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matth\Documents\GitHub\inflation_cr_expansion\data\"/>
    </mc:Choice>
  </mc:AlternateContent>
  <xr:revisionPtr revIDLastSave="0" documentId="13_ncr:1_{B21625D9-E604-4116-B945-28CCABC8A12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 (2)" sheetId="11" r:id="rId1"/>
    <sheet name="gdp_cpi_cr_combined" sheetId="1" r:id="rId2"/>
  </sheets>
  <definedNames>
    <definedName name="_xlnm._FilterDatabase" localSheetId="1" hidden="1">gdp_cpi_cr_combined!$A$1:$D$2832</definedName>
  </definedNames>
  <calcPr calcId="191029"/>
  <pivotCaches>
    <pivotCache cacheId="12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F64" i="11" l="1"/>
  <c r="CE64" i="11"/>
  <c r="CD64" i="11"/>
  <c r="CC64" i="11"/>
  <c r="CB64" i="11"/>
  <c r="CA64" i="11"/>
  <c r="BZ64" i="11"/>
  <c r="BY64" i="11"/>
  <c r="BX64" i="11"/>
  <c r="BW64" i="11"/>
  <c r="BV64" i="11"/>
  <c r="BU64" i="11"/>
  <c r="BT64" i="11"/>
  <c r="BS64" i="11"/>
  <c r="BR64" i="11"/>
  <c r="BQ64" i="11"/>
  <c r="BP64" i="11"/>
  <c r="BO64" i="11"/>
  <c r="BN64" i="11"/>
  <c r="BM64" i="11"/>
  <c r="BL64" i="11"/>
  <c r="BK64" i="11"/>
  <c r="BJ64" i="11"/>
  <c r="BI64" i="11"/>
  <c r="CF63" i="11"/>
  <c r="CE63" i="11"/>
  <c r="CD63" i="11"/>
  <c r="CC63" i="11"/>
  <c r="CB63" i="11"/>
  <c r="CA63" i="11"/>
  <c r="BZ63" i="11"/>
  <c r="BY63" i="11"/>
  <c r="BX63" i="11"/>
  <c r="BW63" i="11"/>
  <c r="BV63" i="11"/>
  <c r="BU63" i="11"/>
  <c r="BT63" i="11"/>
  <c r="BS63" i="11"/>
  <c r="BR63" i="11"/>
  <c r="BQ63" i="11"/>
  <c r="BP63" i="11"/>
  <c r="BO63" i="11"/>
  <c r="BN63" i="11"/>
  <c r="BM63" i="11"/>
  <c r="BL63" i="11"/>
  <c r="BK63" i="11"/>
  <c r="BJ63" i="11"/>
  <c r="BI63" i="11"/>
  <c r="CF62" i="11"/>
  <c r="CE62" i="11"/>
  <c r="CD62" i="11"/>
  <c r="CC62" i="11"/>
  <c r="CB62" i="11"/>
  <c r="CA62" i="11"/>
  <c r="BZ62" i="11"/>
  <c r="BY62" i="11"/>
  <c r="BX62" i="11"/>
  <c r="BW62" i="11"/>
  <c r="BV62" i="11"/>
  <c r="BU62" i="11"/>
  <c r="BT62" i="11"/>
  <c r="BS62" i="11"/>
  <c r="BR62" i="11"/>
  <c r="BQ62" i="11"/>
  <c r="BP62" i="11"/>
  <c r="BO62" i="11"/>
  <c r="BN62" i="11"/>
  <c r="BM62" i="11"/>
  <c r="BL62" i="11"/>
  <c r="BK62" i="11"/>
  <c r="BJ62" i="11"/>
  <c r="BI62" i="11"/>
  <c r="CF61" i="11"/>
  <c r="CE61" i="11"/>
  <c r="CD61" i="11"/>
  <c r="CC61" i="11"/>
  <c r="CB61" i="11"/>
  <c r="CA61" i="11"/>
  <c r="BZ61" i="11"/>
  <c r="BY61" i="11"/>
  <c r="BX61" i="11"/>
  <c r="BW61" i="11"/>
  <c r="BV61" i="11"/>
  <c r="BU61" i="11"/>
  <c r="BT61" i="11"/>
  <c r="BS61" i="11"/>
  <c r="BR61" i="11"/>
  <c r="BQ61" i="11"/>
  <c r="BP61" i="11"/>
  <c r="BO61" i="11"/>
  <c r="BN61" i="11"/>
  <c r="BM61" i="11"/>
  <c r="BL61" i="11"/>
  <c r="BK61" i="11"/>
  <c r="BJ61" i="11"/>
  <c r="BI61" i="11"/>
  <c r="CF60" i="11"/>
  <c r="CE60" i="11"/>
  <c r="CD60" i="11"/>
  <c r="CC60" i="11"/>
  <c r="CB60" i="11"/>
  <c r="CA60" i="11"/>
  <c r="BZ60" i="11"/>
  <c r="BY60" i="11"/>
  <c r="BX60" i="11"/>
  <c r="BW60" i="11"/>
  <c r="BV60" i="11"/>
  <c r="BU60" i="11"/>
  <c r="BT60" i="11"/>
  <c r="BS60" i="11"/>
  <c r="BR60" i="11"/>
  <c r="BQ60" i="11"/>
  <c r="BP60" i="11"/>
  <c r="BO60" i="11"/>
  <c r="BN60" i="11"/>
  <c r="BM60" i="11"/>
  <c r="BL60" i="11"/>
  <c r="BK60" i="11"/>
  <c r="BJ60" i="11"/>
  <c r="BI60" i="11"/>
  <c r="CF59" i="11"/>
  <c r="CE59" i="11"/>
  <c r="CD59" i="11"/>
  <c r="CC59" i="11"/>
  <c r="CB59" i="11"/>
  <c r="CA59" i="11"/>
  <c r="BZ59" i="11"/>
  <c r="BY59" i="11"/>
  <c r="BX59" i="11"/>
  <c r="BW59" i="11"/>
  <c r="BV59" i="11"/>
  <c r="BU59" i="11"/>
  <c r="BT59" i="11"/>
  <c r="BS59" i="11"/>
  <c r="BR59" i="11"/>
  <c r="BQ59" i="11"/>
  <c r="BP59" i="11"/>
  <c r="BO59" i="11"/>
  <c r="BN59" i="11"/>
  <c r="BM59" i="11"/>
  <c r="BL59" i="11"/>
  <c r="BK59" i="11"/>
  <c r="BJ59" i="11"/>
  <c r="BI59" i="11"/>
  <c r="CF58" i="11"/>
  <c r="CE58" i="11"/>
  <c r="CD58" i="11"/>
  <c r="CC58" i="11"/>
  <c r="CB58" i="11"/>
  <c r="CA58" i="11"/>
  <c r="BZ58" i="11"/>
  <c r="BY58" i="11"/>
  <c r="BX58" i="11"/>
  <c r="BW58" i="11"/>
  <c r="BV58" i="11"/>
  <c r="BU58" i="11"/>
  <c r="BT58" i="11"/>
  <c r="BS58" i="11"/>
  <c r="BR58" i="11"/>
  <c r="BQ58" i="11"/>
  <c r="BP58" i="11"/>
  <c r="BO58" i="11"/>
  <c r="BN58" i="11"/>
  <c r="BM58" i="11"/>
  <c r="BL58" i="11"/>
  <c r="BK58" i="11"/>
  <c r="BJ58" i="11"/>
  <c r="BI58" i="11"/>
  <c r="CF57" i="11"/>
  <c r="CE57" i="11"/>
  <c r="CD57" i="11"/>
  <c r="CC57" i="11"/>
  <c r="CB57" i="11"/>
  <c r="CA57" i="11"/>
  <c r="BZ57" i="11"/>
  <c r="BY57" i="11"/>
  <c r="BX57" i="11"/>
  <c r="BW57" i="11"/>
  <c r="BV57" i="11"/>
  <c r="BU57" i="11"/>
  <c r="BT57" i="11"/>
  <c r="BS57" i="11"/>
  <c r="BR57" i="11"/>
  <c r="BQ57" i="11"/>
  <c r="BP57" i="11"/>
  <c r="BO57" i="11"/>
  <c r="BN57" i="11"/>
  <c r="BM57" i="11"/>
  <c r="BL57" i="11"/>
  <c r="BK57" i="11"/>
  <c r="BJ57" i="11"/>
  <c r="BI57" i="11"/>
  <c r="CF56" i="11"/>
  <c r="CE56" i="11"/>
  <c r="CD56" i="11"/>
  <c r="CC56" i="11"/>
  <c r="CB56" i="11"/>
  <c r="CA56" i="11"/>
  <c r="BZ56" i="11"/>
  <c r="BY56" i="11"/>
  <c r="BX56" i="11"/>
  <c r="BW56" i="11"/>
  <c r="BV56" i="11"/>
  <c r="BU56" i="11"/>
  <c r="BT56" i="11"/>
  <c r="BS56" i="11"/>
  <c r="BR56" i="11"/>
  <c r="BQ56" i="11"/>
  <c r="BP56" i="11"/>
  <c r="BO56" i="11"/>
  <c r="BN56" i="11"/>
  <c r="BM56" i="11"/>
  <c r="BL56" i="11"/>
  <c r="BK56" i="11"/>
  <c r="BJ56" i="11"/>
  <c r="BI56" i="11"/>
  <c r="CF55" i="11"/>
  <c r="CE55" i="11"/>
  <c r="CD55" i="11"/>
  <c r="CC55" i="11"/>
  <c r="CB55" i="11"/>
  <c r="CA55" i="11"/>
  <c r="BZ55" i="11"/>
  <c r="BY55" i="11"/>
  <c r="BX55" i="11"/>
  <c r="BW55" i="11"/>
  <c r="BV55" i="11"/>
  <c r="BU55" i="11"/>
  <c r="BT55" i="11"/>
  <c r="BS55" i="11"/>
  <c r="BR55" i="11"/>
  <c r="BQ55" i="11"/>
  <c r="BP55" i="11"/>
  <c r="BO55" i="11"/>
  <c r="BN55" i="11"/>
  <c r="BM55" i="11"/>
  <c r="BL55" i="11"/>
  <c r="BK55" i="11"/>
  <c r="BJ55" i="11"/>
  <c r="BI55" i="11"/>
  <c r="CF54" i="11"/>
  <c r="CE54" i="11"/>
  <c r="CD54" i="11"/>
  <c r="CC54" i="11"/>
  <c r="CB54" i="11"/>
  <c r="CA54" i="11"/>
  <c r="BZ54" i="11"/>
  <c r="BY54" i="11"/>
  <c r="BX54" i="11"/>
  <c r="BW54" i="11"/>
  <c r="BV54" i="11"/>
  <c r="BU54" i="11"/>
  <c r="BT54" i="11"/>
  <c r="BS54" i="11"/>
  <c r="BR54" i="11"/>
  <c r="BQ54" i="11"/>
  <c r="BP54" i="11"/>
  <c r="BO54" i="11"/>
  <c r="BN54" i="11"/>
  <c r="BM54" i="11"/>
  <c r="BL54" i="11"/>
  <c r="BK54" i="11"/>
  <c r="BJ54" i="11"/>
  <c r="BI54" i="11"/>
  <c r="CF53" i="11"/>
  <c r="CE53" i="11"/>
  <c r="CD53" i="11"/>
  <c r="CC53" i="11"/>
  <c r="CB53" i="11"/>
  <c r="CA53" i="11"/>
  <c r="BZ53" i="11"/>
  <c r="BY53" i="11"/>
  <c r="BX53" i="11"/>
  <c r="BW53" i="11"/>
  <c r="BV53" i="11"/>
  <c r="BU53" i="11"/>
  <c r="BT53" i="11"/>
  <c r="BS53" i="11"/>
  <c r="BR53" i="11"/>
  <c r="BQ53" i="11"/>
  <c r="BP53" i="11"/>
  <c r="BO53" i="11"/>
  <c r="BN53" i="11"/>
  <c r="BM53" i="11"/>
  <c r="BL53" i="11"/>
  <c r="BK53" i="11"/>
  <c r="BJ53" i="11"/>
  <c r="BI53" i="11"/>
  <c r="CF52" i="11"/>
  <c r="CE52" i="11"/>
  <c r="CD52" i="11"/>
  <c r="CC52" i="11"/>
  <c r="CB52" i="11"/>
  <c r="CA52" i="11"/>
  <c r="BZ52" i="11"/>
  <c r="BY52" i="11"/>
  <c r="BX52" i="11"/>
  <c r="BW52" i="11"/>
  <c r="BV52" i="11"/>
  <c r="BU52" i="11"/>
  <c r="BT52" i="11"/>
  <c r="BS52" i="11"/>
  <c r="BR52" i="11"/>
  <c r="BQ52" i="11"/>
  <c r="BP52" i="11"/>
  <c r="BO52" i="11"/>
  <c r="BN52" i="11"/>
  <c r="BM52" i="11"/>
  <c r="BL52" i="11"/>
  <c r="BK52" i="11"/>
  <c r="BJ52" i="11"/>
  <c r="BI52" i="11"/>
  <c r="CF51" i="11"/>
  <c r="CE51" i="11"/>
  <c r="CD51" i="11"/>
  <c r="CC51" i="11"/>
  <c r="CB51" i="11"/>
  <c r="CA51" i="11"/>
  <c r="BZ51" i="11"/>
  <c r="BY51" i="11"/>
  <c r="BX51" i="11"/>
  <c r="BW51" i="11"/>
  <c r="BV51" i="11"/>
  <c r="BU51" i="11"/>
  <c r="BT51" i="11"/>
  <c r="BS51" i="11"/>
  <c r="BR51" i="11"/>
  <c r="BQ51" i="11"/>
  <c r="BP51" i="11"/>
  <c r="BO51" i="11"/>
  <c r="BN51" i="11"/>
  <c r="BM51" i="11"/>
  <c r="BL51" i="11"/>
  <c r="BK51" i="11"/>
  <c r="BJ51" i="11"/>
  <c r="BI51" i="11"/>
  <c r="CF50" i="11"/>
  <c r="CE50" i="11"/>
  <c r="CD50" i="11"/>
  <c r="CC50" i="11"/>
  <c r="CB50" i="11"/>
  <c r="CA50" i="11"/>
  <c r="BZ50" i="11"/>
  <c r="BY50" i="11"/>
  <c r="BX50" i="11"/>
  <c r="BW50" i="11"/>
  <c r="BV50" i="11"/>
  <c r="BU50" i="11"/>
  <c r="BT50" i="11"/>
  <c r="BS50" i="11"/>
  <c r="BR50" i="11"/>
  <c r="BQ50" i="11"/>
  <c r="BP50" i="11"/>
  <c r="BO50" i="11"/>
  <c r="BN50" i="11"/>
  <c r="BM50" i="11"/>
  <c r="BL50" i="11"/>
  <c r="BK50" i="11"/>
  <c r="BJ50" i="11"/>
  <c r="BI50" i="11"/>
  <c r="CF49" i="11"/>
  <c r="CE49" i="11"/>
  <c r="CD49" i="11"/>
  <c r="CC49" i="11"/>
  <c r="CB49" i="11"/>
  <c r="CA49" i="11"/>
  <c r="BZ49" i="11"/>
  <c r="BY49" i="11"/>
  <c r="BX49" i="11"/>
  <c r="BW49" i="11"/>
  <c r="BV49" i="11"/>
  <c r="BU49" i="11"/>
  <c r="BT49" i="11"/>
  <c r="BS49" i="11"/>
  <c r="BR49" i="11"/>
  <c r="BQ49" i="11"/>
  <c r="BP49" i="11"/>
  <c r="BO49" i="11"/>
  <c r="BN49" i="11"/>
  <c r="BM49" i="11"/>
  <c r="BL49" i="11"/>
  <c r="BK49" i="11"/>
  <c r="BJ49" i="11"/>
  <c r="BI49" i="11"/>
  <c r="CF45" i="11"/>
  <c r="CE45" i="11"/>
  <c r="CD45" i="11"/>
  <c r="CC45" i="11"/>
  <c r="CB45" i="11"/>
  <c r="CA45" i="11"/>
  <c r="BZ45" i="11"/>
  <c r="BY45" i="11"/>
  <c r="BX45" i="11"/>
  <c r="BW45" i="11"/>
  <c r="BV45" i="11"/>
  <c r="BU45" i="11"/>
  <c r="BT45" i="11"/>
  <c r="BS45" i="11"/>
  <c r="BR45" i="11"/>
  <c r="BQ45" i="11"/>
  <c r="BP45" i="11"/>
  <c r="BO45" i="11"/>
  <c r="BN45" i="11"/>
  <c r="BM45" i="11"/>
  <c r="BL45" i="11"/>
  <c r="BK45" i="11"/>
  <c r="BJ45" i="11"/>
  <c r="BI45" i="11"/>
  <c r="CF44" i="11"/>
  <c r="CE44" i="11"/>
  <c r="CD44" i="11"/>
  <c r="CC44" i="11"/>
  <c r="CB44" i="11"/>
  <c r="CA44" i="11"/>
  <c r="BZ44" i="11"/>
  <c r="BY44" i="11"/>
  <c r="BX44" i="11"/>
  <c r="BW44" i="11"/>
  <c r="BV44" i="11"/>
  <c r="BU44" i="11"/>
  <c r="BT44" i="11"/>
  <c r="BS44" i="11"/>
  <c r="BR44" i="11"/>
  <c r="BQ44" i="11"/>
  <c r="BP44" i="11"/>
  <c r="BO44" i="11"/>
  <c r="BN44" i="11"/>
  <c r="BM44" i="11"/>
  <c r="BL44" i="11"/>
  <c r="BK44" i="11"/>
  <c r="BJ44" i="11"/>
  <c r="BI44" i="11"/>
  <c r="CF43" i="11"/>
  <c r="CE43" i="11"/>
  <c r="CD43" i="11"/>
  <c r="CC43" i="11"/>
  <c r="CB43" i="11"/>
  <c r="CA43" i="11"/>
  <c r="BZ43" i="11"/>
  <c r="BY43" i="11"/>
  <c r="BX43" i="11"/>
  <c r="BW43" i="11"/>
  <c r="BV43" i="11"/>
  <c r="BU43" i="11"/>
  <c r="BT43" i="11"/>
  <c r="BS43" i="11"/>
  <c r="BR43" i="11"/>
  <c r="BQ43" i="11"/>
  <c r="BP43" i="11"/>
  <c r="BO43" i="11"/>
  <c r="BN43" i="11"/>
  <c r="BM43" i="11"/>
  <c r="BL43" i="11"/>
  <c r="BK43" i="11"/>
  <c r="BJ43" i="11"/>
  <c r="BI43" i="11"/>
  <c r="CF42" i="11"/>
  <c r="CE42" i="11"/>
  <c r="CD42" i="11"/>
  <c r="CC42" i="11"/>
  <c r="CB42" i="11"/>
  <c r="CA42" i="11"/>
  <c r="BZ42" i="11"/>
  <c r="BY42" i="11"/>
  <c r="BX42" i="11"/>
  <c r="BW42" i="11"/>
  <c r="BV42" i="11"/>
  <c r="BU42" i="11"/>
  <c r="BT42" i="11"/>
  <c r="BS42" i="11"/>
  <c r="BR42" i="11"/>
  <c r="BQ42" i="11"/>
  <c r="BP42" i="11"/>
  <c r="BO42" i="11"/>
  <c r="BN42" i="11"/>
  <c r="BM42" i="11"/>
  <c r="BL42" i="11"/>
  <c r="BK42" i="11"/>
  <c r="BJ42" i="11"/>
  <c r="BI42" i="11"/>
  <c r="CF41" i="11"/>
  <c r="CE41" i="11"/>
  <c r="CD41" i="11"/>
  <c r="CC41" i="11"/>
  <c r="CB41" i="11"/>
  <c r="CA41" i="11"/>
  <c r="BZ41" i="11"/>
  <c r="BY41" i="11"/>
  <c r="BX41" i="11"/>
  <c r="BW41" i="11"/>
  <c r="BV41" i="11"/>
  <c r="BU41" i="11"/>
  <c r="BT41" i="11"/>
  <c r="BS41" i="11"/>
  <c r="BR41" i="11"/>
  <c r="BQ41" i="11"/>
  <c r="BP41" i="11"/>
  <c r="BO41" i="11"/>
  <c r="BN41" i="11"/>
  <c r="BM41" i="11"/>
  <c r="BL41" i="11"/>
  <c r="BK41" i="11"/>
  <c r="BJ41" i="11"/>
  <c r="BI41" i="11"/>
  <c r="CF40" i="11"/>
  <c r="CE40" i="11"/>
  <c r="CD40" i="11"/>
  <c r="CC40" i="11"/>
  <c r="CB40" i="11"/>
  <c r="CA40" i="11"/>
  <c r="BZ40" i="11"/>
  <c r="BY40" i="11"/>
  <c r="BX40" i="11"/>
  <c r="BW40" i="11"/>
  <c r="BV40" i="11"/>
  <c r="BU40" i="11"/>
  <c r="BT40" i="11"/>
  <c r="BS40" i="11"/>
  <c r="BR40" i="11"/>
  <c r="BQ40" i="11"/>
  <c r="BP40" i="11"/>
  <c r="BO40" i="11"/>
  <c r="BN40" i="11"/>
  <c r="BM40" i="11"/>
  <c r="BL40" i="11"/>
  <c r="BK40" i="11"/>
  <c r="BJ40" i="11"/>
  <c r="BI40" i="11"/>
  <c r="CF39" i="11"/>
  <c r="CE39" i="11"/>
  <c r="CD39" i="11"/>
  <c r="CC39" i="11"/>
  <c r="CB39" i="11"/>
  <c r="CA39" i="11"/>
  <c r="BZ39" i="11"/>
  <c r="BY39" i="11"/>
  <c r="BX39" i="11"/>
  <c r="BW39" i="11"/>
  <c r="BV39" i="11"/>
  <c r="BU39" i="11"/>
  <c r="BT39" i="11"/>
  <c r="BS39" i="11"/>
  <c r="BR39" i="11"/>
  <c r="BQ39" i="11"/>
  <c r="BP39" i="11"/>
  <c r="BO39" i="11"/>
  <c r="BN39" i="11"/>
  <c r="BM39" i="11"/>
  <c r="BL39" i="11"/>
  <c r="BK39" i="11"/>
  <c r="BJ39" i="11"/>
  <c r="BI39" i="11"/>
  <c r="CF38" i="11"/>
  <c r="CE38" i="11"/>
  <c r="CD38" i="11"/>
  <c r="CC38" i="11"/>
  <c r="CB38" i="11"/>
  <c r="CA38" i="11"/>
  <c r="BZ38" i="11"/>
  <c r="BY38" i="11"/>
  <c r="BX38" i="11"/>
  <c r="BW38" i="11"/>
  <c r="BV38" i="11"/>
  <c r="BU38" i="11"/>
  <c r="BT38" i="11"/>
  <c r="BS38" i="11"/>
  <c r="BR38" i="11"/>
  <c r="BQ38" i="11"/>
  <c r="BP38" i="11"/>
  <c r="BO38" i="11"/>
  <c r="BN38" i="11"/>
  <c r="BM38" i="11"/>
  <c r="BL38" i="11"/>
  <c r="BK38" i="11"/>
  <c r="BJ38" i="11"/>
  <c r="BI38" i="11"/>
  <c r="CF37" i="11"/>
  <c r="CE37" i="11"/>
  <c r="CD37" i="11"/>
  <c r="CC37" i="11"/>
  <c r="CB37" i="11"/>
  <c r="CA37" i="11"/>
  <c r="BZ37" i="11"/>
  <c r="BY37" i="11"/>
  <c r="BX37" i="11"/>
  <c r="BW37" i="11"/>
  <c r="BV37" i="11"/>
  <c r="BU37" i="11"/>
  <c r="BT37" i="11"/>
  <c r="BS37" i="11"/>
  <c r="BR37" i="11"/>
  <c r="BQ37" i="11"/>
  <c r="BP37" i="11"/>
  <c r="BO37" i="11"/>
  <c r="BN37" i="11"/>
  <c r="BM37" i="11"/>
  <c r="BL37" i="11"/>
  <c r="BK37" i="11"/>
  <c r="BJ37" i="11"/>
  <c r="BI37" i="11"/>
  <c r="CF36" i="11"/>
  <c r="CE36" i="11"/>
  <c r="CD36" i="11"/>
  <c r="CC36" i="11"/>
  <c r="CB36" i="11"/>
  <c r="CA36" i="11"/>
  <c r="BZ36" i="11"/>
  <c r="BY36" i="11"/>
  <c r="BX36" i="11"/>
  <c r="BW36" i="11"/>
  <c r="BV36" i="11"/>
  <c r="BU36" i="11"/>
  <c r="BT36" i="11"/>
  <c r="BS36" i="11"/>
  <c r="BR36" i="11"/>
  <c r="BQ36" i="11"/>
  <c r="BP36" i="11"/>
  <c r="BO36" i="11"/>
  <c r="BN36" i="11"/>
  <c r="BM36" i="11"/>
  <c r="BL36" i="11"/>
  <c r="BK36" i="11"/>
  <c r="BJ36" i="11"/>
  <c r="BI36" i="11"/>
  <c r="CF35" i="11"/>
  <c r="CE35" i="11"/>
  <c r="CD35" i="11"/>
  <c r="CC35" i="11"/>
  <c r="CB35" i="11"/>
  <c r="CA35" i="11"/>
  <c r="BZ35" i="11"/>
  <c r="BY35" i="11"/>
  <c r="BX35" i="11"/>
  <c r="BW35" i="11"/>
  <c r="BV35" i="11"/>
  <c r="BU35" i="11"/>
  <c r="BT35" i="11"/>
  <c r="BS35" i="11"/>
  <c r="BR35" i="11"/>
  <c r="BQ35" i="11"/>
  <c r="BP35" i="11"/>
  <c r="BO35" i="11"/>
  <c r="BN35" i="11"/>
  <c r="BM35" i="11"/>
  <c r="BL35" i="11"/>
  <c r="BK35" i="11"/>
  <c r="BJ35" i="11"/>
  <c r="BI35" i="11"/>
  <c r="CF34" i="11"/>
  <c r="CE34" i="11"/>
  <c r="CD34" i="11"/>
  <c r="CC34" i="11"/>
  <c r="CB34" i="11"/>
  <c r="CA34" i="11"/>
  <c r="BZ34" i="11"/>
  <c r="BY34" i="11"/>
  <c r="BX34" i="11"/>
  <c r="BW34" i="11"/>
  <c r="BV34" i="11"/>
  <c r="BU34" i="11"/>
  <c r="BT34" i="11"/>
  <c r="BS34" i="11"/>
  <c r="BR34" i="11"/>
  <c r="BQ34" i="11"/>
  <c r="BP34" i="11"/>
  <c r="BO34" i="11"/>
  <c r="BN34" i="11"/>
  <c r="BM34" i="11"/>
  <c r="BL34" i="11"/>
  <c r="BK34" i="11"/>
  <c r="BJ34" i="11"/>
  <c r="BI34" i="11"/>
  <c r="CF33" i="11"/>
  <c r="CE33" i="11"/>
  <c r="CD33" i="11"/>
  <c r="CC33" i="11"/>
  <c r="CB33" i="11"/>
  <c r="CA33" i="11"/>
  <c r="BZ33" i="11"/>
  <c r="BY33" i="11"/>
  <c r="BX33" i="11"/>
  <c r="BW33" i="11"/>
  <c r="BV33" i="11"/>
  <c r="BU33" i="11"/>
  <c r="BT33" i="11"/>
  <c r="BS33" i="11"/>
  <c r="BR33" i="11"/>
  <c r="BQ33" i="11"/>
  <c r="BP33" i="11"/>
  <c r="BO33" i="11"/>
  <c r="BN33" i="11"/>
  <c r="BM33" i="11"/>
  <c r="BL33" i="11"/>
  <c r="BK33" i="11"/>
  <c r="BJ33" i="11"/>
  <c r="BI33" i="11"/>
  <c r="CF32" i="11"/>
  <c r="CE32" i="11"/>
  <c r="CD32" i="11"/>
  <c r="CC32" i="11"/>
  <c r="CB32" i="11"/>
  <c r="CA32" i="11"/>
  <c r="BZ32" i="11"/>
  <c r="BY32" i="11"/>
  <c r="BX32" i="11"/>
  <c r="BW32" i="11"/>
  <c r="BV32" i="11"/>
  <c r="BU32" i="11"/>
  <c r="BT32" i="11"/>
  <c r="BS32" i="11"/>
  <c r="BR32" i="11"/>
  <c r="BQ32" i="11"/>
  <c r="BP32" i="11"/>
  <c r="BO32" i="11"/>
  <c r="BN32" i="11"/>
  <c r="BM32" i="11"/>
  <c r="BL32" i="11"/>
  <c r="BK32" i="11"/>
  <c r="BJ32" i="11"/>
  <c r="BI32" i="11"/>
  <c r="CF31" i="11"/>
  <c r="CE31" i="11"/>
  <c r="CD31" i="11"/>
  <c r="CC31" i="11"/>
  <c r="CB31" i="11"/>
  <c r="CA31" i="11"/>
  <c r="BZ31" i="11"/>
  <c r="BY31" i="11"/>
  <c r="BX31" i="11"/>
  <c r="BW31" i="11"/>
  <c r="BV31" i="11"/>
  <c r="BU31" i="11"/>
  <c r="BT31" i="11"/>
  <c r="BS31" i="11"/>
  <c r="BR31" i="11"/>
  <c r="BQ31" i="11"/>
  <c r="BP31" i="11"/>
  <c r="BO31" i="11"/>
  <c r="BN31" i="11"/>
  <c r="BM31" i="11"/>
  <c r="BL31" i="11"/>
  <c r="BK31" i="11"/>
  <c r="BJ31" i="11"/>
  <c r="BI31" i="11"/>
  <c r="CF30" i="11"/>
  <c r="CE30" i="11"/>
  <c r="CD30" i="11"/>
  <c r="CC30" i="11"/>
  <c r="CB30" i="11"/>
  <c r="CA30" i="11"/>
  <c r="BZ30" i="11"/>
  <c r="BY30" i="11"/>
  <c r="BX30" i="11"/>
  <c r="BW30" i="11"/>
  <c r="BV30" i="11"/>
  <c r="BU30" i="11"/>
  <c r="BT30" i="11"/>
  <c r="BS30" i="11"/>
  <c r="BR30" i="11"/>
  <c r="BQ30" i="11"/>
  <c r="BP30" i="11"/>
  <c r="BO30" i="11"/>
  <c r="BN30" i="11"/>
  <c r="BM30" i="11"/>
  <c r="BL30" i="11"/>
  <c r="BK30" i="11"/>
  <c r="BJ30" i="11"/>
  <c r="BI30" i="11"/>
  <c r="Y65" i="11"/>
  <c r="X65" i="11"/>
  <c r="W65" i="11"/>
  <c r="V65" i="11"/>
  <c r="U65" i="11"/>
  <c r="T65" i="11"/>
  <c r="S65" i="11"/>
  <c r="R65" i="11"/>
  <c r="Q65" i="11"/>
  <c r="P65" i="11"/>
  <c r="O65" i="11"/>
  <c r="N65" i="11"/>
  <c r="M65" i="11"/>
  <c r="L65" i="11"/>
  <c r="K65" i="11"/>
  <c r="J65" i="11"/>
  <c r="I65" i="11"/>
  <c r="H65" i="11"/>
  <c r="G65" i="11"/>
  <c r="F65" i="11"/>
  <c r="E65" i="11"/>
  <c r="D65" i="11"/>
  <c r="C65" i="11"/>
  <c r="B65" i="11"/>
  <c r="Y64" i="11"/>
  <c r="X64" i="11"/>
  <c r="W64" i="11"/>
  <c r="V64" i="11"/>
  <c r="U64" i="11"/>
  <c r="T64" i="11"/>
  <c r="S64" i="11"/>
  <c r="R64" i="11"/>
  <c r="Q64" i="11"/>
  <c r="P64" i="11"/>
  <c r="O64" i="11"/>
  <c r="N64" i="11"/>
  <c r="M64" i="11"/>
  <c r="L64" i="11"/>
  <c r="K64" i="11"/>
  <c r="J64" i="11"/>
  <c r="I64" i="11"/>
  <c r="H64" i="11"/>
  <c r="G64" i="11"/>
  <c r="F64" i="11"/>
  <c r="E64" i="11"/>
  <c r="D64" i="11"/>
  <c r="C64" i="11"/>
  <c r="B64" i="11"/>
  <c r="Y63" i="11"/>
  <c r="X63" i="11"/>
  <c r="W63" i="11"/>
  <c r="V63" i="11"/>
  <c r="U63" i="11"/>
  <c r="T63" i="11"/>
  <c r="S63" i="11"/>
  <c r="R63" i="11"/>
  <c r="Q63" i="11"/>
  <c r="P63" i="11"/>
  <c r="O63" i="11"/>
  <c r="N63" i="11"/>
  <c r="M63" i="11"/>
  <c r="L63" i="11"/>
  <c r="K63" i="11"/>
  <c r="J63" i="11"/>
  <c r="I63" i="11"/>
  <c r="H63" i="11"/>
  <c r="G63" i="11"/>
  <c r="F63" i="11"/>
  <c r="E63" i="11"/>
  <c r="D63" i="11"/>
  <c r="C63" i="11"/>
  <c r="B63" i="11"/>
  <c r="Y62" i="11"/>
  <c r="X62" i="11"/>
  <c r="W62" i="11"/>
  <c r="V62" i="11"/>
  <c r="U62" i="11"/>
  <c r="T62" i="11"/>
  <c r="S62" i="11"/>
  <c r="R62" i="11"/>
  <c r="Q62" i="11"/>
  <c r="P62" i="11"/>
  <c r="O62" i="11"/>
  <c r="N62" i="11"/>
  <c r="M62" i="11"/>
  <c r="L62" i="11"/>
  <c r="K62" i="11"/>
  <c r="J62" i="11"/>
  <c r="I62" i="11"/>
  <c r="H62" i="11"/>
  <c r="G62" i="11"/>
  <c r="F62" i="11"/>
  <c r="E62" i="11"/>
  <c r="D62" i="11"/>
  <c r="C62" i="11"/>
  <c r="B62" i="11"/>
  <c r="Y61" i="11"/>
  <c r="X61" i="11"/>
  <c r="W61" i="11"/>
  <c r="V61" i="11"/>
  <c r="U61" i="11"/>
  <c r="T61" i="11"/>
  <c r="S61" i="11"/>
  <c r="R61" i="11"/>
  <c r="Q61" i="11"/>
  <c r="P61" i="11"/>
  <c r="O61" i="11"/>
  <c r="N61" i="11"/>
  <c r="M61" i="11"/>
  <c r="L61" i="11"/>
  <c r="K61" i="11"/>
  <c r="J61" i="11"/>
  <c r="I61" i="11"/>
  <c r="H61" i="11"/>
  <c r="G61" i="11"/>
  <c r="F61" i="11"/>
  <c r="E61" i="11"/>
  <c r="D61" i="11"/>
  <c r="C61" i="11"/>
  <c r="B61" i="11"/>
  <c r="Y60" i="11"/>
  <c r="X60" i="11"/>
  <c r="W60" i="11"/>
  <c r="V60" i="11"/>
  <c r="U60" i="11"/>
  <c r="T60" i="11"/>
  <c r="S60" i="11"/>
  <c r="R60" i="11"/>
  <c r="Q60" i="11"/>
  <c r="P60" i="11"/>
  <c r="O60" i="11"/>
  <c r="N60" i="11"/>
  <c r="M60" i="11"/>
  <c r="L60" i="11"/>
  <c r="K60" i="11"/>
  <c r="J60" i="11"/>
  <c r="I60" i="11"/>
  <c r="H60" i="11"/>
  <c r="G60" i="11"/>
  <c r="F60" i="11"/>
  <c r="E60" i="11"/>
  <c r="D60" i="11"/>
  <c r="C60" i="11"/>
  <c r="B60" i="11"/>
  <c r="Y59" i="11"/>
  <c r="X59" i="11"/>
  <c r="W59" i="11"/>
  <c r="V59" i="11"/>
  <c r="U59" i="11"/>
  <c r="T59" i="11"/>
  <c r="S59" i="11"/>
  <c r="R59" i="11"/>
  <c r="Q59" i="11"/>
  <c r="P59" i="11"/>
  <c r="O59" i="11"/>
  <c r="N59" i="11"/>
  <c r="M59" i="11"/>
  <c r="L59" i="11"/>
  <c r="K59" i="11"/>
  <c r="J59" i="11"/>
  <c r="I59" i="11"/>
  <c r="H59" i="11"/>
  <c r="G59" i="11"/>
  <c r="F59" i="11"/>
  <c r="E59" i="11"/>
  <c r="D59" i="11"/>
  <c r="C59" i="11"/>
  <c r="B59" i="11"/>
  <c r="Y58" i="11"/>
  <c r="X58" i="11"/>
  <c r="W58" i="11"/>
  <c r="V58" i="11"/>
  <c r="U58" i="11"/>
  <c r="T58" i="11"/>
  <c r="S58" i="11"/>
  <c r="R58" i="11"/>
  <c r="Q58" i="11"/>
  <c r="P58" i="11"/>
  <c r="O58" i="11"/>
  <c r="N58" i="11"/>
  <c r="M58" i="11"/>
  <c r="L58" i="11"/>
  <c r="K58" i="11"/>
  <c r="J58" i="11"/>
  <c r="I58" i="11"/>
  <c r="H58" i="11"/>
  <c r="G58" i="11"/>
  <c r="F58" i="11"/>
  <c r="E58" i="11"/>
  <c r="D58" i="11"/>
  <c r="C58" i="11"/>
  <c r="B58" i="11"/>
  <c r="Y57" i="11"/>
  <c r="X57" i="11"/>
  <c r="W57" i="11"/>
  <c r="V57" i="11"/>
  <c r="U57" i="11"/>
  <c r="T57" i="11"/>
  <c r="S57" i="11"/>
  <c r="R57" i="11"/>
  <c r="Q57" i="11"/>
  <c r="P57" i="11"/>
  <c r="O57" i="11"/>
  <c r="N57" i="11"/>
  <c r="M57" i="11"/>
  <c r="L57" i="11"/>
  <c r="K57" i="11"/>
  <c r="J57" i="11"/>
  <c r="I57" i="11"/>
  <c r="H57" i="11"/>
  <c r="G57" i="11"/>
  <c r="F57" i="11"/>
  <c r="E57" i="11"/>
  <c r="D57" i="11"/>
  <c r="C57" i="11"/>
  <c r="B57" i="11"/>
  <c r="Y56" i="11"/>
  <c r="X56" i="11"/>
  <c r="W56" i="11"/>
  <c r="V56" i="11"/>
  <c r="U56" i="11"/>
  <c r="T56" i="11"/>
  <c r="S56" i="11"/>
  <c r="R56" i="11"/>
  <c r="Q56" i="11"/>
  <c r="P56" i="11"/>
  <c r="O56" i="11"/>
  <c r="N56" i="11"/>
  <c r="M56" i="11"/>
  <c r="L56" i="11"/>
  <c r="K56" i="11"/>
  <c r="J56" i="11"/>
  <c r="I56" i="11"/>
  <c r="H56" i="11"/>
  <c r="G56" i="11"/>
  <c r="F56" i="11"/>
  <c r="E56" i="11"/>
  <c r="D56" i="11"/>
  <c r="C56" i="11"/>
  <c r="B56" i="11"/>
  <c r="Y55" i="11"/>
  <c r="X55" i="11"/>
  <c r="W55" i="11"/>
  <c r="V55" i="11"/>
  <c r="U55" i="11"/>
  <c r="T55" i="11"/>
  <c r="S55" i="11"/>
  <c r="R55" i="11"/>
  <c r="Q55" i="11"/>
  <c r="P55" i="11"/>
  <c r="O55" i="11"/>
  <c r="N55" i="11"/>
  <c r="M55" i="11"/>
  <c r="L55" i="11"/>
  <c r="K55" i="11"/>
  <c r="J55" i="11"/>
  <c r="I55" i="11"/>
  <c r="H55" i="11"/>
  <c r="G55" i="11"/>
  <c r="F55" i="11"/>
  <c r="E55" i="11"/>
  <c r="D55" i="11"/>
  <c r="C55" i="11"/>
  <c r="B55" i="11"/>
  <c r="Y54" i="11"/>
  <c r="X54" i="11"/>
  <c r="W54" i="11"/>
  <c r="V54" i="11"/>
  <c r="U54" i="11"/>
  <c r="T54" i="11"/>
  <c r="S54" i="11"/>
  <c r="R54" i="11"/>
  <c r="Q54" i="11"/>
  <c r="P54" i="11"/>
  <c r="O54" i="11"/>
  <c r="N54" i="11"/>
  <c r="M54" i="11"/>
  <c r="L54" i="11"/>
  <c r="K54" i="11"/>
  <c r="J54" i="11"/>
  <c r="I54" i="11"/>
  <c r="H54" i="11"/>
  <c r="G54" i="11"/>
  <c r="F54" i="11"/>
  <c r="E54" i="11"/>
  <c r="D54" i="11"/>
  <c r="C54" i="11"/>
  <c r="B54" i="11"/>
  <c r="Y53" i="11"/>
  <c r="X53" i="11"/>
  <c r="W53" i="11"/>
  <c r="V53" i="11"/>
  <c r="U53" i="11"/>
  <c r="T53" i="11"/>
  <c r="S53" i="11"/>
  <c r="R53" i="11"/>
  <c r="Q53" i="11"/>
  <c r="P53" i="11"/>
  <c r="O53" i="11"/>
  <c r="N53" i="11"/>
  <c r="M53" i="11"/>
  <c r="L53" i="11"/>
  <c r="K53" i="11"/>
  <c r="J53" i="11"/>
  <c r="I53" i="11"/>
  <c r="H53" i="11"/>
  <c r="G53" i="11"/>
  <c r="F53" i="11"/>
  <c r="E53" i="11"/>
  <c r="D53" i="11"/>
  <c r="C53" i="11"/>
  <c r="B53" i="11"/>
  <c r="Y52" i="11"/>
  <c r="X52" i="11"/>
  <c r="W52" i="11"/>
  <c r="V52" i="11"/>
  <c r="U52" i="11"/>
  <c r="T52" i="11"/>
  <c r="S52" i="11"/>
  <c r="R52" i="11"/>
  <c r="Q52" i="11"/>
  <c r="P52" i="11"/>
  <c r="O52" i="11"/>
  <c r="N52" i="11"/>
  <c r="M52" i="11"/>
  <c r="L52" i="11"/>
  <c r="K52" i="11"/>
  <c r="J52" i="11"/>
  <c r="I52" i="11"/>
  <c r="H52" i="11"/>
  <c r="G52" i="11"/>
  <c r="F52" i="11"/>
  <c r="E52" i="11"/>
  <c r="D52" i="11"/>
  <c r="C52" i="11"/>
  <c r="B52" i="11"/>
  <c r="Y51" i="11"/>
  <c r="X51" i="11"/>
  <c r="W51" i="11"/>
  <c r="V51" i="11"/>
  <c r="U51" i="11"/>
  <c r="T51" i="11"/>
  <c r="S51" i="11"/>
  <c r="R51" i="11"/>
  <c r="Q51" i="11"/>
  <c r="P51" i="11"/>
  <c r="O51" i="11"/>
  <c r="N51" i="11"/>
  <c r="M51" i="11"/>
  <c r="L51" i="11"/>
  <c r="K51" i="11"/>
  <c r="J51" i="11"/>
  <c r="I51" i="11"/>
  <c r="H51" i="11"/>
  <c r="G51" i="11"/>
  <c r="F51" i="11"/>
  <c r="E51" i="11"/>
  <c r="D51" i="11"/>
  <c r="C51" i="11"/>
  <c r="B51" i="11"/>
  <c r="B50" i="11"/>
  <c r="AE50" i="11"/>
  <c r="AF50" i="11"/>
  <c r="AG50" i="11"/>
  <c r="AH50" i="11"/>
  <c r="AI50" i="11"/>
  <c r="AJ50" i="11"/>
  <c r="AK50" i="11"/>
  <c r="AL50" i="11"/>
  <c r="AM50" i="11"/>
  <c r="AN50" i="11"/>
  <c r="AO50" i="11"/>
  <c r="AP50" i="11"/>
  <c r="AQ50" i="11"/>
  <c r="AR50" i="11"/>
  <c r="AS50" i="11"/>
  <c r="AT50" i="11"/>
  <c r="AU50" i="11"/>
  <c r="AV50" i="11"/>
  <c r="AW50" i="11"/>
  <c r="AX50" i="11"/>
  <c r="AY50" i="11"/>
  <c r="AZ50" i="11"/>
  <c r="BA50" i="11"/>
  <c r="BB50" i="11"/>
  <c r="Q28" i="11"/>
  <c r="BB65" i="11"/>
  <c r="BA65" i="11"/>
  <c r="AZ65" i="11"/>
  <c r="AY65" i="11"/>
  <c r="AX65" i="11"/>
  <c r="AW65" i="11"/>
  <c r="AV65" i="11"/>
  <c r="AU65" i="11"/>
  <c r="AT65" i="11"/>
  <c r="AS65" i="11"/>
  <c r="AR65" i="11"/>
  <c r="AQ65" i="11"/>
  <c r="AP65" i="11"/>
  <c r="AO65" i="11"/>
  <c r="AN65" i="11"/>
  <c r="AM65" i="11"/>
  <c r="AL65" i="11"/>
  <c r="AK65" i="11"/>
  <c r="AJ65" i="11"/>
  <c r="AI65" i="11"/>
  <c r="AH65" i="11"/>
  <c r="AG65" i="11"/>
  <c r="AF65" i="11"/>
  <c r="BB64" i="11"/>
  <c r="BA64" i="11"/>
  <c r="AZ64" i="11"/>
  <c r="AY64" i="11"/>
  <c r="AX64" i="11"/>
  <c r="AW64" i="11"/>
  <c r="AV64" i="11"/>
  <c r="AU64" i="11"/>
  <c r="AT64" i="11"/>
  <c r="AS64" i="11"/>
  <c r="AR64" i="11"/>
  <c r="AQ64" i="11"/>
  <c r="AP64" i="11"/>
  <c r="AO64" i="11"/>
  <c r="AN64" i="11"/>
  <c r="AM64" i="11"/>
  <c r="AL64" i="11"/>
  <c r="AK64" i="11"/>
  <c r="AJ64" i="11"/>
  <c r="AI64" i="11"/>
  <c r="AH64" i="11"/>
  <c r="AG64" i="11"/>
  <c r="AF64" i="11"/>
  <c r="AE64" i="11"/>
  <c r="BB63" i="11"/>
  <c r="BA63" i="11"/>
  <c r="AZ63" i="11"/>
  <c r="AY63" i="11"/>
  <c r="AX63" i="11"/>
  <c r="AW63" i="11"/>
  <c r="AV63" i="11"/>
  <c r="AU63" i="11"/>
  <c r="AT63" i="11"/>
  <c r="AS63" i="11"/>
  <c r="AR63" i="11"/>
  <c r="AQ63" i="11"/>
  <c r="AP63" i="11"/>
  <c r="AO63" i="11"/>
  <c r="AN63" i="11"/>
  <c r="AM63" i="11"/>
  <c r="AL63" i="11"/>
  <c r="AK63" i="11"/>
  <c r="AJ63" i="11"/>
  <c r="AI63" i="11"/>
  <c r="AH63" i="11"/>
  <c r="AG63" i="11"/>
  <c r="AF63" i="11"/>
  <c r="AE63" i="11"/>
  <c r="BB62" i="11"/>
  <c r="BA62" i="11"/>
  <c r="AZ62" i="11"/>
  <c r="AY62" i="11"/>
  <c r="AX62" i="11"/>
  <c r="AW62" i="11"/>
  <c r="AV62" i="11"/>
  <c r="AU62" i="11"/>
  <c r="AT62" i="11"/>
  <c r="AS62" i="11"/>
  <c r="AR62" i="11"/>
  <c r="AQ62" i="11"/>
  <c r="AP62" i="11"/>
  <c r="AO62" i="11"/>
  <c r="AN62" i="11"/>
  <c r="AM62" i="11"/>
  <c r="AL62" i="11"/>
  <c r="AK62" i="11"/>
  <c r="AJ62" i="11"/>
  <c r="AI62" i="11"/>
  <c r="AH62" i="11"/>
  <c r="AG62" i="11"/>
  <c r="AF62" i="11"/>
  <c r="AE62" i="11"/>
  <c r="BB61" i="11"/>
  <c r="BA61" i="11"/>
  <c r="AZ61" i="11"/>
  <c r="AY61" i="11"/>
  <c r="AX61" i="11"/>
  <c r="AW61" i="11"/>
  <c r="AV61" i="11"/>
  <c r="AU61" i="11"/>
  <c r="AT61" i="11"/>
  <c r="AS61" i="11"/>
  <c r="AR61" i="11"/>
  <c r="AQ61" i="11"/>
  <c r="AP61" i="11"/>
  <c r="AO61" i="11"/>
  <c r="AN61" i="11"/>
  <c r="AM61" i="11"/>
  <c r="AL61" i="11"/>
  <c r="AK61" i="11"/>
  <c r="AJ61" i="11"/>
  <c r="AI61" i="11"/>
  <c r="AH61" i="11"/>
  <c r="AG61" i="11"/>
  <c r="AF61" i="11"/>
  <c r="AE61" i="11"/>
  <c r="BB60" i="11"/>
  <c r="BA60" i="11"/>
  <c r="AZ60" i="11"/>
  <c r="AY60" i="11"/>
  <c r="AX60" i="11"/>
  <c r="AW60" i="11"/>
  <c r="AV60" i="11"/>
  <c r="AU60" i="11"/>
  <c r="AT60" i="11"/>
  <c r="AS60" i="11"/>
  <c r="AR60" i="11"/>
  <c r="AQ60" i="11"/>
  <c r="AP60" i="11"/>
  <c r="AO60" i="11"/>
  <c r="AN60" i="11"/>
  <c r="AM60" i="11"/>
  <c r="AL60" i="11"/>
  <c r="AK60" i="11"/>
  <c r="AJ60" i="11"/>
  <c r="AI60" i="11"/>
  <c r="AH60" i="11"/>
  <c r="AG60" i="11"/>
  <c r="AF60" i="11"/>
  <c r="AE60" i="11"/>
  <c r="BB59" i="11"/>
  <c r="BA59" i="11"/>
  <c r="AZ59" i="11"/>
  <c r="AY59" i="11"/>
  <c r="AX59" i="11"/>
  <c r="AW59" i="11"/>
  <c r="AV59" i="11"/>
  <c r="AU59" i="11"/>
  <c r="AT59" i="11"/>
  <c r="AS59" i="11"/>
  <c r="AR59" i="11"/>
  <c r="AQ59" i="11"/>
  <c r="AP59" i="11"/>
  <c r="AO59" i="11"/>
  <c r="AN59" i="11"/>
  <c r="AM59" i="11"/>
  <c r="AL59" i="11"/>
  <c r="AK59" i="11"/>
  <c r="AJ59" i="11"/>
  <c r="AI59" i="11"/>
  <c r="AH59" i="11"/>
  <c r="AG59" i="11"/>
  <c r="AF59" i="11"/>
  <c r="AE59" i="11"/>
  <c r="BB58" i="11"/>
  <c r="BA58" i="11"/>
  <c r="AZ58" i="11"/>
  <c r="AY58" i="11"/>
  <c r="AX58" i="11"/>
  <c r="AW58" i="11"/>
  <c r="AV58" i="11"/>
  <c r="AU58" i="11"/>
  <c r="AT58" i="11"/>
  <c r="AS58" i="11"/>
  <c r="AR58" i="11"/>
  <c r="AQ58" i="11"/>
  <c r="AP58" i="11"/>
  <c r="AO58" i="11"/>
  <c r="AN58" i="11"/>
  <c r="AM58" i="11"/>
  <c r="AL58" i="11"/>
  <c r="AK58" i="11"/>
  <c r="AJ58" i="11"/>
  <c r="AI58" i="11"/>
  <c r="AH58" i="11"/>
  <c r="AG58" i="11"/>
  <c r="AF58" i="11"/>
  <c r="AE58" i="11"/>
  <c r="BB57" i="11"/>
  <c r="BA57" i="11"/>
  <c r="AZ57" i="11"/>
  <c r="AY57" i="11"/>
  <c r="AX57" i="11"/>
  <c r="AW57" i="11"/>
  <c r="AV57" i="11"/>
  <c r="AU57" i="11"/>
  <c r="AT57" i="11"/>
  <c r="AS57" i="11"/>
  <c r="AR57" i="11"/>
  <c r="AQ57" i="11"/>
  <c r="AP57" i="11"/>
  <c r="AO57" i="11"/>
  <c r="AN57" i="11"/>
  <c r="AM57" i="11"/>
  <c r="AL57" i="11"/>
  <c r="AK57" i="11"/>
  <c r="AJ57" i="11"/>
  <c r="AI57" i="11"/>
  <c r="AH57" i="11"/>
  <c r="AG57" i="11"/>
  <c r="AF57" i="11"/>
  <c r="AE57" i="11"/>
  <c r="BB56" i="11"/>
  <c r="BA56" i="11"/>
  <c r="AZ56" i="11"/>
  <c r="AY56" i="11"/>
  <c r="AX56" i="11"/>
  <c r="AW56" i="11"/>
  <c r="AV56" i="11"/>
  <c r="AU56" i="11"/>
  <c r="AT56" i="11"/>
  <c r="AS56" i="11"/>
  <c r="AR56" i="11"/>
  <c r="AQ56" i="11"/>
  <c r="AP56" i="11"/>
  <c r="AO56" i="11"/>
  <c r="AN56" i="11"/>
  <c r="AM56" i="11"/>
  <c r="AL56" i="11"/>
  <c r="AK56" i="11"/>
  <c r="AJ56" i="11"/>
  <c r="AI56" i="11"/>
  <c r="AH56" i="11"/>
  <c r="AG56" i="11"/>
  <c r="AF56" i="11"/>
  <c r="AE56" i="11"/>
  <c r="BB55" i="11"/>
  <c r="BA55" i="11"/>
  <c r="AZ55" i="11"/>
  <c r="AY55" i="11"/>
  <c r="AX55" i="11"/>
  <c r="AW55" i="11"/>
  <c r="AV55" i="11"/>
  <c r="AU55" i="11"/>
  <c r="AT55" i="11"/>
  <c r="AS55" i="11"/>
  <c r="AR55" i="11"/>
  <c r="AQ55" i="11"/>
  <c r="AP55" i="11"/>
  <c r="AO55" i="11"/>
  <c r="AN55" i="11"/>
  <c r="AM55" i="11"/>
  <c r="AL55" i="11"/>
  <c r="AK55" i="11"/>
  <c r="AJ55" i="11"/>
  <c r="AI55" i="11"/>
  <c r="AH55" i="11"/>
  <c r="AG55" i="11"/>
  <c r="AF55" i="11"/>
  <c r="AE55" i="11"/>
  <c r="BB54" i="11"/>
  <c r="BA54" i="11"/>
  <c r="AZ54" i="11"/>
  <c r="AY54" i="11"/>
  <c r="AX54" i="11"/>
  <c r="AW54" i="11"/>
  <c r="AV54" i="11"/>
  <c r="AU54" i="11"/>
  <c r="AT54" i="11"/>
  <c r="AS54" i="11"/>
  <c r="AR54" i="11"/>
  <c r="AQ54" i="11"/>
  <c r="AP54" i="11"/>
  <c r="AO54" i="11"/>
  <c r="AN54" i="11"/>
  <c r="AM54" i="11"/>
  <c r="AL54" i="11"/>
  <c r="AK54" i="11"/>
  <c r="AJ54" i="11"/>
  <c r="AI54" i="11"/>
  <c r="AH54" i="11"/>
  <c r="AG54" i="11"/>
  <c r="AF54" i="11"/>
  <c r="AE54" i="11"/>
  <c r="BB53" i="11"/>
  <c r="BA53" i="11"/>
  <c r="AZ53" i="11"/>
  <c r="AY53" i="11"/>
  <c r="AX53" i="11"/>
  <c r="AW53" i="11"/>
  <c r="AV53" i="11"/>
  <c r="AU53" i="11"/>
  <c r="AT53" i="11"/>
  <c r="AS53" i="11"/>
  <c r="AR53" i="11"/>
  <c r="AQ53" i="11"/>
  <c r="AP53" i="11"/>
  <c r="AO53" i="11"/>
  <c r="AN53" i="11"/>
  <c r="AM53" i="11"/>
  <c r="AL53" i="11"/>
  <c r="AK53" i="11"/>
  <c r="AJ53" i="11"/>
  <c r="AI53" i="11"/>
  <c r="AH53" i="11"/>
  <c r="AG53" i="11"/>
  <c r="AF53" i="11"/>
  <c r="AE53" i="11"/>
  <c r="BB52" i="11"/>
  <c r="BA52" i="11"/>
  <c r="AZ52" i="11"/>
  <c r="AY52" i="11"/>
  <c r="AX52" i="11"/>
  <c r="AW52" i="11"/>
  <c r="AV52" i="11"/>
  <c r="AU52" i="11"/>
  <c r="AT52" i="11"/>
  <c r="AS52" i="11"/>
  <c r="AR52" i="11"/>
  <c r="AQ52" i="11"/>
  <c r="AP52" i="11"/>
  <c r="AO52" i="11"/>
  <c r="AN52" i="11"/>
  <c r="AM52" i="11"/>
  <c r="AL52" i="11"/>
  <c r="AK52" i="11"/>
  <c r="AJ52" i="11"/>
  <c r="AI52" i="11"/>
  <c r="AH52" i="11"/>
  <c r="AG52" i="11"/>
  <c r="AF52" i="11"/>
  <c r="AE52" i="11"/>
  <c r="BB51" i="11"/>
  <c r="BA51" i="11"/>
  <c r="AZ51" i="11"/>
  <c r="AY51" i="11"/>
  <c r="AX51" i="11"/>
  <c r="AW51" i="11"/>
  <c r="AV51" i="11"/>
  <c r="AU51" i="11"/>
  <c r="AT51" i="11"/>
  <c r="AS51" i="11"/>
  <c r="AR51" i="11"/>
  <c r="AQ51" i="11"/>
  <c r="AP51" i="11"/>
  <c r="AO51" i="11"/>
  <c r="AN51" i="11"/>
  <c r="AM51" i="11"/>
  <c r="AL51" i="11"/>
  <c r="AK51" i="11"/>
  <c r="AJ51" i="11"/>
  <c r="AI51" i="11"/>
  <c r="AH51" i="11"/>
  <c r="AG51" i="11"/>
  <c r="AF51" i="11"/>
  <c r="AE51" i="11"/>
  <c r="AE65" i="11"/>
  <c r="BB45" i="11"/>
  <c r="BA45" i="11"/>
  <c r="AZ45" i="11"/>
  <c r="AY45" i="11"/>
  <c r="AX45" i="11"/>
  <c r="AW45" i="11"/>
  <c r="AV45" i="11"/>
  <c r="AU45" i="11"/>
  <c r="AT45" i="11"/>
  <c r="AS45" i="11"/>
  <c r="AR45" i="11"/>
  <c r="AQ45" i="11"/>
  <c r="AP45" i="11"/>
  <c r="AO45" i="11"/>
  <c r="AN45" i="11"/>
  <c r="AM45" i="11"/>
  <c r="AL45" i="11"/>
  <c r="AK45" i="11"/>
  <c r="AJ45" i="11"/>
  <c r="AI45" i="11"/>
  <c r="AH45" i="11"/>
  <c r="AG45" i="11"/>
  <c r="AF45" i="11"/>
  <c r="AE45" i="11"/>
  <c r="BB44" i="11"/>
  <c r="BA44" i="11"/>
  <c r="AZ44" i="11"/>
  <c r="AY44" i="11"/>
  <c r="AX44" i="11"/>
  <c r="AW44" i="11"/>
  <c r="AV44" i="11"/>
  <c r="AU44" i="11"/>
  <c r="AT44" i="11"/>
  <c r="AS44" i="11"/>
  <c r="AR44" i="11"/>
  <c r="AQ44" i="11"/>
  <c r="AP44" i="11"/>
  <c r="AO44" i="11"/>
  <c r="AN44" i="11"/>
  <c r="AM44" i="11"/>
  <c r="AL44" i="11"/>
  <c r="AK44" i="11"/>
  <c r="AJ44" i="11"/>
  <c r="AI44" i="11"/>
  <c r="AH44" i="11"/>
  <c r="AG44" i="11"/>
  <c r="AF44" i="11"/>
  <c r="BB43" i="11"/>
  <c r="BA43" i="11"/>
  <c r="AZ43" i="11"/>
  <c r="AY43" i="11"/>
  <c r="AX43" i="11"/>
  <c r="AW43" i="11"/>
  <c r="AV43" i="11"/>
  <c r="AU43" i="11"/>
  <c r="AT43" i="11"/>
  <c r="AS43" i="11"/>
  <c r="AR43" i="11"/>
  <c r="AQ43" i="11"/>
  <c r="AP43" i="11"/>
  <c r="AO43" i="11"/>
  <c r="AN43" i="11"/>
  <c r="AM43" i="11"/>
  <c r="AL43" i="11"/>
  <c r="AK43" i="11"/>
  <c r="AJ43" i="11"/>
  <c r="AI43" i="11"/>
  <c r="AH43" i="11"/>
  <c r="AG43" i="11"/>
  <c r="AF43" i="11"/>
  <c r="BB42" i="11"/>
  <c r="BA42" i="11"/>
  <c r="AZ42" i="11"/>
  <c r="AY42" i="11"/>
  <c r="AX42" i="11"/>
  <c r="AW42" i="11"/>
  <c r="AV42" i="11"/>
  <c r="AU42" i="11"/>
  <c r="AT42" i="11"/>
  <c r="AS42" i="11"/>
  <c r="AR42" i="11"/>
  <c r="AQ42" i="11"/>
  <c r="AP42" i="11"/>
  <c r="AO42" i="11"/>
  <c r="AN42" i="11"/>
  <c r="AM42" i="11"/>
  <c r="AL42" i="11"/>
  <c r="AK42" i="11"/>
  <c r="AJ42" i="11"/>
  <c r="AI42" i="11"/>
  <c r="AH42" i="11"/>
  <c r="AG42" i="11"/>
  <c r="AF42" i="11"/>
  <c r="BB41" i="11"/>
  <c r="BA41" i="11"/>
  <c r="AZ41" i="11"/>
  <c r="AY41" i="11"/>
  <c r="AX41" i="11"/>
  <c r="AW41" i="11"/>
  <c r="AV41" i="11"/>
  <c r="AU41" i="11"/>
  <c r="AT41" i="11"/>
  <c r="AS41" i="11"/>
  <c r="AR41" i="11"/>
  <c r="AQ41" i="11"/>
  <c r="AP41" i="11"/>
  <c r="AO41" i="11"/>
  <c r="AN41" i="11"/>
  <c r="AM41" i="11"/>
  <c r="AL41" i="11"/>
  <c r="AK41" i="11"/>
  <c r="AJ41" i="11"/>
  <c r="AI41" i="11"/>
  <c r="AH41" i="11"/>
  <c r="AG41" i="11"/>
  <c r="AF41" i="11"/>
  <c r="BB40" i="11"/>
  <c r="BA40" i="11"/>
  <c r="AZ40" i="11"/>
  <c r="AY40" i="11"/>
  <c r="AX40" i="11"/>
  <c r="AW40" i="11"/>
  <c r="AV40" i="11"/>
  <c r="AU40" i="11"/>
  <c r="AT40" i="11"/>
  <c r="AS40" i="11"/>
  <c r="AR40" i="11"/>
  <c r="AQ40" i="11"/>
  <c r="AP40" i="11"/>
  <c r="AO40" i="11"/>
  <c r="AN40" i="11"/>
  <c r="AM40" i="11"/>
  <c r="AL40" i="11"/>
  <c r="AK40" i="11"/>
  <c r="AJ40" i="11"/>
  <c r="AI40" i="11"/>
  <c r="AH40" i="11"/>
  <c r="AG40" i="11"/>
  <c r="AF40" i="11"/>
  <c r="BB39" i="11"/>
  <c r="BA39" i="11"/>
  <c r="AZ39" i="11"/>
  <c r="AY39" i="11"/>
  <c r="AX39" i="11"/>
  <c r="AW39" i="11"/>
  <c r="AV39" i="11"/>
  <c r="AU39" i="11"/>
  <c r="AT39" i="11"/>
  <c r="AS39" i="11"/>
  <c r="AR39" i="11"/>
  <c r="AQ39" i="11"/>
  <c r="AP39" i="11"/>
  <c r="AO39" i="11"/>
  <c r="AN39" i="11"/>
  <c r="AM39" i="11"/>
  <c r="AL39" i="11"/>
  <c r="AK39" i="11"/>
  <c r="AJ39" i="11"/>
  <c r="AI39" i="11"/>
  <c r="AH39" i="11"/>
  <c r="AG39" i="11"/>
  <c r="AF39" i="11"/>
  <c r="BB38" i="11"/>
  <c r="BA38" i="11"/>
  <c r="AZ38" i="11"/>
  <c r="AY38" i="11"/>
  <c r="AX38" i="11"/>
  <c r="AW38" i="11"/>
  <c r="AV38" i="11"/>
  <c r="AU38" i="11"/>
  <c r="AT38" i="11"/>
  <c r="AS38" i="11"/>
  <c r="AR38" i="11"/>
  <c r="AQ38" i="11"/>
  <c r="AP38" i="11"/>
  <c r="AO38" i="11"/>
  <c r="AN38" i="11"/>
  <c r="AM38" i="11"/>
  <c r="AL38" i="11"/>
  <c r="AK38" i="11"/>
  <c r="AJ38" i="11"/>
  <c r="AI38" i="11"/>
  <c r="AH38" i="11"/>
  <c r="AG38" i="11"/>
  <c r="AF38" i="11"/>
  <c r="BB37" i="11"/>
  <c r="BA37" i="11"/>
  <c r="AZ37" i="11"/>
  <c r="AY37" i="11"/>
  <c r="AX37" i="11"/>
  <c r="AW37" i="11"/>
  <c r="AV37" i="11"/>
  <c r="AU37" i="11"/>
  <c r="AT37" i="11"/>
  <c r="AS37" i="11"/>
  <c r="AR37" i="11"/>
  <c r="AQ37" i="11"/>
  <c r="AP37" i="11"/>
  <c r="AO37" i="11"/>
  <c r="AN37" i="11"/>
  <c r="AM37" i="11"/>
  <c r="AL37" i="11"/>
  <c r="AK37" i="11"/>
  <c r="AJ37" i="11"/>
  <c r="AI37" i="11"/>
  <c r="AH37" i="11"/>
  <c r="AG37" i="11"/>
  <c r="AF37" i="11"/>
  <c r="BB36" i="11"/>
  <c r="BA36" i="11"/>
  <c r="AZ36" i="11"/>
  <c r="AY36" i="11"/>
  <c r="AX36" i="11"/>
  <c r="AW36" i="11"/>
  <c r="AV36" i="11"/>
  <c r="AU36" i="11"/>
  <c r="AT36" i="11"/>
  <c r="AS36" i="11"/>
  <c r="AR36" i="11"/>
  <c r="AQ36" i="11"/>
  <c r="AP36" i="11"/>
  <c r="AO36" i="11"/>
  <c r="AN36" i="11"/>
  <c r="AM36" i="11"/>
  <c r="AL36" i="11"/>
  <c r="AK36" i="11"/>
  <c r="AJ36" i="11"/>
  <c r="AI36" i="11"/>
  <c r="AH36" i="11"/>
  <c r="AG36" i="11"/>
  <c r="AF36" i="11"/>
  <c r="BB35" i="11"/>
  <c r="BA35" i="11"/>
  <c r="AZ35" i="11"/>
  <c r="AY35" i="11"/>
  <c r="AX35" i="11"/>
  <c r="AW35" i="11"/>
  <c r="AV35" i="11"/>
  <c r="AU35" i="11"/>
  <c r="AT35" i="11"/>
  <c r="AS35" i="11"/>
  <c r="AR35" i="11"/>
  <c r="AQ35" i="11"/>
  <c r="AP35" i="11"/>
  <c r="AO35" i="11"/>
  <c r="AN35" i="11"/>
  <c r="AM35" i="11"/>
  <c r="AL35" i="11"/>
  <c r="AK35" i="11"/>
  <c r="AJ35" i="11"/>
  <c r="AI35" i="11"/>
  <c r="AH35" i="11"/>
  <c r="AG35" i="11"/>
  <c r="AF35" i="11"/>
  <c r="BB34" i="11"/>
  <c r="BA34" i="11"/>
  <c r="AZ34" i="11"/>
  <c r="AY34" i="11"/>
  <c r="AX34" i="11"/>
  <c r="AW34" i="11"/>
  <c r="AV34" i="11"/>
  <c r="AU34" i="11"/>
  <c r="AT34" i="11"/>
  <c r="AS34" i="11"/>
  <c r="AR34" i="11"/>
  <c r="AQ34" i="11"/>
  <c r="AP34" i="11"/>
  <c r="AO34" i="11"/>
  <c r="AN34" i="11"/>
  <c r="AM34" i="11"/>
  <c r="AL34" i="11"/>
  <c r="AK34" i="11"/>
  <c r="AJ34" i="11"/>
  <c r="AI34" i="11"/>
  <c r="AH34" i="11"/>
  <c r="AG34" i="11"/>
  <c r="AF34" i="11"/>
  <c r="BB33" i="11"/>
  <c r="BA33" i="11"/>
  <c r="AZ33" i="11"/>
  <c r="AY33" i="11"/>
  <c r="AX33" i="11"/>
  <c r="AW33" i="11"/>
  <c r="AV33" i="11"/>
  <c r="AU33" i="11"/>
  <c r="AT33" i="11"/>
  <c r="AS33" i="11"/>
  <c r="AR33" i="11"/>
  <c r="AQ33" i="11"/>
  <c r="AP33" i="11"/>
  <c r="AO33" i="11"/>
  <c r="AN33" i="11"/>
  <c r="AM33" i="11"/>
  <c r="AL33" i="11"/>
  <c r="AK33" i="11"/>
  <c r="AJ33" i="11"/>
  <c r="AI33" i="11"/>
  <c r="AH33" i="11"/>
  <c r="AG33" i="11"/>
  <c r="AF33" i="11"/>
  <c r="BB32" i="11"/>
  <c r="BA32" i="11"/>
  <c r="AZ32" i="11"/>
  <c r="AY32" i="11"/>
  <c r="AX32" i="11"/>
  <c r="AW32" i="11"/>
  <c r="AV32" i="11"/>
  <c r="AU32" i="11"/>
  <c r="AT32" i="11"/>
  <c r="AS32" i="11"/>
  <c r="AR32" i="11"/>
  <c r="AQ32" i="11"/>
  <c r="AP32" i="11"/>
  <c r="AO32" i="11"/>
  <c r="AN32" i="11"/>
  <c r="AM32" i="11"/>
  <c r="AL32" i="11"/>
  <c r="AK32" i="11"/>
  <c r="AJ32" i="11"/>
  <c r="AI32" i="11"/>
  <c r="AH32" i="11"/>
  <c r="AG32" i="11"/>
  <c r="AF32" i="11"/>
  <c r="BB31" i="11"/>
  <c r="BA31" i="11"/>
  <c r="AZ31" i="11"/>
  <c r="AY31" i="11"/>
  <c r="AX31" i="11"/>
  <c r="AW31" i="11"/>
  <c r="AV31" i="11"/>
  <c r="AU31" i="11"/>
  <c r="AT31" i="11"/>
  <c r="AS31" i="11"/>
  <c r="AR31" i="11"/>
  <c r="AQ31" i="11"/>
  <c r="AP31" i="11"/>
  <c r="AO31" i="11"/>
  <c r="AN31" i="11"/>
  <c r="AM31" i="11"/>
  <c r="AL31" i="11"/>
  <c r="AK31" i="11"/>
  <c r="AJ31" i="11"/>
  <c r="AI31" i="11"/>
  <c r="AH31" i="11"/>
  <c r="AG31" i="11"/>
  <c r="AF31" i="11"/>
  <c r="BB30" i="11"/>
  <c r="BA30" i="11"/>
  <c r="AZ30" i="11"/>
  <c r="AY30" i="11"/>
  <c r="AX30" i="11"/>
  <c r="AW30" i="11"/>
  <c r="AV30" i="11"/>
  <c r="AU30" i="11"/>
  <c r="AT30" i="11"/>
  <c r="AS30" i="11"/>
  <c r="AR30" i="11"/>
  <c r="AQ30" i="11"/>
  <c r="AP30" i="11"/>
  <c r="AO30" i="11"/>
  <c r="AN30" i="11"/>
  <c r="AM30" i="11"/>
  <c r="AL30" i="11"/>
  <c r="AK30" i="11"/>
  <c r="AJ30" i="11"/>
  <c r="AI30" i="11"/>
  <c r="AH30" i="11"/>
  <c r="AG30" i="11"/>
  <c r="AF30" i="11"/>
  <c r="AE44" i="11"/>
  <c r="AE43" i="11"/>
  <c r="AE42" i="11"/>
  <c r="AE41" i="11"/>
  <c r="AE40" i="11"/>
  <c r="AE39" i="11"/>
  <c r="AE38" i="11"/>
  <c r="AE37" i="11"/>
  <c r="AE36" i="11"/>
  <c r="AE35" i="11"/>
  <c r="AE34" i="11"/>
  <c r="AE33" i="11"/>
  <c r="AE32" i="11"/>
  <c r="AE31" i="11"/>
  <c r="AE30" i="11"/>
  <c r="S50" i="11"/>
  <c r="R50" i="11"/>
  <c r="Q50" i="11"/>
  <c r="G50" i="11"/>
  <c r="F50" i="11"/>
  <c r="Y46" i="11"/>
  <c r="X46" i="11"/>
  <c r="W46" i="11"/>
  <c r="V46" i="11"/>
  <c r="U46" i="11"/>
  <c r="T46" i="11"/>
  <c r="S46" i="11"/>
  <c r="R46" i="11"/>
  <c r="Q46" i="11"/>
  <c r="P46" i="11"/>
  <c r="O46" i="11"/>
  <c r="N46" i="11"/>
  <c r="M46" i="11"/>
  <c r="L46" i="11"/>
  <c r="K46" i="11"/>
  <c r="J46" i="11"/>
  <c r="I46" i="11"/>
  <c r="H46" i="11"/>
  <c r="G46" i="11"/>
  <c r="F46" i="11"/>
  <c r="E46" i="11"/>
  <c r="D46" i="11"/>
  <c r="C46" i="11"/>
  <c r="Y45" i="11"/>
  <c r="X45" i="11"/>
  <c r="W45" i="11"/>
  <c r="V45" i="11"/>
  <c r="U45" i="11"/>
  <c r="T45" i="11"/>
  <c r="S45" i="11"/>
  <c r="R45" i="11"/>
  <c r="Q45" i="11"/>
  <c r="P45" i="11"/>
  <c r="O45" i="11"/>
  <c r="N45" i="11"/>
  <c r="M45" i="11"/>
  <c r="L45" i="11"/>
  <c r="K45" i="11"/>
  <c r="J45" i="11"/>
  <c r="I45" i="11"/>
  <c r="H45" i="11"/>
  <c r="G45" i="11"/>
  <c r="F45" i="11"/>
  <c r="E45" i="11"/>
  <c r="D45" i="11"/>
  <c r="C45" i="11"/>
  <c r="Y44" i="11"/>
  <c r="X44" i="11"/>
  <c r="W44" i="11"/>
  <c r="V44" i="11"/>
  <c r="U44" i="11"/>
  <c r="T44" i="11"/>
  <c r="S44" i="11"/>
  <c r="R44" i="11"/>
  <c r="Q44" i="11"/>
  <c r="P44" i="11"/>
  <c r="O44" i="11"/>
  <c r="N44" i="11"/>
  <c r="M44" i="11"/>
  <c r="L44" i="11"/>
  <c r="K44" i="11"/>
  <c r="J44" i="11"/>
  <c r="I44" i="11"/>
  <c r="H44" i="11"/>
  <c r="G44" i="11"/>
  <c r="F44" i="11"/>
  <c r="E44" i="11"/>
  <c r="D44" i="11"/>
  <c r="C44" i="11"/>
  <c r="Y43" i="11"/>
  <c r="X43" i="11"/>
  <c r="W43" i="11"/>
  <c r="V43" i="11"/>
  <c r="U43" i="11"/>
  <c r="T43" i="11"/>
  <c r="S43" i="11"/>
  <c r="R43" i="11"/>
  <c r="Q43" i="11"/>
  <c r="P43" i="11"/>
  <c r="O43" i="11"/>
  <c r="N43" i="11"/>
  <c r="M43" i="11"/>
  <c r="L43" i="11"/>
  <c r="K43" i="11"/>
  <c r="J43" i="11"/>
  <c r="I43" i="11"/>
  <c r="H43" i="11"/>
  <c r="G43" i="11"/>
  <c r="F43" i="11"/>
  <c r="E43" i="11"/>
  <c r="D43" i="11"/>
  <c r="C43" i="11"/>
  <c r="Y42" i="11"/>
  <c r="X42" i="11"/>
  <c r="W42" i="11"/>
  <c r="V42" i="11"/>
  <c r="U42" i="11"/>
  <c r="T42" i="11"/>
  <c r="S42" i="11"/>
  <c r="R42" i="11"/>
  <c r="Q42" i="11"/>
  <c r="P42" i="11"/>
  <c r="O42" i="11"/>
  <c r="N42" i="11"/>
  <c r="M42" i="11"/>
  <c r="L42" i="11"/>
  <c r="K42" i="11"/>
  <c r="J42" i="11"/>
  <c r="I42" i="11"/>
  <c r="H42" i="11"/>
  <c r="G42" i="11"/>
  <c r="F42" i="11"/>
  <c r="E42" i="11"/>
  <c r="D42" i="11"/>
  <c r="C42" i="11"/>
  <c r="Y41" i="11"/>
  <c r="X41" i="11"/>
  <c r="W41" i="11"/>
  <c r="V41" i="11"/>
  <c r="U41" i="11"/>
  <c r="T41" i="11"/>
  <c r="S41" i="11"/>
  <c r="R41" i="11"/>
  <c r="Q41" i="11"/>
  <c r="P41" i="11"/>
  <c r="O41" i="11"/>
  <c r="N41" i="11"/>
  <c r="M41" i="11"/>
  <c r="L41" i="11"/>
  <c r="K41" i="11"/>
  <c r="J41" i="11"/>
  <c r="I41" i="11"/>
  <c r="H41" i="11"/>
  <c r="G41" i="11"/>
  <c r="F41" i="11"/>
  <c r="E41" i="11"/>
  <c r="D41" i="11"/>
  <c r="C41" i="11"/>
  <c r="Y40" i="11"/>
  <c r="X40" i="11"/>
  <c r="W40" i="11"/>
  <c r="V40" i="11"/>
  <c r="U40" i="11"/>
  <c r="T40" i="11"/>
  <c r="S40" i="11"/>
  <c r="R40" i="11"/>
  <c r="Q40" i="11"/>
  <c r="P40" i="11"/>
  <c r="O40" i="11"/>
  <c r="N40" i="11"/>
  <c r="M40" i="11"/>
  <c r="L40" i="11"/>
  <c r="K40" i="11"/>
  <c r="J40" i="11"/>
  <c r="I40" i="11"/>
  <c r="H40" i="11"/>
  <c r="G40" i="11"/>
  <c r="F40" i="11"/>
  <c r="E40" i="11"/>
  <c r="D40" i="11"/>
  <c r="C40" i="11"/>
  <c r="Y39" i="11"/>
  <c r="X39" i="11"/>
  <c r="W39" i="11"/>
  <c r="V39" i="11"/>
  <c r="U39" i="11"/>
  <c r="T39" i="11"/>
  <c r="S39" i="11"/>
  <c r="R39" i="11"/>
  <c r="Q39" i="11"/>
  <c r="P39" i="11"/>
  <c r="O39" i="11"/>
  <c r="N39" i="11"/>
  <c r="M39" i="11"/>
  <c r="L39" i="11"/>
  <c r="K39" i="11"/>
  <c r="J39" i="11"/>
  <c r="I39" i="11"/>
  <c r="H39" i="11"/>
  <c r="G39" i="11"/>
  <c r="F39" i="11"/>
  <c r="E39" i="11"/>
  <c r="D39" i="11"/>
  <c r="C39" i="11"/>
  <c r="Y38" i="11"/>
  <c r="X38" i="11"/>
  <c r="W38" i="11"/>
  <c r="V38" i="11"/>
  <c r="U38" i="11"/>
  <c r="T38" i="11"/>
  <c r="S38" i="11"/>
  <c r="R38" i="11"/>
  <c r="Q38" i="11"/>
  <c r="P38" i="11"/>
  <c r="O38" i="11"/>
  <c r="N38" i="11"/>
  <c r="M38" i="11"/>
  <c r="L38" i="11"/>
  <c r="K38" i="11"/>
  <c r="J38" i="11"/>
  <c r="I38" i="11"/>
  <c r="H38" i="11"/>
  <c r="G38" i="11"/>
  <c r="F38" i="11"/>
  <c r="E38" i="11"/>
  <c r="D38" i="11"/>
  <c r="C38" i="11"/>
  <c r="Y37" i="11"/>
  <c r="X37" i="11"/>
  <c r="W37" i="11"/>
  <c r="V37" i="11"/>
  <c r="U37" i="11"/>
  <c r="T37" i="11"/>
  <c r="S37" i="11"/>
  <c r="R37" i="11"/>
  <c r="Q37" i="11"/>
  <c r="P37" i="11"/>
  <c r="O37" i="11"/>
  <c r="N37" i="11"/>
  <c r="M37" i="11"/>
  <c r="L37" i="11"/>
  <c r="K37" i="11"/>
  <c r="J37" i="11"/>
  <c r="I37" i="11"/>
  <c r="H37" i="11"/>
  <c r="G37" i="11"/>
  <c r="F37" i="11"/>
  <c r="E37" i="11"/>
  <c r="D37" i="11"/>
  <c r="C37" i="11"/>
  <c r="Y36" i="11"/>
  <c r="X36" i="11"/>
  <c r="W36" i="11"/>
  <c r="V36" i="11"/>
  <c r="U36" i="11"/>
  <c r="T36" i="11"/>
  <c r="S36" i="11"/>
  <c r="R36" i="11"/>
  <c r="Q36" i="11"/>
  <c r="P36" i="11"/>
  <c r="O36" i="11"/>
  <c r="N36" i="11"/>
  <c r="M36" i="11"/>
  <c r="L36" i="11"/>
  <c r="K36" i="11"/>
  <c r="J36" i="11"/>
  <c r="I36" i="11"/>
  <c r="H36" i="11"/>
  <c r="G36" i="11"/>
  <c r="F36" i="11"/>
  <c r="E36" i="11"/>
  <c r="D36" i="11"/>
  <c r="C36" i="11"/>
  <c r="Y35" i="11"/>
  <c r="X35" i="11"/>
  <c r="W35" i="11"/>
  <c r="V35" i="11"/>
  <c r="U35" i="11"/>
  <c r="T35" i="11"/>
  <c r="S35" i="11"/>
  <c r="R35" i="11"/>
  <c r="Q35" i="11"/>
  <c r="P35" i="11"/>
  <c r="O35" i="11"/>
  <c r="N35" i="11"/>
  <c r="M35" i="11"/>
  <c r="L35" i="11"/>
  <c r="K35" i="11"/>
  <c r="J35" i="11"/>
  <c r="I35" i="11"/>
  <c r="H35" i="11"/>
  <c r="G35" i="11"/>
  <c r="F35" i="11"/>
  <c r="E35" i="11"/>
  <c r="D35" i="11"/>
  <c r="C35" i="11"/>
  <c r="Y34" i="11"/>
  <c r="X34" i="11"/>
  <c r="W34" i="11"/>
  <c r="V34" i="11"/>
  <c r="U34" i="11"/>
  <c r="T34" i="11"/>
  <c r="S34" i="11"/>
  <c r="R34" i="11"/>
  <c r="Q34" i="11"/>
  <c r="P34" i="11"/>
  <c r="O34" i="11"/>
  <c r="N34" i="11"/>
  <c r="M34" i="11"/>
  <c r="L34" i="11"/>
  <c r="K34" i="11"/>
  <c r="J34" i="11"/>
  <c r="I34" i="11"/>
  <c r="H34" i="11"/>
  <c r="G34" i="11"/>
  <c r="F34" i="11"/>
  <c r="E34" i="11"/>
  <c r="D34" i="11"/>
  <c r="C34" i="11"/>
  <c r="Y33" i="11"/>
  <c r="X33" i="11"/>
  <c r="W33" i="11"/>
  <c r="V33" i="11"/>
  <c r="U33" i="11"/>
  <c r="T33" i="11"/>
  <c r="S33" i="11"/>
  <c r="R33" i="11"/>
  <c r="Q33" i="11"/>
  <c r="P33" i="11"/>
  <c r="O33" i="11"/>
  <c r="N33" i="11"/>
  <c r="M33" i="11"/>
  <c r="L33" i="11"/>
  <c r="K33" i="11"/>
  <c r="J33" i="11"/>
  <c r="I33" i="11"/>
  <c r="H33" i="11"/>
  <c r="G33" i="11"/>
  <c r="F33" i="11"/>
  <c r="E33" i="11"/>
  <c r="D33" i="11"/>
  <c r="C33" i="11"/>
  <c r="Y32" i="11"/>
  <c r="X32" i="11"/>
  <c r="W32" i="11"/>
  <c r="V32" i="11"/>
  <c r="U32" i="11"/>
  <c r="T32" i="11"/>
  <c r="S32" i="11"/>
  <c r="R32" i="11"/>
  <c r="Q32" i="11"/>
  <c r="P32" i="11"/>
  <c r="O32" i="11"/>
  <c r="N32" i="11"/>
  <c r="M32" i="11"/>
  <c r="L32" i="11"/>
  <c r="K32" i="11"/>
  <c r="J32" i="11"/>
  <c r="I32" i="11"/>
  <c r="H32" i="11"/>
  <c r="G32" i="11"/>
  <c r="F32" i="11"/>
  <c r="E32" i="11"/>
  <c r="D32" i="11"/>
  <c r="C32" i="11"/>
  <c r="Y31" i="11"/>
  <c r="X31" i="11"/>
  <c r="W31" i="11"/>
  <c r="V31" i="11"/>
  <c r="U31" i="11"/>
  <c r="T31" i="11"/>
  <c r="S31" i="11"/>
  <c r="R31" i="11"/>
  <c r="Q31" i="11"/>
  <c r="P31" i="11"/>
  <c r="O31" i="11"/>
  <c r="N31" i="11"/>
  <c r="M31" i="11"/>
  <c r="L31" i="11"/>
  <c r="K31" i="11"/>
  <c r="J31" i="11"/>
  <c r="I31" i="11"/>
  <c r="H31" i="11"/>
  <c r="G31" i="11"/>
  <c r="F31" i="11"/>
  <c r="E31" i="11"/>
  <c r="D31" i="11"/>
  <c r="C31" i="11"/>
  <c r="Y30" i="11"/>
  <c r="X30" i="11"/>
  <c r="W30" i="11"/>
  <c r="V30" i="11"/>
  <c r="U30" i="11"/>
  <c r="T30" i="11"/>
  <c r="S30" i="11"/>
  <c r="R30" i="11"/>
  <c r="Q30" i="11"/>
  <c r="P30" i="11"/>
  <c r="O30" i="11"/>
  <c r="N30" i="11"/>
  <c r="M30" i="11"/>
  <c r="L30" i="11"/>
  <c r="K30" i="11"/>
  <c r="J30" i="11"/>
  <c r="I30" i="11"/>
  <c r="H30" i="11"/>
  <c r="G30" i="11"/>
  <c r="F30" i="11"/>
  <c r="E30" i="11"/>
  <c r="D30" i="11"/>
  <c r="C30" i="11"/>
  <c r="Y29" i="11"/>
  <c r="X29" i="11"/>
  <c r="W29" i="11"/>
  <c r="V29" i="11"/>
  <c r="U29" i="11"/>
  <c r="T29" i="11"/>
  <c r="S29" i="11"/>
  <c r="R29" i="11"/>
  <c r="Q29" i="11"/>
  <c r="P29" i="11"/>
  <c r="O29" i="11"/>
  <c r="N29" i="11"/>
  <c r="M29" i="11"/>
  <c r="L29" i="11"/>
  <c r="K29" i="11"/>
  <c r="J29" i="11"/>
  <c r="I29" i="11"/>
  <c r="H29" i="11"/>
  <c r="G29" i="11"/>
  <c r="F29" i="11"/>
  <c r="E29" i="11"/>
  <c r="D29" i="11"/>
  <c r="C29" i="11"/>
  <c r="Y28" i="11"/>
  <c r="Y50" i="11" s="1"/>
  <c r="X28" i="11"/>
  <c r="X50" i="11" s="1"/>
  <c r="W28" i="11"/>
  <c r="W50" i="11" s="1"/>
  <c r="V28" i="11"/>
  <c r="V50" i="11" s="1"/>
  <c r="U28" i="11"/>
  <c r="U50" i="11" s="1"/>
  <c r="T28" i="11"/>
  <c r="T50" i="11" s="1"/>
  <c r="S28" i="11"/>
  <c r="R28" i="11"/>
  <c r="P28" i="11"/>
  <c r="P50" i="11" s="1"/>
  <c r="O28" i="11"/>
  <c r="O50" i="11" s="1"/>
  <c r="N28" i="11"/>
  <c r="N50" i="11" s="1"/>
  <c r="M28" i="11"/>
  <c r="M50" i="11" s="1"/>
  <c r="L28" i="11"/>
  <c r="L50" i="11" s="1"/>
  <c r="K28" i="11"/>
  <c r="K50" i="11" s="1"/>
  <c r="J28" i="11"/>
  <c r="J50" i="11" s="1"/>
  <c r="I28" i="11"/>
  <c r="I50" i="11" s="1"/>
  <c r="H28" i="11"/>
  <c r="H50" i="11" s="1"/>
  <c r="G28" i="11"/>
  <c r="F28" i="11"/>
  <c r="E28" i="11"/>
  <c r="E50" i="11" s="1"/>
  <c r="D28" i="11"/>
  <c r="D50" i="11" s="1"/>
  <c r="C28" i="11"/>
  <c r="C50" i="11" s="1"/>
  <c r="B46" i="11"/>
  <c r="B45" i="11"/>
  <c r="B44" i="11"/>
  <c r="B43" i="11"/>
  <c r="B42" i="11"/>
  <c r="B41" i="11"/>
  <c r="B40" i="11"/>
  <c r="B39" i="11"/>
  <c r="B38" i="11"/>
  <c r="B37" i="11"/>
  <c r="B36" i="11"/>
  <c r="B35" i="11"/>
  <c r="B34" i="11"/>
  <c r="B33" i="11"/>
  <c r="B32" i="11"/>
  <c r="B31" i="11"/>
  <c r="B30" i="11"/>
  <c r="B29" i="11"/>
  <c r="B28" i="11"/>
  <c r="BG50" i="11"/>
  <c r="BF50" i="11"/>
  <c r="CF28" i="11"/>
  <c r="CE28" i="11"/>
  <c r="CD28" i="11"/>
  <c r="CC28" i="11"/>
  <c r="CB28" i="11"/>
  <c r="CA28" i="11"/>
  <c r="BZ28" i="11"/>
  <c r="BY28" i="11"/>
  <c r="BX28" i="11"/>
  <c r="BW28" i="11"/>
  <c r="BV28" i="11"/>
  <c r="BU28" i="11"/>
  <c r="BT28" i="11"/>
  <c r="BS28" i="11"/>
  <c r="BR28" i="11"/>
  <c r="BQ28" i="11"/>
  <c r="BP28" i="11"/>
  <c r="BO28" i="11"/>
  <c r="BN28" i="11"/>
  <c r="BM28" i="11"/>
  <c r="BL28" i="11"/>
  <c r="BK28" i="11"/>
  <c r="BJ28" i="11"/>
  <c r="BI28" i="11"/>
  <c r="BG53" i="11" l="1"/>
  <c r="BG58" i="11" s="1"/>
  <c r="BG52" i="11"/>
  <c r="BG51" i="11"/>
  <c r="BG54" i="11"/>
  <c r="BG49" i="11" l="1"/>
  <c r="BG57" i="11"/>
  <c r="BG56" i="11"/>
  <c r="BF49" i="11"/>
</calcChain>
</file>

<file path=xl/sharedStrings.xml><?xml version="1.0" encoding="utf-8"?>
<sst xmlns="http://schemas.openxmlformats.org/spreadsheetml/2006/main" count="7212" uniqueCount="47">
  <si>
    <t>year</t>
  </si>
  <si>
    <t>MSA</t>
  </si>
  <si>
    <t>value</t>
  </si>
  <si>
    <t>metric</t>
  </si>
  <si>
    <t>Atlanta</t>
  </si>
  <si>
    <t>cap_rate</t>
  </si>
  <si>
    <t>Baltimore</t>
  </si>
  <si>
    <t>Boston</t>
  </si>
  <si>
    <t>Chicago</t>
  </si>
  <si>
    <t>Dallas</t>
  </si>
  <si>
    <t>Denver</t>
  </si>
  <si>
    <t>Houston</t>
  </si>
  <si>
    <t>LosAngeles</t>
  </si>
  <si>
    <t>Miami</t>
  </si>
  <si>
    <t>Minneapolis</t>
  </si>
  <si>
    <t>NewYork</t>
  </si>
  <si>
    <t>Philadelphia</t>
  </si>
  <si>
    <t>Phoenix</t>
  </si>
  <si>
    <t>SanDiego</t>
  </si>
  <si>
    <t>SanFrancisco</t>
  </si>
  <si>
    <t>Seattle</t>
  </si>
  <si>
    <t>StLouis</t>
  </si>
  <si>
    <t>Tampa</t>
  </si>
  <si>
    <t>WashingtonDC</t>
  </si>
  <si>
    <t>cpi</t>
  </si>
  <si>
    <t>gdp</t>
  </si>
  <si>
    <t>Row Labels</t>
  </si>
  <si>
    <t>Grand Total</t>
  </si>
  <si>
    <t>Column Labels</t>
  </si>
  <si>
    <t>Sum of value</t>
  </si>
  <si>
    <t>False_Positive</t>
  </si>
  <si>
    <t>True_Positive</t>
  </si>
  <si>
    <t>True Negative</t>
  </si>
  <si>
    <t>False Negative</t>
  </si>
  <si>
    <t>True Rate</t>
  </si>
  <si>
    <t>False Rate</t>
  </si>
  <si>
    <t>Capture</t>
  </si>
  <si>
    <t>Columbus</t>
  </si>
  <si>
    <t>Indianapolis</t>
  </si>
  <si>
    <t>Jacksonville</t>
  </si>
  <si>
    <t>SanAntonio</t>
  </si>
  <si>
    <t>SanJose</t>
  </si>
  <si>
    <t>capture</t>
  </si>
  <si>
    <t>pval</t>
  </si>
  <si>
    <t>accuracy on next 1 year</t>
  </si>
  <si>
    <t>true pos</t>
  </si>
  <si>
    <t>false neg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</si>
</sst>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16" fillId="33" borderId="10" xfId="0" applyFont="1" applyFill="1" applyBorder="1"/>
    <xf numFmtId="0" fontId="0" fillId="0" borderId="0" xfId="0" applyNumberFormat="1"/>
    <xf numFmtId="10" fontId="0" fillId="0" borderId="0" xfId="0" applyNumberFormat="1"/>
    <xf numFmtId="164" fontId="0" fillId="0" borderId="0" xfId="42" applyNumberFormat="1" applyFont="1"/>
    <xf numFmtId="9" fontId="16" fillId="0" borderId="0" xfId="42" applyNumberFormat="1" applyFont="1"/>
    <xf numFmtId="0" fontId="16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1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tthew Larriva" refreshedDate="44566.672817592589" createdVersion="7" refreshedVersion="7" minRefreshableVersion="3" recordCount="3552" xr:uid="{AD621216-74FB-4A82-BB85-77CFF8750C96}">
  <cacheSource type="worksheet">
    <worksheetSource ref="A1:D3553" sheet="gdp_cpi_cr_combined"/>
  </cacheSource>
  <cacheFields count="4">
    <cacheField name="year" numFmtId="0">
      <sharedItems containsSemiMixedTypes="0" containsString="0" containsNumber="1" containsInteger="1" minValue="1915" maxValue="2021" count="107"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</sharedItems>
    </cacheField>
    <cacheField name="MSA" numFmtId="0">
      <sharedItems count="24">
        <s v="Atlanta"/>
        <s v="Baltimore"/>
        <s v="Boston"/>
        <s v="Chicago"/>
        <s v="Columbus"/>
        <s v="Dallas"/>
        <s v="Denver"/>
        <s v="Houston"/>
        <s v="Indianapolis"/>
        <s v="Jacksonville"/>
        <s v="LosAngeles"/>
        <s v="Miami"/>
        <s v="Minneapolis"/>
        <s v="NewYork"/>
        <s v="Philadelphia"/>
        <s v="Phoenix"/>
        <s v="SanAntonio"/>
        <s v="SanDiego"/>
        <s v="SanFrancisco"/>
        <s v="SanJose"/>
        <s v="Seattle"/>
        <s v="StLouis"/>
        <s v="Tampa"/>
        <s v="WashingtonDC"/>
      </sharedItems>
    </cacheField>
    <cacheField name="value" numFmtId="0">
      <sharedItems containsString="0" containsBlank="1" containsNumber="1" minValue="3.7954755999999999E-2" maxValue="1872165.5049999999"/>
    </cacheField>
    <cacheField name="metric" numFmtId="0">
      <sharedItems count="3">
        <s v="cap_rate"/>
        <s v="cpi"/>
        <s v="gdp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52">
  <r>
    <x v="0"/>
    <x v="0"/>
    <n v="8.9220294000000006E-2"/>
    <x v="0"/>
  </r>
  <r>
    <x v="0"/>
    <x v="1"/>
    <n v="8.7877838E-2"/>
    <x v="0"/>
  </r>
  <r>
    <x v="0"/>
    <x v="2"/>
    <n v="7.2683758000000001E-2"/>
    <x v="0"/>
  </r>
  <r>
    <x v="0"/>
    <x v="3"/>
    <n v="7.8997543000000003E-2"/>
    <x v="0"/>
  </r>
  <r>
    <x v="0"/>
    <x v="4"/>
    <n v="8.6423469000000003E-2"/>
    <x v="0"/>
  </r>
  <r>
    <x v="0"/>
    <x v="5"/>
    <n v="8.7702594999999994E-2"/>
    <x v="0"/>
  </r>
  <r>
    <x v="0"/>
    <x v="6"/>
    <n v="8.8179120999999999E-2"/>
    <x v="0"/>
  </r>
  <r>
    <x v="0"/>
    <x v="7"/>
    <n v="8.3257666999999994E-2"/>
    <x v="0"/>
  </r>
  <r>
    <x v="0"/>
    <x v="8"/>
    <n v="9.4079074999999998E-2"/>
    <x v="0"/>
  </r>
  <r>
    <x v="0"/>
    <x v="9"/>
    <n v="9.0406243999999997E-2"/>
    <x v="0"/>
  </r>
  <r>
    <x v="0"/>
    <x v="10"/>
    <n v="7.5983493999999999E-2"/>
    <x v="0"/>
  </r>
  <r>
    <x v="0"/>
    <x v="11"/>
    <n v="8.1032714000000006E-2"/>
    <x v="0"/>
  </r>
  <r>
    <x v="0"/>
    <x v="12"/>
    <n v="8.3805165000000001E-2"/>
    <x v="0"/>
  </r>
  <r>
    <x v="0"/>
    <x v="13"/>
    <n v="8.3605102000000001E-2"/>
    <x v="0"/>
  </r>
  <r>
    <x v="0"/>
    <x v="14"/>
    <n v="9.2934829999999996E-2"/>
    <x v="0"/>
  </r>
  <r>
    <x v="0"/>
    <x v="15"/>
    <n v="8.5709405000000002E-2"/>
    <x v="0"/>
  </r>
  <r>
    <x v="0"/>
    <x v="16"/>
    <n v="8.3078846999999997E-2"/>
    <x v="0"/>
  </r>
  <r>
    <x v="0"/>
    <x v="17"/>
    <n v="7.3308641999999993E-2"/>
    <x v="0"/>
  </r>
  <r>
    <x v="0"/>
    <x v="18"/>
    <n v="6.7479980999999994E-2"/>
    <x v="0"/>
  </r>
  <r>
    <x v="0"/>
    <x v="19"/>
    <n v="6.2313133999999999E-2"/>
    <x v="0"/>
  </r>
  <r>
    <x v="0"/>
    <x v="20"/>
    <n v="8.2242962000000003E-2"/>
    <x v="0"/>
  </r>
  <r>
    <x v="0"/>
    <x v="21"/>
    <n v="8.3609518999999993E-2"/>
    <x v="0"/>
  </r>
  <r>
    <x v="0"/>
    <x v="22"/>
    <n v="8.7358089999999999E-2"/>
    <x v="0"/>
  </r>
  <r>
    <x v="0"/>
    <x v="23"/>
    <n v="9.0500184999999997E-2"/>
    <x v="0"/>
  </r>
  <r>
    <x v="1"/>
    <x v="0"/>
    <n v="8.5984827E-2"/>
    <x v="0"/>
  </r>
  <r>
    <x v="1"/>
    <x v="1"/>
    <n v="8.3529693000000002E-2"/>
    <x v="0"/>
  </r>
  <r>
    <x v="1"/>
    <x v="2"/>
    <n v="7.7757733999999995E-2"/>
    <x v="0"/>
  </r>
  <r>
    <x v="1"/>
    <x v="3"/>
    <n v="8.0984453999999997E-2"/>
    <x v="0"/>
  </r>
  <r>
    <x v="1"/>
    <x v="4"/>
    <n v="8.5450625000000002E-2"/>
    <x v="0"/>
  </r>
  <r>
    <x v="1"/>
    <x v="5"/>
    <n v="9.0301624999999996E-2"/>
    <x v="0"/>
  </r>
  <r>
    <x v="1"/>
    <x v="6"/>
    <n v="8.2117804000000003E-2"/>
    <x v="0"/>
  </r>
  <r>
    <x v="1"/>
    <x v="7"/>
    <n v="8.6237207999999996E-2"/>
    <x v="0"/>
  </r>
  <r>
    <x v="1"/>
    <x v="8"/>
    <n v="8.3897508999999995E-2"/>
    <x v="0"/>
  </r>
  <r>
    <x v="1"/>
    <x v="9"/>
    <n v="8.0902677000000006E-2"/>
    <x v="0"/>
  </r>
  <r>
    <x v="1"/>
    <x v="10"/>
    <n v="7.2168018E-2"/>
    <x v="0"/>
  </r>
  <r>
    <x v="1"/>
    <x v="11"/>
    <n v="8.2648727000000005E-2"/>
    <x v="0"/>
  </r>
  <r>
    <x v="1"/>
    <x v="12"/>
    <n v="8.7519558999999997E-2"/>
    <x v="0"/>
  </r>
  <r>
    <x v="1"/>
    <x v="13"/>
    <n v="7.6149288999999995E-2"/>
    <x v="0"/>
  </r>
  <r>
    <x v="1"/>
    <x v="14"/>
    <n v="9.8122369000000001E-2"/>
    <x v="0"/>
  </r>
  <r>
    <x v="1"/>
    <x v="15"/>
    <n v="8.2532463E-2"/>
    <x v="0"/>
  </r>
  <r>
    <x v="1"/>
    <x v="16"/>
    <n v="8.4135172999999994E-2"/>
    <x v="0"/>
  </r>
  <r>
    <x v="1"/>
    <x v="17"/>
    <n v="7.3368680000000006E-2"/>
    <x v="0"/>
  </r>
  <r>
    <x v="1"/>
    <x v="18"/>
    <n v="6.2891425000000001E-2"/>
    <x v="0"/>
  </r>
  <r>
    <x v="1"/>
    <x v="19"/>
    <n v="7.0877695000000004E-2"/>
    <x v="0"/>
  </r>
  <r>
    <x v="1"/>
    <x v="20"/>
    <n v="7.8491553000000006E-2"/>
    <x v="0"/>
  </r>
  <r>
    <x v="1"/>
    <x v="21"/>
    <n v="8.3364415999999997E-2"/>
    <x v="0"/>
  </r>
  <r>
    <x v="1"/>
    <x v="22"/>
    <n v="8.6013206999999994E-2"/>
    <x v="0"/>
  </r>
  <r>
    <x v="1"/>
    <x v="23"/>
    <n v="8.4949405000000006E-2"/>
    <x v="0"/>
  </r>
  <r>
    <x v="2"/>
    <x v="0"/>
    <n v="7.7937113000000002E-2"/>
    <x v="0"/>
  </r>
  <r>
    <x v="2"/>
    <x v="1"/>
    <n v="7.1802495999999993E-2"/>
    <x v="0"/>
  </r>
  <r>
    <x v="2"/>
    <x v="2"/>
    <n v="7.0882042000000006E-2"/>
    <x v="0"/>
  </r>
  <r>
    <x v="2"/>
    <x v="3"/>
    <n v="7.0748746000000001E-2"/>
    <x v="0"/>
  </r>
  <r>
    <x v="2"/>
    <x v="4"/>
    <n v="8.4934044E-2"/>
    <x v="0"/>
  </r>
  <r>
    <x v="2"/>
    <x v="5"/>
    <n v="7.9822522000000007E-2"/>
    <x v="0"/>
  </r>
  <r>
    <x v="2"/>
    <x v="6"/>
    <n v="7.4905285000000002E-2"/>
    <x v="0"/>
  </r>
  <r>
    <x v="2"/>
    <x v="7"/>
    <n v="8.2100746000000002E-2"/>
    <x v="0"/>
  </r>
  <r>
    <x v="2"/>
    <x v="8"/>
    <n v="8.0821340000000005E-2"/>
    <x v="0"/>
  </r>
  <r>
    <x v="2"/>
    <x v="9"/>
    <n v="7.7775901999999994E-2"/>
    <x v="0"/>
  </r>
  <r>
    <x v="2"/>
    <x v="10"/>
    <n v="6.7432932000000001E-2"/>
    <x v="0"/>
  </r>
  <r>
    <x v="2"/>
    <x v="11"/>
    <n v="7.4284801999999997E-2"/>
    <x v="0"/>
  </r>
  <r>
    <x v="2"/>
    <x v="12"/>
    <n v="7.9102806999999997E-2"/>
    <x v="0"/>
  </r>
  <r>
    <x v="2"/>
    <x v="13"/>
    <n v="6.9145696000000006E-2"/>
    <x v="0"/>
  </r>
  <r>
    <x v="2"/>
    <x v="14"/>
    <n v="8.3789306999999993E-2"/>
    <x v="0"/>
  </r>
  <r>
    <x v="2"/>
    <x v="15"/>
    <n v="7.6759250000000001E-2"/>
    <x v="0"/>
  </r>
  <r>
    <x v="2"/>
    <x v="16"/>
    <n v="8.2933367999999993E-2"/>
    <x v="0"/>
  </r>
  <r>
    <x v="2"/>
    <x v="17"/>
    <n v="6.6371573000000003E-2"/>
    <x v="0"/>
  </r>
  <r>
    <x v="2"/>
    <x v="18"/>
    <n v="6.4797630999999994E-2"/>
    <x v="0"/>
  </r>
  <r>
    <x v="2"/>
    <x v="19"/>
    <n v="6.1149523999999997E-2"/>
    <x v="0"/>
  </r>
  <r>
    <x v="2"/>
    <x v="20"/>
    <n v="7.1145539999999993E-2"/>
    <x v="0"/>
  </r>
  <r>
    <x v="2"/>
    <x v="21"/>
    <n v="8.1777898000000002E-2"/>
    <x v="0"/>
  </r>
  <r>
    <x v="2"/>
    <x v="22"/>
    <n v="8.0113264000000003E-2"/>
    <x v="0"/>
  </r>
  <r>
    <x v="2"/>
    <x v="23"/>
    <n v="7.4344942999999997E-2"/>
    <x v="0"/>
  </r>
  <r>
    <x v="3"/>
    <x v="0"/>
    <n v="7.0706827999999999E-2"/>
    <x v="0"/>
  </r>
  <r>
    <x v="3"/>
    <x v="1"/>
    <n v="6.7199546999999998E-2"/>
    <x v="0"/>
  </r>
  <r>
    <x v="3"/>
    <x v="2"/>
    <n v="6.9168592000000001E-2"/>
    <x v="0"/>
  </r>
  <r>
    <x v="3"/>
    <x v="3"/>
    <n v="7.0023297999999998E-2"/>
    <x v="0"/>
  </r>
  <r>
    <x v="3"/>
    <x v="4"/>
    <n v="7.6456863E-2"/>
    <x v="0"/>
  </r>
  <r>
    <x v="3"/>
    <x v="5"/>
    <n v="7.3723017000000002E-2"/>
    <x v="0"/>
  </r>
  <r>
    <x v="3"/>
    <x v="6"/>
    <n v="7.1016376000000006E-2"/>
    <x v="0"/>
  </r>
  <r>
    <x v="3"/>
    <x v="7"/>
    <n v="7.7256707999999993E-2"/>
    <x v="0"/>
  </r>
  <r>
    <x v="3"/>
    <x v="8"/>
    <n v="6.3669457999999998E-2"/>
    <x v="0"/>
  </r>
  <r>
    <x v="3"/>
    <x v="9"/>
    <n v="6.9150326999999998E-2"/>
    <x v="0"/>
  </r>
  <r>
    <x v="3"/>
    <x v="10"/>
    <n v="6.2241280000000003E-2"/>
    <x v="0"/>
  </r>
  <r>
    <x v="3"/>
    <x v="11"/>
    <n v="6.3285402000000004E-2"/>
    <x v="0"/>
  </r>
  <r>
    <x v="3"/>
    <x v="12"/>
    <n v="7.6973528999999999E-2"/>
    <x v="0"/>
  </r>
  <r>
    <x v="3"/>
    <x v="13"/>
    <n v="6.7527365000000006E-2"/>
    <x v="0"/>
  </r>
  <r>
    <x v="3"/>
    <x v="14"/>
    <n v="7.6748065000000004E-2"/>
    <x v="0"/>
  </r>
  <r>
    <x v="3"/>
    <x v="15"/>
    <n v="6.8776182000000005E-2"/>
    <x v="0"/>
  </r>
  <r>
    <x v="3"/>
    <x v="16"/>
    <n v="7.6544804999999994E-2"/>
    <x v="0"/>
  </r>
  <r>
    <x v="3"/>
    <x v="17"/>
    <n v="5.9847847000000003E-2"/>
    <x v="0"/>
  </r>
  <r>
    <x v="3"/>
    <x v="18"/>
    <n v="6.1045477000000001E-2"/>
    <x v="0"/>
  </r>
  <r>
    <x v="3"/>
    <x v="19"/>
    <n v="5.6135055000000003E-2"/>
    <x v="0"/>
  </r>
  <r>
    <x v="3"/>
    <x v="20"/>
    <n v="6.4027335000000005E-2"/>
    <x v="0"/>
  </r>
  <r>
    <x v="3"/>
    <x v="21"/>
    <n v="7.9161088000000004E-2"/>
    <x v="0"/>
  </r>
  <r>
    <x v="3"/>
    <x v="22"/>
    <n v="7.1955176999999995E-2"/>
    <x v="0"/>
  </r>
  <r>
    <x v="3"/>
    <x v="23"/>
    <n v="6.7837389999999997E-2"/>
    <x v="0"/>
  </r>
  <r>
    <x v="4"/>
    <x v="0"/>
    <n v="6.6430535999999998E-2"/>
    <x v="0"/>
  </r>
  <r>
    <x v="4"/>
    <x v="1"/>
    <n v="6.2829912000000002E-2"/>
    <x v="0"/>
  </r>
  <r>
    <x v="4"/>
    <x v="2"/>
    <n v="6.5514611E-2"/>
    <x v="0"/>
  </r>
  <r>
    <x v="4"/>
    <x v="3"/>
    <n v="6.6710730999999995E-2"/>
    <x v="0"/>
  </r>
  <r>
    <x v="4"/>
    <x v="4"/>
    <n v="7.7525562000000006E-2"/>
    <x v="0"/>
  </r>
  <r>
    <x v="4"/>
    <x v="5"/>
    <n v="6.8764769000000003E-2"/>
    <x v="0"/>
  </r>
  <r>
    <x v="4"/>
    <x v="6"/>
    <n v="5.9630800999999997E-2"/>
    <x v="0"/>
  </r>
  <r>
    <x v="4"/>
    <x v="7"/>
    <n v="7.3254997000000002E-2"/>
    <x v="0"/>
  </r>
  <r>
    <x v="4"/>
    <x v="8"/>
    <n v="7.2711787999999999E-2"/>
    <x v="0"/>
  </r>
  <r>
    <x v="4"/>
    <x v="9"/>
    <n v="6.6619819999999996E-2"/>
    <x v="0"/>
  </r>
  <r>
    <x v="4"/>
    <x v="10"/>
    <n v="5.6061209000000001E-2"/>
    <x v="0"/>
  </r>
  <r>
    <x v="4"/>
    <x v="11"/>
    <n v="6.2619714000000007E-2"/>
    <x v="0"/>
  </r>
  <r>
    <x v="4"/>
    <x v="12"/>
    <n v="6.6883693999999994E-2"/>
    <x v="0"/>
  </r>
  <r>
    <x v="4"/>
    <x v="13"/>
    <n v="5.8997624999999998E-2"/>
    <x v="0"/>
  </r>
  <r>
    <x v="4"/>
    <x v="14"/>
    <n v="6.6395108999999994E-2"/>
    <x v="0"/>
  </r>
  <r>
    <x v="4"/>
    <x v="15"/>
    <n v="6.1735270000000002E-2"/>
    <x v="0"/>
  </r>
  <r>
    <x v="4"/>
    <x v="16"/>
    <n v="7.4169715999999997E-2"/>
    <x v="0"/>
  </r>
  <r>
    <x v="4"/>
    <x v="17"/>
    <n v="4.8498030999999997E-2"/>
    <x v="0"/>
  </r>
  <r>
    <x v="4"/>
    <x v="18"/>
    <n v="5.2658091999999997E-2"/>
    <x v="0"/>
  </r>
  <r>
    <x v="4"/>
    <x v="19"/>
    <n v="5.2356175999999997E-2"/>
    <x v="0"/>
  </r>
  <r>
    <x v="4"/>
    <x v="20"/>
    <n v="5.9494224999999998E-2"/>
    <x v="0"/>
  </r>
  <r>
    <x v="4"/>
    <x v="21"/>
    <n v="7.1328964999999994E-2"/>
    <x v="0"/>
  </r>
  <r>
    <x v="4"/>
    <x v="22"/>
    <n v="6.6608150000000005E-2"/>
    <x v="0"/>
  </r>
  <r>
    <x v="4"/>
    <x v="23"/>
    <n v="6.0355249999999999E-2"/>
    <x v="0"/>
  </r>
  <r>
    <x v="5"/>
    <x v="0"/>
    <n v="6.4271180999999997E-2"/>
    <x v="0"/>
  </r>
  <r>
    <x v="5"/>
    <x v="1"/>
    <n v="5.7363740000000003E-2"/>
    <x v="0"/>
  </r>
  <r>
    <x v="5"/>
    <x v="2"/>
    <n v="6.2812927000000005E-2"/>
    <x v="0"/>
  </r>
  <r>
    <x v="5"/>
    <x v="3"/>
    <n v="6.3198747E-2"/>
    <x v="0"/>
  </r>
  <r>
    <x v="5"/>
    <x v="4"/>
    <n v="6.9365217000000007E-2"/>
    <x v="0"/>
  </r>
  <r>
    <x v="5"/>
    <x v="5"/>
    <n v="6.7479353000000006E-2"/>
    <x v="0"/>
  </r>
  <r>
    <x v="5"/>
    <x v="6"/>
    <n v="5.7326438E-2"/>
    <x v="0"/>
  </r>
  <r>
    <x v="5"/>
    <x v="7"/>
    <n v="7.0857858999999995E-2"/>
    <x v="0"/>
  </r>
  <r>
    <x v="5"/>
    <x v="8"/>
    <n v="7.3294983999999994E-2"/>
    <x v="0"/>
  </r>
  <r>
    <x v="5"/>
    <x v="9"/>
    <n v="6.8932420999999994E-2"/>
    <x v="0"/>
  </r>
  <r>
    <x v="5"/>
    <x v="10"/>
    <n v="5.2347570000000003E-2"/>
    <x v="0"/>
  </r>
  <r>
    <x v="5"/>
    <x v="11"/>
    <n v="5.2167299E-2"/>
    <x v="0"/>
  </r>
  <r>
    <x v="5"/>
    <x v="12"/>
    <n v="5.9204483000000002E-2"/>
    <x v="0"/>
  </r>
  <r>
    <x v="5"/>
    <x v="13"/>
    <n v="4.8954799E-2"/>
    <x v="0"/>
  </r>
  <r>
    <x v="5"/>
    <x v="14"/>
    <n v="6.4970892000000002E-2"/>
    <x v="0"/>
  </r>
  <r>
    <x v="5"/>
    <x v="15"/>
    <n v="5.5662089999999997E-2"/>
    <x v="0"/>
  </r>
  <r>
    <x v="5"/>
    <x v="16"/>
    <n v="7.2254076E-2"/>
    <x v="0"/>
  </r>
  <r>
    <x v="5"/>
    <x v="17"/>
    <n v="4.7994931999999997E-2"/>
    <x v="0"/>
  </r>
  <r>
    <x v="5"/>
    <x v="18"/>
    <n v="4.9080836000000003E-2"/>
    <x v="0"/>
  </r>
  <r>
    <x v="5"/>
    <x v="19"/>
    <n v="5.2774219999999997E-2"/>
    <x v="0"/>
  </r>
  <r>
    <x v="5"/>
    <x v="20"/>
    <n v="5.4207191000000002E-2"/>
    <x v="0"/>
  </r>
  <r>
    <x v="5"/>
    <x v="21"/>
    <n v="7.2397006999999999E-2"/>
    <x v="0"/>
  </r>
  <r>
    <x v="5"/>
    <x v="22"/>
    <n v="5.9145293000000002E-2"/>
    <x v="0"/>
  </r>
  <r>
    <x v="5"/>
    <x v="23"/>
    <n v="5.6784701999999999E-2"/>
    <x v="0"/>
  </r>
  <r>
    <x v="6"/>
    <x v="0"/>
    <n v="6.2677035000000006E-2"/>
    <x v="0"/>
  </r>
  <r>
    <x v="6"/>
    <x v="1"/>
    <n v="5.9084244000000001E-2"/>
    <x v="0"/>
  </r>
  <r>
    <x v="6"/>
    <x v="2"/>
    <n v="5.9774699000000001E-2"/>
    <x v="0"/>
  </r>
  <r>
    <x v="6"/>
    <x v="3"/>
    <n v="5.7693784999999997E-2"/>
    <x v="0"/>
  </r>
  <r>
    <x v="6"/>
    <x v="4"/>
    <n v="6.9077948E-2"/>
    <x v="0"/>
  </r>
  <r>
    <x v="6"/>
    <x v="5"/>
    <n v="6.9583724E-2"/>
    <x v="0"/>
  </r>
  <r>
    <x v="6"/>
    <x v="6"/>
    <n v="5.6276842000000001E-2"/>
    <x v="0"/>
  </r>
  <r>
    <x v="6"/>
    <x v="7"/>
    <n v="6.9198196000000003E-2"/>
    <x v="0"/>
  </r>
  <r>
    <x v="6"/>
    <x v="8"/>
    <n v="6.4617328000000002E-2"/>
    <x v="0"/>
  </r>
  <r>
    <x v="6"/>
    <x v="9"/>
    <n v="7.0113998999999996E-2"/>
    <x v="0"/>
  </r>
  <r>
    <x v="6"/>
    <x v="10"/>
    <n v="5.233964E-2"/>
    <x v="0"/>
  </r>
  <r>
    <x v="6"/>
    <x v="11"/>
    <n v="6.0396151000000002E-2"/>
    <x v="0"/>
  </r>
  <r>
    <x v="6"/>
    <x v="12"/>
    <n v="6.4144610000000005E-2"/>
    <x v="0"/>
  </r>
  <r>
    <x v="6"/>
    <x v="13"/>
    <n v="4.6764409E-2"/>
    <x v="0"/>
  </r>
  <r>
    <x v="6"/>
    <x v="14"/>
    <n v="6.0201919999999999E-2"/>
    <x v="0"/>
  </r>
  <r>
    <x v="6"/>
    <x v="15"/>
    <n v="5.4936658999999999E-2"/>
    <x v="0"/>
  </r>
  <r>
    <x v="6"/>
    <x v="16"/>
    <n v="6.8257219999999993E-2"/>
    <x v="0"/>
  </r>
  <r>
    <x v="6"/>
    <x v="17"/>
    <n v="5.1413370999999999E-2"/>
    <x v="0"/>
  </r>
  <r>
    <x v="6"/>
    <x v="18"/>
    <n v="5.1457825999999998E-2"/>
    <x v="0"/>
  </r>
  <r>
    <x v="6"/>
    <x v="19"/>
    <n v="5.0788340000000001E-2"/>
    <x v="0"/>
  </r>
  <r>
    <x v="6"/>
    <x v="20"/>
    <n v="5.4514596999999998E-2"/>
    <x v="0"/>
  </r>
  <r>
    <x v="6"/>
    <x v="21"/>
    <n v="7.1634307999999994E-2"/>
    <x v="0"/>
  </r>
  <r>
    <x v="6"/>
    <x v="22"/>
    <n v="6.1944379000000001E-2"/>
    <x v="0"/>
  </r>
  <r>
    <x v="6"/>
    <x v="23"/>
    <n v="5.8207198000000002E-2"/>
    <x v="0"/>
  </r>
  <r>
    <x v="7"/>
    <x v="0"/>
    <n v="6.1024716999999999E-2"/>
    <x v="0"/>
  </r>
  <r>
    <x v="7"/>
    <x v="1"/>
    <n v="5.9867144999999997E-2"/>
    <x v="0"/>
  </r>
  <r>
    <x v="7"/>
    <x v="2"/>
    <n v="6.0428318000000002E-2"/>
    <x v="0"/>
  </r>
  <r>
    <x v="7"/>
    <x v="3"/>
    <n v="6.4638065999999994E-2"/>
    <x v="0"/>
  </r>
  <r>
    <x v="7"/>
    <x v="4"/>
    <n v="7.0965007999999996E-2"/>
    <x v="0"/>
  </r>
  <r>
    <x v="7"/>
    <x v="5"/>
    <n v="7.1135638000000001E-2"/>
    <x v="0"/>
  </r>
  <r>
    <x v="7"/>
    <x v="6"/>
    <n v="6.4002541999999996E-2"/>
    <x v="0"/>
  </r>
  <r>
    <x v="7"/>
    <x v="7"/>
    <n v="6.8406234999999996E-2"/>
    <x v="0"/>
  </r>
  <r>
    <x v="7"/>
    <x v="8"/>
    <n v="7.5196873999999997E-2"/>
    <x v="0"/>
  </r>
  <r>
    <x v="7"/>
    <x v="9"/>
    <n v="7.2733161000000005E-2"/>
    <x v="0"/>
  </r>
  <r>
    <x v="7"/>
    <x v="10"/>
    <n v="5.3778597999999997E-2"/>
    <x v="0"/>
  </r>
  <r>
    <x v="7"/>
    <x v="11"/>
    <n v="6.7631410000000003E-2"/>
    <x v="0"/>
  </r>
  <r>
    <x v="7"/>
    <x v="12"/>
    <n v="6.8424180000000001E-2"/>
    <x v="0"/>
  </r>
  <r>
    <x v="7"/>
    <x v="13"/>
    <n v="5.7850453000000003E-2"/>
    <x v="0"/>
  </r>
  <r>
    <x v="7"/>
    <x v="14"/>
    <n v="6.3243002000000006E-2"/>
    <x v="0"/>
  </r>
  <r>
    <x v="7"/>
    <x v="15"/>
    <n v="5.8706335999999998E-2"/>
    <x v="0"/>
  </r>
  <r>
    <x v="7"/>
    <x v="16"/>
    <n v="7.3980522000000007E-2"/>
    <x v="0"/>
  </r>
  <r>
    <x v="7"/>
    <x v="17"/>
    <n v="5.556734E-2"/>
    <x v="0"/>
  </r>
  <r>
    <x v="7"/>
    <x v="18"/>
    <n v="5.1473629E-2"/>
    <x v="0"/>
  </r>
  <r>
    <x v="7"/>
    <x v="19"/>
    <n v="5.8975065E-2"/>
    <x v="0"/>
  </r>
  <r>
    <x v="7"/>
    <x v="20"/>
    <n v="5.466824E-2"/>
    <x v="0"/>
  </r>
  <r>
    <x v="7"/>
    <x v="21"/>
    <n v="8.3204123000000005E-2"/>
    <x v="0"/>
  </r>
  <r>
    <x v="7"/>
    <x v="22"/>
    <n v="6.5416070000000007E-2"/>
    <x v="0"/>
  </r>
  <r>
    <x v="7"/>
    <x v="23"/>
    <n v="5.5498133999999998E-2"/>
    <x v="0"/>
  </r>
  <r>
    <x v="8"/>
    <x v="0"/>
    <n v="6.8011843000000002E-2"/>
    <x v="0"/>
  </r>
  <r>
    <x v="8"/>
    <x v="1"/>
    <n v="6.8840980999999996E-2"/>
    <x v="0"/>
  </r>
  <r>
    <x v="8"/>
    <x v="2"/>
    <n v="5.7439033E-2"/>
    <x v="0"/>
  </r>
  <r>
    <x v="8"/>
    <x v="3"/>
    <n v="6.9408173000000004E-2"/>
    <x v="0"/>
  </r>
  <r>
    <x v="8"/>
    <x v="4"/>
    <n v="7.6298884999999997E-2"/>
    <x v="0"/>
  </r>
  <r>
    <x v="8"/>
    <x v="5"/>
    <n v="7.4942402000000005E-2"/>
    <x v="0"/>
  </r>
  <r>
    <x v="8"/>
    <x v="6"/>
    <n v="6.9975317999999995E-2"/>
    <x v="0"/>
  </r>
  <r>
    <x v="8"/>
    <x v="7"/>
    <n v="7.2296889000000003E-2"/>
    <x v="0"/>
  </r>
  <r>
    <x v="8"/>
    <x v="8"/>
    <n v="7.7112750999999993E-2"/>
    <x v="0"/>
  </r>
  <r>
    <x v="8"/>
    <x v="9"/>
    <n v="8.3798877999999993E-2"/>
    <x v="0"/>
  </r>
  <r>
    <x v="8"/>
    <x v="10"/>
    <n v="6.0055116999999998E-2"/>
    <x v="0"/>
  </r>
  <r>
    <x v="8"/>
    <x v="11"/>
    <n v="7.9800495999999999E-2"/>
    <x v="0"/>
  </r>
  <r>
    <x v="8"/>
    <x v="12"/>
    <n v="6.5410462000000003E-2"/>
    <x v="0"/>
  </r>
  <r>
    <x v="8"/>
    <x v="13"/>
    <n v="6.1814132000000001E-2"/>
    <x v="0"/>
  </r>
  <r>
    <x v="8"/>
    <x v="14"/>
    <n v="6.8737853000000002E-2"/>
    <x v="0"/>
  </r>
  <r>
    <x v="8"/>
    <x v="15"/>
    <n v="6.8138908999999998E-2"/>
    <x v="0"/>
  </r>
  <r>
    <x v="8"/>
    <x v="16"/>
    <n v="6.8769671000000004E-2"/>
    <x v="0"/>
  </r>
  <r>
    <x v="8"/>
    <x v="17"/>
    <n v="6.1429625000000002E-2"/>
    <x v="0"/>
  </r>
  <r>
    <x v="8"/>
    <x v="18"/>
    <n v="4.4561584000000001E-2"/>
    <x v="0"/>
  </r>
  <r>
    <x v="8"/>
    <x v="19"/>
    <n v="5.6975388000000002E-2"/>
    <x v="0"/>
  </r>
  <r>
    <x v="8"/>
    <x v="20"/>
    <n v="6.0686996E-2"/>
    <x v="0"/>
  </r>
  <r>
    <x v="8"/>
    <x v="21"/>
    <n v="8.0765951000000002E-2"/>
    <x v="0"/>
  </r>
  <r>
    <x v="8"/>
    <x v="22"/>
    <n v="7.1210263999999995E-2"/>
    <x v="0"/>
  </r>
  <r>
    <x v="8"/>
    <x v="23"/>
    <n v="6.3610193999999995E-2"/>
    <x v="0"/>
  </r>
  <r>
    <x v="9"/>
    <x v="0"/>
    <n v="7.1913174999999996E-2"/>
    <x v="0"/>
  </r>
  <r>
    <x v="9"/>
    <x v="1"/>
    <n v="6.9991145000000005E-2"/>
    <x v="0"/>
  </r>
  <r>
    <x v="9"/>
    <x v="2"/>
    <n v="6.4655969999999993E-2"/>
    <x v="0"/>
  </r>
  <r>
    <x v="9"/>
    <x v="3"/>
    <n v="6.4799925999999994E-2"/>
    <x v="0"/>
  </r>
  <r>
    <x v="9"/>
    <x v="4"/>
    <n v="7.5506375000000001E-2"/>
    <x v="0"/>
  </r>
  <r>
    <x v="9"/>
    <x v="5"/>
    <n v="6.8420143000000003E-2"/>
    <x v="0"/>
  </r>
  <r>
    <x v="9"/>
    <x v="6"/>
    <n v="6.7178865000000004E-2"/>
    <x v="0"/>
  </r>
  <r>
    <x v="9"/>
    <x v="7"/>
    <n v="7.3328345000000003E-2"/>
    <x v="0"/>
  </r>
  <r>
    <x v="9"/>
    <x v="8"/>
    <n v="5.8774156000000001E-2"/>
    <x v="0"/>
  </r>
  <r>
    <x v="9"/>
    <x v="9"/>
    <n v="6.7478264999999996E-2"/>
    <x v="0"/>
  </r>
  <r>
    <x v="9"/>
    <x v="10"/>
    <n v="6.4593264999999997E-2"/>
    <x v="0"/>
  </r>
  <r>
    <x v="9"/>
    <x v="11"/>
    <n v="7.5318989000000003E-2"/>
    <x v="0"/>
  </r>
  <r>
    <x v="9"/>
    <x v="12"/>
    <n v="6.8430636000000003E-2"/>
    <x v="0"/>
  </r>
  <r>
    <x v="9"/>
    <x v="13"/>
    <n v="6.5618282999999999E-2"/>
    <x v="0"/>
  </r>
  <r>
    <x v="9"/>
    <x v="14"/>
    <n v="6.9002653999999997E-2"/>
    <x v="0"/>
  </r>
  <r>
    <x v="9"/>
    <x v="15"/>
    <n v="6.6671303000000001E-2"/>
    <x v="0"/>
  </r>
  <r>
    <x v="9"/>
    <x v="16"/>
    <n v="6.7644526999999996E-2"/>
    <x v="0"/>
  </r>
  <r>
    <x v="9"/>
    <x v="17"/>
    <n v="6.4196216E-2"/>
    <x v="0"/>
  </r>
  <r>
    <x v="9"/>
    <x v="18"/>
    <n v="5.5685032000000002E-2"/>
    <x v="0"/>
  </r>
  <r>
    <x v="9"/>
    <x v="19"/>
    <n v="6.0515749000000001E-2"/>
    <x v="0"/>
  </r>
  <r>
    <x v="9"/>
    <x v="20"/>
    <n v="6.2091923E-2"/>
    <x v="0"/>
  </r>
  <r>
    <x v="9"/>
    <x v="21"/>
    <n v="7.1125699000000001E-2"/>
    <x v="0"/>
  </r>
  <r>
    <x v="9"/>
    <x v="22"/>
    <n v="7.3563761000000005E-2"/>
    <x v="0"/>
  </r>
  <r>
    <x v="9"/>
    <x v="23"/>
    <n v="6.4760404999999993E-2"/>
    <x v="0"/>
  </r>
  <r>
    <x v="10"/>
    <x v="0"/>
    <n v="6.7308470999999995E-2"/>
    <x v="0"/>
  </r>
  <r>
    <x v="10"/>
    <x v="1"/>
    <n v="6.2237940999999998E-2"/>
    <x v="0"/>
  </r>
  <r>
    <x v="10"/>
    <x v="2"/>
    <n v="5.8439393999999999E-2"/>
    <x v="0"/>
  </r>
  <r>
    <x v="10"/>
    <x v="3"/>
    <n v="6.3367083000000005E-2"/>
    <x v="0"/>
  </r>
  <r>
    <x v="10"/>
    <x v="4"/>
    <n v="7.3842978000000004E-2"/>
    <x v="0"/>
  </r>
  <r>
    <x v="10"/>
    <x v="5"/>
    <n v="6.4730162999999993E-2"/>
    <x v="0"/>
  </r>
  <r>
    <x v="10"/>
    <x v="6"/>
    <n v="5.8817532999999998E-2"/>
    <x v="0"/>
  </r>
  <r>
    <x v="10"/>
    <x v="7"/>
    <n v="6.1083729000000003E-2"/>
    <x v="0"/>
  </r>
  <r>
    <x v="10"/>
    <x v="8"/>
    <n v="7.3300840000000006E-2"/>
    <x v="0"/>
  </r>
  <r>
    <x v="10"/>
    <x v="9"/>
    <n v="6.2477507000000002E-2"/>
    <x v="0"/>
  </r>
  <r>
    <x v="10"/>
    <x v="10"/>
    <n v="5.8583657999999997E-2"/>
    <x v="0"/>
  </r>
  <r>
    <x v="10"/>
    <x v="11"/>
    <n v="7.0377865999999997E-2"/>
    <x v="0"/>
  </r>
  <r>
    <x v="10"/>
    <x v="12"/>
    <n v="6.5738236000000005E-2"/>
    <x v="0"/>
  </r>
  <r>
    <x v="10"/>
    <x v="13"/>
    <n v="5.5844024999999999E-2"/>
    <x v="0"/>
  </r>
  <r>
    <x v="10"/>
    <x v="14"/>
    <n v="6.6518272000000003E-2"/>
    <x v="0"/>
  </r>
  <r>
    <x v="10"/>
    <x v="15"/>
    <n v="6.102465E-2"/>
    <x v="0"/>
  </r>
  <r>
    <x v="10"/>
    <x v="16"/>
    <n v="6.4500858999999994E-2"/>
    <x v="0"/>
  </r>
  <r>
    <x v="10"/>
    <x v="17"/>
    <n v="5.7267475999999998E-2"/>
    <x v="0"/>
  </r>
  <r>
    <x v="10"/>
    <x v="18"/>
    <n v="5.6034737000000001E-2"/>
    <x v="0"/>
  </r>
  <r>
    <x v="10"/>
    <x v="19"/>
    <n v="5.4637196999999998E-2"/>
    <x v="0"/>
  </r>
  <r>
    <x v="10"/>
    <x v="20"/>
    <n v="5.7738585000000002E-2"/>
    <x v="0"/>
  </r>
  <r>
    <x v="10"/>
    <x v="21"/>
    <n v="6.9665805999999997E-2"/>
    <x v="0"/>
  </r>
  <r>
    <x v="10"/>
    <x v="22"/>
    <n v="7.0662689000000001E-2"/>
    <x v="0"/>
  </r>
  <r>
    <x v="10"/>
    <x v="23"/>
    <n v="6.0183605000000001E-2"/>
    <x v="0"/>
  </r>
  <r>
    <x v="11"/>
    <x v="0"/>
    <n v="6.4595268999999997E-2"/>
    <x v="0"/>
  </r>
  <r>
    <x v="11"/>
    <x v="1"/>
    <n v="6.1155370000000001E-2"/>
    <x v="0"/>
  </r>
  <r>
    <x v="11"/>
    <x v="2"/>
    <n v="5.4831728000000003E-2"/>
    <x v="0"/>
  </r>
  <r>
    <x v="11"/>
    <x v="3"/>
    <n v="6.2520021999999995E-2"/>
    <x v="0"/>
  </r>
  <r>
    <x v="11"/>
    <x v="4"/>
    <n v="7.2502096000000002E-2"/>
    <x v="0"/>
  </r>
  <r>
    <x v="11"/>
    <x v="5"/>
    <n v="6.3756486000000001E-2"/>
    <x v="0"/>
  </r>
  <r>
    <x v="11"/>
    <x v="6"/>
    <n v="5.9671528000000001E-2"/>
    <x v="0"/>
  </r>
  <r>
    <x v="11"/>
    <x v="7"/>
    <n v="6.4478283999999997E-2"/>
    <x v="0"/>
  </r>
  <r>
    <x v="11"/>
    <x v="8"/>
    <n v="7.1242501999999999E-2"/>
    <x v="0"/>
  </r>
  <r>
    <x v="11"/>
    <x v="9"/>
    <n v="6.5647559999999994E-2"/>
    <x v="0"/>
  </r>
  <r>
    <x v="11"/>
    <x v="10"/>
    <n v="5.5741680000000002E-2"/>
    <x v="0"/>
  </r>
  <r>
    <x v="11"/>
    <x v="11"/>
    <n v="6.4625039999999995E-2"/>
    <x v="0"/>
  </r>
  <r>
    <x v="11"/>
    <x v="12"/>
    <n v="6.2527091000000007E-2"/>
    <x v="0"/>
  </r>
  <r>
    <x v="11"/>
    <x v="13"/>
    <n v="5.3585356000000001E-2"/>
    <x v="0"/>
  </r>
  <r>
    <x v="11"/>
    <x v="14"/>
    <n v="6.3162687999999995E-2"/>
    <x v="0"/>
  </r>
  <r>
    <x v="11"/>
    <x v="15"/>
    <n v="6.0288138999999998E-2"/>
    <x v="0"/>
  </r>
  <r>
    <x v="11"/>
    <x v="16"/>
    <n v="6.2824810999999994E-2"/>
    <x v="0"/>
  </r>
  <r>
    <x v="11"/>
    <x v="17"/>
    <n v="5.4753927000000001E-2"/>
    <x v="0"/>
  </r>
  <r>
    <x v="11"/>
    <x v="18"/>
    <n v="5.1282789000000002E-2"/>
    <x v="0"/>
  </r>
  <r>
    <x v="11"/>
    <x v="19"/>
    <n v="5.0294659999999998E-2"/>
    <x v="0"/>
  </r>
  <r>
    <x v="11"/>
    <x v="20"/>
    <n v="5.3073167999999997E-2"/>
    <x v="0"/>
  </r>
  <r>
    <x v="11"/>
    <x v="21"/>
    <n v="6.8881447999999998E-2"/>
    <x v="0"/>
  </r>
  <r>
    <x v="11"/>
    <x v="22"/>
    <n v="6.4769351000000003E-2"/>
    <x v="0"/>
  </r>
  <r>
    <x v="11"/>
    <x v="23"/>
    <n v="5.7582741E-2"/>
    <x v="0"/>
  </r>
  <r>
    <x v="12"/>
    <x v="0"/>
    <n v="6.3635553999999997E-2"/>
    <x v="0"/>
  </r>
  <r>
    <x v="12"/>
    <x v="1"/>
    <n v="6.0423987999999998E-2"/>
    <x v="0"/>
  </r>
  <r>
    <x v="12"/>
    <x v="2"/>
    <n v="5.2845439000000001E-2"/>
    <x v="0"/>
  </r>
  <r>
    <x v="12"/>
    <x v="3"/>
    <n v="6.0813511000000001E-2"/>
    <x v="0"/>
  </r>
  <r>
    <x v="12"/>
    <x v="4"/>
    <n v="7.4261598999999998E-2"/>
    <x v="0"/>
  </r>
  <r>
    <x v="12"/>
    <x v="5"/>
    <n v="6.3674449999999994E-2"/>
    <x v="0"/>
  </r>
  <r>
    <x v="12"/>
    <x v="6"/>
    <n v="5.9704369E-2"/>
    <x v="0"/>
  </r>
  <r>
    <x v="12"/>
    <x v="7"/>
    <n v="6.8799045000000003E-2"/>
    <x v="0"/>
  </r>
  <r>
    <x v="12"/>
    <x v="8"/>
    <n v="6.3929538999999994E-2"/>
    <x v="0"/>
  </r>
  <r>
    <x v="12"/>
    <x v="9"/>
    <n v="6.5939485000000006E-2"/>
    <x v="0"/>
  </r>
  <r>
    <x v="12"/>
    <x v="10"/>
    <n v="5.3627437999999999E-2"/>
    <x v="0"/>
  </r>
  <r>
    <x v="12"/>
    <x v="11"/>
    <n v="5.4906917999999999E-2"/>
    <x v="0"/>
  </r>
  <r>
    <x v="12"/>
    <x v="12"/>
    <n v="6.2382211999999999E-2"/>
    <x v="0"/>
  </r>
  <r>
    <x v="12"/>
    <x v="13"/>
    <n v="4.9595615000000003E-2"/>
    <x v="0"/>
  </r>
  <r>
    <x v="12"/>
    <x v="14"/>
    <n v="5.9710414000000003E-2"/>
    <x v="0"/>
  </r>
  <r>
    <x v="12"/>
    <x v="15"/>
    <n v="5.8825546999999999E-2"/>
    <x v="0"/>
  </r>
  <r>
    <x v="12"/>
    <x v="16"/>
    <n v="6.2925341999999995E-2"/>
    <x v="0"/>
  </r>
  <r>
    <x v="12"/>
    <x v="17"/>
    <n v="5.2637415E-2"/>
    <x v="0"/>
  </r>
  <r>
    <x v="12"/>
    <x v="18"/>
    <n v="4.6363890999999997E-2"/>
    <x v="0"/>
  </r>
  <r>
    <x v="12"/>
    <x v="19"/>
    <n v="4.6801239000000001E-2"/>
    <x v="0"/>
  </r>
  <r>
    <x v="12"/>
    <x v="20"/>
    <n v="5.1392894000000001E-2"/>
    <x v="0"/>
  </r>
  <r>
    <x v="12"/>
    <x v="21"/>
    <n v="6.6833987999999997E-2"/>
    <x v="0"/>
  </r>
  <r>
    <x v="12"/>
    <x v="22"/>
    <n v="6.6262830999999994E-2"/>
    <x v="0"/>
  </r>
  <r>
    <x v="12"/>
    <x v="23"/>
    <n v="5.6111894000000002E-2"/>
    <x v="0"/>
  </r>
  <r>
    <x v="13"/>
    <x v="0"/>
    <n v="6.4475323000000001E-2"/>
    <x v="0"/>
  </r>
  <r>
    <x v="13"/>
    <x v="1"/>
    <n v="5.9092362000000002E-2"/>
    <x v="0"/>
  </r>
  <r>
    <x v="13"/>
    <x v="2"/>
    <n v="5.5238150999999999E-2"/>
    <x v="0"/>
  </r>
  <r>
    <x v="13"/>
    <x v="3"/>
    <n v="6.0904276E-2"/>
    <x v="0"/>
  </r>
  <r>
    <x v="13"/>
    <x v="4"/>
    <n v="6.6441890000000003E-2"/>
    <x v="0"/>
  </r>
  <r>
    <x v="13"/>
    <x v="5"/>
    <n v="6.3011469000000001E-2"/>
    <x v="0"/>
  </r>
  <r>
    <x v="13"/>
    <x v="6"/>
    <n v="5.8291490000000001E-2"/>
    <x v="0"/>
  </r>
  <r>
    <x v="13"/>
    <x v="7"/>
    <n v="6.6710220000000001E-2"/>
    <x v="0"/>
  </r>
  <r>
    <x v="13"/>
    <x v="8"/>
    <n v="6.7783266999999994E-2"/>
    <x v="0"/>
  </r>
  <r>
    <x v="13"/>
    <x v="9"/>
    <n v="6.6312927999999993E-2"/>
    <x v="0"/>
  </r>
  <r>
    <x v="13"/>
    <x v="10"/>
    <n v="5.3239875999999998E-2"/>
    <x v="0"/>
  </r>
  <r>
    <x v="13"/>
    <x v="11"/>
    <n v="5.7473857000000003E-2"/>
    <x v="0"/>
  </r>
  <r>
    <x v="13"/>
    <x v="12"/>
    <n v="6.0053104000000003E-2"/>
    <x v="0"/>
  </r>
  <r>
    <x v="13"/>
    <x v="13"/>
    <n v="4.7013153000000002E-2"/>
    <x v="0"/>
  </r>
  <r>
    <x v="13"/>
    <x v="14"/>
    <n v="6.0646706000000002E-2"/>
    <x v="0"/>
  </r>
  <r>
    <x v="13"/>
    <x v="15"/>
    <n v="5.949865E-2"/>
    <x v="0"/>
  </r>
  <r>
    <x v="13"/>
    <x v="16"/>
    <n v="5.9252692000000003E-2"/>
    <x v="0"/>
  </r>
  <r>
    <x v="13"/>
    <x v="17"/>
    <n v="5.5132964E-2"/>
    <x v="0"/>
  </r>
  <r>
    <x v="13"/>
    <x v="18"/>
    <n v="4.3693030000000001E-2"/>
    <x v="0"/>
  </r>
  <r>
    <x v="13"/>
    <x v="19"/>
    <n v="4.6338034E-2"/>
    <x v="0"/>
  </r>
  <r>
    <x v="13"/>
    <x v="20"/>
    <n v="5.2352242E-2"/>
    <x v="0"/>
  </r>
  <r>
    <x v="13"/>
    <x v="21"/>
    <n v="6.7565458999999994E-2"/>
    <x v="0"/>
  </r>
  <r>
    <x v="13"/>
    <x v="22"/>
    <n v="6.6242772000000005E-2"/>
    <x v="0"/>
  </r>
  <r>
    <x v="13"/>
    <x v="23"/>
    <n v="5.7204036E-2"/>
    <x v="0"/>
  </r>
  <r>
    <x v="14"/>
    <x v="0"/>
    <n v="6.1091808999999997E-2"/>
    <x v="0"/>
  </r>
  <r>
    <x v="14"/>
    <x v="1"/>
    <n v="5.7114218000000001E-2"/>
    <x v="0"/>
  </r>
  <r>
    <x v="14"/>
    <x v="2"/>
    <n v="5.1168498E-2"/>
    <x v="0"/>
  </r>
  <r>
    <x v="14"/>
    <x v="3"/>
    <n v="5.8419546000000003E-2"/>
    <x v="0"/>
  </r>
  <r>
    <x v="14"/>
    <x v="4"/>
    <n v="6.7199129999999996E-2"/>
    <x v="0"/>
  </r>
  <r>
    <x v="14"/>
    <x v="5"/>
    <n v="6.0400330000000002E-2"/>
    <x v="0"/>
  </r>
  <r>
    <x v="14"/>
    <x v="6"/>
    <n v="5.6446712000000003E-2"/>
    <x v="0"/>
  </r>
  <r>
    <x v="14"/>
    <x v="7"/>
    <n v="6.3510492000000002E-2"/>
    <x v="0"/>
  </r>
  <r>
    <x v="14"/>
    <x v="8"/>
    <n v="6.5406595999999997E-2"/>
    <x v="0"/>
  </r>
  <r>
    <x v="14"/>
    <x v="9"/>
    <n v="6.1342016999999999E-2"/>
    <x v="0"/>
  </r>
  <r>
    <x v="14"/>
    <x v="10"/>
    <n v="4.8788915000000002E-2"/>
    <x v="0"/>
  </r>
  <r>
    <x v="14"/>
    <x v="11"/>
    <n v="5.5904724000000003E-2"/>
    <x v="0"/>
  </r>
  <r>
    <x v="14"/>
    <x v="12"/>
    <n v="5.7258835000000001E-2"/>
    <x v="0"/>
  </r>
  <r>
    <x v="14"/>
    <x v="13"/>
    <n v="4.7509206999999998E-2"/>
    <x v="0"/>
  </r>
  <r>
    <x v="14"/>
    <x v="14"/>
    <n v="5.8924268000000002E-2"/>
    <x v="0"/>
  </r>
  <r>
    <x v="14"/>
    <x v="15"/>
    <n v="5.6825916999999997E-2"/>
    <x v="0"/>
  </r>
  <r>
    <x v="14"/>
    <x v="16"/>
    <n v="5.8702429E-2"/>
    <x v="0"/>
  </r>
  <r>
    <x v="14"/>
    <x v="17"/>
    <n v="4.9595585999999997E-2"/>
    <x v="0"/>
  </r>
  <r>
    <x v="14"/>
    <x v="18"/>
    <n v="4.1623306999999998E-2"/>
    <x v="0"/>
  </r>
  <r>
    <x v="14"/>
    <x v="19"/>
    <n v="4.7514987000000002E-2"/>
    <x v="0"/>
  </r>
  <r>
    <x v="14"/>
    <x v="20"/>
    <n v="5.0539028999999999E-2"/>
    <x v="0"/>
  </r>
  <r>
    <x v="14"/>
    <x v="21"/>
    <n v="6.7551934999999994E-2"/>
    <x v="0"/>
  </r>
  <r>
    <x v="14"/>
    <x v="22"/>
    <n v="6.2030333999999999E-2"/>
    <x v="0"/>
  </r>
  <r>
    <x v="14"/>
    <x v="23"/>
    <n v="5.4915288E-2"/>
    <x v="0"/>
  </r>
  <r>
    <x v="15"/>
    <x v="0"/>
    <n v="5.9496563000000002E-2"/>
    <x v="0"/>
  </r>
  <r>
    <x v="15"/>
    <x v="1"/>
    <n v="5.8399263E-2"/>
    <x v="0"/>
  </r>
  <r>
    <x v="15"/>
    <x v="2"/>
    <n v="4.9322267000000003E-2"/>
    <x v="0"/>
  </r>
  <r>
    <x v="15"/>
    <x v="3"/>
    <n v="5.9019436000000002E-2"/>
    <x v="0"/>
  </r>
  <r>
    <x v="15"/>
    <x v="4"/>
    <n v="6.5314850999999993E-2"/>
    <x v="0"/>
  </r>
  <r>
    <x v="15"/>
    <x v="5"/>
    <n v="5.8461315999999999E-2"/>
    <x v="0"/>
  </r>
  <r>
    <x v="15"/>
    <x v="6"/>
    <n v="5.6590382000000002E-2"/>
    <x v="0"/>
  </r>
  <r>
    <x v="15"/>
    <x v="7"/>
    <n v="6.2656311000000006E-2"/>
    <x v="0"/>
  </r>
  <r>
    <x v="15"/>
    <x v="8"/>
    <n v="6.2555274999999994E-2"/>
    <x v="0"/>
  </r>
  <r>
    <x v="15"/>
    <x v="9"/>
    <n v="6.2365257E-2"/>
    <x v="0"/>
  </r>
  <r>
    <x v="15"/>
    <x v="10"/>
    <n v="4.6498179000000001E-2"/>
    <x v="0"/>
  </r>
  <r>
    <x v="15"/>
    <x v="11"/>
    <n v="5.4060854999999998E-2"/>
    <x v="0"/>
  </r>
  <r>
    <x v="15"/>
    <x v="12"/>
    <n v="5.5844357999999997E-2"/>
    <x v="0"/>
  </r>
  <r>
    <x v="15"/>
    <x v="13"/>
    <n v="4.5496521999999998E-2"/>
    <x v="0"/>
  </r>
  <r>
    <x v="15"/>
    <x v="14"/>
    <n v="5.7114344999999997E-2"/>
    <x v="0"/>
  </r>
  <r>
    <x v="15"/>
    <x v="15"/>
    <n v="5.6683748999999999E-2"/>
    <x v="0"/>
  </r>
  <r>
    <x v="15"/>
    <x v="16"/>
    <n v="5.8444550999999997E-2"/>
    <x v="0"/>
  </r>
  <r>
    <x v="15"/>
    <x v="17"/>
    <n v="4.9152919000000003E-2"/>
    <x v="0"/>
  </r>
  <r>
    <x v="15"/>
    <x v="18"/>
    <n v="4.3028849000000001E-2"/>
    <x v="0"/>
  </r>
  <r>
    <x v="15"/>
    <x v="19"/>
    <n v="4.5892288000000003E-2"/>
    <x v="0"/>
  </r>
  <r>
    <x v="15"/>
    <x v="20"/>
    <n v="5.0756866999999997E-2"/>
    <x v="0"/>
  </r>
  <r>
    <x v="15"/>
    <x v="21"/>
    <n v="6.4990613000000003E-2"/>
    <x v="0"/>
  </r>
  <r>
    <x v="15"/>
    <x v="22"/>
    <n v="5.8854617999999997E-2"/>
    <x v="0"/>
  </r>
  <r>
    <x v="15"/>
    <x v="23"/>
    <n v="5.3834024000000001E-2"/>
    <x v="0"/>
  </r>
  <r>
    <x v="16"/>
    <x v="0"/>
    <n v="5.8079879000000001E-2"/>
    <x v="0"/>
  </r>
  <r>
    <x v="16"/>
    <x v="1"/>
    <n v="5.8622670000000002E-2"/>
    <x v="0"/>
  </r>
  <r>
    <x v="16"/>
    <x v="2"/>
    <n v="5.1587768999999999E-2"/>
    <x v="0"/>
  </r>
  <r>
    <x v="16"/>
    <x v="3"/>
    <n v="5.6453132000000003E-2"/>
    <x v="0"/>
  </r>
  <r>
    <x v="16"/>
    <x v="4"/>
    <n v="6.2080847000000002E-2"/>
    <x v="0"/>
  </r>
  <r>
    <x v="16"/>
    <x v="5"/>
    <n v="5.7408658000000001E-2"/>
    <x v="0"/>
  </r>
  <r>
    <x v="16"/>
    <x v="6"/>
    <n v="5.4806922000000001E-2"/>
    <x v="0"/>
  </r>
  <r>
    <x v="16"/>
    <x v="7"/>
    <n v="6.0440599999999997E-2"/>
    <x v="0"/>
  </r>
  <r>
    <x v="16"/>
    <x v="8"/>
    <n v="6.0834837000000003E-2"/>
    <x v="0"/>
  </r>
  <r>
    <x v="16"/>
    <x v="9"/>
    <n v="6.0353382999999997E-2"/>
    <x v="0"/>
  </r>
  <r>
    <x v="16"/>
    <x v="10"/>
    <n v="4.4956369000000003E-2"/>
    <x v="0"/>
  </r>
  <r>
    <x v="16"/>
    <x v="11"/>
    <n v="5.4594027000000003E-2"/>
    <x v="0"/>
  </r>
  <r>
    <x v="16"/>
    <x v="12"/>
    <n v="5.5200232000000002E-2"/>
    <x v="0"/>
  </r>
  <r>
    <x v="16"/>
    <x v="13"/>
    <n v="3.9842738000000003E-2"/>
    <x v="0"/>
  </r>
  <r>
    <x v="16"/>
    <x v="14"/>
    <n v="5.7943704999999998E-2"/>
    <x v="0"/>
  </r>
  <r>
    <x v="16"/>
    <x v="15"/>
    <n v="5.5033640000000002E-2"/>
    <x v="0"/>
  </r>
  <r>
    <x v="16"/>
    <x v="16"/>
    <n v="5.7210019000000001E-2"/>
    <x v="0"/>
  </r>
  <r>
    <x v="16"/>
    <x v="17"/>
    <n v="4.8673203999999998E-2"/>
    <x v="0"/>
  </r>
  <r>
    <x v="16"/>
    <x v="18"/>
    <n v="4.3900104000000002E-2"/>
    <x v="0"/>
  </r>
  <r>
    <x v="16"/>
    <x v="19"/>
    <n v="4.5418897999999999E-2"/>
    <x v="0"/>
  </r>
  <r>
    <x v="16"/>
    <x v="20"/>
    <n v="4.9795761000000001E-2"/>
    <x v="0"/>
  </r>
  <r>
    <x v="16"/>
    <x v="21"/>
    <n v="6.2058873000000001E-2"/>
    <x v="0"/>
  </r>
  <r>
    <x v="16"/>
    <x v="22"/>
    <n v="5.7310389000000003E-2"/>
    <x v="0"/>
  </r>
  <r>
    <x v="16"/>
    <x v="23"/>
    <n v="5.3839243000000002E-2"/>
    <x v="0"/>
  </r>
  <r>
    <x v="17"/>
    <x v="0"/>
    <n v="5.6866857999999999E-2"/>
    <x v="0"/>
  </r>
  <r>
    <x v="17"/>
    <x v="1"/>
    <n v="5.7181185000000002E-2"/>
    <x v="0"/>
  </r>
  <r>
    <x v="17"/>
    <x v="2"/>
    <n v="5.0455880000000002E-2"/>
    <x v="0"/>
  </r>
  <r>
    <x v="17"/>
    <x v="3"/>
    <n v="5.5609364000000001E-2"/>
    <x v="0"/>
  </r>
  <r>
    <x v="17"/>
    <x v="4"/>
    <n v="6.0081710000000003E-2"/>
    <x v="0"/>
  </r>
  <r>
    <x v="17"/>
    <x v="5"/>
    <n v="5.5138646999999999E-2"/>
    <x v="0"/>
  </r>
  <r>
    <x v="17"/>
    <x v="6"/>
    <n v="5.3311852999999999E-2"/>
    <x v="0"/>
  </r>
  <r>
    <x v="17"/>
    <x v="7"/>
    <n v="5.6006405000000002E-2"/>
    <x v="0"/>
  </r>
  <r>
    <x v="17"/>
    <x v="8"/>
    <n v="6.0973268999999997E-2"/>
    <x v="0"/>
  </r>
  <r>
    <x v="17"/>
    <x v="9"/>
    <n v="5.7711036E-2"/>
    <x v="0"/>
  </r>
  <r>
    <x v="17"/>
    <x v="10"/>
    <n v="4.5129374999999999E-2"/>
    <x v="0"/>
  </r>
  <r>
    <x v="17"/>
    <x v="11"/>
    <n v="5.3530393000000003E-2"/>
    <x v="0"/>
  </r>
  <r>
    <x v="17"/>
    <x v="12"/>
    <n v="5.4165141E-2"/>
    <x v="0"/>
  </r>
  <r>
    <x v="17"/>
    <x v="13"/>
    <n v="4.2770770999999999E-2"/>
    <x v="0"/>
  </r>
  <r>
    <x v="17"/>
    <x v="14"/>
    <n v="5.5802833000000003E-2"/>
    <x v="0"/>
  </r>
  <r>
    <x v="17"/>
    <x v="15"/>
    <n v="5.2981463999999999E-2"/>
    <x v="0"/>
  </r>
  <r>
    <x v="17"/>
    <x v="16"/>
    <n v="5.5953958999999998E-2"/>
    <x v="0"/>
  </r>
  <r>
    <x v="17"/>
    <x v="17"/>
    <n v="4.6916823000000003E-2"/>
    <x v="0"/>
  </r>
  <r>
    <x v="17"/>
    <x v="18"/>
    <n v="4.1994269000000001E-2"/>
    <x v="0"/>
  </r>
  <r>
    <x v="17"/>
    <x v="19"/>
    <n v="4.5165431999999998E-2"/>
    <x v="0"/>
  </r>
  <r>
    <x v="17"/>
    <x v="20"/>
    <n v="4.8183584000000002E-2"/>
    <x v="0"/>
  </r>
  <r>
    <x v="17"/>
    <x v="21"/>
    <n v="6.2505853E-2"/>
    <x v="0"/>
  </r>
  <r>
    <x v="17"/>
    <x v="22"/>
    <n v="5.5769552E-2"/>
    <x v="0"/>
  </r>
  <r>
    <x v="17"/>
    <x v="23"/>
    <n v="5.2733502000000002E-2"/>
    <x v="0"/>
  </r>
  <r>
    <x v="18"/>
    <x v="0"/>
    <n v="5.4701571999999997E-2"/>
    <x v="0"/>
  </r>
  <r>
    <x v="18"/>
    <x v="1"/>
    <n v="5.6692127000000002E-2"/>
    <x v="0"/>
  </r>
  <r>
    <x v="18"/>
    <x v="2"/>
    <n v="4.8819216999999998E-2"/>
    <x v="0"/>
  </r>
  <r>
    <x v="18"/>
    <x v="3"/>
    <n v="5.4894572000000003E-2"/>
    <x v="0"/>
  </r>
  <r>
    <x v="18"/>
    <x v="4"/>
    <n v="6.0091294000000003E-2"/>
    <x v="0"/>
  </r>
  <r>
    <x v="18"/>
    <x v="5"/>
    <n v="5.2478272999999999E-2"/>
    <x v="0"/>
  </r>
  <r>
    <x v="18"/>
    <x v="6"/>
    <n v="5.0983999000000002E-2"/>
    <x v="0"/>
  </r>
  <r>
    <x v="18"/>
    <x v="7"/>
    <n v="5.2846645999999997E-2"/>
    <x v="0"/>
  </r>
  <r>
    <x v="18"/>
    <x v="8"/>
    <n v="5.9361373000000002E-2"/>
    <x v="0"/>
  </r>
  <r>
    <x v="18"/>
    <x v="9"/>
    <n v="5.5656064999999998E-2"/>
    <x v="0"/>
  </r>
  <r>
    <x v="18"/>
    <x v="10"/>
    <n v="4.4946514E-2"/>
    <x v="0"/>
  </r>
  <r>
    <x v="18"/>
    <x v="11"/>
    <n v="5.1354189000000001E-2"/>
    <x v="0"/>
  </r>
  <r>
    <x v="18"/>
    <x v="12"/>
    <n v="5.3154925999999998E-2"/>
    <x v="0"/>
  </r>
  <r>
    <x v="18"/>
    <x v="13"/>
    <n v="4.5143171000000003E-2"/>
    <x v="0"/>
  </r>
  <r>
    <x v="18"/>
    <x v="14"/>
    <n v="5.5359606999999998E-2"/>
    <x v="0"/>
  </r>
  <r>
    <x v="18"/>
    <x v="15"/>
    <n v="5.0845442999999997E-2"/>
    <x v="0"/>
  </r>
  <r>
    <x v="18"/>
    <x v="16"/>
    <n v="5.4507094999999998E-2"/>
    <x v="0"/>
  </r>
  <r>
    <x v="18"/>
    <x v="17"/>
    <n v="4.7095405999999999E-2"/>
    <x v="0"/>
  </r>
  <r>
    <x v="18"/>
    <x v="18"/>
    <n v="3.9348126999999997E-2"/>
    <x v="0"/>
  </r>
  <r>
    <x v="18"/>
    <x v="19"/>
    <n v="4.4667054999999997E-2"/>
    <x v="0"/>
  </r>
  <r>
    <x v="18"/>
    <x v="20"/>
    <n v="4.6807935000000002E-2"/>
    <x v="0"/>
  </r>
  <r>
    <x v="18"/>
    <x v="21"/>
    <n v="6.0478572000000001E-2"/>
    <x v="0"/>
  </r>
  <r>
    <x v="18"/>
    <x v="22"/>
    <n v="5.3653876000000003E-2"/>
    <x v="0"/>
  </r>
  <r>
    <x v="18"/>
    <x v="23"/>
    <n v="5.3679382999999997E-2"/>
    <x v="0"/>
  </r>
  <r>
    <x v="19"/>
    <x v="0"/>
    <n v="5.1766093999999999E-2"/>
    <x v="0"/>
  </r>
  <r>
    <x v="19"/>
    <x v="1"/>
    <n v="5.351815E-2"/>
    <x v="0"/>
  </r>
  <r>
    <x v="19"/>
    <x v="2"/>
    <n v="4.6899689000000001E-2"/>
    <x v="0"/>
  </r>
  <r>
    <x v="19"/>
    <x v="3"/>
    <n v="5.2316465999999999E-2"/>
    <x v="0"/>
  </r>
  <r>
    <x v="19"/>
    <x v="4"/>
    <n v="5.6903289000000003E-2"/>
    <x v="0"/>
  </r>
  <r>
    <x v="19"/>
    <x v="5"/>
    <n v="5.0256017E-2"/>
    <x v="0"/>
  </r>
  <r>
    <x v="19"/>
    <x v="6"/>
    <n v="4.6980631000000002E-2"/>
    <x v="0"/>
  </r>
  <r>
    <x v="19"/>
    <x v="7"/>
    <n v="5.1026724000000002E-2"/>
    <x v="0"/>
  </r>
  <r>
    <x v="19"/>
    <x v="8"/>
    <n v="5.4884596000000001E-2"/>
    <x v="0"/>
  </r>
  <r>
    <x v="19"/>
    <x v="9"/>
    <n v="5.0768512000000002E-2"/>
    <x v="0"/>
  </r>
  <r>
    <x v="19"/>
    <x v="10"/>
    <n v="4.4447663999999998E-2"/>
    <x v="0"/>
  </r>
  <r>
    <x v="19"/>
    <x v="11"/>
    <n v="4.8396174E-2"/>
    <x v="0"/>
  </r>
  <r>
    <x v="19"/>
    <x v="12"/>
    <n v="4.9125380000000003E-2"/>
    <x v="0"/>
  </r>
  <r>
    <x v="19"/>
    <x v="13"/>
    <n v="4.5432803000000001E-2"/>
    <x v="0"/>
  </r>
  <r>
    <x v="19"/>
    <x v="14"/>
    <n v="5.2764215000000003E-2"/>
    <x v="0"/>
  </r>
  <r>
    <x v="19"/>
    <x v="15"/>
    <n v="4.8700920000000002E-2"/>
    <x v="0"/>
  </r>
  <r>
    <x v="19"/>
    <x v="16"/>
    <n v="5.1591207E-2"/>
    <x v="0"/>
  </r>
  <r>
    <x v="19"/>
    <x v="17"/>
    <n v="4.5278888000000003E-2"/>
    <x v="0"/>
  </r>
  <r>
    <x v="19"/>
    <x v="18"/>
    <n v="3.7954755999999999E-2"/>
    <x v="0"/>
  </r>
  <r>
    <x v="19"/>
    <x v="19"/>
    <n v="4.4734141999999998E-2"/>
    <x v="0"/>
  </r>
  <r>
    <x v="19"/>
    <x v="20"/>
    <n v="4.5216355E-2"/>
    <x v="0"/>
  </r>
  <r>
    <x v="19"/>
    <x v="21"/>
    <n v="5.8230861000000002E-2"/>
    <x v="0"/>
  </r>
  <r>
    <x v="19"/>
    <x v="22"/>
    <n v="5.0604028000000002E-2"/>
    <x v="0"/>
  </r>
  <r>
    <x v="19"/>
    <x v="23"/>
    <n v="5.0255873E-2"/>
    <x v="0"/>
  </r>
  <r>
    <x v="20"/>
    <x v="0"/>
    <n v="4.9003208999999999E-2"/>
    <x v="0"/>
  </r>
  <r>
    <x v="20"/>
    <x v="1"/>
    <n v="5.1873455999999998E-2"/>
    <x v="0"/>
  </r>
  <r>
    <x v="20"/>
    <x v="2"/>
    <n v="4.4339350999999999E-2"/>
    <x v="0"/>
  </r>
  <r>
    <x v="20"/>
    <x v="3"/>
    <n v="4.9893975E-2"/>
    <x v="0"/>
  </r>
  <r>
    <x v="20"/>
    <x v="4"/>
    <n v="5.4089990999999997E-2"/>
    <x v="0"/>
  </r>
  <r>
    <x v="20"/>
    <x v="5"/>
    <n v="4.6989234999999997E-2"/>
    <x v="0"/>
  </r>
  <r>
    <x v="20"/>
    <x v="6"/>
    <n v="4.4402830999999997E-2"/>
    <x v="0"/>
  </r>
  <r>
    <x v="20"/>
    <x v="7"/>
    <n v="4.9359403000000003E-2"/>
    <x v="0"/>
  </r>
  <r>
    <x v="20"/>
    <x v="8"/>
    <n v="5.2562659999999997E-2"/>
    <x v="0"/>
  </r>
  <r>
    <x v="20"/>
    <x v="9"/>
    <n v="4.8818825000000003E-2"/>
    <x v="0"/>
  </r>
  <r>
    <x v="20"/>
    <x v="10"/>
    <n v="4.3445452000000002E-2"/>
    <x v="0"/>
  </r>
  <r>
    <x v="20"/>
    <x v="11"/>
    <n v="4.6949946999999999E-2"/>
    <x v="0"/>
  </r>
  <r>
    <x v="20"/>
    <x v="12"/>
    <n v="4.7499002999999998E-2"/>
    <x v="0"/>
  </r>
  <r>
    <x v="20"/>
    <x v="13"/>
    <n v="4.5881481000000002E-2"/>
    <x v="0"/>
  </r>
  <r>
    <x v="20"/>
    <x v="14"/>
    <n v="5.0022614999999999E-2"/>
    <x v="0"/>
  </r>
  <r>
    <x v="20"/>
    <x v="15"/>
    <n v="4.5015819999999998E-2"/>
    <x v="0"/>
  </r>
  <r>
    <x v="20"/>
    <x v="16"/>
    <n v="4.8360616000000002E-2"/>
    <x v="0"/>
  </r>
  <r>
    <x v="20"/>
    <x v="17"/>
    <n v="4.3227838999999997E-2"/>
    <x v="0"/>
  </r>
  <r>
    <x v="20"/>
    <x v="18"/>
    <n v="3.9379705000000001E-2"/>
    <x v="0"/>
  </r>
  <r>
    <x v="20"/>
    <x v="19"/>
    <n v="4.4737520000000003E-2"/>
    <x v="0"/>
  </r>
  <r>
    <x v="20"/>
    <x v="20"/>
    <n v="4.3093048000000002E-2"/>
    <x v="0"/>
  </r>
  <r>
    <x v="20"/>
    <x v="21"/>
    <n v="5.4223843000000001E-2"/>
    <x v="0"/>
  </r>
  <r>
    <x v="20"/>
    <x v="22"/>
    <n v="4.8336031000000002E-2"/>
    <x v="0"/>
  </r>
  <r>
    <x v="20"/>
    <x v="23"/>
    <n v="4.7740866E-2"/>
    <x v="0"/>
  </r>
  <r>
    <x v="21"/>
    <x v="2"/>
    <n v="10.7"/>
    <x v="1"/>
  </r>
  <r>
    <x v="22"/>
    <x v="2"/>
    <n v="12.1"/>
    <x v="1"/>
  </r>
  <r>
    <x v="23"/>
    <x v="2"/>
    <n v="14.2"/>
    <x v="1"/>
  </r>
  <r>
    <x v="24"/>
    <x v="2"/>
    <n v="17.3"/>
    <x v="1"/>
  </r>
  <r>
    <x v="25"/>
    <x v="2"/>
    <n v="18.45"/>
    <x v="1"/>
  </r>
  <r>
    <x v="26"/>
    <x v="2"/>
    <n v="20.85"/>
    <x v="1"/>
  </r>
  <r>
    <x v="27"/>
    <x v="2"/>
    <n v="17.93333333"/>
    <x v="1"/>
  </r>
  <r>
    <x v="28"/>
    <x v="2"/>
    <n v="16.975000000000001"/>
    <x v="1"/>
  </r>
  <r>
    <x v="29"/>
    <x v="2"/>
    <n v="17.399999999999999"/>
    <x v="1"/>
  </r>
  <r>
    <x v="30"/>
    <x v="2"/>
    <n v="17.399999999999999"/>
    <x v="1"/>
  </r>
  <r>
    <x v="31"/>
    <x v="2"/>
    <n v="18"/>
    <x v="1"/>
  </r>
  <r>
    <x v="32"/>
    <x v="2"/>
    <n v="18.149999999999999"/>
    <x v="1"/>
  </r>
  <r>
    <x v="33"/>
    <x v="2"/>
    <n v="18"/>
    <x v="1"/>
  </r>
  <r>
    <x v="34"/>
    <x v="2"/>
    <n v="17.649999999999999"/>
    <x v="1"/>
  </r>
  <r>
    <x v="35"/>
    <x v="2"/>
    <n v="17.649999999999999"/>
    <x v="1"/>
  </r>
  <r>
    <x v="36"/>
    <x v="2"/>
    <n v="17.149999999999999"/>
    <x v="1"/>
  </r>
  <r>
    <x v="37"/>
    <x v="2"/>
    <n v="15.5"/>
    <x v="1"/>
  </r>
  <r>
    <x v="38"/>
    <x v="2"/>
    <n v="13.95"/>
    <x v="1"/>
  </r>
  <r>
    <x v="39"/>
    <x v="2"/>
    <n v="13.65"/>
    <x v="1"/>
  </r>
  <r>
    <x v="40"/>
    <x v="2"/>
    <n v="14.15"/>
    <x v="1"/>
  </r>
  <r>
    <x v="41"/>
    <x v="2"/>
    <n v="14.33333333"/>
    <x v="1"/>
  </r>
  <r>
    <x v="42"/>
    <x v="2"/>
    <n v="14.4"/>
    <x v="1"/>
  </r>
  <r>
    <x v="43"/>
    <x v="2"/>
    <n v="14.8"/>
    <x v="1"/>
  </r>
  <r>
    <x v="44"/>
    <x v="2"/>
    <n v="14.275"/>
    <x v="1"/>
  </r>
  <r>
    <x v="45"/>
    <x v="2"/>
    <n v="14.125"/>
    <x v="1"/>
  </r>
  <r>
    <x v="46"/>
    <x v="2"/>
    <n v="14.28333333"/>
    <x v="1"/>
  </r>
  <r>
    <x v="47"/>
    <x v="2"/>
    <n v="14.90833333"/>
    <x v="1"/>
  </r>
  <r>
    <x v="48"/>
    <x v="2"/>
    <n v="16.5"/>
    <x v="1"/>
  </r>
  <r>
    <x v="49"/>
    <x v="2"/>
    <n v="17.366666670000001"/>
    <x v="1"/>
  </r>
  <r>
    <x v="50"/>
    <x v="2"/>
    <n v="17.55833333"/>
    <x v="1"/>
  </r>
  <r>
    <x v="51"/>
    <x v="2"/>
    <n v="17.916666670000001"/>
    <x v="1"/>
  </r>
  <r>
    <x v="52"/>
    <x v="2"/>
    <n v="19.383333329999999"/>
    <x v="1"/>
  </r>
  <r>
    <x v="53"/>
    <x v="2"/>
    <n v="22.06666667"/>
    <x v="1"/>
  </r>
  <r>
    <x v="54"/>
    <x v="2"/>
    <n v="23.883333329999999"/>
    <x v="1"/>
  </r>
  <r>
    <x v="55"/>
    <x v="2"/>
    <n v="23.591666669999999"/>
    <x v="1"/>
  </r>
  <r>
    <x v="56"/>
    <x v="2"/>
    <n v="23.9"/>
    <x v="1"/>
  </r>
  <r>
    <x v="57"/>
    <x v="2"/>
    <n v="25.5"/>
    <x v="1"/>
  </r>
  <r>
    <x v="58"/>
    <x v="2"/>
    <n v="26.05833333"/>
    <x v="1"/>
  </r>
  <r>
    <x v="59"/>
    <x v="2"/>
    <n v="26.125"/>
    <x v="1"/>
  </r>
  <r>
    <x v="60"/>
    <x v="2"/>
    <n v="26.225000000000001"/>
    <x v="1"/>
  </r>
  <r>
    <x v="61"/>
    <x v="2"/>
    <n v="26.35"/>
    <x v="1"/>
  </r>
  <r>
    <x v="62"/>
    <x v="2"/>
    <n v="27.074999999999999"/>
    <x v="1"/>
  </r>
  <r>
    <x v="63"/>
    <x v="2"/>
    <n v="28.024999999999999"/>
    <x v="1"/>
  </r>
  <r>
    <x v="64"/>
    <x v="2"/>
    <n v="28.925000000000001"/>
    <x v="1"/>
  </r>
  <r>
    <x v="65"/>
    <x v="2"/>
    <n v="29.15"/>
    <x v="1"/>
  </r>
  <r>
    <x v="66"/>
    <x v="2"/>
    <n v="29.7"/>
    <x v="1"/>
  </r>
  <r>
    <x v="67"/>
    <x v="2"/>
    <n v="30.15"/>
    <x v="1"/>
  </r>
  <r>
    <x v="68"/>
    <x v="2"/>
    <n v="30.8"/>
    <x v="1"/>
  </r>
  <r>
    <x v="69"/>
    <x v="2"/>
    <n v="31.425000000000001"/>
    <x v="1"/>
  </r>
  <r>
    <x v="70"/>
    <x v="2"/>
    <n v="31.85"/>
    <x v="1"/>
  </r>
  <r>
    <x v="71"/>
    <x v="2"/>
    <n v="32.450000000000003"/>
    <x v="1"/>
  </r>
  <r>
    <x v="72"/>
    <x v="2"/>
    <n v="33.450000000000003"/>
    <x v="1"/>
  </r>
  <r>
    <x v="73"/>
    <x v="2"/>
    <n v="34.325000000000003"/>
    <x v="1"/>
  </r>
  <r>
    <x v="74"/>
    <x v="2"/>
    <n v="35.674999999999997"/>
    <x v="1"/>
  </r>
  <r>
    <x v="75"/>
    <x v="2"/>
    <n v="37.65"/>
    <x v="1"/>
  </r>
  <r>
    <x v="76"/>
    <x v="2"/>
    <n v="39.950000000000003"/>
    <x v="1"/>
  </r>
  <r>
    <x v="77"/>
    <x v="2"/>
    <n v="42.075000000000003"/>
    <x v="1"/>
  </r>
  <r>
    <x v="78"/>
    <x v="2"/>
    <n v="43.575000000000003"/>
    <x v="1"/>
  </r>
  <r>
    <x v="79"/>
    <x v="2"/>
    <n v="46"/>
    <x v="1"/>
  </r>
  <r>
    <x v="80"/>
    <x v="2"/>
    <n v="50.75"/>
    <x v="1"/>
  </r>
  <r>
    <x v="81"/>
    <x v="2"/>
    <n v="55.325000000000003"/>
    <x v="1"/>
  </r>
  <r>
    <x v="82"/>
    <x v="2"/>
    <n v="59.825000000000003"/>
    <x v="1"/>
  </r>
  <r>
    <x v="83"/>
    <x v="2"/>
    <n v="62.875"/>
    <x v="1"/>
  </r>
  <r>
    <x v="84"/>
    <x v="2"/>
    <n v="66.233333329999994"/>
    <x v="1"/>
  </r>
  <r>
    <x v="85"/>
    <x v="2"/>
    <n v="72.900000000000006"/>
    <x v="1"/>
  </r>
  <r>
    <x v="86"/>
    <x v="2"/>
    <n v="82.15"/>
    <x v="1"/>
  </r>
  <r>
    <x v="87"/>
    <x v="2"/>
    <n v="91.483333329999994"/>
    <x v="1"/>
  </r>
  <r>
    <x v="88"/>
    <x v="2"/>
    <n v="95.4"/>
    <x v="1"/>
  </r>
  <r>
    <x v="89"/>
    <x v="2"/>
    <n v="99.616666670000001"/>
    <x v="1"/>
  </r>
  <r>
    <x v="90"/>
    <x v="2"/>
    <n v="104.5166667"/>
    <x v="1"/>
  </r>
  <r>
    <x v="91"/>
    <x v="2"/>
    <n v="109.15"/>
    <x v="1"/>
  </r>
  <r>
    <x v="92"/>
    <x v="2"/>
    <n v="112.1333333"/>
    <x v="1"/>
  </r>
  <r>
    <x v="93"/>
    <x v="2"/>
    <n v="116.91666669999999"/>
    <x v="1"/>
  </r>
  <r>
    <x v="94"/>
    <x v="2"/>
    <n v="123.7833333"/>
    <x v="1"/>
  </r>
  <r>
    <x v="95"/>
    <x v="2"/>
    <n v="131"/>
    <x v="1"/>
  </r>
  <r>
    <x v="96"/>
    <x v="2"/>
    <n v="138.58333329999999"/>
    <x v="1"/>
  </r>
  <r>
    <x v="97"/>
    <x v="2"/>
    <n v="144.8666667"/>
    <x v="1"/>
  </r>
  <r>
    <x v="98"/>
    <x v="2"/>
    <n v="148.4"/>
    <x v="1"/>
  </r>
  <r>
    <x v="99"/>
    <x v="2"/>
    <n v="152.81666670000001"/>
    <x v="1"/>
  </r>
  <r>
    <x v="100"/>
    <x v="2"/>
    <n v="154.75"/>
    <x v="1"/>
  </r>
  <r>
    <x v="101"/>
    <x v="2"/>
    <n v="158.46666669999999"/>
    <x v="1"/>
  </r>
  <r>
    <x v="102"/>
    <x v="2"/>
    <n v="163.1"/>
    <x v="1"/>
  </r>
  <r>
    <x v="103"/>
    <x v="2"/>
    <n v="167.8"/>
    <x v="1"/>
  </r>
  <r>
    <x v="104"/>
    <x v="2"/>
    <n v="171.58333329999999"/>
    <x v="1"/>
  </r>
  <r>
    <x v="105"/>
    <x v="2"/>
    <n v="175.7333333"/>
    <x v="1"/>
  </r>
  <r>
    <x v="106"/>
    <x v="2"/>
    <n v="183.2666667"/>
    <x v="1"/>
  </r>
  <r>
    <x v="0"/>
    <x v="2"/>
    <n v="191.3833333"/>
    <x v="1"/>
  </r>
  <r>
    <x v="1"/>
    <x v="2"/>
    <n v="196.2666667"/>
    <x v="1"/>
  </r>
  <r>
    <x v="2"/>
    <x v="2"/>
    <n v="203.53333330000001"/>
    <x v="1"/>
  </r>
  <r>
    <x v="3"/>
    <x v="2"/>
    <n v="209.3666667"/>
    <x v="1"/>
  </r>
  <r>
    <x v="4"/>
    <x v="2"/>
    <n v="216"/>
    <x v="1"/>
  </r>
  <r>
    <x v="5"/>
    <x v="2"/>
    <n v="222.9"/>
    <x v="1"/>
  </r>
  <r>
    <x v="6"/>
    <x v="2"/>
    <n v="227.09566670000001"/>
    <x v="1"/>
  </r>
  <r>
    <x v="7"/>
    <x v="2"/>
    <n v="235.4231667"/>
    <x v="1"/>
  </r>
  <r>
    <x v="8"/>
    <x v="2"/>
    <n v="233.50916670000001"/>
    <x v="1"/>
  </r>
  <r>
    <x v="9"/>
    <x v="2"/>
    <n v="237.34066670000001"/>
    <x v="1"/>
  </r>
  <r>
    <x v="10"/>
    <x v="2"/>
    <n v="243.6285"/>
    <x v="1"/>
  </r>
  <r>
    <x v="11"/>
    <x v="2"/>
    <n v="247.5636667"/>
    <x v="1"/>
  </r>
  <r>
    <x v="12"/>
    <x v="2"/>
    <n v="251.0071667"/>
    <x v="1"/>
  </r>
  <r>
    <x v="13"/>
    <x v="2"/>
    <n v="255.125"/>
    <x v="1"/>
  </r>
  <r>
    <x v="14"/>
    <x v="2"/>
    <n v="256.74283329999997"/>
    <x v="1"/>
  </r>
  <r>
    <x v="15"/>
    <x v="2"/>
    <n v="260.28199999999998"/>
    <x v="1"/>
  </r>
  <r>
    <x v="16"/>
    <x v="2"/>
    <n v="266.92099999999999"/>
    <x v="1"/>
  </r>
  <r>
    <x v="17"/>
    <x v="2"/>
    <n v="275.53083329999998"/>
    <x v="1"/>
  </r>
  <r>
    <x v="18"/>
    <x v="2"/>
    <n v="281.06299999999999"/>
    <x v="1"/>
  </r>
  <r>
    <x v="19"/>
    <x v="2"/>
    <n v="284.08883329999998"/>
    <x v="1"/>
  </r>
  <r>
    <x v="20"/>
    <x v="2"/>
    <n v="291.5034"/>
    <x v="1"/>
  </r>
  <r>
    <x v="21"/>
    <x v="14"/>
    <n v="10.3"/>
    <x v="1"/>
  </r>
  <r>
    <x v="22"/>
    <x v="14"/>
    <n v="11.6"/>
    <x v="1"/>
  </r>
  <r>
    <x v="23"/>
    <x v="14"/>
    <n v="14.1"/>
    <x v="1"/>
  </r>
  <r>
    <x v="24"/>
    <x v="14"/>
    <n v="17"/>
    <x v="1"/>
  </r>
  <r>
    <x v="25"/>
    <x v="14"/>
    <n v="18.350000000000001"/>
    <x v="1"/>
  </r>
  <r>
    <x v="26"/>
    <x v="14"/>
    <n v="20.6"/>
    <x v="1"/>
  </r>
  <r>
    <x v="27"/>
    <x v="14"/>
    <n v="17.899999999999999"/>
    <x v="1"/>
  </r>
  <r>
    <x v="28"/>
    <x v="14"/>
    <n v="17.2"/>
    <x v="1"/>
  </r>
  <r>
    <x v="29"/>
    <x v="14"/>
    <n v="17.625"/>
    <x v="1"/>
  </r>
  <r>
    <x v="30"/>
    <x v="14"/>
    <n v="17.725000000000001"/>
    <x v="1"/>
  </r>
  <r>
    <x v="31"/>
    <x v="14"/>
    <n v="18.649999999999999"/>
    <x v="1"/>
  </r>
  <r>
    <x v="32"/>
    <x v="14"/>
    <n v="18.75"/>
    <x v="1"/>
  </r>
  <r>
    <x v="33"/>
    <x v="14"/>
    <n v="18.399999999999999"/>
    <x v="1"/>
  </r>
  <r>
    <x v="34"/>
    <x v="14"/>
    <n v="17.95"/>
    <x v="1"/>
  </r>
  <r>
    <x v="35"/>
    <x v="14"/>
    <n v="17.850000000000001"/>
    <x v="1"/>
  </r>
  <r>
    <x v="36"/>
    <x v="14"/>
    <n v="17.149999999999999"/>
    <x v="1"/>
  </r>
  <r>
    <x v="37"/>
    <x v="14"/>
    <n v="15.6"/>
    <x v="1"/>
  </r>
  <r>
    <x v="38"/>
    <x v="14"/>
    <n v="13.85"/>
    <x v="1"/>
  </r>
  <r>
    <x v="39"/>
    <x v="14"/>
    <n v="13.5"/>
    <x v="1"/>
  </r>
  <r>
    <x v="40"/>
    <x v="14"/>
    <n v="14.15"/>
    <x v="1"/>
  </r>
  <r>
    <x v="41"/>
    <x v="14"/>
    <n v="14.266666669999999"/>
    <x v="1"/>
  </r>
  <r>
    <x v="42"/>
    <x v="14"/>
    <n v="14.52"/>
    <x v="1"/>
  </r>
  <r>
    <x v="43"/>
    <x v="14"/>
    <n v="14.875"/>
    <x v="1"/>
  </r>
  <r>
    <x v="44"/>
    <x v="14"/>
    <n v="14.5"/>
    <x v="1"/>
  </r>
  <r>
    <x v="45"/>
    <x v="14"/>
    <n v="14.3"/>
    <x v="1"/>
  </r>
  <r>
    <x v="46"/>
    <x v="14"/>
    <n v="14.33333333"/>
    <x v="1"/>
  </r>
  <r>
    <x v="47"/>
    <x v="14"/>
    <n v="15.04166667"/>
    <x v="1"/>
  </r>
  <r>
    <x v="48"/>
    <x v="14"/>
    <n v="16.733333330000001"/>
    <x v="1"/>
  </r>
  <r>
    <x v="49"/>
    <x v="14"/>
    <n v="17.8"/>
    <x v="1"/>
  </r>
  <r>
    <x v="50"/>
    <x v="14"/>
    <n v="18.041666670000001"/>
    <x v="1"/>
  </r>
  <r>
    <x v="51"/>
    <x v="14"/>
    <n v="18.524999999999999"/>
    <x v="1"/>
  </r>
  <r>
    <x v="52"/>
    <x v="14"/>
    <n v="20.108333330000001"/>
    <x v="1"/>
  </r>
  <r>
    <x v="53"/>
    <x v="14"/>
    <n v="23.008333329999999"/>
    <x v="1"/>
  </r>
  <r>
    <x v="54"/>
    <x v="14"/>
    <n v="24.833333329999999"/>
    <x v="1"/>
  </r>
  <r>
    <x v="55"/>
    <x v="14"/>
    <n v="24.541666670000001"/>
    <x v="1"/>
  </r>
  <r>
    <x v="56"/>
    <x v="14"/>
    <n v="24.69166667"/>
    <x v="1"/>
  </r>
  <r>
    <x v="57"/>
    <x v="14"/>
    <n v="26.975000000000001"/>
    <x v="1"/>
  </r>
  <r>
    <x v="58"/>
    <x v="14"/>
    <n v="27.491666670000001"/>
    <x v="1"/>
  </r>
  <r>
    <x v="59"/>
    <x v="14"/>
    <n v="27.625"/>
    <x v="1"/>
  </r>
  <r>
    <x v="60"/>
    <x v="14"/>
    <n v="27.908333330000001"/>
    <x v="1"/>
  </r>
  <r>
    <x v="61"/>
    <x v="14"/>
    <n v="27.85"/>
    <x v="1"/>
  </r>
  <r>
    <x v="62"/>
    <x v="14"/>
    <n v="28.233333330000001"/>
    <x v="1"/>
  </r>
  <r>
    <x v="63"/>
    <x v="14"/>
    <n v="29.141666669999999"/>
    <x v="1"/>
  </r>
  <r>
    <x v="64"/>
    <x v="14"/>
    <n v="29.716666669999999"/>
    <x v="1"/>
  </r>
  <r>
    <x v="65"/>
    <x v="14"/>
    <n v="30.05"/>
    <x v="1"/>
  </r>
  <r>
    <x v="66"/>
    <x v="14"/>
    <n v="30.583333329999999"/>
    <x v="1"/>
  </r>
  <r>
    <x v="67"/>
    <x v="14"/>
    <n v="30.925000000000001"/>
    <x v="1"/>
  </r>
  <r>
    <x v="68"/>
    <x v="14"/>
    <n v="31.2"/>
    <x v="1"/>
  </r>
  <r>
    <x v="69"/>
    <x v="14"/>
    <n v="31.758333329999999"/>
    <x v="1"/>
  </r>
  <r>
    <x v="70"/>
    <x v="14"/>
    <n v="32.258333329999999"/>
    <x v="1"/>
  </r>
  <r>
    <x v="71"/>
    <x v="14"/>
    <n v="32.758333329999999"/>
    <x v="1"/>
  </r>
  <r>
    <x v="72"/>
    <x v="14"/>
    <n v="33.700000000000003"/>
    <x v="1"/>
  </r>
  <r>
    <x v="73"/>
    <x v="14"/>
    <n v="34.616666670000001"/>
    <x v="1"/>
  </r>
  <r>
    <x v="74"/>
    <x v="14"/>
    <n v="36.274999999999999"/>
    <x v="1"/>
  </r>
  <r>
    <x v="75"/>
    <x v="14"/>
    <n v="38.200000000000003"/>
    <x v="1"/>
  </r>
  <r>
    <x v="76"/>
    <x v="14"/>
    <n v="40.766666669999999"/>
    <x v="1"/>
  </r>
  <r>
    <x v="77"/>
    <x v="14"/>
    <n v="42.758333329999999"/>
    <x v="1"/>
  </r>
  <r>
    <x v="78"/>
    <x v="14"/>
    <n v="43.941666669999996"/>
    <x v="1"/>
  </r>
  <r>
    <x v="79"/>
    <x v="14"/>
    <n v="46.9"/>
    <x v="1"/>
  </r>
  <r>
    <x v="80"/>
    <x v="14"/>
    <n v="52.466666670000002"/>
    <x v="1"/>
  </r>
  <r>
    <x v="81"/>
    <x v="14"/>
    <n v="56.833333330000002"/>
    <x v="1"/>
  </r>
  <r>
    <x v="82"/>
    <x v="14"/>
    <n v="59.641666669999999"/>
    <x v="1"/>
  </r>
  <r>
    <x v="83"/>
    <x v="14"/>
    <n v="63.533333329999998"/>
    <x v="1"/>
  </r>
  <r>
    <x v="84"/>
    <x v="14"/>
    <n v="67.241666670000001"/>
    <x v="1"/>
  </r>
  <r>
    <x v="85"/>
    <x v="14"/>
    <n v="73.924999999999997"/>
    <x v="1"/>
  </r>
  <r>
    <x v="86"/>
    <x v="14"/>
    <n v="83.575000000000003"/>
    <x v="1"/>
  </r>
  <r>
    <x v="87"/>
    <x v="14"/>
    <n v="92.083333330000002"/>
    <x v="1"/>
  </r>
  <r>
    <x v="88"/>
    <x v="14"/>
    <n v="96.558333329999996"/>
    <x v="1"/>
  </r>
  <r>
    <x v="89"/>
    <x v="14"/>
    <n v="99.375"/>
    <x v="1"/>
  </r>
  <r>
    <x v="90"/>
    <x v="14"/>
    <n v="104.04166669999999"/>
    <x v="1"/>
  </r>
  <r>
    <x v="91"/>
    <x v="14"/>
    <n v="108.7666667"/>
    <x v="1"/>
  </r>
  <r>
    <x v="92"/>
    <x v="14"/>
    <n v="111.4666667"/>
    <x v="1"/>
  </r>
  <r>
    <x v="93"/>
    <x v="14"/>
    <n v="116.8083333"/>
    <x v="1"/>
  </r>
  <r>
    <x v="94"/>
    <x v="14"/>
    <n v="122.4"/>
    <x v="1"/>
  </r>
  <r>
    <x v="95"/>
    <x v="14"/>
    <n v="128.30000000000001"/>
    <x v="1"/>
  </r>
  <r>
    <x v="96"/>
    <x v="14"/>
    <n v="135.84166669999999"/>
    <x v="1"/>
  </r>
  <r>
    <x v="97"/>
    <x v="14"/>
    <n v="142.18333329999999"/>
    <x v="1"/>
  </r>
  <r>
    <x v="98"/>
    <x v="14"/>
    <n v="146.58333329999999"/>
    <x v="1"/>
  </r>
  <r>
    <x v="99"/>
    <x v="14"/>
    <n v="150.2333333"/>
    <x v="1"/>
  </r>
  <r>
    <x v="100"/>
    <x v="14"/>
    <n v="154.6416667"/>
    <x v="1"/>
  </r>
  <r>
    <x v="101"/>
    <x v="14"/>
    <n v="158.69166670000001"/>
    <x v="1"/>
  </r>
  <r>
    <x v="102"/>
    <x v="14"/>
    <n v="162.84166669999999"/>
    <x v="1"/>
  </r>
  <r>
    <x v="103"/>
    <x v="14"/>
    <n v="166.45"/>
    <x v="1"/>
  </r>
  <r>
    <x v="104"/>
    <x v="14"/>
    <n v="168.33333329999999"/>
    <x v="1"/>
  </r>
  <r>
    <x v="105"/>
    <x v="14"/>
    <n v="172.03333330000001"/>
    <x v="1"/>
  </r>
  <r>
    <x v="106"/>
    <x v="14"/>
    <n v="176.68333329999999"/>
    <x v="1"/>
  </r>
  <r>
    <x v="0"/>
    <x v="14"/>
    <n v="181.3833333"/>
    <x v="1"/>
  </r>
  <r>
    <x v="1"/>
    <x v="14"/>
    <n v="185.1333333"/>
    <x v="1"/>
  </r>
  <r>
    <x v="2"/>
    <x v="14"/>
    <n v="188.9833333"/>
    <x v="1"/>
  </r>
  <r>
    <x v="3"/>
    <x v="14"/>
    <n v="196.8833333"/>
    <x v="1"/>
  </r>
  <r>
    <x v="4"/>
    <x v="14"/>
    <n v="204.53333330000001"/>
    <x v="1"/>
  </r>
  <r>
    <x v="5"/>
    <x v="14"/>
    <n v="212.35"/>
    <x v="1"/>
  </r>
  <r>
    <x v="6"/>
    <x v="14"/>
    <n v="217.05383330000001"/>
    <x v="1"/>
  </r>
  <r>
    <x v="7"/>
    <x v="14"/>
    <n v="224.10016669999999"/>
    <x v="1"/>
  </r>
  <r>
    <x v="8"/>
    <x v="14"/>
    <n v="223.56399999999999"/>
    <x v="1"/>
  </r>
  <r>
    <x v="9"/>
    <x v="14"/>
    <n v="227.84916670000001"/>
    <x v="1"/>
  </r>
  <r>
    <x v="10"/>
    <x v="14"/>
    <n v="234.072"/>
    <x v="1"/>
  </r>
  <r>
    <x v="11"/>
    <x v="14"/>
    <n v="238.2716667"/>
    <x v="1"/>
  </r>
  <r>
    <x v="12"/>
    <x v="14"/>
    <n v="241.02066669999999"/>
    <x v="1"/>
  </r>
  <r>
    <x v="13"/>
    <x v="14"/>
    <n v="244.11466669999999"/>
    <x v="1"/>
  </r>
  <r>
    <x v="14"/>
    <x v="14"/>
    <n v="243.73133329999999"/>
    <x v="1"/>
  </r>
  <r>
    <x v="15"/>
    <x v="14"/>
    <n v="245.55683329999999"/>
    <x v="1"/>
  </r>
  <r>
    <x v="16"/>
    <x v="14"/>
    <n v="248.49350000000001"/>
    <x v="1"/>
  </r>
  <r>
    <x v="17"/>
    <x v="14"/>
    <n v="251.846"/>
    <x v="1"/>
  </r>
  <r>
    <x v="18"/>
    <x v="14"/>
    <n v="256.91533329999999"/>
    <x v="1"/>
  </r>
  <r>
    <x v="19"/>
    <x v="14"/>
    <n v="258.99416669999999"/>
    <x v="1"/>
  </r>
  <r>
    <x v="20"/>
    <x v="14"/>
    <n v="268.94240000000002"/>
    <x v="1"/>
  </r>
  <r>
    <x v="21"/>
    <x v="3"/>
    <n v="10.199999999999999"/>
    <x v="1"/>
  </r>
  <r>
    <x v="22"/>
    <x v="3"/>
    <n v="11.6"/>
    <x v="1"/>
  </r>
  <r>
    <x v="23"/>
    <x v="3"/>
    <n v="13.5"/>
    <x v="1"/>
  </r>
  <r>
    <x v="24"/>
    <x v="3"/>
    <n v="16.3"/>
    <x v="1"/>
  </r>
  <r>
    <x v="25"/>
    <x v="3"/>
    <n v="17.75"/>
    <x v="1"/>
  </r>
  <r>
    <x v="26"/>
    <x v="3"/>
    <n v="19.850000000000001"/>
    <x v="1"/>
  </r>
  <r>
    <x v="27"/>
    <x v="3"/>
    <n v="17.733333330000001"/>
    <x v="1"/>
  </r>
  <r>
    <x v="28"/>
    <x v="3"/>
    <n v="17"/>
    <x v="1"/>
  </r>
  <r>
    <x v="29"/>
    <x v="3"/>
    <n v="17.475000000000001"/>
    <x v="1"/>
  </r>
  <r>
    <x v="30"/>
    <x v="3"/>
    <n v="17.75"/>
    <x v="1"/>
  </r>
  <r>
    <x v="31"/>
    <x v="3"/>
    <n v="18.399999999999999"/>
    <x v="1"/>
  </r>
  <r>
    <x v="32"/>
    <x v="3"/>
    <n v="18.3"/>
    <x v="1"/>
  </r>
  <r>
    <x v="33"/>
    <x v="3"/>
    <n v="18.05"/>
    <x v="1"/>
  </r>
  <r>
    <x v="34"/>
    <x v="3"/>
    <n v="17.649999999999999"/>
    <x v="1"/>
  </r>
  <r>
    <x v="35"/>
    <x v="3"/>
    <n v="17.649999999999999"/>
    <x v="1"/>
  </r>
  <r>
    <x v="36"/>
    <x v="3"/>
    <n v="17"/>
    <x v="1"/>
  </r>
  <r>
    <x v="37"/>
    <x v="3"/>
    <n v="15.25"/>
    <x v="1"/>
  </r>
  <r>
    <x v="38"/>
    <x v="3"/>
    <n v="13.25"/>
    <x v="1"/>
  </r>
  <r>
    <x v="39"/>
    <x v="3"/>
    <n v="12.55"/>
    <x v="1"/>
  </r>
  <r>
    <x v="40"/>
    <x v="3"/>
    <n v="12.75"/>
    <x v="1"/>
  </r>
  <r>
    <x v="41"/>
    <x v="3"/>
    <n v="13.366666670000001"/>
    <x v="1"/>
  </r>
  <r>
    <x v="42"/>
    <x v="3"/>
    <n v="13.56"/>
    <x v="1"/>
  </r>
  <r>
    <x v="43"/>
    <x v="3"/>
    <n v="14.175000000000001"/>
    <x v="1"/>
  </r>
  <r>
    <x v="44"/>
    <x v="3"/>
    <n v="13.925000000000001"/>
    <x v="1"/>
  </r>
  <r>
    <x v="45"/>
    <x v="3"/>
    <n v="13.7"/>
    <x v="1"/>
  </r>
  <r>
    <x v="46"/>
    <x v="3"/>
    <n v="13.81666667"/>
    <x v="1"/>
  </r>
  <r>
    <x v="47"/>
    <x v="3"/>
    <n v="14.516666669999999"/>
    <x v="1"/>
  </r>
  <r>
    <x v="48"/>
    <x v="3"/>
    <n v="15.95833333"/>
    <x v="1"/>
  </r>
  <r>
    <x v="49"/>
    <x v="3"/>
    <n v="16.850000000000001"/>
    <x v="1"/>
  </r>
  <r>
    <x v="50"/>
    <x v="3"/>
    <n v="17.108333330000001"/>
    <x v="1"/>
  </r>
  <r>
    <x v="51"/>
    <x v="3"/>
    <n v="17.475000000000001"/>
    <x v="1"/>
  </r>
  <r>
    <x v="52"/>
    <x v="3"/>
    <n v="19.033333330000001"/>
    <x v="1"/>
  </r>
  <r>
    <x v="53"/>
    <x v="3"/>
    <n v="22.108333330000001"/>
    <x v="1"/>
  </r>
  <r>
    <x v="54"/>
    <x v="3"/>
    <n v="24.033333330000001"/>
    <x v="1"/>
  </r>
  <r>
    <x v="55"/>
    <x v="3"/>
    <n v="24.008333329999999"/>
    <x v="1"/>
  </r>
  <r>
    <x v="56"/>
    <x v="3"/>
    <n v="24.25"/>
    <x v="1"/>
  </r>
  <r>
    <x v="57"/>
    <x v="3"/>
    <n v="26.158333330000001"/>
    <x v="1"/>
  </r>
  <r>
    <x v="58"/>
    <x v="3"/>
    <n v="26.725000000000001"/>
    <x v="1"/>
  </r>
  <r>
    <x v="59"/>
    <x v="3"/>
    <n v="26.958333329999999"/>
    <x v="1"/>
  </r>
  <r>
    <x v="60"/>
    <x v="3"/>
    <n v="27.358333330000001"/>
    <x v="1"/>
  </r>
  <r>
    <x v="61"/>
    <x v="3"/>
    <n v="27.541666670000001"/>
    <x v="1"/>
  </r>
  <r>
    <x v="62"/>
    <x v="3"/>
    <n v="27.925000000000001"/>
    <x v="1"/>
  </r>
  <r>
    <x v="63"/>
    <x v="3"/>
    <n v="28.833333329999999"/>
    <x v="1"/>
  </r>
  <r>
    <x v="64"/>
    <x v="3"/>
    <n v="29.708333329999999"/>
    <x v="1"/>
  </r>
  <r>
    <x v="65"/>
    <x v="3"/>
    <n v="29.95"/>
    <x v="1"/>
  </r>
  <r>
    <x v="66"/>
    <x v="3"/>
    <n v="30.366666670000001"/>
    <x v="1"/>
  </r>
  <r>
    <x v="67"/>
    <x v="3"/>
    <n v="30.516666669999999"/>
    <x v="1"/>
  </r>
  <r>
    <x v="68"/>
    <x v="3"/>
    <n v="30.833333329999999"/>
    <x v="1"/>
  </r>
  <r>
    <x v="69"/>
    <x v="3"/>
    <n v="31.141666669999999"/>
    <x v="1"/>
  </r>
  <r>
    <x v="70"/>
    <x v="3"/>
    <n v="31.266666669999999"/>
    <x v="1"/>
  </r>
  <r>
    <x v="71"/>
    <x v="3"/>
    <n v="31.68333333"/>
    <x v="1"/>
  </r>
  <r>
    <x v="72"/>
    <x v="3"/>
    <n v="32.633333329999999"/>
    <x v="1"/>
  </r>
  <r>
    <x v="73"/>
    <x v="3"/>
    <n v="33.483333330000001"/>
    <x v="1"/>
  </r>
  <r>
    <x v="74"/>
    <x v="3"/>
    <n v="34.9"/>
    <x v="1"/>
  </r>
  <r>
    <x v="75"/>
    <x v="3"/>
    <n v="36.808333330000004"/>
    <x v="1"/>
  </r>
  <r>
    <x v="76"/>
    <x v="3"/>
    <n v="38.916666669999998"/>
    <x v="1"/>
  </r>
  <r>
    <x v="77"/>
    <x v="3"/>
    <n v="40.450000000000003"/>
    <x v="1"/>
  </r>
  <r>
    <x v="78"/>
    <x v="3"/>
    <n v="41.6"/>
    <x v="1"/>
  </r>
  <r>
    <x v="79"/>
    <x v="3"/>
    <n v="44.208333330000002"/>
    <x v="1"/>
  </r>
  <r>
    <x v="80"/>
    <x v="3"/>
    <n v="48.883333329999999"/>
    <x v="1"/>
  </r>
  <r>
    <x v="81"/>
    <x v="3"/>
    <n v="52.741666670000001"/>
    <x v="1"/>
  </r>
  <r>
    <x v="82"/>
    <x v="3"/>
    <n v="55.266666669999999"/>
    <x v="1"/>
  </r>
  <r>
    <x v="83"/>
    <x v="3"/>
    <n v="58.741666670000001"/>
    <x v="1"/>
  </r>
  <r>
    <x v="84"/>
    <x v="3"/>
    <n v="63.85"/>
    <x v="1"/>
  </r>
  <r>
    <x v="85"/>
    <x v="3"/>
    <n v="71.816666670000004"/>
    <x v="1"/>
  </r>
  <r>
    <x v="86"/>
    <x v="3"/>
    <n v="82.174999999999997"/>
    <x v="1"/>
  </r>
  <r>
    <x v="87"/>
    <x v="3"/>
    <n v="90.041666669999998"/>
    <x v="1"/>
  </r>
  <r>
    <x v="88"/>
    <x v="3"/>
    <n v="96.183333329999996"/>
    <x v="1"/>
  </r>
  <r>
    <x v="89"/>
    <x v="3"/>
    <n v="100.0166667"/>
    <x v="1"/>
  </r>
  <r>
    <x v="90"/>
    <x v="3"/>
    <n v="103.79166669999999"/>
    <x v="1"/>
  </r>
  <r>
    <x v="91"/>
    <x v="3"/>
    <n v="107.70833330000001"/>
    <x v="1"/>
  </r>
  <r>
    <x v="92"/>
    <x v="3"/>
    <n v="109.95833330000001"/>
    <x v="1"/>
  </r>
  <r>
    <x v="93"/>
    <x v="3"/>
    <n v="114.4916667"/>
    <x v="1"/>
  </r>
  <r>
    <x v="94"/>
    <x v="3"/>
    <n v="118.9666667"/>
    <x v="1"/>
  </r>
  <r>
    <x v="95"/>
    <x v="3"/>
    <n v="124.9833333"/>
    <x v="1"/>
  </r>
  <r>
    <x v="96"/>
    <x v="3"/>
    <n v="131.69999999999999"/>
    <x v="1"/>
  </r>
  <r>
    <x v="97"/>
    <x v="3"/>
    <n v="137.04166670000001"/>
    <x v="1"/>
  </r>
  <r>
    <x v="98"/>
    <x v="3"/>
    <n v="141.05833329999999"/>
    <x v="1"/>
  </r>
  <r>
    <x v="99"/>
    <x v="3"/>
    <n v="145.40833330000001"/>
    <x v="1"/>
  </r>
  <r>
    <x v="100"/>
    <x v="3"/>
    <n v="148.59166669999999"/>
    <x v="1"/>
  </r>
  <r>
    <x v="101"/>
    <x v="3"/>
    <n v="153.31666670000001"/>
    <x v="1"/>
  </r>
  <r>
    <x v="102"/>
    <x v="3"/>
    <n v="157.41666670000001"/>
    <x v="1"/>
  </r>
  <r>
    <x v="103"/>
    <x v="3"/>
    <n v="161.72499999999999"/>
    <x v="1"/>
  </r>
  <r>
    <x v="104"/>
    <x v="3"/>
    <n v="164.9833333"/>
    <x v="1"/>
  </r>
  <r>
    <x v="105"/>
    <x v="3"/>
    <n v="168.4"/>
    <x v="1"/>
  </r>
  <r>
    <x v="106"/>
    <x v="3"/>
    <n v="173.80833329999999"/>
    <x v="1"/>
  </r>
  <r>
    <x v="0"/>
    <x v="3"/>
    <n v="178.33333329999999"/>
    <x v="1"/>
  </r>
  <r>
    <x v="1"/>
    <x v="3"/>
    <n v="181.17500000000001"/>
    <x v="1"/>
  </r>
  <r>
    <x v="2"/>
    <x v="3"/>
    <n v="184.5083333"/>
    <x v="1"/>
  </r>
  <r>
    <x v="3"/>
    <x v="3"/>
    <n v="188.6333333"/>
    <x v="1"/>
  </r>
  <r>
    <x v="4"/>
    <x v="3"/>
    <n v="194.34166669999999"/>
    <x v="1"/>
  </r>
  <r>
    <x v="5"/>
    <x v="3"/>
    <n v="198.32499999999999"/>
    <x v="1"/>
  </r>
  <r>
    <x v="6"/>
    <x v="3"/>
    <n v="204.8175833"/>
    <x v="1"/>
  </r>
  <r>
    <x v="7"/>
    <x v="3"/>
    <n v="212.53558330000001"/>
    <x v="1"/>
  </r>
  <r>
    <x v="8"/>
    <x v="3"/>
    <n v="209.9950833"/>
    <x v="1"/>
  </r>
  <r>
    <x v="9"/>
    <x v="3"/>
    <n v="212.87041669999999"/>
    <x v="1"/>
  </r>
  <r>
    <x v="10"/>
    <x v="3"/>
    <n v="218.68416669999999"/>
    <x v="1"/>
  </r>
  <r>
    <x v="11"/>
    <x v="3"/>
    <n v="222.00475"/>
    <x v="1"/>
  </r>
  <r>
    <x v="12"/>
    <x v="3"/>
    <n v="224.54516670000001"/>
    <x v="1"/>
  </r>
  <r>
    <x v="13"/>
    <x v="3"/>
    <n v="228.46775"/>
    <x v="1"/>
  </r>
  <r>
    <x v="14"/>
    <x v="3"/>
    <n v="227.7923333"/>
    <x v="1"/>
  </r>
  <r>
    <x v="15"/>
    <x v="3"/>
    <n v="229.30175"/>
    <x v="1"/>
  </r>
  <r>
    <x v="16"/>
    <x v="3"/>
    <n v="233.61133330000001"/>
    <x v="1"/>
  </r>
  <r>
    <x v="17"/>
    <x v="3"/>
    <n v="237.70625000000001"/>
    <x v="1"/>
  </r>
  <r>
    <x v="18"/>
    <x v="3"/>
    <n v="241.18066669999999"/>
    <x v="1"/>
  </r>
  <r>
    <x v="19"/>
    <x v="3"/>
    <n v="243.87275"/>
    <x v="1"/>
  </r>
  <r>
    <x v="20"/>
    <x v="3"/>
    <n v="253.02869999999999"/>
    <x v="1"/>
  </r>
  <r>
    <x v="21"/>
    <x v="5"/>
    <m/>
    <x v="1"/>
  </r>
  <r>
    <x v="22"/>
    <x v="5"/>
    <m/>
    <x v="1"/>
  </r>
  <r>
    <x v="23"/>
    <x v="5"/>
    <m/>
    <x v="1"/>
  </r>
  <r>
    <x v="24"/>
    <x v="5"/>
    <m/>
    <x v="1"/>
  </r>
  <r>
    <x v="25"/>
    <x v="5"/>
    <m/>
    <x v="1"/>
  </r>
  <r>
    <x v="26"/>
    <x v="5"/>
    <m/>
    <x v="1"/>
  </r>
  <r>
    <x v="27"/>
    <x v="5"/>
    <m/>
    <x v="1"/>
  </r>
  <r>
    <x v="28"/>
    <x v="5"/>
    <m/>
    <x v="1"/>
  </r>
  <r>
    <x v="29"/>
    <x v="5"/>
    <m/>
    <x v="1"/>
  </r>
  <r>
    <x v="30"/>
    <x v="5"/>
    <m/>
    <x v="1"/>
  </r>
  <r>
    <x v="31"/>
    <x v="5"/>
    <m/>
    <x v="1"/>
  </r>
  <r>
    <x v="32"/>
    <x v="5"/>
    <m/>
    <x v="1"/>
  </r>
  <r>
    <x v="33"/>
    <x v="5"/>
    <m/>
    <x v="1"/>
  </r>
  <r>
    <x v="34"/>
    <x v="5"/>
    <m/>
    <x v="1"/>
  </r>
  <r>
    <x v="35"/>
    <x v="5"/>
    <m/>
    <x v="1"/>
  </r>
  <r>
    <x v="36"/>
    <x v="5"/>
    <m/>
    <x v="1"/>
  </r>
  <r>
    <x v="37"/>
    <x v="5"/>
    <m/>
    <x v="1"/>
  </r>
  <r>
    <x v="38"/>
    <x v="5"/>
    <m/>
    <x v="1"/>
  </r>
  <r>
    <x v="39"/>
    <x v="5"/>
    <m/>
    <x v="1"/>
  </r>
  <r>
    <x v="40"/>
    <x v="5"/>
    <m/>
    <x v="1"/>
  </r>
  <r>
    <x v="41"/>
    <x v="5"/>
    <m/>
    <x v="1"/>
  </r>
  <r>
    <x v="42"/>
    <x v="5"/>
    <m/>
    <x v="1"/>
  </r>
  <r>
    <x v="43"/>
    <x v="5"/>
    <m/>
    <x v="1"/>
  </r>
  <r>
    <x v="44"/>
    <x v="5"/>
    <m/>
    <x v="1"/>
  </r>
  <r>
    <x v="45"/>
    <x v="5"/>
    <m/>
    <x v="1"/>
  </r>
  <r>
    <x v="46"/>
    <x v="5"/>
    <m/>
    <x v="1"/>
  </r>
  <r>
    <x v="47"/>
    <x v="5"/>
    <m/>
    <x v="1"/>
  </r>
  <r>
    <x v="48"/>
    <x v="5"/>
    <m/>
    <x v="1"/>
  </r>
  <r>
    <x v="49"/>
    <x v="5"/>
    <m/>
    <x v="1"/>
  </r>
  <r>
    <x v="50"/>
    <x v="5"/>
    <m/>
    <x v="1"/>
  </r>
  <r>
    <x v="51"/>
    <x v="5"/>
    <m/>
    <x v="1"/>
  </r>
  <r>
    <x v="52"/>
    <x v="5"/>
    <m/>
    <x v="1"/>
  </r>
  <r>
    <x v="53"/>
    <x v="5"/>
    <m/>
    <x v="1"/>
  </r>
  <r>
    <x v="54"/>
    <x v="5"/>
    <m/>
    <x v="1"/>
  </r>
  <r>
    <x v="55"/>
    <x v="5"/>
    <m/>
    <x v="1"/>
  </r>
  <r>
    <x v="56"/>
    <x v="5"/>
    <m/>
    <x v="1"/>
  </r>
  <r>
    <x v="57"/>
    <x v="5"/>
    <m/>
    <x v="1"/>
  </r>
  <r>
    <x v="58"/>
    <x v="5"/>
    <m/>
    <x v="1"/>
  </r>
  <r>
    <x v="59"/>
    <x v="5"/>
    <m/>
    <x v="1"/>
  </r>
  <r>
    <x v="60"/>
    <x v="5"/>
    <m/>
    <x v="1"/>
  </r>
  <r>
    <x v="61"/>
    <x v="5"/>
    <m/>
    <x v="1"/>
  </r>
  <r>
    <x v="62"/>
    <x v="5"/>
    <m/>
    <x v="1"/>
  </r>
  <r>
    <x v="63"/>
    <x v="5"/>
    <m/>
    <x v="1"/>
  </r>
  <r>
    <x v="64"/>
    <x v="5"/>
    <m/>
    <x v="1"/>
  </r>
  <r>
    <x v="65"/>
    <x v="5"/>
    <m/>
    <x v="1"/>
  </r>
  <r>
    <x v="66"/>
    <x v="5"/>
    <m/>
    <x v="1"/>
  </r>
  <r>
    <x v="67"/>
    <x v="5"/>
    <m/>
    <x v="1"/>
  </r>
  <r>
    <x v="68"/>
    <x v="5"/>
    <m/>
    <x v="1"/>
  </r>
  <r>
    <x v="69"/>
    <x v="5"/>
    <n v="29.5"/>
    <x v="1"/>
  </r>
  <r>
    <x v="70"/>
    <x v="5"/>
    <n v="29.55"/>
    <x v="1"/>
  </r>
  <r>
    <x v="71"/>
    <x v="5"/>
    <n v="29.9"/>
    <x v="1"/>
  </r>
  <r>
    <x v="72"/>
    <x v="5"/>
    <n v="30.975000000000001"/>
    <x v="1"/>
  </r>
  <r>
    <x v="73"/>
    <x v="5"/>
    <n v="31.9"/>
    <x v="1"/>
  </r>
  <r>
    <x v="74"/>
    <x v="5"/>
    <n v="33.299999999999997"/>
    <x v="1"/>
  </r>
  <r>
    <x v="75"/>
    <x v="5"/>
    <n v="35.450000000000003"/>
    <x v="1"/>
  </r>
  <r>
    <x v="76"/>
    <x v="5"/>
    <n v="37.549999999999997"/>
    <x v="1"/>
  </r>
  <r>
    <x v="77"/>
    <x v="5"/>
    <n v="38.674999999999997"/>
    <x v="1"/>
  </r>
  <r>
    <x v="78"/>
    <x v="5"/>
    <n v="39.799999999999997"/>
    <x v="1"/>
  </r>
  <r>
    <x v="79"/>
    <x v="5"/>
    <n v="42.024999999999999"/>
    <x v="1"/>
  </r>
  <r>
    <x v="80"/>
    <x v="5"/>
    <n v="46.325000000000003"/>
    <x v="1"/>
  </r>
  <r>
    <x v="81"/>
    <x v="5"/>
    <n v="50.45"/>
    <x v="1"/>
  </r>
  <r>
    <x v="82"/>
    <x v="5"/>
    <n v="53.45"/>
    <x v="1"/>
  </r>
  <r>
    <x v="83"/>
    <x v="5"/>
    <n v="57.45"/>
    <x v="1"/>
  </r>
  <r>
    <x v="84"/>
    <x v="5"/>
    <n v="62.066666669999996"/>
    <x v="1"/>
  </r>
  <r>
    <x v="85"/>
    <x v="5"/>
    <n v="70.099999999999994"/>
    <x v="1"/>
  </r>
  <r>
    <x v="86"/>
    <x v="5"/>
    <n v="81.916666669999998"/>
    <x v="1"/>
  </r>
  <r>
    <x v="87"/>
    <x v="5"/>
    <n v="91.166666669999998"/>
    <x v="1"/>
  </r>
  <r>
    <x v="88"/>
    <x v="5"/>
    <n v="96.166666669999998"/>
    <x v="1"/>
  </r>
  <r>
    <x v="89"/>
    <x v="5"/>
    <n v="99.833333330000002"/>
    <x v="1"/>
  </r>
  <r>
    <x v="90"/>
    <x v="5"/>
    <n v="104.4833333"/>
    <x v="1"/>
  </r>
  <r>
    <x v="91"/>
    <x v="5"/>
    <n v="108.4"/>
    <x v="1"/>
  </r>
  <r>
    <x v="92"/>
    <x v="5"/>
    <n v="109.8833333"/>
    <x v="1"/>
  </r>
  <r>
    <x v="93"/>
    <x v="5"/>
    <n v="113.05"/>
    <x v="1"/>
  </r>
  <r>
    <x v="94"/>
    <x v="5"/>
    <n v="116.2166667"/>
    <x v="1"/>
  </r>
  <r>
    <x v="95"/>
    <x v="5"/>
    <n v="119.6833333"/>
    <x v="1"/>
  </r>
  <r>
    <x v="96"/>
    <x v="5"/>
    <n v="125.4666667"/>
    <x v="1"/>
  </r>
  <r>
    <x v="97"/>
    <x v="5"/>
    <n v="130.94999999999999"/>
    <x v="1"/>
  </r>
  <r>
    <x v="98"/>
    <x v="5"/>
    <n v="134.03333330000001"/>
    <x v="1"/>
  </r>
  <r>
    <x v="99"/>
    <x v="5"/>
    <n v="137.5166667"/>
    <x v="1"/>
  </r>
  <r>
    <x v="100"/>
    <x v="5"/>
    <n v="141.30000000000001"/>
    <x v="1"/>
  </r>
  <r>
    <x v="101"/>
    <x v="5"/>
    <n v="145.0166667"/>
    <x v="1"/>
  </r>
  <r>
    <x v="102"/>
    <x v="5"/>
    <n v="149.05000000000001"/>
    <x v="1"/>
  </r>
  <r>
    <x v="103"/>
    <x v="5"/>
    <n v="151.53333330000001"/>
    <x v="1"/>
  </r>
  <r>
    <x v="104"/>
    <x v="5"/>
    <n v="153.46666669999999"/>
    <x v="1"/>
  </r>
  <r>
    <x v="105"/>
    <x v="5"/>
    <n v="157.80000000000001"/>
    <x v="1"/>
  </r>
  <r>
    <x v="106"/>
    <x v="5"/>
    <n v="164.43333329999999"/>
    <x v="1"/>
  </r>
  <r>
    <x v="0"/>
    <x v="5"/>
    <n v="170.2333333"/>
    <x v="1"/>
  </r>
  <r>
    <x v="1"/>
    <x v="5"/>
    <n v="172.55"/>
    <x v="1"/>
  </r>
  <r>
    <x v="2"/>
    <x v="5"/>
    <n v="176.18333329999999"/>
    <x v="1"/>
  </r>
  <r>
    <x v="3"/>
    <x v="5"/>
    <n v="178.53333330000001"/>
    <x v="1"/>
  </r>
  <r>
    <x v="4"/>
    <x v="5"/>
    <n v="184.3"/>
    <x v="1"/>
  </r>
  <r>
    <x v="5"/>
    <x v="5"/>
    <n v="190.05"/>
    <x v="1"/>
  </r>
  <r>
    <x v="6"/>
    <x v="5"/>
    <n v="192.9038333"/>
    <x v="1"/>
  </r>
  <r>
    <x v="7"/>
    <x v="5"/>
    <n v="201.7298333"/>
    <x v="1"/>
  </r>
  <r>
    <x v="8"/>
    <x v="5"/>
    <n v="200.3993333"/>
    <x v="1"/>
  </r>
  <r>
    <x v="9"/>
    <x v="5"/>
    <n v="201.57883330000001"/>
    <x v="1"/>
  </r>
  <r>
    <x v="10"/>
    <x v="5"/>
    <n v="207.68333329999999"/>
    <x v="1"/>
  </r>
  <r>
    <x v="11"/>
    <x v="5"/>
    <n v="212.04133329999999"/>
    <x v="1"/>
  </r>
  <r>
    <x v="12"/>
    <x v="5"/>
    <n v="215.88800000000001"/>
    <x v="1"/>
  </r>
  <r>
    <x v="13"/>
    <x v="5"/>
    <n v="218.45116669999999"/>
    <x v="1"/>
  </r>
  <r>
    <x v="14"/>
    <x v="5"/>
    <n v="217.3595"/>
    <x v="1"/>
  </r>
  <r>
    <x v="15"/>
    <x v="5"/>
    <n v="220.40783329999999"/>
    <x v="1"/>
  </r>
  <r>
    <x v="16"/>
    <x v="5"/>
    <n v="226.02483330000001"/>
    <x v="1"/>
  </r>
  <r>
    <x v="17"/>
    <x v="5"/>
    <n v="232.67633330000001"/>
    <x v="1"/>
  </r>
  <r>
    <x v="18"/>
    <x v="5"/>
    <n v="237.5615"/>
    <x v="1"/>
  </r>
  <r>
    <x v="19"/>
    <x v="5"/>
    <n v="239.03450000000001"/>
    <x v="1"/>
  </r>
  <r>
    <x v="20"/>
    <x v="5"/>
    <n v="249.80099999999999"/>
    <x v="1"/>
  </r>
  <r>
    <x v="21"/>
    <x v="7"/>
    <n v="9.5"/>
    <x v="1"/>
  </r>
  <r>
    <x v="22"/>
    <x v="7"/>
    <n v="10.9"/>
    <x v="1"/>
  </r>
  <r>
    <x v="23"/>
    <x v="7"/>
    <n v="13.2"/>
    <x v="1"/>
  </r>
  <r>
    <x v="24"/>
    <x v="7"/>
    <n v="15.9"/>
    <x v="1"/>
  </r>
  <r>
    <x v="25"/>
    <x v="7"/>
    <n v="17.45"/>
    <x v="1"/>
  </r>
  <r>
    <x v="26"/>
    <x v="7"/>
    <n v="19.3"/>
    <x v="1"/>
  </r>
  <r>
    <x v="27"/>
    <x v="7"/>
    <n v="16.633333329999999"/>
    <x v="1"/>
  </r>
  <r>
    <x v="28"/>
    <x v="7"/>
    <n v="15.824999999999999"/>
    <x v="1"/>
  </r>
  <r>
    <x v="29"/>
    <x v="7"/>
    <n v="15.925000000000001"/>
    <x v="1"/>
  </r>
  <r>
    <x v="30"/>
    <x v="7"/>
    <n v="15.824999999999999"/>
    <x v="1"/>
  </r>
  <r>
    <x v="31"/>
    <x v="7"/>
    <n v="16.25"/>
    <x v="1"/>
  </r>
  <r>
    <x v="32"/>
    <x v="7"/>
    <n v="16"/>
    <x v="1"/>
  </r>
  <r>
    <x v="33"/>
    <x v="7"/>
    <n v="15.75"/>
    <x v="1"/>
  </r>
  <r>
    <x v="34"/>
    <x v="7"/>
    <n v="15.55"/>
    <x v="1"/>
  </r>
  <r>
    <x v="35"/>
    <x v="7"/>
    <n v="15.7"/>
    <x v="1"/>
  </r>
  <r>
    <x v="36"/>
    <x v="7"/>
    <n v="15.05"/>
    <x v="1"/>
  </r>
  <r>
    <x v="37"/>
    <x v="7"/>
    <n v="13.6"/>
    <x v="1"/>
  </r>
  <r>
    <x v="38"/>
    <x v="7"/>
    <n v="12"/>
    <x v="1"/>
  </r>
  <r>
    <x v="39"/>
    <x v="7"/>
    <n v="11.85"/>
    <x v="1"/>
  </r>
  <r>
    <x v="40"/>
    <x v="7"/>
    <n v="12.4"/>
    <x v="1"/>
  </r>
  <r>
    <x v="41"/>
    <x v="7"/>
    <n v="12.7"/>
    <x v="1"/>
  </r>
  <r>
    <x v="42"/>
    <x v="7"/>
    <n v="12.86"/>
    <x v="1"/>
  </r>
  <r>
    <x v="43"/>
    <x v="7"/>
    <n v="13.4"/>
    <x v="1"/>
  </r>
  <r>
    <x v="44"/>
    <x v="7"/>
    <n v="13.275"/>
    <x v="1"/>
  </r>
  <r>
    <x v="45"/>
    <x v="7"/>
    <n v="13.175000000000001"/>
    <x v="1"/>
  </r>
  <r>
    <x v="46"/>
    <x v="7"/>
    <n v="13.25"/>
    <x v="1"/>
  </r>
  <r>
    <x v="47"/>
    <x v="7"/>
    <n v="13.8"/>
    <x v="1"/>
  </r>
  <r>
    <x v="48"/>
    <x v="7"/>
    <n v="15.241666670000001"/>
    <x v="1"/>
  </r>
  <r>
    <x v="49"/>
    <x v="7"/>
    <n v="16.05"/>
    <x v="1"/>
  </r>
  <r>
    <x v="50"/>
    <x v="7"/>
    <n v="16.2"/>
    <x v="1"/>
  </r>
  <r>
    <x v="51"/>
    <x v="7"/>
    <n v="16.541666670000001"/>
    <x v="1"/>
  </r>
  <r>
    <x v="52"/>
    <x v="7"/>
    <n v="17.850000000000001"/>
    <x v="1"/>
  </r>
  <r>
    <x v="53"/>
    <x v="7"/>
    <n v="20.983333330000001"/>
    <x v="1"/>
  </r>
  <r>
    <x v="54"/>
    <x v="7"/>
    <n v="22.733333330000001"/>
    <x v="1"/>
  </r>
  <r>
    <x v="55"/>
    <x v="7"/>
    <n v="22.666666670000001"/>
    <x v="1"/>
  </r>
  <r>
    <x v="56"/>
    <x v="7"/>
    <n v="23.35"/>
    <x v="1"/>
  </r>
  <r>
    <x v="57"/>
    <x v="7"/>
    <n v="25.216666669999999"/>
    <x v="1"/>
  </r>
  <r>
    <x v="58"/>
    <x v="7"/>
    <n v="25.524999999999999"/>
    <x v="1"/>
  </r>
  <r>
    <x v="59"/>
    <x v="7"/>
    <n v="25.8"/>
    <x v="1"/>
  </r>
  <r>
    <x v="60"/>
    <x v="7"/>
    <n v="25.824999999999999"/>
    <x v="1"/>
  </r>
  <r>
    <x v="61"/>
    <x v="7"/>
    <n v="25.6"/>
    <x v="1"/>
  </r>
  <r>
    <x v="62"/>
    <x v="7"/>
    <n v="26.05"/>
    <x v="1"/>
  </r>
  <r>
    <x v="63"/>
    <x v="7"/>
    <n v="26.9"/>
    <x v="1"/>
  </r>
  <r>
    <x v="64"/>
    <x v="7"/>
    <n v="27.35"/>
    <x v="1"/>
  </r>
  <r>
    <x v="65"/>
    <x v="7"/>
    <n v="27.524999999999999"/>
    <x v="1"/>
  </r>
  <r>
    <x v="66"/>
    <x v="7"/>
    <n v="27.85"/>
    <x v="1"/>
  </r>
  <r>
    <x v="67"/>
    <x v="7"/>
    <n v="27.95"/>
    <x v="1"/>
  </r>
  <r>
    <x v="68"/>
    <x v="7"/>
    <n v="28.5"/>
    <x v="1"/>
  </r>
  <r>
    <x v="69"/>
    <x v="7"/>
    <n v="28.774999999999999"/>
    <x v="1"/>
  </r>
  <r>
    <x v="70"/>
    <x v="7"/>
    <n v="29.175000000000001"/>
    <x v="1"/>
  </r>
  <r>
    <x v="71"/>
    <x v="7"/>
    <n v="29.524999999999999"/>
    <x v="1"/>
  </r>
  <r>
    <x v="72"/>
    <x v="7"/>
    <n v="30.3"/>
    <x v="1"/>
  </r>
  <r>
    <x v="73"/>
    <x v="7"/>
    <n v="31.1"/>
    <x v="1"/>
  </r>
  <r>
    <x v="74"/>
    <x v="7"/>
    <n v="32.35"/>
    <x v="1"/>
  </r>
  <r>
    <x v="75"/>
    <x v="7"/>
    <n v="34.450000000000003"/>
    <x v="1"/>
  </r>
  <r>
    <x v="76"/>
    <x v="7"/>
    <n v="36.274999999999999"/>
    <x v="1"/>
  </r>
  <r>
    <x v="77"/>
    <x v="7"/>
    <n v="37.625"/>
    <x v="1"/>
  </r>
  <r>
    <x v="78"/>
    <x v="7"/>
    <n v="38.924999999999997"/>
    <x v="1"/>
  </r>
  <r>
    <x v="79"/>
    <x v="7"/>
    <n v="40.975000000000001"/>
    <x v="1"/>
  </r>
  <r>
    <x v="80"/>
    <x v="7"/>
    <n v="45.55"/>
    <x v="1"/>
  </r>
  <r>
    <x v="81"/>
    <x v="7"/>
    <n v="51.1"/>
    <x v="1"/>
  </r>
  <r>
    <x v="82"/>
    <x v="7"/>
    <n v="54.975000000000001"/>
    <x v="1"/>
  </r>
  <r>
    <x v="83"/>
    <x v="7"/>
    <n v="58.95"/>
    <x v="1"/>
  </r>
  <r>
    <x v="84"/>
    <x v="7"/>
    <n v="65.116666670000001"/>
    <x v="1"/>
  </r>
  <r>
    <x v="85"/>
    <x v="7"/>
    <n v="73.833333330000002"/>
    <x v="1"/>
  </r>
  <r>
    <x v="86"/>
    <x v="7"/>
    <n v="83.083333330000002"/>
    <x v="1"/>
  </r>
  <r>
    <x v="87"/>
    <x v="7"/>
    <n v="91.366666670000001"/>
    <x v="1"/>
  </r>
  <r>
    <x v="88"/>
    <x v="7"/>
    <n v="97.55"/>
    <x v="1"/>
  </r>
  <r>
    <x v="89"/>
    <x v="7"/>
    <n v="99.983333329999994"/>
    <x v="1"/>
  </r>
  <r>
    <x v="90"/>
    <x v="7"/>
    <n v="102.85"/>
    <x v="1"/>
  </r>
  <r>
    <x v="91"/>
    <x v="7"/>
    <n v="104.91666669999999"/>
    <x v="1"/>
  </r>
  <r>
    <x v="92"/>
    <x v="7"/>
    <n v="103.83333330000001"/>
    <x v="1"/>
  </r>
  <r>
    <x v="93"/>
    <x v="7"/>
    <n v="106.65"/>
    <x v="1"/>
  </r>
  <r>
    <x v="94"/>
    <x v="7"/>
    <n v="109.7166667"/>
    <x v="1"/>
  </r>
  <r>
    <x v="95"/>
    <x v="7"/>
    <n v="114.2666667"/>
    <x v="1"/>
  </r>
  <r>
    <x v="96"/>
    <x v="7"/>
    <n v="120.8666667"/>
    <x v="1"/>
  </r>
  <r>
    <x v="97"/>
    <x v="7"/>
    <n v="125.3"/>
    <x v="1"/>
  </r>
  <r>
    <x v="98"/>
    <x v="7"/>
    <n v="129.18333329999999"/>
    <x v="1"/>
  </r>
  <r>
    <x v="99"/>
    <x v="7"/>
    <n v="133.75"/>
    <x v="1"/>
  </r>
  <r>
    <x v="100"/>
    <x v="7"/>
    <n v="137.91666670000001"/>
    <x v="1"/>
  </r>
  <r>
    <x v="101"/>
    <x v="7"/>
    <n v="139.96666669999999"/>
    <x v="1"/>
  </r>
  <r>
    <x v="102"/>
    <x v="7"/>
    <n v="142.83333329999999"/>
    <x v="1"/>
  </r>
  <r>
    <x v="103"/>
    <x v="7"/>
    <n v="145.46666669999999"/>
    <x v="1"/>
  </r>
  <r>
    <x v="104"/>
    <x v="7"/>
    <n v="146.80000000000001"/>
    <x v="1"/>
  </r>
  <r>
    <x v="105"/>
    <x v="7"/>
    <n v="148.93333329999999"/>
    <x v="1"/>
  </r>
  <r>
    <x v="106"/>
    <x v="7"/>
    <n v="154.44999999999999"/>
    <x v="1"/>
  </r>
  <r>
    <x v="0"/>
    <x v="7"/>
    <n v="158.80000000000001"/>
    <x v="1"/>
  </r>
  <r>
    <x v="1"/>
    <x v="7"/>
    <n v="159.3666667"/>
    <x v="1"/>
  </r>
  <r>
    <x v="2"/>
    <x v="7"/>
    <n v="163.8833333"/>
    <x v="1"/>
  </r>
  <r>
    <x v="3"/>
    <x v="7"/>
    <n v="169.7333333"/>
    <x v="1"/>
  </r>
  <r>
    <x v="4"/>
    <x v="7"/>
    <n v="175.95"/>
    <x v="1"/>
  </r>
  <r>
    <x v="5"/>
    <x v="7"/>
    <n v="180.71666669999999"/>
    <x v="1"/>
  </r>
  <r>
    <x v="6"/>
    <x v="7"/>
    <n v="184.1323333"/>
    <x v="1"/>
  </r>
  <r>
    <x v="7"/>
    <x v="7"/>
    <n v="189.9566667"/>
    <x v="1"/>
  </r>
  <r>
    <x v="8"/>
    <x v="7"/>
    <n v="190.7041667"/>
    <x v="1"/>
  </r>
  <r>
    <x v="9"/>
    <x v="7"/>
    <n v="194.32016669999999"/>
    <x v="1"/>
  </r>
  <r>
    <x v="10"/>
    <x v="7"/>
    <n v="200.7461667"/>
    <x v="1"/>
  </r>
  <r>
    <x v="11"/>
    <x v="7"/>
    <n v="204.29716669999999"/>
    <x v="1"/>
  </r>
  <r>
    <x v="12"/>
    <x v="7"/>
    <n v="207.88016669999999"/>
    <x v="1"/>
  </r>
  <r>
    <x v="13"/>
    <x v="7"/>
    <n v="213.464"/>
    <x v="1"/>
  </r>
  <r>
    <x v="14"/>
    <x v="7"/>
    <n v="213.12916670000001"/>
    <x v="1"/>
  </r>
  <r>
    <x v="15"/>
    <x v="7"/>
    <n v="216.64383330000001"/>
    <x v="1"/>
  </r>
  <r>
    <x v="16"/>
    <x v="7"/>
    <n v="220.959"/>
    <x v="1"/>
  </r>
  <r>
    <x v="17"/>
    <x v="7"/>
    <n v="226.35900000000001"/>
    <x v="1"/>
  </r>
  <r>
    <x v="18"/>
    <x v="7"/>
    <n v="228.935"/>
    <x v="1"/>
  </r>
  <r>
    <x v="19"/>
    <x v="7"/>
    <n v="229.11383330000001"/>
    <x v="1"/>
  </r>
  <r>
    <x v="20"/>
    <x v="7"/>
    <n v="238.66419999999999"/>
    <x v="1"/>
  </r>
  <r>
    <x v="21"/>
    <x v="0"/>
    <m/>
    <x v="1"/>
  </r>
  <r>
    <x v="22"/>
    <x v="0"/>
    <m/>
    <x v="1"/>
  </r>
  <r>
    <x v="23"/>
    <x v="0"/>
    <n v="15.2"/>
    <x v="1"/>
  </r>
  <r>
    <x v="24"/>
    <x v="0"/>
    <n v="18.2"/>
    <x v="1"/>
  </r>
  <r>
    <x v="25"/>
    <x v="0"/>
    <n v="19.850000000000001"/>
    <x v="1"/>
  </r>
  <r>
    <x v="26"/>
    <x v="0"/>
    <n v="21.9"/>
    <x v="1"/>
  </r>
  <r>
    <x v="27"/>
    <x v="0"/>
    <n v="18.5"/>
    <x v="1"/>
  </r>
  <r>
    <x v="28"/>
    <x v="0"/>
    <n v="17.399999999999999"/>
    <x v="1"/>
  </r>
  <r>
    <x v="29"/>
    <x v="0"/>
    <n v="17.574999999999999"/>
    <x v="1"/>
  </r>
  <r>
    <x v="30"/>
    <x v="0"/>
    <n v="17.3"/>
    <x v="1"/>
  </r>
  <r>
    <x v="31"/>
    <x v="0"/>
    <n v="18.100000000000001"/>
    <x v="1"/>
  </r>
  <r>
    <x v="32"/>
    <x v="0"/>
    <n v="17.899999999999999"/>
    <x v="1"/>
  </r>
  <r>
    <x v="33"/>
    <x v="0"/>
    <n v="17.649999999999999"/>
    <x v="1"/>
  </r>
  <r>
    <x v="34"/>
    <x v="0"/>
    <n v="17.350000000000001"/>
    <x v="1"/>
  </r>
  <r>
    <x v="35"/>
    <x v="0"/>
    <n v="17.100000000000001"/>
    <x v="1"/>
  </r>
  <r>
    <x v="36"/>
    <x v="0"/>
    <n v="16.149999999999999"/>
    <x v="1"/>
  </r>
  <r>
    <x v="37"/>
    <x v="0"/>
    <n v="14.4"/>
    <x v="1"/>
  </r>
  <r>
    <x v="38"/>
    <x v="0"/>
    <n v="13"/>
    <x v="1"/>
  </r>
  <r>
    <x v="39"/>
    <x v="0"/>
    <n v="12.7"/>
    <x v="1"/>
  </r>
  <r>
    <x v="40"/>
    <x v="0"/>
    <n v="13.25"/>
    <x v="1"/>
  </r>
  <r>
    <x v="41"/>
    <x v="0"/>
    <n v="13.5"/>
    <x v="1"/>
  </r>
  <r>
    <x v="42"/>
    <x v="0"/>
    <n v="13.76"/>
    <x v="1"/>
  </r>
  <r>
    <x v="43"/>
    <x v="0"/>
    <n v="14.125"/>
    <x v="1"/>
  </r>
  <r>
    <x v="44"/>
    <x v="0"/>
    <n v="13.75"/>
    <x v="1"/>
  </r>
  <r>
    <x v="45"/>
    <x v="0"/>
    <n v="13.625"/>
    <x v="1"/>
  </r>
  <r>
    <x v="46"/>
    <x v="0"/>
    <n v="13.65"/>
    <x v="1"/>
  </r>
  <r>
    <x v="47"/>
    <x v="0"/>
    <n v="14.5"/>
    <x v="1"/>
  </r>
  <r>
    <x v="48"/>
    <x v="0"/>
    <n v="16.024999999999999"/>
    <x v="1"/>
  </r>
  <r>
    <x v="49"/>
    <x v="0"/>
    <n v="17.074999999999999"/>
    <x v="1"/>
  </r>
  <r>
    <x v="50"/>
    <x v="0"/>
    <n v="17.375"/>
    <x v="1"/>
  </r>
  <r>
    <x v="51"/>
    <x v="0"/>
    <n v="17.95"/>
    <x v="1"/>
  </r>
  <r>
    <x v="52"/>
    <x v="0"/>
    <n v="19.524999999999999"/>
    <x v="1"/>
  </r>
  <r>
    <x v="53"/>
    <x v="0"/>
    <n v="22.375"/>
    <x v="1"/>
  </r>
  <r>
    <x v="54"/>
    <x v="0"/>
    <n v="23.824999999999999"/>
    <x v="1"/>
  </r>
  <r>
    <x v="55"/>
    <x v="0"/>
    <n v="23.774999999999999"/>
    <x v="1"/>
  </r>
  <r>
    <x v="56"/>
    <x v="0"/>
    <n v="24.05"/>
    <x v="1"/>
  </r>
  <r>
    <x v="57"/>
    <x v="0"/>
    <n v="26.425000000000001"/>
    <x v="1"/>
  </r>
  <r>
    <x v="58"/>
    <x v="0"/>
    <n v="27.06"/>
    <x v="1"/>
  </r>
  <r>
    <x v="59"/>
    <x v="0"/>
    <n v="27.3"/>
    <x v="1"/>
  </r>
  <r>
    <x v="60"/>
    <x v="0"/>
    <n v="27.2"/>
    <x v="1"/>
  </r>
  <r>
    <x v="61"/>
    <x v="0"/>
    <n v="27.125"/>
    <x v="1"/>
  </r>
  <r>
    <x v="62"/>
    <x v="0"/>
    <n v="27.55"/>
    <x v="1"/>
  </r>
  <r>
    <x v="63"/>
    <x v="0"/>
    <n v="28.324999999999999"/>
    <x v="1"/>
  </r>
  <r>
    <x v="64"/>
    <x v="0"/>
    <n v="29.05"/>
    <x v="1"/>
  </r>
  <r>
    <x v="65"/>
    <x v="0"/>
    <n v="29.2"/>
    <x v="1"/>
  </r>
  <r>
    <x v="66"/>
    <x v="0"/>
    <n v="29.65"/>
    <x v="1"/>
  </r>
  <r>
    <x v="67"/>
    <x v="0"/>
    <n v="29.774999999999999"/>
    <x v="1"/>
  </r>
  <r>
    <x v="68"/>
    <x v="0"/>
    <n v="30.05"/>
    <x v="1"/>
  </r>
  <r>
    <x v="69"/>
    <x v="0"/>
    <n v="30.3"/>
    <x v="1"/>
  </r>
  <r>
    <x v="70"/>
    <x v="0"/>
    <n v="30.8"/>
    <x v="1"/>
  </r>
  <r>
    <x v="71"/>
    <x v="0"/>
    <n v="31.2"/>
    <x v="1"/>
  </r>
  <r>
    <x v="72"/>
    <x v="0"/>
    <n v="32.25"/>
    <x v="1"/>
  </r>
  <r>
    <x v="73"/>
    <x v="0"/>
    <n v="33.25"/>
    <x v="1"/>
  </r>
  <r>
    <x v="74"/>
    <x v="0"/>
    <n v="34.625"/>
    <x v="1"/>
  </r>
  <r>
    <x v="75"/>
    <x v="0"/>
    <n v="36.75"/>
    <x v="1"/>
  </r>
  <r>
    <x v="76"/>
    <x v="0"/>
    <n v="38.799999999999997"/>
    <x v="1"/>
  </r>
  <r>
    <x v="77"/>
    <x v="0"/>
    <n v="40.5"/>
    <x v="1"/>
  </r>
  <r>
    <x v="78"/>
    <x v="0"/>
    <n v="41.725000000000001"/>
    <x v="1"/>
  </r>
  <r>
    <x v="79"/>
    <x v="0"/>
    <n v="44.65"/>
    <x v="1"/>
  </r>
  <r>
    <x v="80"/>
    <x v="0"/>
    <n v="49.725000000000001"/>
    <x v="1"/>
  </r>
  <r>
    <x v="81"/>
    <x v="0"/>
    <n v="53.924999999999997"/>
    <x v="1"/>
  </r>
  <r>
    <x v="82"/>
    <x v="0"/>
    <n v="56.25"/>
    <x v="1"/>
  </r>
  <r>
    <x v="83"/>
    <x v="0"/>
    <n v="59.924999999999997"/>
    <x v="1"/>
  </r>
  <r>
    <x v="84"/>
    <x v="0"/>
    <n v="64.05"/>
    <x v="1"/>
  </r>
  <r>
    <x v="85"/>
    <x v="0"/>
    <n v="70.833333330000002"/>
    <x v="1"/>
  </r>
  <r>
    <x v="86"/>
    <x v="0"/>
    <n v="80.849999999999994"/>
    <x v="1"/>
  </r>
  <r>
    <x v="87"/>
    <x v="0"/>
    <n v="90.533333330000005"/>
    <x v="1"/>
  </r>
  <r>
    <x v="88"/>
    <x v="0"/>
    <n v="96.2"/>
    <x v="1"/>
  </r>
  <r>
    <x v="89"/>
    <x v="0"/>
    <n v="100.0666667"/>
    <x v="1"/>
  </r>
  <r>
    <x v="90"/>
    <x v="0"/>
    <n v="104.2666667"/>
    <x v="1"/>
  </r>
  <r>
    <x v="91"/>
    <x v="0"/>
    <n v="109.15"/>
    <x v="1"/>
  </r>
  <r>
    <x v="92"/>
    <x v="0"/>
    <n v="112.2666667"/>
    <x v="1"/>
  </r>
  <r>
    <x v="93"/>
    <x v="0"/>
    <m/>
    <x v="1"/>
  </r>
  <r>
    <x v="94"/>
    <x v="0"/>
    <m/>
    <x v="1"/>
  </r>
  <r>
    <x v="95"/>
    <x v="0"/>
    <m/>
    <x v="1"/>
  </r>
  <r>
    <x v="96"/>
    <x v="0"/>
    <m/>
    <x v="1"/>
  </r>
  <r>
    <x v="97"/>
    <x v="0"/>
    <m/>
    <x v="1"/>
  </r>
  <r>
    <x v="98"/>
    <x v="0"/>
    <m/>
    <x v="1"/>
  </r>
  <r>
    <x v="99"/>
    <x v="0"/>
    <m/>
    <x v="1"/>
  </r>
  <r>
    <x v="100"/>
    <x v="0"/>
    <m/>
    <x v="1"/>
  </r>
  <r>
    <x v="101"/>
    <x v="0"/>
    <m/>
    <x v="1"/>
  </r>
  <r>
    <x v="102"/>
    <x v="0"/>
    <m/>
    <x v="1"/>
  </r>
  <r>
    <x v="103"/>
    <x v="0"/>
    <n v="159.4"/>
    <x v="1"/>
  </r>
  <r>
    <x v="104"/>
    <x v="0"/>
    <n v="161.30000000000001"/>
    <x v="1"/>
  </r>
  <r>
    <x v="105"/>
    <x v="0"/>
    <n v="165.0166667"/>
    <x v="1"/>
  </r>
  <r>
    <x v="106"/>
    <x v="0"/>
    <n v="170.78333330000001"/>
    <x v="1"/>
  </r>
  <r>
    <x v="0"/>
    <x v="0"/>
    <n v="176.35"/>
    <x v="1"/>
  </r>
  <r>
    <x v="1"/>
    <x v="0"/>
    <n v="178.3666667"/>
    <x v="1"/>
  </r>
  <r>
    <x v="2"/>
    <x v="0"/>
    <n v="180.85"/>
    <x v="1"/>
  </r>
  <r>
    <x v="3"/>
    <x v="0"/>
    <n v="183.33333329999999"/>
    <x v="1"/>
  </r>
  <r>
    <x v="4"/>
    <x v="0"/>
    <n v="189.16666670000001"/>
    <x v="1"/>
  </r>
  <r>
    <x v="5"/>
    <x v="0"/>
    <n v="194.08333329999999"/>
    <x v="1"/>
  </r>
  <r>
    <x v="6"/>
    <x v="0"/>
    <n v="200.34533329999999"/>
    <x v="1"/>
  </r>
  <r>
    <x v="7"/>
    <x v="0"/>
    <n v="206.22033329999999"/>
    <x v="1"/>
  </r>
  <r>
    <x v="8"/>
    <x v="0"/>
    <n v="201.14333329999999"/>
    <x v="1"/>
  </r>
  <r>
    <x v="9"/>
    <x v="0"/>
    <n v="203.55466670000001"/>
    <x v="1"/>
  </r>
  <r>
    <x v="10"/>
    <x v="0"/>
    <n v="209.35666670000001"/>
    <x v="1"/>
  </r>
  <r>
    <x v="11"/>
    <x v="0"/>
    <n v="212.88533330000001"/>
    <x v="1"/>
  </r>
  <r>
    <x v="12"/>
    <x v="0"/>
    <n v="216.4756667"/>
    <x v="1"/>
  </r>
  <r>
    <x v="13"/>
    <x v="0"/>
    <n v="221.05566669999999"/>
    <x v="1"/>
  </r>
  <r>
    <x v="14"/>
    <x v="0"/>
    <n v="221.86099999999999"/>
    <x v="1"/>
  </r>
  <r>
    <x v="15"/>
    <x v="0"/>
    <n v="225.73883330000001"/>
    <x v="1"/>
  </r>
  <r>
    <x v="16"/>
    <x v="0"/>
    <n v="233.21733330000001"/>
    <x v="1"/>
  </r>
  <r>
    <x v="17"/>
    <x v="0"/>
    <n v="238.62799999999999"/>
    <x v="1"/>
  </r>
  <r>
    <x v="18"/>
    <x v="0"/>
    <n v="243.96483330000001"/>
    <x v="1"/>
  </r>
  <r>
    <x v="19"/>
    <x v="0"/>
    <n v="246.79300000000001"/>
    <x v="1"/>
  </r>
  <r>
    <x v="20"/>
    <x v="0"/>
    <n v="260.9144"/>
    <x v="1"/>
  </r>
  <r>
    <x v="21"/>
    <x v="11"/>
    <m/>
    <x v="1"/>
  </r>
  <r>
    <x v="22"/>
    <x v="11"/>
    <m/>
    <x v="1"/>
  </r>
  <r>
    <x v="23"/>
    <x v="11"/>
    <m/>
    <x v="1"/>
  </r>
  <r>
    <x v="24"/>
    <x v="11"/>
    <m/>
    <x v="1"/>
  </r>
  <r>
    <x v="25"/>
    <x v="11"/>
    <m/>
    <x v="1"/>
  </r>
  <r>
    <x v="26"/>
    <x v="11"/>
    <m/>
    <x v="1"/>
  </r>
  <r>
    <x v="27"/>
    <x v="11"/>
    <m/>
    <x v="1"/>
  </r>
  <r>
    <x v="28"/>
    <x v="11"/>
    <m/>
    <x v="1"/>
  </r>
  <r>
    <x v="29"/>
    <x v="11"/>
    <m/>
    <x v="1"/>
  </r>
  <r>
    <x v="30"/>
    <x v="11"/>
    <m/>
    <x v="1"/>
  </r>
  <r>
    <x v="31"/>
    <x v="11"/>
    <m/>
    <x v="1"/>
  </r>
  <r>
    <x v="32"/>
    <x v="11"/>
    <m/>
    <x v="1"/>
  </r>
  <r>
    <x v="33"/>
    <x v="11"/>
    <m/>
    <x v="1"/>
  </r>
  <r>
    <x v="34"/>
    <x v="11"/>
    <m/>
    <x v="1"/>
  </r>
  <r>
    <x v="35"/>
    <x v="11"/>
    <m/>
    <x v="1"/>
  </r>
  <r>
    <x v="36"/>
    <x v="11"/>
    <m/>
    <x v="1"/>
  </r>
  <r>
    <x v="37"/>
    <x v="11"/>
    <m/>
    <x v="1"/>
  </r>
  <r>
    <x v="38"/>
    <x v="11"/>
    <m/>
    <x v="1"/>
  </r>
  <r>
    <x v="39"/>
    <x v="11"/>
    <m/>
    <x v="1"/>
  </r>
  <r>
    <x v="40"/>
    <x v="11"/>
    <m/>
    <x v="1"/>
  </r>
  <r>
    <x v="41"/>
    <x v="11"/>
    <m/>
    <x v="1"/>
  </r>
  <r>
    <x v="42"/>
    <x v="11"/>
    <m/>
    <x v="1"/>
  </r>
  <r>
    <x v="43"/>
    <x v="11"/>
    <m/>
    <x v="1"/>
  </r>
  <r>
    <x v="44"/>
    <x v="11"/>
    <m/>
    <x v="1"/>
  </r>
  <r>
    <x v="45"/>
    <x v="11"/>
    <m/>
    <x v="1"/>
  </r>
  <r>
    <x v="46"/>
    <x v="11"/>
    <m/>
    <x v="1"/>
  </r>
  <r>
    <x v="47"/>
    <x v="11"/>
    <m/>
    <x v="1"/>
  </r>
  <r>
    <x v="48"/>
    <x v="11"/>
    <m/>
    <x v="1"/>
  </r>
  <r>
    <x v="49"/>
    <x v="11"/>
    <m/>
    <x v="1"/>
  </r>
  <r>
    <x v="50"/>
    <x v="11"/>
    <m/>
    <x v="1"/>
  </r>
  <r>
    <x v="51"/>
    <x v="11"/>
    <m/>
    <x v="1"/>
  </r>
  <r>
    <x v="52"/>
    <x v="11"/>
    <m/>
    <x v="1"/>
  </r>
  <r>
    <x v="53"/>
    <x v="11"/>
    <m/>
    <x v="1"/>
  </r>
  <r>
    <x v="54"/>
    <x v="11"/>
    <m/>
    <x v="1"/>
  </r>
  <r>
    <x v="55"/>
    <x v="11"/>
    <m/>
    <x v="1"/>
  </r>
  <r>
    <x v="56"/>
    <x v="11"/>
    <m/>
    <x v="1"/>
  </r>
  <r>
    <x v="57"/>
    <x v="11"/>
    <m/>
    <x v="1"/>
  </r>
  <r>
    <x v="58"/>
    <x v="11"/>
    <m/>
    <x v="1"/>
  </r>
  <r>
    <x v="59"/>
    <x v="11"/>
    <m/>
    <x v="1"/>
  </r>
  <r>
    <x v="60"/>
    <x v="11"/>
    <m/>
    <x v="1"/>
  </r>
  <r>
    <x v="61"/>
    <x v="11"/>
    <m/>
    <x v="1"/>
  </r>
  <r>
    <x v="62"/>
    <x v="11"/>
    <m/>
    <x v="1"/>
  </r>
  <r>
    <x v="63"/>
    <x v="11"/>
    <m/>
    <x v="1"/>
  </r>
  <r>
    <x v="64"/>
    <x v="11"/>
    <m/>
    <x v="1"/>
  </r>
  <r>
    <x v="65"/>
    <x v="11"/>
    <m/>
    <x v="1"/>
  </r>
  <r>
    <x v="66"/>
    <x v="11"/>
    <m/>
    <x v="1"/>
  </r>
  <r>
    <x v="67"/>
    <x v="11"/>
    <m/>
    <x v="1"/>
  </r>
  <r>
    <x v="68"/>
    <x v="11"/>
    <m/>
    <x v="1"/>
  </r>
  <r>
    <x v="69"/>
    <x v="11"/>
    <m/>
    <x v="1"/>
  </r>
  <r>
    <x v="70"/>
    <x v="11"/>
    <m/>
    <x v="1"/>
  </r>
  <r>
    <x v="71"/>
    <x v="11"/>
    <m/>
    <x v="1"/>
  </r>
  <r>
    <x v="72"/>
    <x v="11"/>
    <m/>
    <x v="1"/>
  </r>
  <r>
    <x v="73"/>
    <x v="11"/>
    <m/>
    <x v="1"/>
  </r>
  <r>
    <x v="74"/>
    <x v="11"/>
    <m/>
    <x v="1"/>
  </r>
  <r>
    <x v="75"/>
    <x v="11"/>
    <m/>
    <x v="1"/>
  </r>
  <r>
    <x v="76"/>
    <x v="11"/>
    <m/>
    <x v="1"/>
  </r>
  <r>
    <x v="77"/>
    <x v="11"/>
    <m/>
    <x v="1"/>
  </r>
  <r>
    <x v="78"/>
    <x v="11"/>
    <m/>
    <x v="1"/>
  </r>
  <r>
    <x v="79"/>
    <x v="11"/>
    <m/>
    <x v="1"/>
  </r>
  <r>
    <x v="80"/>
    <x v="11"/>
    <m/>
    <x v="1"/>
  </r>
  <r>
    <x v="81"/>
    <x v="11"/>
    <m/>
    <x v="1"/>
  </r>
  <r>
    <x v="82"/>
    <x v="11"/>
    <m/>
    <x v="1"/>
  </r>
  <r>
    <x v="83"/>
    <x v="11"/>
    <n v="62"/>
    <x v="1"/>
  </r>
  <r>
    <x v="84"/>
    <x v="11"/>
    <n v="64.583333330000002"/>
    <x v="1"/>
  </r>
  <r>
    <x v="85"/>
    <x v="11"/>
    <n v="70.849999999999994"/>
    <x v="1"/>
  </r>
  <r>
    <x v="86"/>
    <x v="11"/>
    <n v="80.8"/>
    <x v="1"/>
  </r>
  <r>
    <x v="87"/>
    <x v="11"/>
    <n v="90"/>
    <x v="1"/>
  </r>
  <r>
    <x v="88"/>
    <x v="11"/>
    <n v="96.566666670000004"/>
    <x v="1"/>
  </r>
  <r>
    <x v="89"/>
    <x v="11"/>
    <n v="99.683333329999996"/>
    <x v="1"/>
  </r>
  <r>
    <x v="90"/>
    <x v="11"/>
    <n v="103.41666669999999"/>
    <x v="1"/>
  </r>
  <r>
    <x v="91"/>
    <x v="11"/>
    <n v="106.33333330000001"/>
    <x v="1"/>
  </r>
  <r>
    <x v="92"/>
    <x v="11"/>
    <n v="107.8833333"/>
    <x v="1"/>
  </r>
  <r>
    <x v="93"/>
    <x v="11"/>
    <n v="111.66666669999999"/>
    <x v="1"/>
  </r>
  <r>
    <x v="94"/>
    <x v="11"/>
    <n v="116.6166667"/>
    <x v="1"/>
  </r>
  <r>
    <x v="95"/>
    <x v="11"/>
    <n v="121.3666667"/>
    <x v="1"/>
  </r>
  <r>
    <x v="96"/>
    <x v="11"/>
    <n v="127.6833333"/>
    <x v="1"/>
  </r>
  <r>
    <x v="97"/>
    <x v="11"/>
    <n v="132.18333329999999"/>
    <x v="1"/>
  </r>
  <r>
    <x v="98"/>
    <x v="11"/>
    <n v="134.3666667"/>
    <x v="1"/>
  </r>
  <r>
    <x v="99"/>
    <x v="11"/>
    <n v="139"/>
    <x v="1"/>
  </r>
  <r>
    <x v="100"/>
    <x v="11"/>
    <n v="143.3666667"/>
    <x v="1"/>
  </r>
  <r>
    <x v="101"/>
    <x v="11"/>
    <n v="148.66666670000001"/>
    <x v="1"/>
  </r>
  <r>
    <x v="102"/>
    <x v="11"/>
    <n v="153.4"/>
    <x v="1"/>
  </r>
  <r>
    <x v="103"/>
    <x v="11"/>
    <n v="158.5285714"/>
    <x v="1"/>
  </r>
  <r>
    <x v="104"/>
    <x v="11"/>
    <n v="160.6"/>
    <x v="1"/>
  </r>
  <r>
    <x v="105"/>
    <x v="11"/>
    <n v="162.6"/>
    <x v="1"/>
  </r>
  <r>
    <x v="106"/>
    <x v="11"/>
    <n v="168.05"/>
    <x v="1"/>
  </r>
  <r>
    <x v="0"/>
    <x v="11"/>
    <n v="173.16666670000001"/>
    <x v="1"/>
  </r>
  <r>
    <x v="1"/>
    <x v="11"/>
    <n v="175.75"/>
    <x v="1"/>
  </r>
  <r>
    <x v="2"/>
    <x v="11"/>
    <n v="180.7333333"/>
    <x v="1"/>
  </r>
  <r>
    <x v="3"/>
    <x v="11"/>
    <n v="185.85"/>
    <x v="1"/>
  </r>
  <r>
    <x v="4"/>
    <x v="11"/>
    <n v="194.7"/>
    <x v="1"/>
  </r>
  <r>
    <x v="5"/>
    <x v="11"/>
    <n v="204.2666667"/>
    <x v="1"/>
  </r>
  <r>
    <x v="6"/>
    <x v="11"/>
    <n v="212.88633329999999"/>
    <x v="1"/>
  </r>
  <r>
    <x v="7"/>
    <x v="11"/>
    <n v="222.1635"/>
    <x v="1"/>
  </r>
  <r>
    <x v="8"/>
    <x v="11"/>
    <n v="221.57983329999999"/>
    <x v="1"/>
  </r>
  <r>
    <x v="9"/>
    <x v="11"/>
    <n v="223.14349999999999"/>
    <x v="1"/>
  </r>
  <r>
    <x v="10"/>
    <x v="11"/>
    <n v="231.1391667"/>
    <x v="1"/>
  </r>
  <r>
    <x v="11"/>
    <x v="11"/>
    <n v="235.3425"/>
    <x v="1"/>
  </r>
  <r>
    <x v="12"/>
    <x v="11"/>
    <n v="238.36266670000001"/>
    <x v="1"/>
  </r>
  <r>
    <x v="13"/>
    <x v="11"/>
    <n v="243.28316670000001"/>
    <x v="1"/>
  </r>
  <r>
    <x v="14"/>
    <x v="11"/>
    <n v="245.7428333"/>
    <x v="1"/>
  </r>
  <r>
    <x v="15"/>
    <x v="11"/>
    <n v="250.25633329999999"/>
    <x v="1"/>
  </r>
  <r>
    <x v="16"/>
    <x v="11"/>
    <n v="256.72066669999998"/>
    <x v="1"/>
  </r>
  <r>
    <x v="17"/>
    <x v="11"/>
    <n v="265.62200000000001"/>
    <x v="1"/>
  </r>
  <r>
    <x v="18"/>
    <x v="11"/>
    <n v="270.07249999999999"/>
    <x v="1"/>
  </r>
  <r>
    <x v="19"/>
    <x v="11"/>
    <n v="272.36349999999999"/>
    <x v="1"/>
  </r>
  <r>
    <x v="20"/>
    <x v="11"/>
    <n v="283.2602"/>
    <x v="1"/>
  </r>
  <r>
    <x v="21"/>
    <x v="18"/>
    <n v="9.1999999999999993"/>
    <x v="1"/>
  </r>
  <r>
    <x v="22"/>
    <x v="18"/>
    <n v="10"/>
    <x v="1"/>
  </r>
  <r>
    <x v="23"/>
    <x v="18"/>
    <n v="11.6"/>
    <x v="1"/>
  </r>
  <r>
    <x v="24"/>
    <x v="18"/>
    <n v="14.1"/>
    <x v="1"/>
  </r>
  <r>
    <x v="25"/>
    <x v="18"/>
    <n v="15.5"/>
    <x v="1"/>
  </r>
  <r>
    <x v="26"/>
    <x v="18"/>
    <n v="17"/>
    <x v="1"/>
  </r>
  <r>
    <x v="27"/>
    <x v="18"/>
    <n v="15.06666667"/>
    <x v="1"/>
  </r>
  <r>
    <x v="28"/>
    <x v="18"/>
    <n v="14.6"/>
    <x v="1"/>
  </r>
  <r>
    <x v="29"/>
    <x v="18"/>
    <n v="14.7"/>
    <x v="1"/>
  </r>
  <r>
    <x v="30"/>
    <x v="18"/>
    <n v="14.675000000000001"/>
    <x v="1"/>
  </r>
  <r>
    <x v="31"/>
    <x v="18"/>
    <n v="15.2"/>
    <x v="1"/>
  </r>
  <r>
    <x v="32"/>
    <x v="18"/>
    <n v="15"/>
    <x v="1"/>
  </r>
  <r>
    <x v="33"/>
    <x v="18"/>
    <n v="14.95"/>
    <x v="1"/>
  </r>
  <r>
    <x v="34"/>
    <x v="18"/>
    <n v="14.9"/>
    <x v="1"/>
  </r>
  <r>
    <x v="35"/>
    <x v="18"/>
    <n v="14.85"/>
    <x v="1"/>
  </r>
  <r>
    <x v="36"/>
    <x v="18"/>
    <n v="14.35"/>
    <x v="1"/>
  </r>
  <r>
    <x v="37"/>
    <x v="18"/>
    <n v="13.1"/>
    <x v="1"/>
  </r>
  <r>
    <x v="38"/>
    <x v="18"/>
    <n v="12.1"/>
    <x v="1"/>
  </r>
  <r>
    <x v="39"/>
    <x v="18"/>
    <n v="11.9"/>
    <x v="1"/>
  </r>
  <r>
    <x v="40"/>
    <x v="18"/>
    <n v="12.35"/>
    <x v="1"/>
  </r>
  <r>
    <x v="41"/>
    <x v="18"/>
    <n v="12.4"/>
    <x v="1"/>
  </r>
  <r>
    <x v="42"/>
    <x v="18"/>
    <n v="12.36"/>
    <x v="1"/>
  </r>
  <r>
    <x v="43"/>
    <x v="18"/>
    <n v="12.875"/>
    <x v="1"/>
  </r>
  <r>
    <x v="44"/>
    <x v="18"/>
    <n v="12.8"/>
    <x v="1"/>
  </r>
  <r>
    <x v="45"/>
    <x v="18"/>
    <n v="12.65"/>
    <x v="1"/>
  </r>
  <r>
    <x v="46"/>
    <x v="18"/>
    <n v="12.71666667"/>
    <x v="1"/>
  </r>
  <r>
    <x v="47"/>
    <x v="18"/>
    <n v="13.35"/>
    <x v="1"/>
  </r>
  <r>
    <x v="48"/>
    <x v="18"/>
    <n v="14.95833333"/>
    <x v="1"/>
  </r>
  <r>
    <x v="49"/>
    <x v="18"/>
    <n v="15.95"/>
    <x v="1"/>
  </r>
  <r>
    <x v="50"/>
    <x v="18"/>
    <n v="16.358333330000001"/>
    <x v="1"/>
  </r>
  <r>
    <x v="51"/>
    <x v="18"/>
    <n v="16.81666667"/>
    <x v="1"/>
  </r>
  <r>
    <x v="52"/>
    <x v="18"/>
    <n v="18.149999999999999"/>
    <x v="1"/>
  </r>
  <r>
    <x v="53"/>
    <x v="18"/>
    <n v="20.45"/>
    <x v="1"/>
  </r>
  <r>
    <x v="54"/>
    <x v="18"/>
    <n v="22.125"/>
    <x v="1"/>
  </r>
  <r>
    <x v="55"/>
    <x v="18"/>
    <n v="21.925000000000001"/>
    <x v="1"/>
  </r>
  <r>
    <x v="56"/>
    <x v="18"/>
    <n v="22.125"/>
    <x v="1"/>
  </r>
  <r>
    <x v="57"/>
    <x v="18"/>
    <n v="23.875"/>
    <x v="1"/>
  </r>
  <r>
    <x v="58"/>
    <x v="18"/>
    <n v="24.675000000000001"/>
    <x v="1"/>
  </r>
  <r>
    <x v="59"/>
    <x v="18"/>
    <n v="25.074999999999999"/>
    <x v="1"/>
  </r>
  <r>
    <x v="60"/>
    <x v="18"/>
    <n v="25.024999999999999"/>
    <x v="1"/>
  </r>
  <r>
    <x v="61"/>
    <x v="18"/>
    <n v="24.9"/>
    <x v="1"/>
  </r>
  <r>
    <x v="62"/>
    <x v="18"/>
    <n v="25.574999999999999"/>
    <x v="1"/>
  </r>
  <r>
    <x v="63"/>
    <x v="18"/>
    <n v="26.55"/>
    <x v="1"/>
  </r>
  <r>
    <x v="64"/>
    <x v="18"/>
    <n v="27.524999999999999"/>
    <x v="1"/>
  </r>
  <r>
    <x v="65"/>
    <x v="18"/>
    <n v="28.074999999999999"/>
    <x v="1"/>
  </r>
  <r>
    <x v="66"/>
    <x v="18"/>
    <n v="28.6"/>
    <x v="1"/>
  </r>
  <r>
    <x v="67"/>
    <x v="18"/>
    <n v="28.925000000000001"/>
    <x v="1"/>
  </r>
  <r>
    <x v="68"/>
    <x v="18"/>
    <n v="29.4"/>
    <x v="1"/>
  </r>
  <r>
    <x v="69"/>
    <x v="18"/>
    <n v="29.85"/>
    <x v="1"/>
  </r>
  <r>
    <x v="70"/>
    <x v="18"/>
    <n v="30.274999999999999"/>
    <x v="1"/>
  </r>
  <r>
    <x v="71"/>
    <x v="18"/>
    <n v="30.875"/>
    <x v="1"/>
  </r>
  <r>
    <x v="72"/>
    <x v="18"/>
    <n v="31.675000000000001"/>
    <x v="1"/>
  </r>
  <r>
    <x v="73"/>
    <x v="18"/>
    <n v="32.6"/>
    <x v="1"/>
  </r>
  <r>
    <x v="74"/>
    <x v="18"/>
    <n v="34.1"/>
    <x v="1"/>
  </r>
  <r>
    <x v="75"/>
    <x v="18"/>
    <n v="36"/>
    <x v="1"/>
  </r>
  <r>
    <x v="76"/>
    <x v="18"/>
    <n v="37.825000000000003"/>
    <x v="1"/>
  </r>
  <r>
    <x v="77"/>
    <x v="18"/>
    <n v="39.15"/>
    <x v="1"/>
  </r>
  <r>
    <x v="78"/>
    <x v="18"/>
    <n v="40.575000000000003"/>
    <x v="1"/>
  </r>
  <r>
    <x v="79"/>
    <x v="18"/>
    <n v="43.05"/>
    <x v="1"/>
  </r>
  <r>
    <x v="80"/>
    <x v="18"/>
    <n v="47.45"/>
    <x v="1"/>
  </r>
  <r>
    <x v="81"/>
    <x v="18"/>
    <n v="52.05"/>
    <x v="1"/>
  </r>
  <r>
    <x v="82"/>
    <x v="18"/>
    <n v="54.85"/>
    <x v="1"/>
  </r>
  <r>
    <x v="83"/>
    <x v="18"/>
    <n v="59.2"/>
    <x v="1"/>
  </r>
  <r>
    <x v="84"/>
    <x v="18"/>
    <n v="64.5"/>
    <x v="1"/>
  </r>
  <r>
    <x v="85"/>
    <x v="18"/>
    <n v="70.2"/>
    <x v="1"/>
  </r>
  <r>
    <x v="86"/>
    <x v="18"/>
    <n v="80.766666670000006"/>
    <x v="1"/>
  </r>
  <r>
    <x v="87"/>
    <x v="18"/>
    <n v="91.25"/>
    <x v="1"/>
  </r>
  <r>
    <x v="88"/>
    <x v="18"/>
    <n v="97.583333330000002"/>
    <x v="1"/>
  </r>
  <r>
    <x v="89"/>
    <x v="18"/>
    <n v="98.6"/>
    <x v="1"/>
  </r>
  <r>
    <x v="90"/>
    <x v="18"/>
    <n v="104.2833333"/>
    <x v="1"/>
  </r>
  <r>
    <x v="91"/>
    <x v="18"/>
    <n v="108.4833333"/>
    <x v="1"/>
  </r>
  <r>
    <x v="92"/>
    <x v="18"/>
    <n v="111.7666667"/>
    <x v="1"/>
  </r>
  <r>
    <x v="93"/>
    <x v="18"/>
    <n v="115.3916667"/>
    <x v="1"/>
  </r>
  <r>
    <x v="94"/>
    <x v="18"/>
    <n v="120.5"/>
    <x v="1"/>
  </r>
  <r>
    <x v="95"/>
    <x v="18"/>
    <n v="126.35"/>
    <x v="1"/>
  </r>
  <r>
    <x v="96"/>
    <x v="18"/>
    <n v="132.05000000000001"/>
    <x v="1"/>
  </r>
  <r>
    <x v="97"/>
    <x v="18"/>
    <n v="137.90833330000001"/>
    <x v="1"/>
  </r>
  <r>
    <x v="98"/>
    <x v="18"/>
    <n v="142.5"/>
    <x v="1"/>
  </r>
  <r>
    <x v="99"/>
    <x v="18"/>
    <n v="146.34166669999999"/>
    <x v="1"/>
  </r>
  <r>
    <x v="100"/>
    <x v="18"/>
    <n v="148.65"/>
    <x v="1"/>
  </r>
  <r>
    <x v="101"/>
    <x v="18"/>
    <n v="151.56666670000001"/>
    <x v="1"/>
  </r>
  <r>
    <x v="102"/>
    <x v="18"/>
    <n v="155.06666670000001"/>
    <x v="1"/>
  </r>
  <r>
    <x v="103"/>
    <x v="18"/>
    <n v="160.3833333"/>
    <x v="1"/>
  </r>
  <r>
    <x v="104"/>
    <x v="18"/>
    <n v="165.75"/>
    <x v="1"/>
  </r>
  <r>
    <x v="105"/>
    <x v="18"/>
    <n v="172.7666667"/>
    <x v="1"/>
  </r>
  <r>
    <x v="106"/>
    <x v="18"/>
    <n v="180.58333329999999"/>
    <x v="1"/>
  </r>
  <r>
    <x v="0"/>
    <x v="18"/>
    <n v="190.2"/>
    <x v="1"/>
  </r>
  <r>
    <x v="1"/>
    <x v="18"/>
    <n v="193.08333329999999"/>
    <x v="1"/>
  </r>
  <r>
    <x v="2"/>
    <x v="18"/>
    <n v="196.53333330000001"/>
    <x v="1"/>
  </r>
  <r>
    <x v="3"/>
    <x v="18"/>
    <n v="198.9833333"/>
    <x v="1"/>
  </r>
  <r>
    <x v="4"/>
    <x v="18"/>
    <n v="202.8666667"/>
    <x v="1"/>
  </r>
  <r>
    <x v="5"/>
    <x v="18"/>
    <n v="209.53333330000001"/>
    <x v="1"/>
  </r>
  <r>
    <x v="6"/>
    <x v="18"/>
    <n v="216.38783330000001"/>
    <x v="1"/>
  </r>
  <r>
    <x v="7"/>
    <x v="18"/>
    <n v="222.7716667"/>
    <x v="1"/>
  </r>
  <r>
    <x v="8"/>
    <x v="18"/>
    <n v="224.63383329999999"/>
    <x v="1"/>
  </r>
  <r>
    <x v="9"/>
    <x v="18"/>
    <n v="227.6118333"/>
    <x v="1"/>
  </r>
  <r>
    <x v="10"/>
    <x v="18"/>
    <n v="233.66900000000001"/>
    <x v="1"/>
  </r>
  <r>
    <x v="11"/>
    <x v="18"/>
    <n v="239.86799999999999"/>
    <x v="1"/>
  </r>
  <r>
    <x v="12"/>
    <x v="18"/>
    <n v="245.2811667"/>
    <x v="1"/>
  </r>
  <r>
    <x v="13"/>
    <x v="18"/>
    <n v="252.2595"/>
    <x v="1"/>
  </r>
  <r>
    <x v="14"/>
    <x v="18"/>
    <n v="258.81233329999998"/>
    <x v="1"/>
  </r>
  <r>
    <x v="15"/>
    <x v="18"/>
    <n v="266.80799999999999"/>
    <x v="1"/>
  </r>
  <r>
    <x v="16"/>
    <x v="18"/>
    <n v="275.39933330000002"/>
    <x v="1"/>
  </r>
  <r>
    <x v="17"/>
    <x v="18"/>
    <n v="286.33749999999998"/>
    <x v="1"/>
  </r>
  <r>
    <x v="18"/>
    <x v="18"/>
    <n v="295.3711667"/>
    <x v="1"/>
  </r>
  <r>
    <x v="19"/>
    <x v="18"/>
    <n v="300.44366669999999"/>
    <x v="1"/>
  </r>
  <r>
    <x v="20"/>
    <x v="18"/>
    <n v="309.54700000000003"/>
    <x v="1"/>
  </r>
  <r>
    <x v="21"/>
    <x v="22"/>
    <m/>
    <x v="1"/>
  </r>
  <r>
    <x v="22"/>
    <x v="22"/>
    <m/>
    <x v="1"/>
  </r>
  <r>
    <x v="23"/>
    <x v="22"/>
    <m/>
    <x v="1"/>
  </r>
  <r>
    <x v="24"/>
    <x v="22"/>
    <m/>
    <x v="1"/>
  </r>
  <r>
    <x v="25"/>
    <x v="22"/>
    <m/>
    <x v="1"/>
  </r>
  <r>
    <x v="26"/>
    <x v="22"/>
    <m/>
    <x v="1"/>
  </r>
  <r>
    <x v="27"/>
    <x v="22"/>
    <m/>
    <x v="1"/>
  </r>
  <r>
    <x v="28"/>
    <x v="22"/>
    <m/>
    <x v="1"/>
  </r>
  <r>
    <x v="29"/>
    <x v="22"/>
    <m/>
    <x v="1"/>
  </r>
  <r>
    <x v="30"/>
    <x v="22"/>
    <m/>
    <x v="1"/>
  </r>
  <r>
    <x v="31"/>
    <x v="22"/>
    <m/>
    <x v="1"/>
  </r>
  <r>
    <x v="32"/>
    <x v="22"/>
    <m/>
    <x v="1"/>
  </r>
  <r>
    <x v="33"/>
    <x v="22"/>
    <m/>
    <x v="1"/>
  </r>
  <r>
    <x v="34"/>
    <x v="22"/>
    <m/>
    <x v="1"/>
  </r>
  <r>
    <x v="35"/>
    <x v="22"/>
    <m/>
    <x v="1"/>
  </r>
  <r>
    <x v="36"/>
    <x v="22"/>
    <m/>
    <x v="1"/>
  </r>
  <r>
    <x v="37"/>
    <x v="22"/>
    <m/>
    <x v="1"/>
  </r>
  <r>
    <x v="38"/>
    <x v="22"/>
    <m/>
    <x v="1"/>
  </r>
  <r>
    <x v="39"/>
    <x v="22"/>
    <m/>
    <x v="1"/>
  </r>
  <r>
    <x v="40"/>
    <x v="22"/>
    <m/>
    <x v="1"/>
  </r>
  <r>
    <x v="41"/>
    <x v="22"/>
    <m/>
    <x v="1"/>
  </r>
  <r>
    <x v="42"/>
    <x v="22"/>
    <m/>
    <x v="1"/>
  </r>
  <r>
    <x v="43"/>
    <x v="22"/>
    <m/>
    <x v="1"/>
  </r>
  <r>
    <x v="44"/>
    <x v="22"/>
    <m/>
    <x v="1"/>
  </r>
  <r>
    <x v="45"/>
    <x v="22"/>
    <m/>
    <x v="1"/>
  </r>
  <r>
    <x v="46"/>
    <x v="22"/>
    <m/>
    <x v="1"/>
  </r>
  <r>
    <x v="47"/>
    <x v="22"/>
    <m/>
    <x v="1"/>
  </r>
  <r>
    <x v="48"/>
    <x v="22"/>
    <m/>
    <x v="1"/>
  </r>
  <r>
    <x v="49"/>
    <x v="22"/>
    <m/>
    <x v="1"/>
  </r>
  <r>
    <x v="50"/>
    <x v="22"/>
    <m/>
    <x v="1"/>
  </r>
  <r>
    <x v="51"/>
    <x v="22"/>
    <m/>
    <x v="1"/>
  </r>
  <r>
    <x v="52"/>
    <x v="22"/>
    <m/>
    <x v="1"/>
  </r>
  <r>
    <x v="53"/>
    <x v="22"/>
    <m/>
    <x v="1"/>
  </r>
  <r>
    <x v="54"/>
    <x v="22"/>
    <m/>
    <x v="1"/>
  </r>
  <r>
    <x v="55"/>
    <x v="22"/>
    <m/>
    <x v="1"/>
  </r>
  <r>
    <x v="56"/>
    <x v="22"/>
    <m/>
    <x v="1"/>
  </r>
  <r>
    <x v="57"/>
    <x v="22"/>
    <m/>
    <x v="1"/>
  </r>
  <r>
    <x v="58"/>
    <x v="22"/>
    <m/>
    <x v="1"/>
  </r>
  <r>
    <x v="59"/>
    <x v="22"/>
    <m/>
    <x v="1"/>
  </r>
  <r>
    <x v="60"/>
    <x v="22"/>
    <m/>
    <x v="1"/>
  </r>
  <r>
    <x v="61"/>
    <x v="22"/>
    <m/>
    <x v="1"/>
  </r>
  <r>
    <x v="62"/>
    <x v="22"/>
    <m/>
    <x v="1"/>
  </r>
  <r>
    <x v="63"/>
    <x v="22"/>
    <m/>
    <x v="1"/>
  </r>
  <r>
    <x v="64"/>
    <x v="22"/>
    <m/>
    <x v="1"/>
  </r>
  <r>
    <x v="65"/>
    <x v="22"/>
    <m/>
    <x v="1"/>
  </r>
  <r>
    <x v="66"/>
    <x v="22"/>
    <m/>
    <x v="1"/>
  </r>
  <r>
    <x v="67"/>
    <x v="22"/>
    <m/>
    <x v="1"/>
  </r>
  <r>
    <x v="68"/>
    <x v="22"/>
    <m/>
    <x v="1"/>
  </r>
  <r>
    <x v="69"/>
    <x v="22"/>
    <m/>
    <x v="1"/>
  </r>
  <r>
    <x v="70"/>
    <x v="22"/>
    <m/>
    <x v="1"/>
  </r>
  <r>
    <x v="71"/>
    <x v="22"/>
    <m/>
    <x v="1"/>
  </r>
  <r>
    <x v="72"/>
    <x v="22"/>
    <m/>
    <x v="1"/>
  </r>
  <r>
    <x v="73"/>
    <x v="22"/>
    <m/>
    <x v="1"/>
  </r>
  <r>
    <x v="74"/>
    <x v="22"/>
    <m/>
    <x v="1"/>
  </r>
  <r>
    <x v="75"/>
    <x v="22"/>
    <m/>
    <x v="1"/>
  </r>
  <r>
    <x v="76"/>
    <x v="22"/>
    <m/>
    <x v="1"/>
  </r>
  <r>
    <x v="77"/>
    <x v="22"/>
    <m/>
    <x v="1"/>
  </r>
  <r>
    <x v="78"/>
    <x v="22"/>
    <m/>
    <x v="1"/>
  </r>
  <r>
    <x v="79"/>
    <x v="22"/>
    <m/>
    <x v="1"/>
  </r>
  <r>
    <x v="80"/>
    <x v="22"/>
    <m/>
    <x v="1"/>
  </r>
  <r>
    <x v="81"/>
    <x v="22"/>
    <m/>
    <x v="1"/>
  </r>
  <r>
    <x v="82"/>
    <x v="22"/>
    <m/>
    <x v="1"/>
  </r>
  <r>
    <x v="83"/>
    <x v="22"/>
    <m/>
    <x v="1"/>
  </r>
  <r>
    <x v="84"/>
    <x v="22"/>
    <m/>
    <x v="1"/>
  </r>
  <r>
    <x v="85"/>
    <x v="22"/>
    <m/>
    <x v="1"/>
  </r>
  <r>
    <x v="86"/>
    <x v="22"/>
    <m/>
    <x v="1"/>
  </r>
  <r>
    <x v="87"/>
    <x v="22"/>
    <m/>
    <x v="1"/>
  </r>
  <r>
    <x v="88"/>
    <x v="22"/>
    <m/>
    <x v="1"/>
  </r>
  <r>
    <x v="89"/>
    <x v="22"/>
    <m/>
    <x v="1"/>
  </r>
  <r>
    <x v="90"/>
    <x v="22"/>
    <m/>
    <x v="1"/>
  </r>
  <r>
    <x v="91"/>
    <x v="22"/>
    <m/>
    <x v="1"/>
  </r>
  <r>
    <x v="92"/>
    <x v="22"/>
    <m/>
    <x v="1"/>
  </r>
  <r>
    <x v="93"/>
    <x v="22"/>
    <m/>
    <x v="1"/>
  </r>
  <r>
    <x v="94"/>
    <x v="22"/>
    <m/>
    <x v="1"/>
  </r>
  <r>
    <x v="95"/>
    <x v="22"/>
    <m/>
    <x v="1"/>
  </r>
  <r>
    <x v="96"/>
    <x v="22"/>
    <m/>
    <x v="1"/>
  </r>
  <r>
    <x v="97"/>
    <x v="22"/>
    <m/>
    <x v="1"/>
  </r>
  <r>
    <x v="98"/>
    <x v="22"/>
    <m/>
    <x v="1"/>
  </r>
  <r>
    <x v="99"/>
    <x v="22"/>
    <m/>
    <x v="1"/>
  </r>
  <r>
    <x v="100"/>
    <x v="22"/>
    <m/>
    <x v="1"/>
  </r>
  <r>
    <x v="101"/>
    <x v="22"/>
    <m/>
    <x v="1"/>
  </r>
  <r>
    <x v="102"/>
    <x v="22"/>
    <m/>
    <x v="1"/>
  </r>
  <r>
    <x v="103"/>
    <x v="22"/>
    <n v="134.6"/>
    <x v="1"/>
  </r>
  <r>
    <x v="104"/>
    <x v="22"/>
    <n v="137.5"/>
    <x v="1"/>
  </r>
  <r>
    <x v="105"/>
    <x v="22"/>
    <n v="140.6"/>
    <x v="1"/>
  </r>
  <r>
    <x v="106"/>
    <x v="22"/>
    <n v="145.65"/>
    <x v="1"/>
  </r>
  <r>
    <x v="0"/>
    <x v="22"/>
    <n v="148.80000000000001"/>
    <x v="1"/>
  </r>
  <r>
    <x v="1"/>
    <x v="22"/>
    <n v="153.9"/>
    <x v="1"/>
  </r>
  <r>
    <x v="2"/>
    <x v="22"/>
    <n v="158.1"/>
    <x v="1"/>
  </r>
  <r>
    <x v="3"/>
    <x v="22"/>
    <n v="162"/>
    <x v="1"/>
  </r>
  <r>
    <x v="4"/>
    <x v="22"/>
    <n v="168.5"/>
    <x v="1"/>
  </r>
  <r>
    <x v="5"/>
    <x v="22"/>
    <n v="175.25"/>
    <x v="1"/>
  </r>
  <r>
    <x v="6"/>
    <x v="22"/>
    <n v="184.28749999999999"/>
    <x v="1"/>
  </r>
  <r>
    <x v="7"/>
    <x v="22"/>
    <n v="190.136"/>
    <x v="1"/>
  </r>
  <r>
    <x v="8"/>
    <x v="22"/>
    <n v="189.905"/>
    <x v="1"/>
  </r>
  <r>
    <x v="9"/>
    <x v="22"/>
    <n v="193.50399999999999"/>
    <x v="1"/>
  </r>
  <r>
    <x v="10"/>
    <x v="22"/>
    <n v="198.93799999999999"/>
    <x v="1"/>
  </r>
  <r>
    <x v="11"/>
    <x v="22"/>
    <n v="203.637"/>
    <x v="1"/>
  </r>
  <r>
    <x v="12"/>
    <x v="22"/>
    <n v="206.786"/>
    <x v="1"/>
  </r>
  <r>
    <x v="13"/>
    <x v="22"/>
    <n v="210.81549999999999"/>
    <x v="1"/>
  </r>
  <r>
    <x v="14"/>
    <x v="22"/>
    <n v="211.5565"/>
    <x v="1"/>
  </r>
  <r>
    <x v="15"/>
    <x v="22"/>
    <n v="214.03700000000001"/>
    <x v="1"/>
  </r>
  <r>
    <x v="16"/>
    <x v="22"/>
    <n v="219.4615"/>
    <x v="1"/>
  </r>
  <r>
    <x v="17"/>
    <x v="22"/>
    <n v="224.26249999999999"/>
    <x v="1"/>
  </r>
  <r>
    <x v="18"/>
    <x v="22"/>
    <n v="228.1345"/>
    <x v="1"/>
  </r>
  <r>
    <x v="19"/>
    <x v="22"/>
    <n v="233.84350000000001"/>
    <x v="1"/>
  </r>
  <r>
    <x v="20"/>
    <x v="22"/>
    <n v="243.21899999999999"/>
    <x v="1"/>
  </r>
  <r>
    <x v="21"/>
    <x v="12"/>
    <m/>
    <x v="1"/>
  </r>
  <r>
    <x v="22"/>
    <x v="12"/>
    <m/>
    <x v="1"/>
  </r>
  <r>
    <x v="23"/>
    <x v="12"/>
    <m/>
    <x v="1"/>
  </r>
  <r>
    <x v="24"/>
    <x v="12"/>
    <m/>
    <x v="1"/>
  </r>
  <r>
    <x v="25"/>
    <x v="12"/>
    <m/>
    <x v="1"/>
  </r>
  <r>
    <x v="26"/>
    <x v="12"/>
    <m/>
    <x v="1"/>
  </r>
  <r>
    <x v="27"/>
    <x v="12"/>
    <m/>
    <x v="1"/>
  </r>
  <r>
    <x v="28"/>
    <x v="12"/>
    <m/>
    <x v="1"/>
  </r>
  <r>
    <x v="29"/>
    <x v="12"/>
    <m/>
    <x v="1"/>
  </r>
  <r>
    <x v="30"/>
    <x v="12"/>
    <m/>
    <x v="1"/>
  </r>
  <r>
    <x v="31"/>
    <x v="12"/>
    <m/>
    <x v="1"/>
  </r>
  <r>
    <x v="32"/>
    <x v="12"/>
    <m/>
    <x v="1"/>
  </r>
  <r>
    <x v="33"/>
    <x v="12"/>
    <m/>
    <x v="1"/>
  </r>
  <r>
    <x v="34"/>
    <x v="12"/>
    <m/>
    <x v="1"/>
  </r>
  <r>
    <x v="35"/>
    <x v="12"/>
    <m/>
    <x v="1"/>
  </r>
  <r>
    <x v="36"/>
    <x v="12"/>
    <m/>
    <x v="1"/>
  </r>
  <r>
    <x v="37"/>
    <x v="12"/>
    <m/>
    <x v="1"/>
  </r>
  <r>
    <x v="38"/>
    <x v="12"/>
    <m/>
    <x v="1"/>
  </r>
  <r>
    <x v="39"/>
    <x v="12"/>
    <m/>
    <x v="1"/>
  </r>
  <r>
    <x v="40"/>
    <x v="12"/>
    <m/>
    <x v="1"/>
  </r>
  <r>
    <x v="41"/>
    <x v="12"/>
    <m/>
    <x v="1"/>
  </r>
  <r>
    <x v="42"/>
    <x v="12"/>
    <m/>
    <x v="1"/>
  </r>
  <r>
    <x v="43"/>
    <x v="12"/>
    <m/>
    <x v="1"/>
  </r>
  <r>
    <x v="44"/>
    <x v="12"/>
    <m/>
    <x v="1"/>
  </r>
  <r>
    <x v="45"/>
    <x v="12"/>
    <m/>
    <x v="1"/>
  </r>
  <r>
    <x v="46"/>
    <x v="12"/>
    <m/>
    <x v="1"/>
  </r>
  <r>
    <x v="47"/>
    <x v="12"/>
    <m/>
    <x v="1"/>
  </r>
  <r>
    <x v="48"/>
    <x v="12"/>
    <m/>
    <x v="1"/>
  </r>
  <r>
    <x v="49"/>
    <x v="12"/>
    <m/>
    <x v="1"/>
  </r>
  <r>
    <x v="50"/>
    <x v="12"/>
    <m/>
    <x v="1"/>
  </r>
  <r>
    <x v="51"/>
    <x v="12"/>
    <m/>
    <x v="1"/>
  </r>
  <r>
    <x v="52"/>
    <x v="12"/>
    <m/>
    <x v="1"/>
  </r>
  <r>
    <x v="53"/>
    <x v="12"/>
    <m/>
    <x v="1"/>
  </r>
  <r>
    <x v="54"/>
    <x v="12"/>
    <m/>
    <x v="1"/>
  </r>
  <r>
    <x v="55"/>
    <x v="12"/>
    <m/>
    <x v="1"/>
  </r>
  <r>
    <x v="56"/>
    <x v="12"/>
    <m/>
    <x v="1"/>
  </r>
  <r>
    <x v="57"/>
    <x v="12"/>
    <m/>
    <x v="1"/>
  </r>
  <r>
    <x v="58"/>
    <x v="12"/>
    <m/>
    <x v="1"/>
  </r>
  <r>
    <x v="59"/>
    <x v="12"/>
    <m/>
    <x v="1"/>
  </r>
  <r>
    <x v="60"/>
    <x v="12"/>
    <m/>
    <x v="1"/>
  </r>
  <r>
    <x v="61"/>
    <x v="12"/>
    <m/>
    <x v="1"/>
  </r>
  <r>
    <x v="62"/>
    <x v="12"/>
    <m/>
    <x v="1"/>
  </r>
  <r>
    <x v="63"/>
    <x v="12"/>
    <m/>
    <x v="1"/>
  </r>
  <r>
    <x v="64"/>
    <x v="12"/>
    <m/>
    <x v="1"/>
  </r>
  <r>
    <x v="65"/>
    <x v="12"/>
    <m/>
    <x v="1"/>
  </r>
  <r>
    <x v="66"/>
    <x v="12"/>
    <m/>
    <x v="1"/>
  </r>
  <r>
    <x v="67"/>
    <x v="12"/>
    <m/>
    <x v="1"/>
  </r>
  <r>
    <x v="68"/>
    <x v="12"/>
    <m/>
    <x v="1"/>
  </r>
  <r>
    <x v="69"/>
    <x v="12"/>
    <m/>
    <x v="1"/>
  </r>
  <r>
    <x v="70"/>
    <x v="12"/>
    <m/>
    <x v="1"/>
  </r>
  <r>
    <x v="71"/>
    <x v="12"/>
    <m/>
    <x v="1"/>
  </r>
  <r>
    <x v="72"/>
    <x v="12"/>
    <m/>
    <x v="1"/>
  </r>
  <r>
    <x v="73"/>
    <x v="12"/>
    <m/>
    <x v="1"/>
  </r>
  <r>
    <x v="74"/>
    <x v="12"/>
    <m/>
    <x v="1"/>
  </r>
  <r>
    <x v="75"/>
    <x v="12"/>
    <m/>
    <x v="1"/>
  </r>
  <r>
    <x v="76"/>
    <x v="12"/>
    <m/>
    <x v="1"/>
  </r>
  <r>
    <x v="77"/>
    <x v="12"/>
    <m/>
    <x v="1"/>
  </r>
  <r>
    <x v="78"/>
    <x v="12"/>
    <m/>
    <x v="1"/>
  </r>
  <r>
    <x v="79"/>
    <x v="12"/>
    <m/>
    <x v="1"/>
  </r>
  <r>
    <x v="80"/>
    <x v="12"/>
    <m/>
    <x v="1"/>
  </r>
  <r>
    <x v="81"/>
    <x v="12"/>
    <m/>
    <x v="1"/>
  </r>
  <r>
    <x v="82"/>
    <x v="12"/>
    <m/>
    <x v="1"/>
  </r>
  <r>
    <x v="83"/>
    <x v="12"/>
    <m/>
    <x v="1"/>
  </r>
  <r>
    <x v="84"/>
    <x v="12"/>
    <m/>
    <x v="1"/>
  </r>
  <r>
    <x v="85"/>
    <x v="12"/>
    <m/>
    <x v="1"/>
  </r>
  <r>
    <x v="86"/>
    <x v="12"/>
    <m/>
    <x v="1"/>
  </r>
  <r>
    <x v="87"/>
    <x v="12"/>
    <m/>
    <x v="1"/>
  </r>
  <r>
    <x v="88"/>
    <x v="12"/>
    <m/>
    <x v="1"/>
  </r>
  <r>
    <x v="89"/>
    <x v="12"/>
    <m/>
    <x v="1"/>
  </r>
  <r>
    <x v="90"/>
    <x v="12"/>
    <n v="103.1"/>
    <x v="1"/>
  </r>
  <r>
    <x v="91"/>
    <x v="12"/>
    <n v="107"/>
    <x v="1"/>
  </r>
  <r>
    <x v="92"/>
    <x v="12"/>
    <n v="108.4"/>
    <x v="1"/>
  </r>
  <r>
    <x v="93"/>
    <x v="12"/>
    <n v="111.6"/>
    <x v="1"/>
  </r>
  <r>
    <x v="94"/>
    <x v="12"/>
    <n v="117.2"/>
    <x v="1"/>
  </r>
  <r>
    <x v="95"/>
    <x v="12"/>
    <n v="122"/>
    <x v="1"/>
  </r>
  <r>
    <x v="96"/>
    <x v="12"/>
    <n v="127"/>
    <x v="1"/>
  </r>
  <r>
    <x v="97"/>
    <x v="12"/>
    <n v="130.4"/>
    <x v="1"/>
  </r>
  <r>
    <x v="98"/>
    <x v="12"/>
    <n v="135"/>
    <x v="1"/>
  </r>
  <r>
    <x v="99"/>
    <x v="12"/>
    <n v="139.19999999999999"/>
    <x v="1"/>
  </r>
  <r>
    <x v="100"/>
    <x v="12"/>
    <n v="143.6"/>
    <x v="1"/>
  </r>
  <r>
    <x v="101"/>
    <x v="12"/>
    <n v="147"/>
    <x v="1"/>
  </r>
  <r>
    <x v="102"/>
    <x v="12"/>
    <n v="151.9"/>
    <x v="1"/>
  </r>
  <r>
    <x v="103"/>
    <x v="12"/>
    <n v="155.4"/>
    <x v="1"/>
  </r>
  <r>
    <x v="104"/>
    <x v="12"/>
    <n v="158.30000000000001"/>
    <x v="1"/>
  </r>
  <r>
    <x v="105"/>
    <x v="12"/>
    <n v="163.30000000000001"/>
    <x v="1"/>
  </r>
  <r>
    <x v="106"/>
    <x v="12"/>
    <n v="170.1"/>
    <x v="1"/>
  </r>
  <r>
    <x v="0"/>
    <x v="12"/>
    <n v="176.5"/>
    <x v="1"/>
  </r>
  <r>
    <x v="1"/>
    <x v="12"/>
    <n v="179.6"/>
    <x v="1"/>
  </r>
  <r>
    <x v="2"/>
    <x v="12"/>
    <n v="182.7"/>
    <x v="1"/>
  </r>
  <r>
    <x v="3"/>
    <x v="12"/>
    <n v="187.9"/>
    <x v="1"/>
  </r>
  <r>
    <x v="4"/>
    <x v="12"/>
    <n v="193.1"/>
    <x v="1"/>
  </r>
  <r>
    <x v="5"/>
    <x v="12"/>
    <n v="196.2"/>
    <x v="1"/>
  </r>
  <r>
    <x v="6"/>
    <x v="12"/>
    <n v="201.24700000000001"/>
    <x v="1"/>
  </r>
  <r>
    <x v="7"/>
    <x v="12"/>
    <n v="208.958"/>
    <x v="1"/>
  </r>
  <r>
    <x v="8"/>
    <x v="12"/>
    <n v="207.88900000000001"/>
    <x v="1"/>
  </r>
  <r>
    <x v="9"/>
    <x v="12"/>
    <n v="211.72800000000001"/>
    <x v="1"/>
  </r>
  <r>
    <x v="10"/>
    <x v="12"/>
    <n v="219.339"/>
    <x v="1"/>
  </r>
  <r>
    <x v="11"/>
    <x v="12"/>
    <n v="224.459"/>
    <x v="1"/>
  </r>
  <r>
    <x v="12"/>
    <x v="12"/>
    <n v="228.81100000000001"/>
    <x v="1"/>
  </r>
  <r>
    <x v="13"/>
    <x v="12"/>
    <n v="232.01300000000001"/>
    <x v="1"/>
  </r>
  <r>
    <x v="14"/>
    <x v="12"/>
    <n v="230.56700000000001"/>
    <x v="1"/>
  </r>
  <r>
    <x v="15"/>
    <x v="12"/>
    <n v="234.14500000000001"/>
    <x v="1"/>
  </r>
  <r>
    <x v="16"/>
    <x v="12"/>
    <n v="239.239"/>
    <x v="1"/>
  </r>
  <r>
    <x v="17"/>
    <x v="12"/>
    <n v="244.96899999999999"/>
    <x v="1"/>
  </r>
  <r>
    <x v="18"/>
    <x v="12"/>
    <n v="250.10599999999999"/>
    <x v="1"/>
  </r>
  <r>
    <x v="19"/>
    <x v="12"/>
    <n v="252.99700000000001"/>
    <x v="1"/>
  </r>
  <r>
    <x v="20"/>
    <x v="12"/>
    <m/>
    <x v="1"/>
  </r>
  <r>
    <x v="21"/>
    <x v="21"/>
    <m/>
    <x v="1"/>
  </r>
  <r>
    <x v="22"/>
    <x v="21"/>
    <m/>
    <x v="1"/>
  </r>
  <r>
    <x v="23"/>
    <x v="21"/>
    <m/>
    <x v="1"/>
  </r>
  <r>
    <x v="24"/>
    <x v="21"/>
    <m/>
    <x v="1"/>
  </r>
  <r>
    <x v="25"/>
    <x v="21"/>
    <m/>
    <x v="1"/>
  </r>
  <r>
    <x v="26"/>
    <x v="21"/>
    <m/>
    <x v="1"/>
  </r>
  <r>
    <x v="27"/>
    <x v="21"/>
    <m/>
    <x v="1"/>
  </r>
  <r>
    <x v="28"/>
    <x v="21"/>
    <m/>
    <x v="1"/>
  </r>
  <r>
    <x v="29"/>
    <x v="21"/>
    <m/>
    <x v="1"/>
  </r>
  <r>
    <x v="30"/>
    <x v="21"/>
    <m/>
    <x v="1"/>
  </r>
  <r>
    <x v="31"/>
    <x v="21"/>
    <m/>
    <x v="1"/>
  </r>
  <r>
    <x v="32"/>
    <x v="21"/>
    <m/>
    <x v="1"/>
  </r>
  <r>
    <x v="33"/>
    <x v="21"/>
    <m/>
    <x v="1"/>
  </r>
  <r>
    <x v="34"/>
    <x v="21"/>
    <m/>
    <x v="1"/>
  </r>
  <r>
    <x v="35"/>
    <x v="21"/>
    <m/>
    <x v="1"/>
  </r>
  <r>
    <x v="36"/>
    <x v="21"/>
    <m/>
    <x v="1"/>
  </r>
  <r>
    <x v="37"/>
    <x v="21"/>
    <m/>
    <x v="1"/>
  </r>
  <r>
    <x v="38"/>
    <x v="21"/>
    <m/>
    <x v="1"/>
  </r>
  <r>
    <x v="39"/>
    <x v="21"/>
    <m/>
    <x v="1"/>
  </r>
  <r>
    <x v="40"/>
    <x v="21"/>
    <m/>
    <x v="1"/>
  </r>
  <r>
    <x v="41"/>
    <x v="21"/>
    <m/>
    <x v="1"/>
  </r>
  <r>
    <x v="42"/>
    <x v="21"/>
    <m/>
    <x v="1"/>
  </r>
  <r>
    <x v="43"/>
    <x v="21"/>
    <m/>
    <x v="1"/>
  </r>
  <r>
    <x v="44"/>
    <x v="21"/>
    <m/>
    <x v="1"/>
  </r>
  <r>
    <x v="45"/>
    <x v="21"/>
    <m/>
    <x v="1"/>
  </r>
  <r>
    <x v="46"/>
    <x v="21"/>
    <m/>
    <x v="1"/>
  </r>
  <r>
    <x v="47"/>
    <x v="21"/>
    <m/>
    <x v="1"/>
  </r>
  <r>
    <x v="48"/>
    <x v="21"/>
    <m/>
    <x v="1"/>
  </r>
  <r>
    <x v="49"/>
    <x v="21"/>
    <m/>
    <x v="1"/>
  </r>
  <r>
    <x v="50"/>
    <x v="21"/>
    <m/>
    <x v="1"/>
  </r>
  <r>
    <x v="51"/>
    <x v="21"/>
    <m/>
    <x v="1"/>
  </r>
  <r>
    <x v="52"/>
    <x v="21"/>
    <m/>
    <x v="1"/>
  </r>
  <r>
    <x v="53"/>
    <x v="21"/>
    <m/>
    <x v="1"/>
  </r>
  <r>
    <x v="54"/>
    <x v="21"/>
    <m/>
    <x v="1"/>
  </r>
  <r>
    <x v="55"/>
    <x v="21"/>
    <m/>
    <x v="1"/>
  </r>
  <r>
    <x v="56"/>
    <x v="21"/>
    <m/>
    <x v="1"/>
  </r>
  <r>
    <x v="57"/>
    <x v="21"/>
    <m/>
    <x v="1"/>
  </r>
  <r>
    <x v="58"/>
    <x v="21"/>
    <m/>
    <x v="1"/>
  </r>
  <r>
    <x v="59"/>
    <x v="21"/>
    <m/>
    <x v="1"/>
  </r>
  <r>
    <x v="60"/>
    <x v="21"/>
    <m/>
    <x v="1"/>
  </r>
  <r>
    <x v="61"/>
    <x v="21"/>
    <m/>
    <x v="1"/>
  </r>
  <r>
    <x v="62"/>
    <x v="21"/>
    <m/>
    <x v="1"/>
  </r>
  <r>
    <x v="63"/>
    <x v="21"/>
    <m/>
    <x v="1"/>
  </r>
  <r>
    <x v="64"/>
    <x v="21"/>
    <m/>
    <x v="1"/>
  </r>
  <r>
    <x v="65"/>
    <x v="21"/>
    <m/>
    <x v="1"/>
  </r>
  <r>
    <x v="66"/>
    <x v="21"/>
    <m/>
    <x v="1"/>
  </r>
  <r>
    <x v="67"/>
    <x v="21"/>
    <m/>
    <x v="1"/>
  </r>
  <r>
    <x v="68"/>
    <x v="21"/>
    <m/>
    <x v="1"/>
  </r>
  <r>
    <x v="69"/>
    <x v="21"/>
    <m/>
    <x v="1"/>
  </r>
  <r>
    <x v="70"/>
    <x v="21"/>
    <m/>
    <x v="1"/>
  </r>
  <r>
    <x v="71"/>
    <x v="21"/>
    <m/>
    <x v="1"/>
  </r>
  <r>
    <x v="72"/>
    <x v="21"/>
    <m/>
    <x v="1"/>
  </r>
  <r>
    <x v="73"/>
    <x v="21"/>
    <m/>
    <x v="1"/>
  </r>
  <r>
    <x v="74"/>
    <x v="21"/>
    <m/>
    <x v="1"/>
  </r>
  <r>
    <x v="75"/>
    <x v="21"/>
    <m/>
    <x v="1"/>
  </r>
  <r>
    <x v="76"/>
    <x v="21"/>
    <m/>
    <x v="1"/>
  </r>
  <r>
    <x v="77"/>
    <x v="21"/>
    <m/>
    <x v="1"/>
  </r>
  <r>
    <x v="78"/>
    <x v="21"/>
    <m/>
    <x v="1"/>
  </r>
  <r>
    <x v="79"/>
    <x v="21"/>
    <m/>
    <x v="1"/>
  </r>
  <r>
    <x v="80"/>
    <x v="21"/>
    <m/>
    <x v="1"/>
  </r>
  <r>
    <x v="81"/>
    <x v="21"/>
    <m/>
    <x v="1"/>
  </r>
  <r>
    <x v="82"/>
    <x v="21"/>
    <m/>
    <x v="1"/>
  </r>
  <r>
    <x v="83"/>
    <x v="21"/>
    <m/>
    <x v="1"/>
  </r>
  <r>
    <x v="84"/>
    <x v="21"/>
    <m/>
    <x v="1"/>
  </r>
  <r>
    <x v="85"/>
    <x v="21"/>
    <m/>
    <x v="1"/>
  </r>
  <r>
    <x v="86"/>
    <x v="21"/>
    <m/>
    <x v="1"/>
  </r>
  <r>
    <x v="87"/>
    <x v="21"/>
    <m/>
    <x v="1"/>
  </r>
  <r>
    <x v="88"/>
    <x v="21"/>
    <m/>
    <x v="1"/>
  </r>
  <r>
    <x v="89"/>
    <x v="21"/>
    <m/>
    <x v="1"/>
  </r>
  <r>
    <x v="90"/>
    <x v="21"/>
    <n v="103.3"/>
    <x v="1"/>
  </r>
  <r>
    <x v="91"/>
    <x v="21"/>
    <n v="107.1"/>
    <x v="1"/>
  </r>
  <r>
    <x v="92"/>
    <x v="21"/>
    <n v="108.65"/>
    <x v="1"/>
  </r>
  <r>
    <x v="93"/>
    <x v="21"/>
    <n v="112.15"/>
    <x v="1"/>
  </r>
  <r>
    <x v="94"/>
    <x v="21"/>
    <n v="115.75"/>
    <x v="1"/>
  </r>
  <r>
    <x v="95"/>
    <x v="21"/>
    <n v="121.85"/>
    <x v="1"/>
  </r>
  <r>
    <x v="96"/>
    <x v="21"/>
    <n v="128.15"/>
    <x v="1"/>
  </r>
  <r>
    <x v="97"/>
    <x v="21"/>
    <n v="132.1"/>
    <x v="1"/>
  </r>
  <r>
    <x v="98"/>
    <x v="21"/>
    <n v="134.69999999999999"/>
    <x v="1"/>
  </r>
  <r>
    <x v="99"/>
    <x v="21"/>
    <n v="137.44999999999999"/>
    <x v="1"/>
  </r>
  <r>
    <x v="100"/>
    <x v="21"/>
    <n v="141.30000000000001"/>
    <x v="1"/>
  </r>
  <r>
    <x v="101"/>
    <x v="21"/>
    <n v="145.25"/>
    <x v="1"/>
  </r>
  <r>
    <x v="102"/>
    <x v="21"/>
    <n v="149.6"/>
    <x v="1"/>
  </r>
  <r>
    <x v="103"/>
    <x v="21"/>
    <n v="152.9"/>
    <x v="1"/>
  </r>
  <r>
    <x v="104"/>
    <x v="21"/>
    <n v="154.5"/>
    <x v="1"/>
  </r>
  <r>
    <x v="105"/>
    <x v="21"/>
    <n v="157.6"/>
    <x v="1"/>
  </r>
  <r>
    <x v="106"/>
    <x v="21"/>
    <n v="163.05000000000001"/>
    <x v="1"/>
  </r>
  <r>
    <x v="0"/>
    <x v="21"/>
    <n v="167.3"/>
    <x v="1"/>
  </r>
  <r>
    <x v="1"/>
    <x v="21"/>
    <n v="169.05"/>
    <x v="1"/>
  </r>
  <r>
    <x v="2"/>
    <x v="21"/>
    <n v="173.4"/>
    <x v="1"/>
  </r>
  <r>
    <x v="3"/>
    <x v="21"/>
    <n v="180.35"/>
    <x v="1"/>
  </r>
  <r>
    <x v="4"/>
    <x v="21"/>
    <n v="186.2"/>
    <x v="1"/>
  </r>
  <r>
    <x v="5"/>
    <x v="21"/>
    <n v="189.55"/>
    <x v="1"/>
  </r>
  <r>
    <x v="6"/>
    <x v="21"/>
    <n v="193.23150000000001"/>
    <x v="1"/>
  </r>
  <r>
    <x v="7"/>
    <x v="21"/>
    <n v="198.7"/>
    <x v="1"/>
  </r>
  <r>
    <x v="8"/>
    <x v="21"/>
    <n v="198.47200000000001"/>
    <x v="1"/>
  </r>
  <r>
    <x v="9"/>
    <x v="21"/>
    <n v="203.18700000000001"/>
    <x v="1"/>
  </r>
  <r>
    <x v="10"/>
    <x v="21"/>
    <n v="209.77600000000001"/>
    <x v="1"/>
  </r>
  <r>
    <x v="11"/>
    <x v="21"/>
    <n v="214.76750000000001"/>
    <x v="1"/>
  </r>
  <r>
    <x v="12"/>
    <x v="21"/>
    <n v="217.965"/>
    <x v="1"/>
  </r>
  <r>
    <x v="13"/>
    <x v="21"/>
    <n v="220.21700000000001"/>
    <x v="1"/>
  </r>
  <r>
    <x v="14"/>
    <x v="21"/>
    <n v="219.32149999999999"/>
    <x v="1"/>
  </r>
  <r>
    <x v="15"/>
    <x v="21"/>
    <n v="221.0745"/>
    <x v="1"/>
  </r>
  <r>
    <x v="16"/>
    <x v="21"/>
    <n v="224.74700000000001"/>
    <x v="1"/>
  </r>
  <r>
    <x v="17"/>
    <x v="21"/>
    <n v="228.85149999999999"/>
    <x v="1"/>
  </r>
  <r>
    <x v="18"/>
    <x v="21"/>
    <n v="231.18700000000001"/>
    <x v="1"/>
  </r>
  <r>
    <x v="19"/>
    <x v="21"/>
    <n v="232.90600000000001"/>
    <x v="1"/>
  </r>
  <r>
    <x v="20"/>
    <x v="21"/>
    <n v="240.37299999999999"/>
    <x v="1"/>
  </r>
  <r>
    <x v="21"/>
    <x v="20"/>
    <n v="9.1"/>
    <x v="1"/>
  </r>
  <r>
    <x v="22"/>
    <x v="20"/>
    <n v="9.6999999999999993"/>
    <x v="1"/>
  </r>
  <r>
    <x v="23"/>
    <x v="20"/>
    <n v="11.8"/>
    <x v="1"/>
  </r>
  <r>
    <x v="24"/>
    <x v="20"/>
    <n v="15.4"/>
    <x v="1"/>
  </r>
  <r>
    <x v="25"/>
    <x v="20"/>
    <n v="17.100000000000001"/>
    <x v="1"/>
  </r>
  <r>
    <x v="26"/>
    <x v="20"/>
    <n v="18.75"/>
    <x v="1"/>
  </r>
  <r>
    <x v="27"/>
    <x v="20"/>
    <n v="16.366666670000001"/>
    <x v="1"/>
  </r>
  <r>
    <x v="28"/>
    <x v="20"/>
    <n v="15.574999999999999"/>
    <x v="1"/>
  </r>
  <r>
    <x v="29"/>
    <x v="20"/>
    <n v="15.45"/>
    <x v="1"/>
  </r>
  <r>
    <x v="30"/>
    <x v="20"/>
    <n v="15.55"/>
    <x v="1"/>
  </r>
  <r>
    <x v="31"/>
    <x v="20"/>
    <n v="16"/>
    <x v="1"/>
  </r>
  <r>
    <x v="32"/>
    <x v="20"/>
    <n v="15.75"/>
    <x v="1"/>
  </r>
  <r>
    <x v="33"/>
    <x v="20"/>
    <n v="15.6"/>
    <x v="1"/>
  </r>
  <r>
    <x v="34"/>
    <x v="20"/>
    <n v="15.35"/>
    <x v="1"/>
  </r>
  <r>
    <x v="35"/>
    <x v="20"/>
    <n v="15.5"/>
    <x v="1"/>
  </r>
  <r>
    <x v="36"/>
    <x v="20"/>
    <n v="14.95"/>
    <x v="1"/>
  </r>
  <r>
    <x v="37"/>
    <x v="20"/>
    <n v="13.65"/>
    <x v="1"/>
  </r>
  <r>
    <x v="38"/>
    <x v="20"/>
    <n v="12.35"/>
    <x v="1"/>
  </r>
  <r>
    <x v="39"/>
    <x v="20"/>
    <n v="12.05"/>
    <x v="1"/>
  </r>
  <r>
    <x v="40"/>
    <x v="20"/>
    <n v="12.3"/>
    <x v="1"/>
  </r>
  <r>
    <x v="41"/>
    <x v="20"/>
    <n v="12.56666667"/>
    <x v="1"/>
  </r>
  <r>
    <x v="42"/>
    <x v="20"/>
    <n v="12.74"/>
    <x v="1"/>
  </r>
  <r>
    <x v="43"/>
    <x v="20"/>
    <n v="13.375"/>
    <x v="1"/>
  </r>
  <r>
    <x v="44"/>
    <x v="20"/>
    <n v="13.225"/>
    <x v="1"/>
  </r>
  <r>
    <x v="45"/>
    <x v="20"/>
    <n v="13.15"/>
    <x v="1"/>
  </r>
  <r>
    <x v="46"/>
    <x v="20"/>
    <n v="13.21666667"/>
    <x v="1"/>
  </r>
  <r>
    <x v="47"/>
    <x v="20"/>
    <n v="14.008333329999999"/>
    <x v="1"/>
  </r>
  <r>
    <x v="48"/>
    <x v="20"/>
    <n v="15.75"/>
    <x v="1"/>
  </r>
  <r>
    <x v="49"/>
    <x v="20"/>
    <n v="16.649999999999999"/>
    <x v="1"/>
  </r>
  <r>
    <x v="50"/>
    <x v="20"/>
    <n v="16.94166667"/>
    <x v="1"/>
  </r>
  <r>
    <x v="51"/>
    <x v="20"/>
    <n v="17.31666667"/>
    <x v="1"/>
  </r>
  <r>
    <x v="52"/>
    <x v="20"/>
    <n v="18.641666669999999"/>
    <x v="1"/>
  </r>
  <r>
    <x v="53"/>
    <x v="20"/>
    <n v="20.837499999999999"/>
    <x v="1"/>
  </r>
  <r>
    <x v="54"/>
    <x v="20"/>
    <n v="22.85"/>
    <x v="1"/>
  </r>
  <r>
    <x v="55"/>
    <x v="20"/>
    <n v="22.75"/>
    <x v="1"/>
  </r>
  <r>
    <x v="56"/>
    <x v="20"/>
    <n v="23"/>
    <x v="1"/>
  </r>
  <r>
    <x v="57"/>
    <x v="20"/>
    <n v="24.875"/>
    <x v="1"/>
  </r>
  <r>
    <x v="58"/>
    <x v="20"/>
    <n v="25.524999999999999"/>
    <x v="1"/>
  </r>
  <r>
    <x v="59"/>
    <x v="20"/>
    <n v="25.75"/>
    <x v="1"/>
  </r>
  <r>
    <x v="60"/>
    <x v="20"/>
    <n v="25.774999999999999"/>
    <x v="1"/>
  </r>
  <r>
    <x v="61"/>
    <x v="20"/>
    <n v="25.925000000000001"/>
    <x v="1"/>
  </r>
  <r>
    <x v="62"/>
    <x v="20"/>
    <n v="26.225000000000001"/>
    <x v="1"/>
  </r>
  <r>
    <x v="63"/>
    <x v="20"/>
    <n v="27.35"/>
    <x v="1"/>
  </r>
  <r>
    <x v="64"/>
    <x v="20"/>
    <n v="27.95"/>
    <x v="1"/>
  </r>
  <r>
    <x v="65"/>
    <x v="20"/>
    <n v="28.475000000000001"/>
    <x v="1"/>
  </r>
  <r>
    <x v="66"/>
    <x v="20"/>
    <n v="28.8"/>
    <x v="1"/>
  </r>
  <r>
    <x v="67"/>
    <x v="20"/>
    <n v="29.3"/>
    <x v="1"/>
  </r>
  <r>
    <x v="68"/>
    <x v="20"/>
    <n v="29.75"/>
    <x v="1"/>
  </r>
  <r>
    <x v="69"/>
    <x v="20"/>
    <n v="30.225000000000001"/>
    <x v="1"/>
  </r>
  <r>
    <x v="70"/>
    <x v="20"/>
    <n v="30.625"/>
    <x v="1"/>
  </r>
  <r>
    <x v="71"/>
    <x v="20"/>
    <n v="30.95"/>
    <x v="1"/>
  </r>
  <r>
    <x v="72"/>
    <x v="20"/>
    <n v="31.875"/>
    <x v="1"/>
  </r>
  <r>
    <x v="73"/>
    <x v="20"/>
    <n v="32.799999999999997"/>
    <x v="1"/>
  </r>
  <r>
    <x v="74"/>
    <x v="20"/>
    <n v="34.15"/>
    <x v="1"/>
  </r>
  <r>
    <x v="75"/>
    <x v="20"/>
    <n v="35.799999999999997"/>
    <x v="1"/>
  </r>
  <r>
    <x v="76"/>
    <x v="20"/>
    <n v="37.4"/>
    <x v="1"/>
  </r>
  <r>
    <x v="77"/>
    <x v="20"/>
    <n v="38.174999999999997"/>
    <x v="1"/>
  </r>
  <r>
    <x v="78"/>
    <x v="20"/>
    <n v="39.274999999999999"/>
    <x v="1"/>
  </r>
  <r>
    <x v="79"/>
    <x v="20"/>
    <n v="41.8"/>
    <x v="1"/>
  </r>
  <r>
    <x v="80"/>
    <x v="20"/>
    <n v="46.4"/>
    <x v="1"/>
  </r>
  <r>
    <x v="81"/>
    <x v="20"/>
    <n v="51.125"/>
    <x v="1"/>
  </r>
  <r>
    <x v="82"/>
    <x v="20"/>
    <n v="53.95"/>
    <x v="1"/>
  </r>
  <r>
    <x v="83"/>
    <x v="20"/>
    <n v="58.25"/>
    <x v="1"/>
  </r>
  <r>
    <x v="84"/>
    <x v="20"/>
    <n v="63.65"/>
    <x v="1"/>
  </r>
  <r>
    <x v="85"/>
    <x v="20"/>
    <n v="70.483333329999994"/>
    <x v="1"/>
  </r>
  <r>
    <x v="86"/>
    <x v="20"/>
    <n v="82.3"/>
    <x v="1"/>
  </r>
  <r>
    <x v="87"/>
    <x v="20"/>
    <n v="91.35"/>
    <x v="1"/>
  </r>
  <r>
    <x v="88"/>
    <x v="20"/>
    <n v="97.683333329999996"/>
    <x v="1"/>
  </r>
  <r>
    <x v="89"/>
    <x v="20"/>
    <n v="99.15"/>
    <x v="1"/>
  </r>
  <r>
    <x v="90"/>
    <x v="20"/>
    <n v="102.85"/>
    <x v="1"/>
  </r>
  <r>
    <x v="91"/>
    <x v="20"/>
    <n v="105.5"/>
    <x v="1"/>
  </r>
  <r>
    <x v="92"/>
    <x v="20"/>
    <n v="106.7"/>
    <x v="1"/>
  </r>
  <r>
    <x v="93"/>
    <x v="20"/>
    <m/>
    <x v="1"/>
  </r>
  <r>
    <x v="94"/>
    <x v="20"/>
    <m/>
    <x v="1"/>
  </r>
  <r>
    <x v="95"/>
    <x v="20"/>
    <m/>
    <x v="1"/>
  </r>
  <r>
    <x v="96"/>
    <x v="20"/>
    <m/>
    <x v="1"/>
  </r>
  <r>
    <x v="97"/>
    <x v="20"/>
    <m/>
    <x v="1"/>
  </r>
  <r>
    <x v="98"/>
    <x v="20"/>
    <m/>
    <x v="1"/>
  </r>
  <r>
    <x v="99"/>
    <x v="20"/>
    <m/>
    <x v="1"/>
  </r>
  <r>
    <x v="100"/>
    <x v="20"/>
    <m/>
    <x v="1"/>
  </r>
  <r>
    <x v="101"/>
    <x v="20"/>
    <m/>
    <x v="1"/>
  </r>
  <r>
    <x v="102"/>
    <x v="20"/>
    <m/>
    <x v="1"/>
  </r>
  <r>
    <x v="103"/>
    <x v="20"/>
    <n v="165"/>
    <x v="1"/>
  </r>
  <r>
    <x v="104"/>
    <x v="20"/>
    <n v="167.93333329999999"/>
    <x v="1"/>
  </r>
  <r>
    <x v="105"/>
    <x v="20"/>
    <n v="173"/>
    <x v="1"/>
  </r>
  <r>
    <x v="106"/>
    <x v="20"/>
    <n v="179.5"/>
    <x v="1"/>
  </r>
  <r>
    <x v="0"/>
    <x v="20"/>
    <n v="185.8833333"/>
    <x v="1"/>
  </r>
  <r>
    <x v="1"/>
    <x v="20"/>
    <n v="189.5"/>
    <x v="1"/>
  </r>
  <r>
    <x v="2"/>
    <x v="20"/>
    <n v="192.4"/>
    <x v="1"/>
  </r>
  <r>
    <x v="3"/>
    <x v="20"/>
    <n v="194.8833333"/>
    <x v="1"/>
  </r>
  <r>
    <x v="4"/>
    <x v="20"/>
    <n v="200.46666669999999"/>
    <x v="1"/>
  </r>
  <r>
    <x v="5"/>
    <x v="20"/>
    <n v="207.9833333"/>
    <x v="1"/>
  </r>
  <r>
    <x v="6"/>
    <x v="20"/>
    <n v="216.0586667"/>
    <x v="1"/>
  </r>
  <r>
    <x v="7"/>
    <x v="20"/>
    <n v="224.87200000000001"/>
    <x v="1"/>
  </r>
  <r>
    <x v="8"/>
    <x v="20"/>
    <n v="226.1538333"/>
    <x v="1"/>
  </r>
  <r>
    <x v="9"/>
    <x v="20"/>
    <n v="226.74566669999999"/>
    <x v="1"/>
  </r>
  <r>
    <x v="10"/>
    <x v="20"/>
    <n v="233.0973333"/>
    <x v="1"/>
  </r>
  <r>
    <x v="11"/>
    <x v="20"/>
    <n v="238.79599999999999"/>
    <x v="1"/>
  </r>
  <r>
    <x v="12"/>
    <x v="20"/>
    <n v="241.69166670000001"/>
    <x v="1"/>
  </r>
  <r>
    <x v="13"/>
    <x v="20"/>
    <n v="246.1861667"/>
    <x v="1"/>
  </r>
  <r>
    <x v="14"/>
    <x v="20"/>
    <n v="249.5936667"/>
    <x v="1"/>
  </r>
  <r>
    <x v="15"/>
    <x v="20"/>
    <n v="255.25399999999999"/>
    <x v="1"/>
  </r>
  <r>
    <x v="16"/>
    <x v="20"/>
    <n v="263.1091667"/>
    <x v="1"/>
  </r>
  <r>
    <x v="17"/>
    <x v="20"/>
    <n v="271.4096667"/>
    <x v="1"/>
  </r>
  <r>
    <x v="18"/>
    <x v="20"/>
    <n v="278.18150000000003"/>
    <x v="1"/>
  </r>
  <r>
    <x v="19"/>
    <x v="20"/>
    <n v="282.74549999999999"/>
    <x v="1"/>
  </r>
  <r>
    <x v="20"/>
    <x v="20"/>
    <n v="293.32375000000002"/>
    <x v="1"/>
  </r>
  <r>
    <x v="21"/>
    <x v="6"/>
    <m/>
    <x v="1"/>
  </r>
  <r>
    <x v="22"/>
    <x v="6"/>
    <m/>
    <x v="1"/>
  </r>
  <r>
    <x v="23"/>
    <x v="6"/>
    <m/>
    <x v="1"/>
  </r>
  <r>
    <x v="24"/>
    <x v="6"/>
    <m/>
    <x v="1"/>
  </r>
  <r>
    <x v="25"/>
    <x v="6"/>
    <m/>
    <x v="1"/>
  </r>
  <r>
    <x v="26"/>
    <x v="6"/>
    <m/>
    <x v="1"/>
  </r>
  <r>
    <x v="27"/>
    <x v="6"/>
    <m/>
    <x v="1"/>
  </r>
  <r>
    <x v="28"/>
    <x v="6"/>
    <m/>
    <x v="1"/>
  </r>
  <r>
    <x v="29"/>
    <x v="6"/>
    <m/>
    <x v="1"/>
  </r>
  <r>
    <x v="30"/>
    <x v="6"/>
    <m/>
    <x v="1"/>
  </r>
  <r>
    <x v="31"/>
    <x v="6"/>
    <m/>
    <x v="1"/>
  </r>
  <r>
    <x v="32"/>
    <x v="6"/>
    <m/>
    <x v="1"/>
  </r>
  <r>
    <x v="33"/>
    <x v="6"/>
    <m/>
    <x v="1"/>
  </r>
  <r>
    <x v="34"/>
    <x v="6"/>
    <m/>
    <x v="1"/>
  </r>
  <r>
    <x v="35"/>
    <x v="6"/>
    <m/>
    <x v="1"/>
  </r>
  <r>
    <x v="36"/>
    <x v="6"/>
    <m/>
    <x v="1"/>
  </r>
  <r>
    <x v="37"/>
    <x v="6"/>
    <m/>
    <x v="1"/>
  </r>
  <r>
    <x v="38"/>
    <x v="6"/>
    <m/>
    <x v="1"/>
  </r>
  <r>
    <x v="39"/>
    <x v="6"/>
    <m/>
    <x v="1"/>
  </r>
  <r>
    <x v="40"/>
    <x v="6"/>
    <m/>
    <x v="1"/>
  </r>
  <r>
    <x v="41"/>
    <x v="6"/>
    <m/>
    <x v="1"/>
  </r>
  <r>
    <x v="42"/>
    <x v="6"/>
    <m/>
    <x v="1"/>
  </r>
  <r>
    <x v="43"/>
    <x v="6"/>
    <m/>
    <x v="1"/>
  </r>
  <r>
    <x v="44"/>
    <x v="6"/>
    <m/>
    <x v="1"/>
  </r>
  <r>
    <x v="45"/>
    <x v="6"/>
    <m/>
    <x v="1"/>
  </r>
  <r>
    <x v="46"/>
    <x v="6"/>
    <m/>
    <x v="1"/>
  </r>
  <r>
    <x v="47"/>
    <x v="6"/>
    <m/>
    <x v="1"/>
  </r>
  <r>
    <x v="48"/>
    <x v="6"/>
    <m/>
    <x v="1"/>
  </r>
  <r>
    <x v="49"/>
    <x v="6"/>
    <m/>
    <x v="1"/>
  </r>
  <r>
    <x v="50"/>
    <x v="6"/>
    <m/>
    <x v="1"/>
  </r>
  <r>
    <x v="51"/>
    <x v="6"/>
    <m/>
    <x v="1"/>
  </r>
  <r>
    <x v="52"/>
    <x v="6"/>
    <m/>
    <x v="1"/>
  </r>
  <r>
    <x v="53"/>
    <x v="6"/>
    <m/>
    <x v="1"/>
  </r>
  <r>
    <x v="54"/>
    <x v="6"/>
    <m/>
    <x v="1"/>
  </r>
  <r>
    <x v="55"/>
    <x v="6"/>
    <m/>
    <x v="1"/>
  </r>
  <r>
    <x v="56"/>
    <x v="6"/>
    <m/>
    <x v="1"/>
  </r>
  <r>
    <x v="57"/>
    <x v="6"/>
    <m/>
    <x v="1"/>
  </r>
  <r>
    <x v="58"/>
    <x v="6"/>
    <m/>
    <x v="1"/>
  </r>
  <r>
    <x v="59"/>
    <x v="6"/>
    <m/>
    <x v="1"/>
  </r>
  <r>
    <x v="60"/>
    <x v="6"/>
    <m/>
    <x v="1"/>
  </r>
  <r>
    <x v="61"/>
    <x v="6"/>
    <m/>
    <x v="1"/>
  </r>
  <r>
    <x v="62"/>
    <x v="6"/>
    <m/>
    <x v="1"/>
  </r>
  <r>
    <x v="63"/>
    <x v="6"/>
    <m/>
    <x v="1"/>
  </r>
  <r>
    <x v="64"/>
    <x v="6"/>
    <m/>
    <x v="1"/>
  </r>
  <r>
    <x v="65"/>
    <x v="6"/>
    <m/>
    <x v="1"/>
  </r>
  <r>
    <x v="66"/>
    <x v="6"/>
    <m/>
    <x v="1"/>
  </r>
  <r>
    <x v="67"/>
    <x v="6"/>
    <m/>
    <x v="1"/>
  </r>
  <r>
    <x v="68"/>
    <x v="6"/>
    <m/>
    <x v="1"/>
  </r>
  <r>
    <x v="69"/>
    <x v="6"/>
    <m/>
    <x v="1"/>
  </r>
  <r>
    <x v="70"/>
    <x v="6"/>
    <m/>
    <x v="1"/>
  </r>
  <r>
    <x v="71"/>
    <x v="6"/>
    <m/>
    <x v="1"/>
  </r>
  <r>
    <x v="72"/>
    <x v="6"/>
    <m/>
    <x v="1"/>
  </r>
  <r>
    <x v="73"/>
    <x v="6"/>
    <m/>
    <x v="1"/>
  </r>
  <r>
    <x v="74"/>
    <x v="6"/>
    <m/>
    <x v="1"/>
  </r>
  <r>
    <x v="75"/>
    <x v="6"/>
    <m/>
    <x v="1"/>
  </r>
  <r>
    <x v="76"/>
    <x v="6"/>
    <m/>
    <x v="1"/>
  </r>
  <r>
    <x v="77"/>
    <x v="6"/>
    <m/>
    <x v="1"/>
  </r>
  <r>
    <x v="78"/>
    <x v="6"/>
    <m/>
    <x v="1"/>
  </r>
  <r>
    <x v="79"/>
    <x v="6"/>
    <m/>
    <x v="1"/>
  </r>
  <r>
    <x v="80"/>
    <x v="6"/>
    <m/>
    <x v="1"/>
  </r>
  <r>
    <x v="81"/>
    <x v="6"/>
    <m/>
    <x v="1"/>
  </r>
  <r>
    <x v="82"/>
    <x v="6"/>
    <m/>
    <x v="1"/>
  </r>
  <r>
    <x v="83"/>
    <x v="6"/>
    <m/>
    <x v="1"/>
  </r>
  <r>
    <x v="84"/>
    <x v="6"/>
    <m/>
    <x v="1"/>
  </r>
  <r>
    <x v="85"/>
    <x v="6"/>
    <m/>
    <x v="1"/>
  </r>
  <r>
    <x v="86"/>
    <x v="6"/>
    <m/>
    <x v="1"/>
  </r>
  <r>
    <x v="87"/>
    <x v="6"/>
    <m/>
    <x v="1"/>
  </r>
  <r>
    <x v="88"/>
    <x v="6"/>
    <m/>
    <x v="1"/>
  </r>
  <r>
    <x v="89"/>
    <x v="6"/>
    <m/>
    <x v="1"/>
  </r>
  <r>
    <x v="90"/>
    <x v="6"/>
    <n v="104.3"/>
    <x v="1"/>
  </r>
  <r>
    <x v="91"/>
    <x v="6"/>
    <n v="107.1"/>
    <x v="1"/>
  </r>
  <r>
    <x v="92"/>
    <x v="6"/>
    <n v="107.9"/>
    <x v="1"/>
  </r>
  <r>
    <x v="93"/>
    <x v="6"/>
    <n v="110.8"/>
    <x v="1"/>
  </r>
  <r>
    <x v="94"/>
    <x v="6"/>
    <n v="113.7"/>
    <x v="1"/>
  </r>
  <r>
    <x v="95"/>
    <x v="6"/>
    <n v="115.8"/>
    <x v="1"/>
  </r>
  <r>
    <x v="96"/>
    <x v="6"/>
    <n v="120.9"/>
    <x v="1"/>
  </r>
  <r>
    <x v="97"/>
    <x v="6"/>
    <n v="125.6"/>
    <x v="1"/>
  </r>
  <r>
    <x v="98"/>
    <x v="6"/>
    <n v="130.30000000000001"/>
    <x v="1"/>
  </r>
  <r>
    <x v="99"/>
    <x v="6"/>
    <n v="135.80000000000001"/>
    <x v="1"/>
  </r>
  <r>
    <x v="100"/>
    <x v="6"/>
    <n v="141.80000000000001"/>
    <x v="1"/>
  </r>
  <r>
    <x v="101"/>
    <x v="6"/>
    <n v="147.9"/>
    <x v="1"/>
  </r>
  <r>
    <x v="102"/>
    <x v="6"/>
    <n v="153.1"/>
    <x v="1"/>
  </r>
  <r>
    <x v="103"/>
    <x v="6"/>
    <n v="158.1"/>
    <x v="1"/>
  </r>
  <r>
    <x v="104"/>
    <x v="6"/>
    <n v="161.9"/>
    <x v="1"/>
  </r>
  <r>
    <x v="105"/>
    <x v="6"/>
    <n v="166.6"/>
    <x v="1"/>
  </r>
  <r>
    <x v="106"/>
    <x v="6"/>
    <n v="173.2"/>
    <x v="1"/>
  </r>
  <r>
    <x v="0"/>
    <x v="6"/>
    <n v="181.3"/>
    <x v="1"/>
  </r>
  <r>
    <x v="1"/>
    <x v="6"/>
    <n v="184.8"/>
    <x v="1"/>
  </r>
  <r>
    <x v="2"/>
    <x v="6"/>
    <n v="186.8"/>
    <x v="1"/>
  </r>
  <r>
    <x v="3"/>
    <x v="6"/>
    <n v="187"/>
    <x v="1"/>
  </r>
  <r>
    <x v="4"/>
    <x v="6"/>
    <n v="190.9"/>
    <x v="1"/>
  </r>
  <r>
    <x v="5"/>
    <x v="6"/>
    <n v="197.7"/>
    <x v="1"/>
  </r>
  <r>
    <x v="6"/>
    <x v="6"/>
    <n v="202.029"/>
    <x v="1"/>
  </r>
  <r>
    <x v="7"/>
    <x v="6"/>
    <n v="209.90299999999999"/>
    <x v="1"/>
  </r>
  <r>
    <x v="8"/>
    <x v="6"/>
    <n v="208.548"/>
    <x v="1"/>
  </r>
  <r>
    <x v="9"/>
    <x v="6"/>
    <n v="212.447"/>
    <x v="1"/>
  </r>
  <r>
    <x v="10"/>
    <x v="6"/>
    <n v="220.28800000000001"/>
    <x v="1"/>
  </r>
  <r>
    <x v="11"/>
    <x v="6"/>
    <n v="224.56800000000001"/>
    <x v="1"/>
  </r>
  <r>
    <x v="12"/>
    <x v="6"/>
    <n v="230.791"/>
    <x v="1"/>
  </r>
  <r>
    <x v="13"/>
    <x v="6"/>
    <n v="237.2"/>
    <x v="1"/>
  </r>
  <r>
    <x v="14"/>
    <x v="6"/>
    <n v="239.99"/>
    <x v="1"/>
  </r>
  <r>
    <x v="15"/>
    <x v="6"/>
    <n v="246.643"/>
    <x v="1"/>
  </r>
  <r>
    <x v="16"/>
    <x v="6"/>
    <n v="254.995"/>
    <x v="1"/>
  </r>
  <r>
    <x v="17"/>
    <x v="6"/>
    <n v="261.95800000000003"/>
    <x v="1"/>
  </r>
  <r>
    <x v="18"/>
    <x v="6"/>
    <n v="266.99900000000002"/>
    <x v="1"/>
  </r>
  <r>
    <x v="19"/>
    <x v="6"/>
    <n v="272.20699999999999"/>
    <x v="1"/>
  </r>
  <r>
    <x v="20"/>
    <x v="6"/>
    <m/>
    <x v="1"/>
  </r>
  <r>
    <x v="21"/>
    <x v="23"/>
    <m/>
    <x v="1"/>
  </r>
  <r>
    <x v="22"/>
    <x v="23"/>
    <m/>
    <x v="1"/>
  </r>
  <r>
    <x v="23"/>
    <x v="23"/>
    <m/>
    <x v="1"/>
  </r>
  <r>
    <x v="24"/>
    <x v="23"/>
    <m/>
    <x v="1"/>
  </r>
  <r>
    <x v="25"/>
    <x v="23"/>
    <m/>
    <x v="1"/>
  </r>
  <r>
    <x v="26"/>
    <x v="23"/>
    <m/>
    <x v="1"/>
  </r>
  <r>
    <x v="27"/>
    <x v="23"/>
    <m/>
    <x v="1"/>
  </r>
  <r>
    <x v="28"/>
    <x v="23"/>
    <m/>
    <x v="1"/>
  </r>
  <r>
    <x v="29"/>
    <x v="23"/>
    <m/>
    <x v="1"/>
  </r>
  <r>
    <x v="30"/>
    <x v="23"/>
    <m/>
    <x v="1"/>
  </r>
  <r>
    <x v="31"/>
    <x v="23"/>
    <m/>
    <x v="1"/>
  </r>
  <r>
    <x v="32"/>
    <x v="23"/>
    <m/>
    <x v="1"/>
  </r>
  <r>
    <x v="33"/>
    <x v="23"/>
    <m/>
    <x v="1"/>
  </r>
  <r>
    <x v="34"/>
    <x v="23"/>
    <m/>
    <x v="1"/>
  </r>
  <r>
    <x v="35"/>
    <x v="23"/>
    <m/>
    <x v="1"/>
  </r>
  <r>
    <x v="36"/>
    <x v="23"/>
    <m/>
    <x v="1"/>
  </r>
  <r>
    <x v="37"/>
    <x v="23"/>
    <m/>
    <x v="1"/>
  </r>
  <r>
    <x v="38"/>
    <x v="23"/>
    <m/>
    <x v="1"/>
  </r>
  <r>
    <x v="39"/>
    <x v="23"/>
    <m/>
    <x v="1"/>
  </r>
  <r>
    <x v="40"/>
    <x v="23"/>
    <m/>
    <x v="1"/>
  </r>
  <r>
    <x v="41"/>
    <x v="23"/>
    <m/>
    <x v="1"/>
  </r>
  <r>
    <x v="42"/>
    <x v="23"/>
    <m/>
    <x v="1"/>
  </r>
  <r>
    <x v="43"/>
    <x v="23"/>
    <m/>
    <x v="1"/>
  </r>
  <r>
    <x v="44"/>
    <x v="23"/>
    <m/>
    <x v="1"/>
  </r>
  <r>
    <x v="45"/>
    <x v="23"/>
    <m/>
    <x v="1"/>
  </r>
  <r>
    <x v="46"/>
    <x v="23"/>
    <m/>
    <x v="1"/>
  </r>
  <r>
    <x v="47"/>
    <x v="23"/>
    <m/>
    <x v="1"/>
  </r>
  <r>
    <x v="48"/>
    <x v="23"/>
    <m/>
    <x v="1"/>
  </r>
  <r>
    <x v="49"/>
    <x v="23"/>
    <m/>
    <x v="1"/>
  </r>
  <r>
    <x v="50"/>
    <x v="23"/>
    <m/>
    <x v="1"/>
  </r>
  <r>
    <x v="51"/>
    <x v="23"/>
    <m/>
    <x v="1"/>
  </r>
  <r>
    <x v="52"/>
    <x v="23"/>
    <m/>
    <x v="1"/>
  </r>
  <r>
    <x v="53"/>
    <x v="23"/>
    <m/>
    <x v="1"/>
  </r>
  <r>
    <x v="54"/>
    <x v="23"/>
    <m/>
    <x v="1"/>
  </r>
  <r>
    <x v="55"/>
    <x v="23"/>
    <m/>
    <x v="1"/>
  </r>
  <r>
    <x v="56"/>
    <x v="23"/>
    <m/>
    <x v="1"/>
  </r>
  <r>
    <x v="57"/>
    <x v="23"/>
    <m/>
    <x v="1"/>
  </r>
  <r>
    <x v="58"/>
    <x v="23"/>
    <m/>
    <x v="1"/>
  </r>
  <r>
    <x v="59"/>
    <x v="23"/>
    <m/>
    <x v="1"/>
  </r>
  <r>
    <x v="60"/>
    <x v="23"/>
    <m/>
    <x v="1"/>
  </r>
  <r>
    <x v="61"/>
    <x v="23"/>
    <m/>
    <x v="1"/>
  </r>
  <r>
    <x v="62"/>
    <x v="23"/>
    <m/>
    <x v="1"/>
  </r>
  <r>
    <x v="63"/>
    <x v="23"/>
    <m/>
    <x v="1"/>
  </r>
  <r>
    <x v="64"/>
    <x v="23"/>
    <m/>
    <x v="1"/>
  </r>
  <r>
    <x v="65"/>
    <x v="23"/>
    <m/>
    <x v="1"/>
  </r>
  <r>
    <x v="66"/>
    <x v="23"/>
    <m/>
    <x v="1"/>
  </r>
  <r>
    <x v="67"/>
    <x v="23"/>
    <m/>
    <x v="1"/>
  </r>
  <r>
    <x v="68"/>
    <x v="23"/>
    <m/>
    <x v="1"/>
  </r>
  <r>
    <x v="69"/>
    <x v="23"/>
    <m/>
    <x v="1"/>
  </r>
  <r>
    <x v="70"/>
    <x v="23"/>
    <m/>
    <x v="1"/>
  </r>
  <r>
    <x v="71"/>
    <x v="23"/>
    <m/>
    <x v="1"/>
  </r>
  <r>
    <x v="72"/>
    <x v="23"/>
    <m/>
    <x v="1"/>
  </r>
  <r>
    <x v="73"/>
    <x v="23"/>
    <m/>
    <x v="1"/>
  </r>
  <r>
    <x v="74"/>
    <x v="23"/>
    <m/>
    <x v="1"/>
  </r>
  <r>
    <x v="75"/>
    <x v="23"/>
    <m/>
    <x v="1"/>
  </r>
  <r>
    <x v="76"/>
    <x v="23"/>
    <m/>
    <x v="1"/>
  </r>
  <r>
    <x v="77"/>
    <x v="23"/>
    <m/>
    <x v="1"/>
  </r>
  <r>
    <x v="78"/>
    <x v="23"/>
    <m/>
    <x v="1"/>
  </r>
  <r>
    <x v="79"/>
    <x v="23"/>
    <m/>
    <x v="1"/>
  </r>
  <r>
    <x v="80"/>
    <x v="23"/>
    <m/>
    <x v="1"/>
  </r>
  <r>
    <x v="81"/>
    <x v="23"/>
    <m/>
    <x v="1"/>
  </r>
  <r>
    <x v="82"/>
    <x v="23"/>
    <m/>
    <x v="1"/>
  </r>
  <r>
    <x v="83"/>
    <x v="23"/>
    <m/>
    <x v="1"/>
  </r>
  <r>
    <x v="84"/>
    <x v="23"/>
    <m/>
    <x v="1"/>
  </r>
  <r>
    <x v="85"/>
    <x v="23"/>
    <m/>
    <x v="1"/>
  </r>
  <r>
    <x v="86"/>
    <x v="23"/>
    <m/>
    <x v="1"/>
  </r>
  <r>
    <x v="87"/>
    <x v="23"/>
    <m/>
    <x v="1"/>
  </r>
  <r>
    <x v="88"/>
    <x v="23"/>
    <m/>
    <x v="1"/>
  </r>
  <r>
    <x v="89"/>
    <x v="23"/>
    <m/>
    <x v="1"/>
  </r>
  <r>
    <x v="90"/>
    <x v="23"/>
    <m/>
    <x v="1"/>
  </r>
  <r>
    <x v="91"/>
    <x v="23"/>
    <m/>
    <x v="1"/>
  </r>
  <r>
    <x v="92"/>
    <x v="23"/>
    <m/>
    <x v="1"/>
  </r>
  <r>
    <x v="93"/>
    <x v="23"/>
    <m/>
    <x v="1"/>
  </r>
  <r>
    <x v="94"/>
    <x v="23"/>
    <m/>
    <x v="1"/>
  </r>
  <r>
    <x v="95"/>
    <x v="23"/>
    <m/>
    <x v="1"/>
  </r>
  <r>
    <x v="96"/>
    <x v="23"/>
    <m/>
    <x v="1"/>
  </r>
  <r>
    <x v="97"/>
    <x v="23"/>
    <m/>
    <x v="1"/>
  </r>
  <r>
    <x v="98"/>
    <x v="23"/>
    <m/>
    <x v="1"/>
  </r>
  <r>
    <x v="99"/>
    <x v="23"/>
    <m/>
    <x v="1"/>
  </r>
  <r>
    <x v="100"/>
    <x v="23"/>
    <m/>
    <x v="1"/>
  </r>
  <r>
    <x v="101"/>
    <x v="23"/>
    <m/>
    <x v="1"/>
  </r>
  <r>
    <x v="102"/>
    <x v="23"/>
    <m/>
    <x v="1"/>
  </r>
  <r>
    <x v="103"/>
    <x v="23"/>
    <m/>
    <x v="1"/>
  </r>
  <r>
    <x v="104"/>
    <x v="23"/>
    <m/>
    <x v="1"/>
  </r>
  <r>
    <x v="105"/>
    <x v="23"/>
    <m/>
    <x v="1"/>
  </r>
  <r>
    <x v="106"/>
    <x v="23"/>
    <n v="173.43333329999999"/>
    <x v="1"/>
  </r>
  <r>
    <x v="0"/>
    <x v="23"/>
    <n v="178.45"/>
    <x v="1"/>
  </r>
  <r>
    <x v="1"/>
    <x v="23"/>
    <n v="183.4833333"/>
    <x v="1"/>
  </r>
  <r>
    <x v="2"/>
    <x v="23"/>
    <n v="189.2"/>
    <x v="1"/>
  </r>
  <r>
    <x v="3"/>
    <x v="23"/>
    <n v="194.45"/>
    <x v="1"/>
  </r>
  <r>
    <x v="4"/>
    <x v="23"/>
    <n v="202.18333329999999"/>
    <x v="1"/>
  </r>
  <r>
    <x v="5"/>
    <x v="23"/>
    <n v="208.96666669999999"/>
    <x v="1"/>
  </r>
  <r>
    <x v="6"/>
    <x v="23"/>
    <n v="215.9398333"/>
    <x v="1"/>
  </r>
  <r>
    <x v="7"/>
    <x v="23"/>
    <n v="224.83733330000001"/>
    <x v="1"/>
  </r>
  <r>
    <x v="8"/>
    <x v="23"/>
    <n v="224.64016670000001"/>
    <x v="1"/>
  </r>
  <r>
    <x v="9"/>
    <x v="23"/>
    <n v="229.0205"/>
    <x v="1"/>
  </r>
  <r>
    <x v="10"/>
    <x v="23"/>
    <n v="236.73183330000001"/>
    <x v="1"/>
  </r>
  <r>
    <x v="11"/>
    <x v="23"/>
    <n v="242.22300000000001"/>
    <x v="1"/>
  </r>
  <r>
    <x v="12"/>
    <x v="23"/>
    <n v="245.95483329999999"/>
    <x v="1"/>
  </r>
  <r>
    <x v="13"/>
    <x v="23"/>
    <n v="249.77416669999999"/>
    <x v="1"/>
  </r>
  <r>
    <x v="14"/>
    <x v="23"/>
    <n v="250.60533330000001"/>
    <x v="1"/>
  </r>
  <r>
    <x v="15"/>
    <x v="23"/>
    <n v="253.36366670000001"/>
    <x v="1"/>
  </r>
  <r>
    <x v="16"/>
    <x v="23"/>
    <n v="256.10633330000002"/>
    <x v="1"/>
  </r>
  <r>
    <x v="17"/>
    <x v="23"/>
    <n v="261.36783329999997"/>
    <x v="1"/>
  </r>
  <r>
    <x v="18"/>
    <x v="23"/>
    <n v="264.70400000000001"/>
    <x v="1"/>
  </r>
  <r>
    <x v="19"/>
    <x v="23"/>
    <n v="267.0543333"/>
    <x v="1"/>
  </r>
  <r>
    <x v="20"/>
    <x v="23"/>
    <n v="275.74720000000002"/>
    <x v="1"/>
  </r>
  <r>
    <x v="21"/>
    <x v="10"/>
    <m/>
    <x v="1"/>
  </r>
  <r>
    <x v="22"/>
    <x v="10"/>
    <m/>
    <x v="1"/>
  </r>
  <r>
    <x v="23"/>
    <x v="10"/>
    <m/>
    <x v="1"/>
  </r>
  <r>
    <x v="24"/>
    <x v="10"/>
    <m/>
    <x v="1"/>
  </r>
  <r>
    <x v="25"/>
    <x v="10"/>
    <m/>
    <x v="1"/>
  </r>
  <r>
    <x v="26"/>
    <x v="10"/>
    <m/>
    <x v="1"/>
  </r>
  <r>
    <x v="27"/>
    <x v="10"/>
    <m/>
    <x v="1"/>
  </r>
  <r>
    <x v="28"/>
    <x v="10"/>
    <m/>
    <x v="1"/>
  </r>
  <r>
    <x v="29"/>
    <x v="10"/>
    <m/>
    <x v="1"/>
  </r>
  <r>
    <x v="30"/>
    <x v="10"/>
    <m/>
    <x v="1"/>
  </r>
  <r>
    <x v="31"/>
    <x v="10"/>
    <m/>
    <x v="1"/>
  </r>
  <r>
    <x v="32"/>
    <x v="10"/>
    <m/>
    <x v="1"/>
  </r>
  <r>
    <x v="33"/>
    <x v="10"/>
    <m/>
    <x v="1"/>
  </r>
  <r>
    <x v="34"/>
    <x v="10"/>
    <m/>
    <x v="1"/>
  </r>
  <r>
    <x v="35"/>
    <x v="10"/>
    <m/>
    <x v="1"/>
  </r>
  <r>
    <x v="36"/>
    <x v="10"/>
    <m/>
    <x v="1"/>
  </r>
  <r>
    <x v="37"/>
    <x v="10"/>
    <m/>
    <x v="1"/>
  </r>
  <r>
    <x v="38"/>
    <x v="10"/>
    <m/>
    <x v="1"/>
  </r>
  <r>
    <x v="39"/>
    <x v="10"/>
    <m/>
    <x v="1"/>
  </r>
  <r>
    <x v="40"/>
    <x v="10"/>
    <m/>
    <x v="1"/>
  </r>
  <r>
    <x v="41"/>
    <x v="10"/>
    <m/>
    <x v="1"/>
  </r>
  <r>
    <x v="42"/>
    <x v="10"/>
    <m/>
    <x v="1"/>
  </r>
  <r>
    <x v="43"/>
    <x v="10"/>
    <m/>
    <x v="1"/>
  </r>
  <r>
    <x v="44"/>
    <x v="10"/>
    <m/>
    <x v="1"/>
  </r>
  <r>
    <x v="45"/>
    <x v="10"/>
    <m/>
    <x v="1"/>
  </r>
  <r>
    <x v="46"/>
    <x v="10"/>
    <m/>
    <x v="1"/>
  </r>
  <r>
    <x v="47"/>
    <x v="10"/>
    <m/>
    <x v="1"/>
  </r>
  <r>
    <x v="48"/>
    <x v="10"/>
    <m/>
    <x v="1"/>
  </r>
  <r>
    <x v="49"/>
    <x v="10"/>
    <m/>
    <x v="1"/>
  </r>
  <r>
    <x v="50"/>
    <x v="10"/>
    <m/>
    <x v="1"/>
  </r>
  <r>
    <x v="51"/>
    <x v="10"/>
    <m/>
    <x v="1"/>
  </r>
  <r>
    <x v="52"/>
    <x v="10"/>
    <m/>
    <x v="1"/>
  </r>
  <r>
    <x v="53"/>
    <x v="10"/>
    <m/>
    <x v="1"/>
  </r>
  <r>
    <x v="54"/>
    <x v="10"/>
    <m/>
    <x v="1"/>
  </r>
  <r>
    <x v="55"/>
    <x v="10"/>
    <m/>
    <x v="1"/>
  </r>
  <r>
    <x v="56"/>
    <x v="10"/>
    <m/>
    <x v="1"/>
  </r>
  <r>
    <x v="57"/>
    <x v="10"/>
    <m/>
    <x v="1"/>
  </r>
  <r>
    <x v="58"/>
    <x v="10"/>
    <m/>
    <x v="1"/>
  </r>
  <r>
    <x v="59"/>
    <x v="10"/>
    <m/>
    <x v="1"/>
  </r>
  <r>
    <x v="60"/>
    <x v="10"/>
    <m/>
    <x v="1"/>
  </r>
  <r>
    <x v="61"/>
    <x v="10"/>
    <m/>
    <x v="1"/>
  </r>
  <r>
    <x v="62"/>
    <x v="10"/>
    <m/>
    <x v="1"/>
  </r>
  <r>
    <x v="63"/>
    <x v="10"/>
    <m/>
    <x v="1"/>
  </r>
  <r>
    <x v="64"/>
    <x v="10"/>
    <m/>
    <x v="1"/>
  </r>
  <r>
    <x v="65"/>
    <x v="10"/>
    <m/>
    <x v="1"/>
  </r>
  <r>
    <x v="66"/>
    <x v="10"/>
    <m/>
    <x v="1"/>
  </r>
  <r>
    <x v="67"/>
    <x v="10"/>
    <m/>
    <x v="1"/>
  </r>
  <r>
    <x v="68"/>
    <x v="10"/>
    <m/>
    <x v="1"/>
  </r>
  <r>
    <x v="69"/>
    <x v="10"/>
    <m/>
    <x v="1"/>
  </r>
  <r>
    <x v="70"/>
    <x v="10"/>
    <m/>
    <x v="1"/>
  </r>
  <r>
    <x v="71"/>
    <x v="10"/>
    <m/>
    <x v="1"/>
  </r>
  <r>
    <x v="72"/>
    <x v="10"/>
    <m/>
    <x v="1"/>
  </r>
  <r>
    <x v="73"/>
    <x v="10"/>
    <m/>
    <x v="1"/>
  </r>
  <r>
    <x v="74"/>
    <x v="10"/>
    <m/>
    <x v="1"/>
  </r>
  <r>
    <x v="75"/>
    <x v="10"/>
    <m/>
    <x v="1"/>
  </r>
  <r>
    <x v="76"/>
    <x v="10"/>
    <m/>
    <x v="1"/>
  </r>
  <r>
    <x v="77"/>
    <x v="10"/>
    <m/>
    <x v="1"/>
  </r>
  <r>
    <x v="78"/>
    <x v="10"/>
    <m/>
    <x v="1"/>
  </r>
  <r>
    <x v="79"/>
    <x v="10"/>
    <m/>
    <x v="1"/>
  </r>
  <r>
    <x v="80"/>
    <x v="10"/>
    <m/>
    <x v="1"/>
  </r>
  <r>
    <x v="81"/>
    <x v="10"/>
    <m/>
    <x v="1"/>
  </r>
  <r>
    <x v="82"/>
    <x v="10"/>
    <m/>
    <x v="1"/>
  </r>
  <r>
    <x v="83"/>
    <x v="10"/>
    <m/>
    <x v="1"/>
  </r>
  <r>
    <x v="84"/>
    <x v="10"/>
    <m/>
    <x v="1"/>
  </r>
  <r>
    <x v="85"/>
    <x v="10"/>
    <m/>
    <x v="1"/>
  </r>
  <r>
    <x v="86"/>
    <x v="10"/>
    <m/>
    <x v="1"/>
  </r>
  <r>
    <x v="87"/>
    <x v="10"/>
    <m/>
    <x v="1"/>
  </r>
  <r>
    <x v="88"/>
    <x v="10"/>
    <m/>
    <x v="1"/>
  </r>
  <r>
    <x v="89"/>
    <x v="10"/>
    <m/>
    <x v="1"/>
  </r>
  <r>
    <x v="90"/>
    <x v="10"/>
    <m/>
    <x v="1"/>
  </r>
  <r>
    <x v="91"/>
    <x v="10"/>
    <m/>
    <x v="1"/>
  </r>
  <r>
    <x v="92"/>
    <x v="10"/>
    <m/>
    <x v="1"/>
  </r>
  <r>
    <x v="93"/>
    <x v="10"/>
    <m/>
    <x v="1"/>
  </r>
  <r>
    <x v="94"/>
    <x v="10"/>
    <m/>
    <x v="1"/>
  </r>
  <r>
    <x v="95"/>
    <x v="10"/>
    <m/>
    <x v="1"/>
  </r>
  <r>
    <x v="96"/>
    <x v="10"/>
    <m/>
    <x v="1"/>
  </r>
  <r>
    <x v="97"/>
    <x v="10"/>
    <m/>
    <x v="1"/>
  </r>
  <r>
    <x v="98"/>
    <x v="10"/>
    <m/>
    <x v="1"/>
  </r>
  <r>
    <x v="99"/>
    <x v="10"/>
    <m/>
    <x v="1"/>
  </r>
  <r>
    <x v="100"/>
    <x v="10"/>
    <m/>
    <x v="1"/>
  </r>
  <r>
    <x v="101"/>
    <x v="10"/>
    <m/>
    <x v="1"/>
  </r>
  <r>
    <x v="102"/>
    <x v="10"/>
    <m/>
    <x v="1"/>
  </r>
  <r>
    <x v="103"/>
    <x v="10"/>
    <m/>
    <x v="1"/>
  </r>
  <r>
    <x v="104"/>
    <x v="10"/>
    <m/>
    <x v="1"/>
  </r>
  <r>
    <x v="105"/>
    <x v="10"/>
    <m/>
    <x v="1"/>
  </r>
  <r>
    <x v="106"/>
    <x v="10"/>
    <n v="171.55"/>
    <x v="1"/>
  </r>
  <r>
    <x v="0"/>
    <x v="10"/>
    <n v="177.31666670000001"/>
    <x v="1"/>
  </r>
  <r>
    <x v="1"/>
    <x v="10"/>
    <n v="182.2333333"/>
    <x v="1"/>
  </r>
  <r>
    <x v="2"/>
    <x v="10"/>
    <n v="186.95833329999999"/>
    <x v="1"/>
  </r>
  <r>
    <x v="3"/>
    <x v="10"/>
    <n v="193.2"/>
    <x v="1"/>
  </r>
  <r>
    <x v="4"/>
    <x v="10"/>
    <n v="201.83333329999999"/>
    <x v="1"/>
  </r>
  <r>
    <x v="5"/>
    <x v="10"/>
    <n v="210.44166670000001"/>
    <x v="1"/>
  </r>
  <r>
    <x v="6"/>
    <x v="10"/>
    <n v="217.33758330000001"/>
    <x v="1"/>
  </r>
  <r>
    <x v="7"/>
    <x v="10"/>
    <n v="225.00758329999999"/>
    <x v="1"/>
  </r>
  <r>
    <x v="8"/>
    <x v="10"/>
    <n v="223.21850000000001"/>
    <x v="1"/>
  </r>
  <r>
    <x v="9"/>
    <x v="10"/>
    <n v="225.8941667"/>
    <x v="1"/>
  </r>
  <r>
    <x v="10"/>
    <x v="10"/>
    <n v="231.92841670000001"/>
    <x v="1"/>
  </r>
  <r>
    <x v="11"/>
    <x v="10"/>
    <n v="236.6476667"/>
    <x v="1"/>
  </r>
  <r>
    <x v="12"/>
    <x v="10"/>
    <n v="239.20699999999999"/>
    <x v="1"/>
  </r>
  <r>
    <x v="13"/>
    <x v="10"/>
    <n v="242.4340833"/>
    <x v="1"/>
  </r>
  <r>
    <x v="14"/>
    <x v="10"/>
    <n v="244.63208330000001"/>
    <x v="1"/>
  </r>
  <r>
    <x v="15"/>
    <x v="10"/>
    <n v="249.24608330000001"/>
    <x v="1"/>
  </r>
  <r>
    <x v="16"/>
    <x v="10"/>
    <n v="256.21024999999997"/>
    <x v="1"/>
  </r>
  <r>
    <x v="17"/>
    <x v="10"/>
    <n v="265.96224999999998"/>
    <x v="1"/>
  </r>
  <r>
    <x v="18"/>
    <x v="10"/>
    <n v="274.11441669999999"/>
    <x v="1"/>
  </r>
  <r>
    <x v="19"/>
    <x v="10"/>
    <n v="278.56725"/>
    <x v="1"/>
  </r>
  <r>
    <x v="20"/>
    <x v="10"/>
    <n v="286.80566670000002"/>
    <x v="1"/>
  </r>
  <r>
    <x v="21"/>
    <x v="1"/>
    <m/>
    <x v="1"/>
  </r>
  <r>
    <x v="22"/>
    <x v="1"/>
    <m/>
    <x v="1"/>
  </r>
  <r>
    <x v="23"/>
    <x v="1"/>
    <m/>
    <x v="1"/>
  </r>
  <r>
    <x v="24"/>
    <x v="1"/>
    <m/>
    <x v="1"/>
  </r>
  <r>
    <x v="25"/>
    <x v="1"/>
    <m/>
    <x v="1"/>
  </r>
  <r>
    <x v="26"/>
    <x v="1"/>
    <m/>
    <x v="1"/>
  </r>
  <r>
    <x v="27"/>
    <x v="1"/>
    <m/>
    <x v="1"/>
  </r>
  <r>
    <x v="28"/>
    <x v="1"/>
    <m/>
    <x v="1"/>
  </r>
  <r>
    <x v="29"/>
    <x v="1"/>
    <m/>
    <x v="1"/>
  </r>
  <r>
    <x v="30"/>
    <x v="1"/>
    <m/>
    <x v="1"/>
  </r>
  <r>
    <x v="31"/>
    <x v="1"/>
    <m/>
    <x v="1"/>
  </r>
  <r>
    <x v="32"/>
    <x v="1"/>
    <m/>
    <x v="1"/>
  </r>
  <r>
    <x v="33"/>
    <x v="1"/>
    <m/>
    <x v="1"/>
  </r>
  <r>
    <x v="34"/>
    <x v="1"/>
    <m/>
    <x v="1"/>
  </r>
  <r>
    <x v="35"/>
    <x v="1"/>
    <m/>
    <x v="1"/>
  </r>
  <r>
    <x v="36"/>
    <x v="1"/>
    <m/>
    <x v="1"/>
  </r>
  <r>
    <x v="37"/>
    <x v="1"/>
    <m/>
    <x v="1"/>
  </r>
  <r>
    <x v="38"/>
    <x v="1"/>
    <m/>
    <x v="1"/>
  </r>
  <r>
    <x v="39"/>
    <x v="1"/>
    <m/>
    <x v="1"/>
  </r>
  <r>
    <x v="40"/>
    <x v="1"/>
    <m/>
    <x v="1"/>
  </r>
  <r>
    <x v="41"/>
    <x v="1"/>
    <m/>
    <x v="1"/>
  </r>
  <r>
    <x v="42"/>
    <x v="1"/>
    <m/>
    <x v="1"/>
  </r>
  <r>
    <x v="43"/>
    <x v="1"/>
    <m/>
    <x v="1"/>
  </r>
  <r>
    <x v="44"/>
    <x v="1"/>
    <m/>
    <x v="1"/>
  </r>
  <r>
    <x v="45"/>
    <x v="1"/>
    <m/>
    <x v="1"/>
  </r>
  <r>
    <x v="46"/>
    <x v="1"/>
    <m/>
    <x v="1"/>
  </r>
  <r>
    <x v="47"/>
    <x v="1"/>
    <m/>
    <x v="1"/>
  </r>
  <r>
    <x v="48"/>
    <x v="1"/>
    <m/>
    <x v="1"/>
  </r>
  <r>
    <x v="49"/>
    <x v="1"/>
    <m/>
    <x v="1"/>
  </r>
  <r>
    <x v="50"/>
    <x v="1"/>
    <m/>
    <x v="1"/>
  </r>
  <r>
    <x v="51"/>
    <x v="1"/>
    <m/>
    <x v="1"/>
  </r>
  <r>
    <x v="52"/>
    <x v="1"/>
    <m/>
    <x v="1"/>
  </r>
  <r>
    <x v="53"/>
    <x v="1"/>
    <m/>
    <x v="1"/>
  </r>
  <r>
    <x v="54"/>
    <x v="1"/>
    <m/>
    <x v="1"/>
  </r>
  <r>
    <x v="55"/>
    <x v="1"/>
    <m/>
    <x v="1"/>
  </r>
  <r>
    <x v="56"/>
    <x v="1"/>
    <m/>
    <x v="1"/>
  </r>
  <r>
    <x v="57"/>
    <x v="1"/>
    <m/>
    <x v="1"/>
  </r>
  <r>
    <x v="58"/>
    <x v="1"/>
    <m/>
    <x v="1"/>
  </r>
  <r>
    <x v="59"/>
    <x v="1"/>
    <m/>
    <x v="1"/>
  </r>
  <r>
    <x v="60"/>
    <x v="1"/>
    <m/>
    <x v="1"/>
  </r>
  <r>
    <x v="61"/>
    <x v="1"/>
    <m/>
    <x v="1"/>
  </r>
  <r>
    <x v="62"/>
    <x v="1"/>
    <m/>
    <x v="1"/>
  </r>
  <r>
    <x v="63"/>
    <x v="1"/>
    <m/>
    <x v="1"/>
  </r>
  <r>
    <x v="64"/>
    <x v="1"/>
    <m/>
    <x v="1"/>
  </r>
  <r>
    <x v="65"/>
    <x v="1"/>
    <m/>
    <x v="1"/>
  </r>
  <r>
    <x v="66"/>
    <x v="1"/>
    <m/>
    <x v="1"/>
  </r>
  <r>
    <x v="67"/>
    <x v="1"/>
    <m/>
    <x v="1"/>
  </r>
  <r>
    <x v="68"/>
    <x v="1"/>
    <m/>
    <x v="1"/>
  </r>
  <r>
    <x v="69"/>
    <x v="1"/>
    <m/>
    <x v="1"/>
  </r>
  <r>
    <x v="70"/>
    <x v="1"/>
    <m/>
    <x v="1"/>
  </r>
  <r>
    <x v="71"/>
    <x v="1"/>
    <m/>
    <x v="1"/>
  </r>
  <r>
    <x v="72"/>
    <x v="1"/>
    <m/>
    <x v="1"/>
  </r>
  <r>
    <x v="73"/>
    <x v="1"/>
    <m/>
    <x v="1"/>
  </r>
  <r>
    <x v="74"/>
    <x v="1"/>
    <m/>
    <x v="1"/>
  </r>
  <r>
    <x v="75"/>
    <x v="1"/>
    <m/>
    <x v="1"/>
  </r>
  <r>
    <x v="76"/>
    <x v="1"/>
    <m/>
    <x v="1"/>
  </r>
  <r>
    <x v="77"/>
    <x v="1"/>
    <m/>
    <x v="1"/>
  </r>
  <r>
    <x v="78"/>
    <x v="1"/>
    <m/>
    <x v="1"/>
  </r>
  <r>
    <x v="79"/>
    <x v="1"/>
    <m/>
    <x v="1"/>
  </r>
  <r>
    <x v="80"/>
    <x v="1"/>
    <m/>
    <x v="1"/>
  </r>
  <r>
    <x v="81"/>
    <x v="1"/>
    <m/>
    <x v="1"/>
  </r>
  <r>
    <x v="82"/>
    <x v="1"/>
    <m/>
    <x v="1"/>
  </r>
  <r>
    <x v="83"/>
    <x v="1"/>
    <m/>
    <x v="1"/>
  </r>
  <r>
    <x v="84"/>
    <x v="1"/>
    <m/>
    <x v="1"/>
  </r>
  <r>
    <x v="85"/>
    <x v="1"/>
    <m/>
    <x v="1"/>
  </r>
  <r>
    <x v="86"/>
    <x v="1"/>
    <m/>
    <x v="1"/>
  </r>
  <r>
    <x v="87"/>
    <x v="1"/>
    <m/>
    <x v="1"/>
  </r>
  <r>
    <x v="88"/>
    <x v="1"/>
    <m/>
    <x v="1"/>
  </r>
  <r>
    <x v="89"/>
    <x v="1"/>
    <m/>
    <x v="1"/>
  </r>
  <r>
    <x v="90"/>
    <x v="1"/>
    <m/>
    <x v="1"/>
  </r>
  <r>
    <x v="91"/>
    <x v="1"/>
    <m/>
    <x v="1"/>
  </r>
  <r>
    <x v="92"/>
    <x v="1"/>
    <m/>
    <x v="1"/>
  </r>
  <r>
    <x v="93"/>
    <x v="1"/>
    <m/>
    <x v="1"/>
  </r>
  <r>
    <x v="94"/>
    <x v="1"/>
    <m/>
    <x v="1"/>
  </r>
  <r>
    <x v="95"/>
    <x v="1"/>
    <m/>
    <x v="1"/>
  </r>
  <r>
    <x v="96"/>
    <x v="1"/>
    <m/>
    <x v="1"/>
  </r>
  <r>
    <x v="97"/>
    <x v="1"/>
    <m/>
    <x v="1"/>
  </r>
  <r>
    <x v="98"/>
    <x v="1"/>
    <m/>
    <x v="1"/>
  </r>
  <r>
    <x v="99"/>
    <x v="1"/>
    <m/>
    <x v="1"/>
  </r>
  <r>
    <x v="100"/>
    <x v="1"/>
    <m/>
    <x v="1"/>
  </r>
  <r>
    <x v="101"/>
    <x v="1"/>
    <m/>
    <x v="1"/>
  </r>
  <r>
    <x v="102"/>
    <x v="1"/>
    <m/>
    <x v="1"/>
  </r>
  <r>
    <x v="103"/>
    <x v="1"/>
    <m/>
    <x v="1"/>
  </r>
  <r>
    <x v="104"/>
    <x v="1"/>
    <m/>
    <x v="1"/>
  </r>
  <r>
    <x v="105"/>
    <x v="1"/>
    <m/>
    <x v="1"/>
  </r>
  <r>
    <x v="106"/>
    <x v="1"/>
    <n v="165.8833333"/>
    <x v="1"/>
  </r>
  <r>
    <x v="0"/>
    <x v="1"/>
    <n v="169.6"/>
    <x v="1"/>
  </r>
  <r>
    <x v="1"/>
    <x v="1"/>
    <n v="171.1333333"/>
    <x v="1"/>
  </r>
  <r>
    <x v="2"/>
    <x v="1"/>
    <n v="175.46666669999999"/>
    <x v="1"/>
  </r>
  <r>
    <x v="3"/>
    <x v="1"/>
    <n v="180.31666670000001"/>
    <x v="1"/>
  </r>
  <r>
    <x v="4"/>
    <x v="1"/>
    <n v="187.6333333"/>
    <x v="1"/>
  </r>
  <r>
    <x v="5"/>
    <x v="1"/>
    <n v="196.08333329999999"/>
    <x v="1"/>
  </r>
  <r>
    <x v="6"/>
    <x v="1"/>
    <n v="203.81866669999999"/>
    <x v="1"/>
  </r>
  <r>
    <x v="7"/>
    <x v="1"/>
    <n v="216.4336667"/>
    <x v="1"/>
  </r>
  <r>
    <x v="8"/>
    <x v="1"/>
    <n v="218.1298333"/>
    <x v="1"/>
  </r>
  <r>
    <x v="9"/>
    <x v="1"/>
    <n v="220.6733333"/>
    <x v="1"/>
  </r>
  <r>
    <x v="10"/>
    <x v="1"/>
    <n v="227.79900000000001"/>
    <x v="1"/>
  </r>
  <r>
    <x v="11"/>
    <x v="1"/>
    <n v="232.41533329999999"/>
    <x v="1"/>
  </r>
  <r>
    <x v="12"/>
    <x v="1"/>
    <n v="235.7955"/>
    <x v="1"/>
  </r>
  <r>
    <x v="13"/>
    <x v="1"/>
    <n v="240.16333330000001"/>
    <x v="1"/>
  </r>
  <r>
    <x v="14"/>
    <x v="1"/>
    <n v="240.5903333"/>
    <x v="1"/>
  </r>
  <r>
    <x v="15"/>
    <x v="1"/>
    <n v="243.8353333"/>
    <x v="1"/>
  </r>
  <r>
    <x v="16"/>
    <x v="1"/>
    <n v="248.72328569999999"/>
    <x v="1"/>
  </r>
  <r>
    <x v="17"/>
    <x v="1"/>
    <n v="253.64916669999999"/>
    <x v="1"/>
  </r>
  <r>
    <x v="18"/>
    <x v="1"/>
    <n v="257.15949999999998"/>
    <x v="1"/>
  </r>
  <r>
    <x v="19"/>
    <x v="1"/>
    <n v="259.63400000000001"/>
    <x v="1"/>
  </r>
  <r>
    <x v="20"/>
    <x v="1"/>
    <n v="267.279"/>
    <x v="1"/>
  </r>
  <r>
    <x v="21"/>
    <x v="17"/>
    <m/>
    <x v="1"/>
  </r>
  <r>
    <x v="22"/>
    <x v="17"/>
    <m/>
    <x v="1"/>
  </r>
  <r>
    <x v="23"/>
    <x v="17"/>
    <m/>
    <x v="1"/>
  </r>
  <r>
    <x v="24"/>
    <x v="17"/>
    <m/>
    <x v="1"/>
  </r>
  <r>
    <x v="25"/>
    <x v="17"/>
    <m/>
    <x v="1"/>
  </r>
  <r>
    <x v="26"/>
    <x v="17"/>
    <m/>
    <x v="1"/>
  </r>
  <r>
    <x v="27"/>
    <x v="17"/>
    <m/>
    <x v="1"/>
  </r>
  <r>
    <x v="28"/>
    <x v="17"/>
    <m/>
    <x v="1"/>
  </r>
  <r>
    <x v="29"/>
    <x v="17"/>
    <m/>
    <x v="1"/>
  </r>
  <r>
    <x v="30"/>
    <x v="17"/>
    <m/>
    <x v="1"/>
  </r>
  <r>
    <x v="31"/>
    <x v="17"/>
    <m/>
    <x v="1"/>
  </r>
  <r>
    <x v="32"/>
    <x v="17"/>
    <m/>
    <x v="1"/>
  </r>
  <r>
    <x v="33"/>
    <x v="17"/>
    <m/>
    <x v="1"/>
  </r>
  <r>
    <x v="34"/>
    <x v="17"/>
    <m/>
    <x v="1"/>
  </r>
  <r>
    <x v="35"/>
    <x v="17"/>
    <m/>
    <x v="1"/>
  </r>
  <r>
    <x v="36"/>
    <x v="17"/>
    <m/>
    <x v="1"/>
  </r>
  <r>
    <x v="37"/>
    <x v="17"/>
    <m/>
    <x v="1"/>
  </r>
  <r>
    <x v="38"/>
    <x v="17"/>
    <m/>
    <x v="1"/>
  </r>
  <r>
    <x v="39"/>
    <x v="17"/>
    <m/>
    <x v="1"/>
  </r>
  <r>
    <x v="40"/>
    <x v="17"/>
    <m/>
    <x v="1"/>
  </r>
  <r>
    <x v="41"/>
    <x v="17"/>
    <m/>
    <x v="1"/>
  </r>
  <r>
    <x v="42"/>
    <x v="17"/>
    <m/>
    <x v="1"/>
  </r>
  <r>
    <x v="43"/>
    <x v="17"/>
    <m/>
    <x v="1"/>
  </r>
  <r>
    <x v="44"/>
    <x v="17"/>
    <m/>
    <x v="1"/>
  </r>
  <r>
    <x v="45"/>
    <x v="17"/>
    <m/>
    <x v="1"/>
  </r>
  <r>
    <x v="46"/>
    <x v="17"/>
    <m/>
    <x v="1"/>
  </r>
  <r>
    <x v="47"/>
    <x v="17"/>
    <m/>
    <x v="1"/>
  </r>
  <r>
    <x v="48"/>
    <x v="17"/>
    <m/>
    <x v="1"/>
  </r>
  <r>
    <x v="49"/>
    <x v="17"/>
    <m/>
    <x v="1"/>
  </r>
  <r>
    <x v="50"/>
    <x v="17"/>
    <m/>
    <x v="1"/>
  </r>
  <r>
    <x v="51"/>
    <x v="17"/>
    <m/>
    <x v="1"/>
  </r>
  <r>
    <x v="52"/>
    <x v="17"/>
    <m/>
    <x v="1"/>
  </r>
  <r>
    <x v="53"/>
    <x v="17"/>
    <m/>
    <x v="1"/>
  </r>
  <r>
    <x v="54"/>
    <x v="17"/>
    <m/>
    <x v="1"/>
  </r>
  <r>
    <x v="55"/>
    <x v="17"/>
    <m/>
    <x v="1"/>
  </r>
  <r>
    <x v="56"/>
    <x v="17"/>
    <m/>
    <x v="1"/>
  </r>
  <r>
    <x v="57"/>
    <x v="17"/>
    <m/>
    <x v="1"/>
  </r>
  <r>
    <x v="58"/>
    <x v="17"/>
    <m/>
    <x v="1"/>
  </r>
  <r>
    <x v="59"/>
    <x v="17"/>
    <m/>
    <x v="1"/>
  </r>
  <r>
    <x v="60"/>
    <x v="17"/>
    <m/>
    <x v="1"/>
  </r>
  <r>
    <x v="61"/>
    <x v="17"/>
    <m/>
    <x v="1"/>
  </r>
  <r>
    <x v="62"/>
    <x v="17"/>
    <m/>
    <x v="1"/>
  </r>
  <r>
    <x v="63"/>
    <x v="17"/>
    <m/>
    <x v="1"/>
  </r>
  <r>
    <x v="64"/>
    <x v="17"/>
    <m/>
    <x v="1"/>
  </r>
  <r>
    <x v="65"/>
    <x v="17"/>
    <m/>
    <x v="1"/>
  </r>
  <r>
    <x v="66"/>
    <x v="17"/>
    <m/>
    <x v="1"/>
  </r>
  <r>
    <x v="67"/>
    <x v="17"/>
    <m/>
    <x v="1"/>
  </r>
  <r>
    <x v="68"/>
    <x v="17"/>
    <m/>
    <x v="1"/>
  </r>
  <r>
    <x v="69"/>
    <x v="17"/>
    <m/>
    <x v="1"/>
  </r>
  <r>
    <x v="70"/>
    <x v="17"/>
    <m/>
    <x v="1"/>
  </r>
  <r>
    <x v="71"/>
    <x v="17"/>
    <m/>
    <x v="1"/>
  </r>
  <r>
    <x v="72"/>
    <x v="17"/>
    <m/>
    <x v="1"/>
  </r>
  <r>
    <x v="73"/>
    <x v="17"/>
    <m/>
    <x v="1"/>
  </r>
  <r>
    <x v="74"/>
    <x v="17"/>
    <m/>
    <x v="1"/>
  </r>
  <r>
    <x v="75"/>
    <x v="17"/>
    <m/>
    <x v="1"/>
  </r>
  <r>
    <x v="76"/>
    <x v="17"/>
    <m/>
    <x v="1"/>
  </r>
  <r>
    <x v="77"/>
    <x v="17"/>
    <m/>
    <x v="1"/>
  </r>
  <r>
    <x v="78"/>
    <x v="17"/>
    <m/>
    <x v="1"/>
  </r>
  <r>
    <x v="79"/>
    <x v="17"/>
    <m/>
    <x v="1"/>
  </r>
  <r>
    <x v="80"/>
    <x v="17"/>
    <m/>
    <x v="1"/>
  </r>
  <r>
    <x v="81"/>
    <x v="17"/>
    <m/>
    <x v="1"/>
  </r>
  <r>
    <x v="82"/>
    <x v="17"/>
    <m/>
    <x v="1"/>
  </r>
  <r>
    <x v="83"/>
    <x v="17"/>
    <m/>
    <x v="1"/>
  </r>
  <r>
    <x v="84"/>
    <x v="17"/>
    <m/>
    <x v="1"/>
  </r>
  <r>
    <x v="85"/>
    <x v="17"/>
    <m/>
    <x v="1"/>
  </r>
  <r>
    <x v="86"/>
    <x v="17"/>
    <m/>
    <x v="1"/>
  </r>
  <r>
    <x v="87"/>
    <x v="17"/>
    <m/>
    <x v="1"/>
  </r>
  <r>
    <x v="88"/>
    <x v="17"/>
    <m/>
    <x v="1"/>
  </r>
  <r>
    <x v="89"/>
    <x v="17"/>
    <m/>
    <x v="1"/>
  </r>
  <r>
    <x v="90"/>
    <x v="17"/>
    <n v="104.8"/>
    <x v="1"/>
  </r>
  <r>
    <x v="91"/>
    <x v="17"/>
    <n v="110.4"/>
    <x v="1"/>
  </r>
  <r>
    <x v="92"/>
    <x v="17"/>
    <n v="113.5"/>
    <x v="1"/>
  </r>
  <r>
    <x v="93"/>
    <x v="17"/>
    <n v="117.5"/>
    <x v="1"/>
  </r>
  <r>
    <x v="94"/>
    <x v="17"/>
    <n v="123.4"/>
    <x v="1"/>
  </r>
  <r>
    <x v="95"/>
    <x v="17"/>
    <n v="130.6"/>
    <x v="1"/>
  </r>
  <r>
    <x v="96"/>
    <x v="17"/>
    <n v="138.4"/>
    <x v="1"/>
  </r>
  <r>
    <x v="97"/>
    <x v="17"/>
    <n v="143.4"/>
    <x v="1"/>
  </r>
  <r>
    <x v="98"/>
    <x v="17"/>
    <n v="147.4"/>
    <x v="1"/>
  </r>
  <r>
    <x v="99"/>
    <x v="17"/>
    <n v="150.6"/>
    <x v="1"/>
  </r>
  <r>
    <x v="100"/>
    <x v="17"/>
    <n v="154.5"/>
    <x v="1"/>
  </r>
  <r>
    <x v="101"/>
    <x v="17"/>
    <n v="156.80000000000001"/>
    <x v="1"/>
  </r>
  <r>
    <x v="102"/>
    <x v="17"/>
    <n v="160.9"/>
    <x v="1"/>
  </r>
  <r>
    <x v="103"/>
    <x v="17"/>
    <n v="163.69999999999999"/>
    <x v="1"/>
  </r>
  <r>
    <x v="104"/>
    <x v="17"/>
    <n v="166.9"/>
    <x v="1"/>
  </r>
  <r>
    <x v="105"/>
    <x v="17"/>
    <n v="172.8"/>
    <x v="1"/>
  </r>
  <r>
    <x v="106"/>
    <x v="17"/>
    <n v="182.8"/>
    <x v="1"/>
  </r>
  <r>
    <x v="0"/>
    <x v="17"/>
    <n v="191.2"/>
    <x v="1"/>
  </r>
  <r>
    <x v="1"/>
    <x v="17"/>
    <n v="197.9"/>
    <x v="1"/>
  </r>
  <r>
    <x v="2"/>
    <x v="17"/>
    <n v="205.3"/>
    <x v="1"/>
  </r>
  <r>
    <x v="3"/>
    <x v="17"/>
    <n v="212.8"/>
    <x v="1"/>
  </r>
  <r>
    <x v="4"/>
    <x v="17"/>
    <n v="220.6"/>
    <x v="1"/>
  </r>
  <r>
    <x v="5"/>
    <x v="17"/>
    <n v="228.1"/>
    <x v="1"/>
  </r>
  <r>
    <x v="6"/>
    <x v="17"/>
    <n v="233.321"/>
    <x v="1"/>
  </r>
  <r>
    <x v="7"/>
    <x v="17"/>
    <n v="242.31299999999999"/>
    <x v="1"/>
  </r>
  <r>
    <x v="8"/>
    <x v="17"/>
    <n v="242.27"/>
    <x v="1"/>
  </r>
  <r>
    <x v="9"/>
    <x v="17"/>
    <n v="245.464"/>
    <x v="1"/>
  </r>
  <r>
    <x v="10"/>
    <x v="17"/>
    <n v="252.91"/>
    <x v="1"/>
  </r>
  <r>
    <x v="11"/>
    <x v="17"/>
    <n v="256.96100000000001"/>
    <x v="1"/>
  </r>
  <r>
    <x v="12"/>
    <x v="17"/>
    <n v="260.31700000000001"/>
    <x v="1"/>
  </r>
  <r>
    <x v="13"/>
    <x v="17"/>
    <n v="265.14499999999998"/>
    <x v="1"/>
  </r>
  <r>
    <x v="14"/>
    <x v="17"/>
    <n v="269.43599999999998"/>
    <x v="1"/>
  </r>
  <r>
    <x v="15"/>
    <x v="17"/>
    <n v="274.73200000000003"/>
    <x v="1"/>
  </r>
  <r>
    <x v="16"/>
    <x v="17"/>
    <n v="283.012"/>
    <x v="1"/>
  </r>
  <r>
    <x v="17"/>
    <x v="17"/>
    <n v="292.54700000000003"/>
    <x v="1"/>
  </r>
  <r>
    <x v="18"/>
    <x v="17"/>
    <n v="299.43299999999999"/>
    <x v="1"/>
  </r>
  <r>
    <x v="19"/>
    <x v="17"/>
    <n v="303.93200000000002"/>
    <x v="1"/>
  </r>
  <r>
    <x v="20"/>
    <x v="17"/>
    <m/>
    <x v="1"/>
  </r>
  <r>
    <x v="21"/>
    <x v="15"/>
    <m/>
    <x v="1"/>
  </r>
  <r>
    <x v="22"/>
    <x v="15"/>
    <m/>
    <x v="1"/>
  </r>
  <r>
    <x v="23"/>
    <x v="15"/>
    <m/>
    <x v="1"/>
  </r>
  <r>
    <x v="24"/>
    <x v="15"/>
    <m/>
    <x v="1"/>
  </r>
  <r>
    <x v="25"/>
    <x v="15"/>
    <m/>
    <x v="1"/>
  </r>
  <r>
    <x v="26"/>
    <x v="15"/>
    <m/>
    <x v="1"/>
  </r>
  <r>
    <x v="27"/>
    <x v="15"/>
    <m/>
    <x v="1"/>
  </r>
  <r>
    <x v="28"/>
    <x v="15"/>
    <m/>
    <x v="1"/>
  </r>
  <r>
    <x v="29"/>
    <x v="15"/>
    <m/>
    <x v="1"/>
  </r>
  <r>
    <x v="30"/>
    <x v="15"/>
    <m/>
    <x v="1"/>
  </r>
  <r>
    <x v="31"/>
    <x v="15"/>
    <m/>
    <x v="1"/>
  </r>
  <r>
    <x v="32"/>
    <x v="15"/>
    <m/>
    <x v="1"/>
  </r>
  <r>
    <x v="33"/>
    <x v="15"/>
    <m/>
    <x v="1"/>
  </r>
  <r>
    <x v="34"/>
    <x v="15"/>
    <m/>
    <x v="1"/>
  </r>
  <r>
    <x v="35"/>
    <x v="15"/>
    <m/>
    <x v="1"/>
  </r>
  <r>
    <x v="36"/>
    <x v="15"/>
    <m/>
    <x v="1"/>
  </r>
  <r>
    <x v="37"/>
    <x v="15"/>
    <m/>
    <x v="1"/>
  </r>
  <r>
    <x v="38"/>
    <x v="15"/>
    <m/>
    <x v="1"/>
  </r>
  <r>
    <x v="39"/>
    <x v="15"/>
    <m/>
    <x v="1"/>
  </r>
  <r>
    <x v="40"/>
    <x v="15"/>
    <m/>
    <x v="1"/>
  </r>
  <r>
    <x v="41"/>
    <x v="15"/>
    <m/>
    <x v="1"/>
  </r>
  <r>
    <x v="42"/>
    <x v="15"/>
    <m/>
    <x v="1"/>
  </r>
  <r>
    <x v="43"/>
    <x v="15"/>
    <m/>
    <x v="1"/>
  </r>
  <r>
    <x v="44"/>
    <x v="15"/>
    <m/>
    <x v="1"/>
  </r>
  <r>
    <x v="45"/>
    <x v="15"/>
    <m/>
    <x v="1"/>
  </r>
  <r>
    <x v="46"/>
    <x v="15"/>
    <m/>
    <x v="1"/>
  </r>
  <r>
    <x v="47"/>
    <x v="15"/>
    <m/>
    <x v="1"/>
  </r>
  <r>
    <x v="48"/>
    <x v="15"/>
    <m/>
    <x v="1"/>
  </r>
  <r>
    <x v="49"/>
    <x v="15"/>
    <m/>
    <x v="1"/>
  </r>
  <r>
    <x v="50"/>
    <x v="15"/>
    <m/>
    <x v="1"/>
  </r>
  <r>
    <x v="51"/>
    <x v="15"/>
    <m/>
    <x v="1"/>
  </r>
  <r>
    <x v="52"/>
    <x v="15"/>
    <m/>
    <x v="1"/>
  </r>
  <r>
    <x v="53"/>
    <x v="15"/>
    <m/>
    <x v="1"/>
  </r>
  <r>
    <x v="54"/>
    <x v="15"/>
    <m/>
    <x v="1"/>
  </r>
  <r>
    <x v="55"/>
    <x v="15"/>
    <m/>
    <x v="1"/>
  </r>
  <r>
    <x v="56"/>
    <x v="15"/>
    <m/>
    <x v="1"/>
  </r>
  <r>
    <x v="57"/>
    <x v="15"/>
    <m/>
    <x v="1"/>
  </r>
  <r>
    <x v="58"/>
    <x v="15"/>
    <m/>
    <x v="1"/>
  </r>
  <r>
    <x v="59"/>
    <x v="15"/>
    <m/>
    <x v="1"/>
  </r>
  <r>
    <x v="60"/>
    <x v="15"/>
    <m/>
    <x v="1"/>
  </r>
  <r>
    <x v="61"/>
    <x v="15"/>
    <m/>
    <x v="1"/>
  </r>
  <r>
    <x v="62"/>
    <x v="15"/>
    <m/>
    <x v="1"/>
  </r>
  <r>
    <x v="63"/>
    <x v="15"/>
    <m/>
    <x v="1"/>
  </r>
  <r>
    <x v="64"/>
    <x v="15"/>
    <m/>
    <x v="1"/>
  </r>
  <r>
    <x v="65"/>
    <x v="15"/>
    <m/>
    <x v="1"/>
  </r>
  <r>
    <x v="66"/>
    <x v="15"/>
    <m/>
    <x v="1"/>
  </r>
  <r>
    <x v="67"/>
    <x v="15"/>
    <m/>
    <x v="1"/>
  </r>
  <r>
    <x v="68"/>
    <x v="15"/>
    <m/>
    <x v="1"/>
  </r>
  <r>
    <x v="69"/>
    <x v="15"/>
    <m/>
    <x v="1"/>
  </r>
  <r>
    <x v="70"/>
    <x v="15"/>
    <m/>
    <x v="1"/>
  </r>
  <r>
    <x v="71"/>
    <x v="15"/>
    <m/>
    <x v="1"/>
  </r>
  <r>
    <x v="72"/>
    <x v="15"/>
    <m/>
    <x v="1"/>
  </r>
  <r>
    <x v="73"/>
    <x v="15"/>
    <m/>
    <x v="1"/>
  </r>
  <r>
    <x v="74"/>
    <x v="15"/>
    <m/>
    <x v="1"/>
  </r>
  <r>
    <x v="75"/>
    <x v="15"/>
    <m/>
    <x v="1"/>
  </r>
  <r>
    <x v="76"/>
    <x v="15"/>
    <m/>
    <x v="1"/>
  </r>
  <r>
    <x v="77"/>
    <x v="15"/>
    <m/>
    <x v="1"/>
  </r>
  <r>
    <x v="78"/>
    <x v="15"/>
    <m/>
    <x v="1"/>
  </r>
  <r>
    <x v="79"/>
    <x v="15"/>
    <m/>
    <x v="1"/>
  </r>
  <r>
    <x v="80"/>
    <x v="15"/>
    <m/>
    <x v="1"/>
  </r>
  <r>
    <x v="81"/>
    <x v="15"/>
    <m/>
    <x v="1"/>
  </r>
  <r>
    <x v="82"/>
    <x v="15"/>
    <m/>
    <x v="1"/>
  </r>
  <r>
    <x v="83"/>
    <x v="15"/>
    <m/>
    <x v="1"/>
  </r>
  <r>
    <x v="84"/>
    <x v="15"/>
    <m/>
    <x v="1"/>
  </r>
  <r>
    <x v="85"/>
    <x v="15"/>
    <m/>
    <x v="1"/>
  </r>
  <r>
    <x v="86"/>
    <x v="15"/>
    <m/>
    <x v="1"/>
  </r>
  <r>
    <x v="87"/>
    <x v="15"/>
    <m/>
    <x v="1"/>
  </r>
  <r>
    <x v="88"/>
    <x v="15"/>
    <m/>
    <x v="1"/>
  </r>
  <r>
    <x v="89"/>
    <x v="15"/>
    <m/>
    <x v="1"/>
  </r>
  <r>
    <x v="90"/>
    <x v="15"/>
    <m/>
    <x v="1"/>
  </r>
  <r>
    <x v="91"/>
    <x v="15"/>
    <m/>
    <x v="1"/>
  </r>
  <r>
    <x v="92"/>
    <x v="15"/>
    <m/>
    <x v="1"/>
  </r>
  <r>
    <x v="93"/>
    <x v="15"/>
    <m/>
    <x v="1"/>
  </r>
  <r>
    <x v="94"/>
    <x v="15"/>
    <m/>
    <x v="1"/>
  </r>
  <r>
    <x v="95"/>
    <x v="15"/>
    <m/>
    <x v="1"/>
  </r>
  <r>
    <x v="96"/>
    <x v="15"/>
    <m/>
    <x v="1"/>
  </r>
  <r>
    <x v="97"/>
    <x v="15"/>
    <m/>
    <x v="1"/>
  </r>
  <r>
    <x v="98"/>
    <x v="15"/>
    <m/>
    <x v="1"/>
  </r>
  <r>
    <x v="99"/>
    <x v="15"/>
    <m/>
    <x v="1"/>
  </r>
  <r>
    <x v="100"/>
    <x v="15"/>
    <m/>
    <x v="1"/>
  </r>
  <r>
    <x v="101"/>
    <x v="15"/>
    <m/>
    <x v="1"/>
  </r>
  <r>
    <x v="102"/>
    <x v="15"/>
    <m/>
    <x v="1"/>
  </r>
  <r>
    <x v="103"/>
    <x v="15"/>
    <m/>
    <x v="1"/>
  </r>
  <r>
    <x v="104"/>
    <x v="15"/>
    <m/>
    <x v="1"/>
  </r>
  <r>
    <x v="105"/>
    <x v="15"/>
    <m/>
    <x v="1"/>
  </r>
  <r>
    <x v="106"/>
    <x v="15"/>
    <m/>
    <x v="1"/>
  </r>
  <r>
    <x v="0"/>
    <x v="15"/>
    <m/>
    <x v="1"/>
  </r>
  <r>
    <x v="1"/>
    <x v="15"/>
    <n v="101.2"/>
    <x v="1"/>
  </r>
  <r>
    <x v="2"/>
    <x v="15"/>
    <n v="103.3"/>
    <x v="1"/>
  </r>
  <r>
    <x v="3"/>
    <x v="15"/>
    <n v="105.2"/>
    <x v="1"/>
  </r>
  <r>
    <x v="4"/>
    <x v="15"/>
    <n v="108.3"/>
    <x v="1"/>
  </r>
  <r>
    <x v="5"/>
    <x v="15"/>
    <n v="111.5"/>
    <x v="1"/>
  </r>
  <r>
    <x v="6"/>
    <x v="15"/>
    <n v="115.28400000000001"/>
    <x v="1"/>
  </r>
  <r>
    <x v="7"/>
    <x v="15"/>
    <n v="119.264"/>
    <x v="1"/>
  </r>
  <r>
    <x v="8"/>
    <x v="15"/>
    <n v="117.568"/>
    <x v="1"/>
  </r>
  <r>
    <x v="9"/>
    <x v="15"/>
    <n v="118.227"/>
    <x v="1"/>
  </r>
  <r>
    <x v="10"/>
    <x v="15"/>
    <n v="121.483"/>
    <x v="1"/>
  </r>
  <r>
    <x v="11"/>
    <x v="15"/>
    <n v="124.197"/>
    <x v="1"/>
  </r>
  <r>
    <x v="12"/>
    <x v="15"/>
    <n v="125.782"/>
    <x v="1"/>
  </r>
  <r>
    <x v="13"/>
    <x v="15"/>
    <n v="127.82299999999999"/>
    <x v="1"/>
  </r>
  <r>
    <x v="14"/>
    <x v="15"/>
    <n v="128.01900000000001"/>
    <x v="1"/>
  </r>
  <r>
    <x v="15"/>
    <x v="15"/>
    <n v="130.107"/>
    <x v="1"/>
  </r>
  <r>
    <x v="16"/>
    <x v="15"/>
    <n v="133.32400000000001"/>
    <x v="1"/>
  </r>
  <r>
    <x v="17"/>
    <x v="15"/>
    <n v="138.875"/>
    <x v="1"/>
  </r>
  <r>
    <x v="18"/>
    <x v="15"/>
    <n v="142.91999999999999"/>
    <x v="1"/>
  </r>
  <r>
    <x v="19"/>
    <x v="15"/>
    <n v="145.72399999999999"/>
    <x v="1"/>
  </r>
  <r>
    <x v="20"/>
    <x v="15"/>
    <m/>
    <x v="1"/>
  </r>
  <r>
    <x v="21"/>
    <x v="13"/>
    <n v="10.1"/>
    <x v="1"/>
  </r>
  <r>
    <x v="22"/>
    <x v="13"/>
    <n v="11.3"/>
    <x v="1"/>
  </r>
  <r>
    <x v="23"/>
    <x v="13"/>
    <n v="13.8"/>
    <x v="1"/>
  </r>
  <r>
    <x v="24"/>
    <x v="13"/>
    <n v="16.8"/>
    <x v="1"/>
  </r>
  <r>
    <x v="25"/>
    <x v="13"/>
    <n v="18.2"/>
    <x v="1"/>
  </r>
  <r>
    <x v="26"/>
    <x v="13"/>
    <n v="20.2"/>
    <x v="1"/>
  </r>
  <r>
    <x v="27"/>
    <x v="13"/>
    <n v="17.866666670000001"/>
    <x v="1"/>
  </r>
  <r>
    <x v="28"/>
    <x v="13"/>
    <n v="17.2"/>
    <x v="1"/>
  </r>
  <r>
    <x v="29"/>
    <x v="13"/>
    <n v="17.524999999999999"/>
    <x v="1"/>
  </r>
  <r>
    <x v="30"/>
    <x v="13"/>
    <n v="17.475000000000001"/>
    <x v="1"/>
  </r>
  <r>
    <x v="31"/>
    <x v="13"/>
    <n v="18.100000000000001"/>
    <x v="1"/>
  </r>
  <r>
    <x v="32"/>
    <x v="13"/>
    <n v="18.100000000000001"/>
    <x v="1"/>
  </r>
  <r>
    <x v="33"/>
    <x v="13"/>
    <n v="18.05"/>
    <x v="1"/>
  </r>
  <r>
    <x v="34"/>
    <x v="13"/>
    <n v="17.75"/>
    <x v="1"/>
  </r>
  <r>
    <x v="35"/>
    <x v="13"/>
    <n v="17.850000000000001"/>
    <x v="1"/>
  </r>
  <r>
    <x v="36"/>
    <x v="13"/>
    <n v="17.2"/>
    <x v="1"/>
  </r>
  <r>
    <x v="37"/>
    <x v="13"/>
    <n v="15.7"/>
    <x v="1"/>
  </r>
  <r>
    <x v="38"/>
    <x v="13"/>
    <n v="14.45"/>
    <x v="1"/>
  </r>
  <r>
    <x v="39"/>
    <x v="13"/>
    <n v="13.85"/>
    <x v="1"/>
  </r>
  <r>
    <x v="40"/>
    <x v="13"/>
    <n v="14.35"/>
    <x v="1"/>
  </r>
  <r>
    <x v="41"/>
    <x v="13"/>
    <n v="14.366666670000001"/>
    <x v="1"/>
  </r>
  <r>
    <x v="42"/>
    <x v="13"/>
    <n v="14.54"/>
    <x v="1"/>
  </r>
  <r>
    <x v="43"/>
    <x v="13"/>
    <n v="14.95"/>
    <x v="1"/>
  </r>
  <r>
    <x v="44"/>
    <x v="13"/>
    <n v="14.55"/>
    <x v="1"/>
  </r>
  <r>
    <x v="45"/>
    <x v="13"/>
    <n v="14.55"/>
    <x v="1"/>
  </r>
  <r>
    <x v="46"/>
    <x v="13"/>
    <n v="14.7"/>
    <x v="1"/>
  </r>
  <r>
    <x v="47"/>
    <x v="13"/>
    <n v="15.25"/>
    <x v="1"/>
  </r>
  <r>
    <x v="48"/>
    <x v="13"/>
    <n v="16.716666669999999"/>
    <x v="1"/>
  </r>
  <r>
    <x v="49"/>
    <x v="13"/>
    <n v="17.966666669999999"/>
    <x v="1"/>
  </r>
  <r>
    <x v="50"/>
    <x v="13"/>
    <n v="18.399999999999999"/>
    <x v="1"/>
  </r>
  <r>
    <x v="51"/>
    <x v="13"/>
    <n v="18.824999999999999"/>
    <x v="1"/>
  </r>
  <r>
    <x v="52"/>
    <x v="13"/>
    <n v="20.68333333"/>
    <x v="1"/>
  </r>
  <r>
    <x v="53"/>
    <x v="13"/>
    <n v="23.166666670000001"/>
    <x v="1"/>
  </r>
  <r>
    <x v="54"/>
    <x v="13"/>
    <n v="24.741666670000001"/>
    <x v="1"/>
  </r>
  <r>
    <x v="55"/>
    <x v="13"/>
    <n v="24.466666669999999"/>
    <x v="1"/>
  </r>
  <r>
    <x v="56"/>
    <x v="13"/>
    <n v="24.608333330000001"/>
    <x v="1"/>
  </r>
  <r>
    <x v="57"/>
    <x v="13"/>
    <n v="26.44166667"/>
    <x v="1"/>
  </r>
  <r>
    <x v="58"/>
    <x v="13"/>
    <n v="26.9"/>
    <x v="1"/>
  </r>
  <r>
    <x v="59"/>
    <x v="13"/>
    <n v="27.041666670000001"/>
    <x v="1"/>
  </r>
  <r>
    <x v="60"/>
    <x v="13"/>
    <n v="27.208333329999999"/>
    <x v="1"/>
  </r>
  <r>
    <x v="61"/>
    <x v="13"/>
    <n v="27.083333329999999"/>
    <x v="1"/>
  </r>
  <r>
    <x v="62"/>
    <x v="13"/>
    <n v="27.483333330000001"/>
    <x v="1"/>
  </r>
  <r>
    <x v="63"/>
    <x v="13"/>
    <n v="28.358333330000001"/>
    <x v="1"/>
  </r>
  <r>
    <x v="64"/>
    <x v="13"/>
    <n v="29.208333329999999"/>
    <x v="1"/>
  </r>
  <r>
    <x v="65"/>
    <x v="13"/>
    <n v="29.65"/>
    <x v="1"/>
  </r>
  <r>
    <x v="66"/>
    <x v="13"/>
    <n v="30.19166667"/>
    <x v="1"/>
  </r>
  <r>
    <x v="67"/>
    <x v="13"/>
    <n v="30.458333329999999"/>
    <x v="1"/>
  </r>
  <r>
    <x v="68"/>
    <x v="13"/>
    <n v="30.925000000000001"/>
    <x v="1"/>
  </r>
  <r>
    <x v="69"/>
    <x v="13"/>
    <n v="31.6"/>
    <x v="1"/>
  </r>
  <r>
    <x v="70"/>
    <x v="13"/>
    <n v="32.091666670000002"/>
    <x v="1"/>
  </r>
  <r>
    <x v="71"/>
    <x v="13"/>
    <n v="32.608333330000001"/>
    <x v="1"/>
  </r>
  <r>
    <x v="72"/>
    <x v="13"/>
    <n v="33.708333330000002"/>
    <x v="1"/>
  </r>
  <r>
    <x v="73"/>
    <x v="13"/>
    <n v="34.583333330000002"/>
    <x v="1"/>
  </r>
  <r>
    <x v="74"/>
    <x v="13"/>
    <n v="36.075000000000003"/>
    <x v="1"/>
  </r>
  <r>
    <x v="75"/>
    <x v="13"/>
    <n v="38.308333330000004"/>
    <x v="1"/>
  </r>
  <r>
    <x v="76"/>
    <x v="13"/>
    <n v="41.15"/>
    <x v="1"/>
  </r>
  <r>
    <x v="77"/>
    <x v="13"/>
    <n v="43.533333329999998"/>
    <x v="1"/>
  </r>
  <r>
    <x v="78"/>
    <x v="13"/>
    <n v="45.45"/>
    <x v="1"/>
  </r>
  <r>
    <x v="79"/>
    <x v="13"/>
    <n v="48.341666670000002"/>
    <x v="1"/>
  </r>
  <r>
    <x v="80"/>
    <x v="13"/>
    <n v="53.541666669999998"/>
    <x v="1"/>
  </r>
  <r>
    <x v="81"/>
    <x v="13"/>
    <n v="57.608333330000001"/>
    <x v="1"/>
  </r>
  <r>
    <x v="82"/>
    <x v="13"/>
    <n v="60.991666670000001"/>
    <x v="1"/>
  </r>
  <r>
    <x v="83"/>
    <x v="13"/>
    <n v="64.166666669999998"/>
    <x v="1"/>
  </r>
  <r>
    <x v="84"/>
    <x v="13"/>
    <n v="67.849999999999994"/>
    <x v="1"/>
  </r>
  <r>
    <x v="85"/>
    <x v="13"/>
    <n v="73.724999999999994"/>
    <x v="1"/>
  </r>
  <r>
    <x v="86"/>
    <x v="13"/>
    <n v="82.05"/>
    <x v="1"/>
  </r>
  <r>
    <x v="87"/>
    <x v="13"/>
    <n v="90.125"/>
    <x v="1"/>
  </r>
  <r>
    <x v="88"/>
    <x v="13"/>
    <n v="95.333333330000002"/>
    <x v="1"/>
  </r>
  <r>
    <x v="89"/>
    <x v="13"/>
    <n v="99.833333330000002"/>
    <x v="1"/>
  </r>
  <r>
    <x v="90"/>
    <x v="13"/>
    <n v="104.83333330000001"/>
    <x v="1"/>
  </r>
  <r>
    <x v="91"/>
    <x v="13"/>
    <n v="108.70833330000001"/>
    <x v="1"/>
  </r>
  <r>
    <x v="92"/>
    <x v="13"/>
    <n v="112.27500000000001"/>
    <x v="1"/>
  </r>
  <r>
    <x v="93"/>
    <x v="13"/>
    <n v="117.95"/>
    <x v="1"/>
  </r>
  <r>
    <x v="94"/>
    <x v="13"/>
    <n v="123.6833333"/>
    <x v="1"/>
  </r>
  <r>
    <x v="95"/>
    <x v="13"/>
    <n v="130.55833329999999"/>
    <x v="1"/>
  </r>
  <r>
    <x v="96"/>
    <x v="13"/>
    <n v="138.54166670000001"/>
    <x v="1"/>
  </r>
  <r>
    <x v="97"/>
    <x v="13"/>
    <n v="144.80000000000001"/>
    <x v="1"/>
  </r>
  <r>
    <x v="98"/>
    <x v="13"/>
    <n v="150.02500000000001"/>
    <x v="1"/>
  </r>
  <r>
    <x v="99"/>
    <x v="13"/>
    <n v="154.5083333"/>
    <x v="1"/>
  </r>
  <r>
    <x v="100"/>
    <x v="13"/>
    <n v="158.18333329999999"/>
    <x v="1"/>
  </r>
  <r>
    <x v="101"/>
    <x v="13"/>
    <n v="162.15833330000001"/>
    <x v="1"/>
  </r>
  <r>
    <x v="102"/>
    <x v="13"/>
    <n v="166.92500000000001"/>
    <x v="1"/>
  </r>
  <r>
    <x v="103"/>
    <x v="13"/>
    <n v="170.81666670000001"/>
    <x v="1"/>
  </r>
  <r>
    <x v="104"/>
    <x v="13"/>
    <n v="173.6083333"/>
    <x v="1"/>
  </r>
  <r>
    <x v="105"/>
    <x v="13"/>
    <n v="176.9833333"/>
    <x v="1"/>
  </r>
  <r>
    <x v="106"/>
    <x v="13"/>
    <n v="182.4833333"/>
    <x v="1"/>
  </r>
  <r>
    <x v="0"/>
    <x v="13"/>
    <n v="187.1333333"/>
    <x v="1"/>
  </r>
  <r>
    <x v="1"/>
    <x v="13"/>
    <n v="191.9"/>
    <x v="1"/>
  </r>
  <r>
    <x v="2"/>
    <x v="13"/>
    <n v="197.79166670000001"/>
    <x v="1"/>
  </r>
  <r>
    <x v="3"/>
    <x v="13"/>
    <n v="204.7666667"/>
    <x v="1"/>
  </r>
  <r>
    <x v="4"/>
    <x v="13"/>
    <n v="212.70833329999999"/>
    <x v="1"/>
  </r>
  <r>
    <x v="5"/>
    <x v="13"/>
    <n v="220.7416667"/>
    <x v="1"/>
  </r>
  <r>
    <x v="6"/>
    <x v="13"/>
    <n v="226.9400833"/>
    <x v="1"/>
  </r>
  <r>
    <x v="7"/>
    <x v="13"/>
    <n v="235.7824167"/>
    <x v="1"/>
  </r>
  <r>
    <x v="8"/>
    <x v="13"/>
    <n v="236.8245833"/>
    <x v="1"/>
  </r>
  <r>
    <x v="9"/>
    <x v="13"/>
    <n v="240.8641667"/>
    <x v="1"/>
  </r>
  <r>
    <x v="10"/>
    <x v="13"/>
    <n v="247.7175833"/>
    <x v="1"/>
  </r>
  <r>
    <x v="11"/>
    <x v="13"/>
    <n v="252.58833329999999"/>
    <x v="1"/>
  </r>
  <r>
    <x v="12"/>
    <x v="13"/>
    <n v="256.8330833"/>
    <x v="1"/>
  </r>
  <r>
    <x v="13"/>
    <x v="13"/>
    <n v="260.2295833"/>
    <x v="1"/>
  </r>
  <r>
    <x v="14"/>
    <x v="13"/>
    <n v="260.55816670000002"/>
    <x v="1"/>
  </r>
  <r>
    <x v="15"/>
    <x v="13"/>
    <n v="263.36491669999998"/>
    <x v="1"/>
  </r>
  <r>
    <x v="16"/>
    <x v="13"/>
    <n v="268.5204167"/>
    <x v="1"/>
  </r>
  <r>
    <x v="17"/>
    <x v="13"/>
    <n v="273.64049999999997"/>
    <x v="1"/>
  </r>
  <r>
    <x v="18"/>
    <x v="13"/>
    <n v="278.16416670000001"/>
    <x v="1"/>
  </r>
  <r>
    <x v="19"/>
    <x v="13"/>
    <n v="282.9195833"/>
    <x v="1"/>
  </r>
  <r>
    <x v="20"/>
    <x v="13"/>
    <n v="291.32760000000002"/>
    <x v="1"/>
  </r>
  <r>
    <x v="21"/>
    <x v="16"/>
    <m/>
    <x v="1"/>
  </r>
  <r>
    <x v="22"/>
    <x v="16"/>
    <m/>
    <x v="1"/>
  </r>
  <r>
    <x v="23"/>
    <x v="16"/>
    <m/>
    <x v="1"/>
  </r>
  <r>
    <x v="24"/>
    <x v="16"/>
    <m/>
    <x v="1"/>
  </r>
  <r>
    <x v="25"/>
    <x v="16"/>
    <m/>
    <x v="1"/>
  </r>
  <r>
    <x v="26"/>
    <x v="16"/>
    <m/>
    <x v="1"/>
  </r>
  <r>
    <x v="27"/>
    <x v="16"/>
    <m/>
    <x v="1"/>
  </r>
  <r>
    <x v="28"/>
    <x v="16"/>
    <m/>
    <x v="1"/>
  </r>
  <r>
    <x v="29"/>
    <x v="16"/>
    <m/>
    <x v="1"/>
  </r>
  <r>
    <x v="30"/>
    <x v="16"/>
    <m/>
    <x v="1"/>
  </r>
  <r>
    <x v="31"/>
    <x v="16"/>
    <m/>
    <x v="1"/>
  </r>
  <r>
    <x v="32"/>
    <x v="16"/>
    <m/>
    <x v="1"/>
  </r>
  <r>
    <x v="33"/>
    <x v="16"/>
    <m/>
    <x v="1"/>
  </r>
  <r>
    <x v="34"/>
    <x v="16"/>
    <m/>
    <x v="1"/>
  </r>
  <r>
    <x v="35"/>
    <x v="16"/>
    <m/>
    <x v="1"/>
  </r>
  <r>
    <x v="36"/>
    <x v="16"/>
    <m/>
    <x v="1"/>
  </r>
  <r>
    <x v="37"/>
    <x v="16"/>
    <m/>
    <x v="1"/>
  </r>
  <r>
    <x v="38"/>
    <x v="16"/>
    <m/>
    <x v="1"/>
  </r>
  <r>
    <x v="39"/>
    <x v="16"/>
    <m/>
    <x v="1"/>
  </r>
  <r>
    <x v="40"/>
    <x v="16"/>
    <m/>
    <x v="1"/>
  </r>
  <r>
    <x v="41"/>
    <x v="16"/>
    <m/>
    <x v="1"/>
  </r>
  <r>
    <x v="42"/>
    <x v="16"/>
    <m/>
    <x v="1"/>
  </r>
  <r>
    <x v="43"/>
    <x v="16"/>
    <m/>
    <x v="1"/>
  </r>
  <r>
    <x v="44"/>
    <x v="16"/>
    <m/>
    <x v="1"/>
  </r>
  <r>
    <x v="45"/>
    <x v="16"/>
    <m/>
    <x v="1"/>
  </r>
  <r>
    <x v="46"/>
    <x v="16"/>
    <m/>
    <x v="1"/>
  </r>
  <r>
    <x v="47"/>
    <x v="16"/>
    <m/>
    <x v="1"/>
  </r>
  <r>
    <x v="48"/>
    <x v="16"/>
    <m/>
    <x v="1"/>
  </r>
  <r>
    <x v="49"/>
    <x v="16"/>
    <m/>
    <x v="1"/>
  </r>
  <r>
    <x v="50"/>
    <x v="16"/>
    <m/>
    <x v="1"/>
  </r>
  <r>
    <x v="51"/>
    <x v="16"/>
    <m/>
    <x v="1"/>
  </r>
  <r>
    <x v="52"/>
    <x v="16"/>
    <m/>
    <x v="1"/>
  </r>
  <r>
    <x v="53"/>
    <x v="16"/>
    <m/>
    <x v="1"/>
  </r>
  <r>
    <x v="54"/>
    <x v="16"/>
    <m/>
    <x v="1"/>
  </r>
  <r>
    <x v="55"/>
    <x v="16"/>
    <m/>
    <x v="1"/>
  </r>
  <r>
    <x v="56"/>
    <x v="16"/>
    <m/>
    <x v="1"/>
  </r>
  <r>
    <x v="57"/>
    <x v="16"/>
    <m/>
    <x v="1"/>
  </r>
  <r>
    <x v="58"/>
    <x v="16"/>
    <m/>
    <x v="1"/>
  </r>
  <r>
    <x v="59"/>
    <x v="16"/>
    <m/>
    <x v="1"/>
  </r>
  <r>
    <x v="60"/>
    <x v="16"/>
    <m/>
    <x v="1"/>
  </r>
  <r>
    <x v="61"/>
    <x v="16"/>
    <m/>
    <x v="1"/>
  </r>
  <r>
    <x v="62"/>
    <x v="16"/>
    <m/>
    <x v="1"/>
  </r>
  <r>
    <x v="63"/>
    <x v="16"/>
    <m/>
    <x v="1"/>
  </r>
  <r>
    <x v="64"/>
    <x v="16"/>
    <m/>
    <x v="1"/>
  </r>
  <r>
    <x v="65"/>
    <x v="16"/>
    <m/>
    <x v="1"/>
  </r>
  <r>
    <x v="66"/>
    <x v="16"/>
    <m/>
    <x v="1"/>
  </r>
  <r>
    <x v="67"/>
    <x v="16"/>
    <m/>
    <x v="1"/>
  </r>
  <r>
    <x v="68"/>
    <x v="16"/>
    <m/>
    <x v="1"/>
  </r>
  <r>
    <x v="69"/>
    <x v="16"/>
    <m/>
    <x v="1"/>
  </r>
  <r>
    <x v="70"/>
    <x v="16"/>
    <m/>
    <x v="1"/>
  </r>
  <r>
    <x v="71"/>
    <x v="16"/>
    <m/>
    <x v="1"/>
  </r>
  <r>
    <x v="72"/>
    <x v="16"/>
    <m/>
    <x v="1"/>
  </r>
  <r>
    <x v="73"/>
    <x v="16"/>
    <m/>
    <x v="1"/>
  </r>
  <r>
    <x v="74"/>
    <x v="16"/>
    <m/>
    <x v="1"/>
  </r>
  <r>
    <x v="75"/>
    <x v="16"/>
    <m/>
    <x v="1"/>
  </r>
  <r>
    <x v="76"/>
    <x v="16"/>
    <m/>
    <x v="1"/>
  </r>
  <r>
    <x v="77"/>
    <x v="16"/>
    <m/>
    <x v="1"/>
  </r>
  <r>
    <x v="78"/>
    <x v="16"/>
    <m/>
    <x v="1"/>
  </r>
  <r>
    <x v="79"/>
    <x v="16"/>
    <m/>
    <x v="1"/>
  </r>
  <r>
    <x v="80"/>
    <x v="16"/>
    <m/>
    <x v="1"/>
  </r>
  <r>
    <x v="81"/>
    <x v="16"/>
    <m/>
    <x v="1"/>
  </r>
  <r>
    <x v="82"/>
    <x v="16"/>
    <m/>
    <x v="1"/>
  </r>
  <r>
    <x v="83"/>
    <x v="16"/>
    <m/>
    <x v="1"/>
  </r>
  <r>
    <x v="84"/>
    <x v="16"/>
    <m/>
    <x v="1"/>
  </r>
  <r>
    <x v="85"/>
    <x v="16"/>
    <m/>
    <x v="1"/>
  </r>
  <r>
    <x v="86"/>
    <x v="16"/>
    <m/>
    <x v="1"/>
  </r>
  <r>
    <x v="87"/>
    <x v="16"/>
    <m/>
    <x v="1"/>
  </r>
  <r>
    <x v="88"/>
    <x v="16"/>
    <m/>
    <x v="1"/>
  </r>
  <r>
    <x v="89"/>
    <x v="16"/>
    <m/>
    <x v="1"/>
  </r>
  <r>
    <x v="90"/>
    <x v="16"/>
    <m/>
    <x v="1"/>
  </r>
  <r>
    <x v="91"/>
    <x v="16"/>
    <m/>
    <x v="1"/>
  </r>
  <r>
    <x v="92"/>
    <x v="16"/>
    <m/>
    <x v="1"/>
  </r>
  <r>
    <x v="93"/>
    <x v="16"/>
    <m/>
    <x v="1"/>
  </r>
  <r>
    <x v="94"/>
    <x v="16"/>
    <m/>
    <x v="1"/>
  </r>
  <r>
    <x v="95"/>
    <x v="16"/>
    <m/>
    <x v="1"/>
  </r>
  <r>
    <x v="96"/>
    <x v="16"/>
    <m/>
    <x v="1"/>
  </r>
  <r>
    <x v="97"/>
    <x v="16"/>
    <m/>
    <x v="1"/>
  </r>
  <r>
    <x v="98"/>
    <x v="16"/>
    <m/>
    <x v="1"/>
  </r>
  <r>
    <x v="99"/>
    <x v="16"/>
    <m/>
    <x v="1"/>
  </r>
  <r>
    <x v="100"/>
    <x v="16"/>
    <m/>
    <x v="1"/>
  </r>
  <r>
    <x v="101"/>
    <x v="16"/>
    <m/>
    <x v="1"/>
  </r>
  <r>
    <x v="102"/>
    <x v="16"/>
    <m/>
    <x v="1"/>
  </r>
  <r>
    <x v="103"/>
    <x v="16"/>
    <m/>
    <x v="1"/>
  </r>
  <r>
    <x v="104"/>
    <x v="16"/>
    <m/>
    <x v="1"/>
  </r>
  <r>
    <x v="105"/>
    <x v="16"/>
    <m/>
    <x v="1"/>
  </r>
  <r>
    <x v="106"/>
    <x v="16"/>
    <n v="107.4"/>
    <x v="1"/>
  </r>
  <r>
    <x v="0"/>
    <x v="16"/>
    <n v="109.6"/>
    <x v="1"/>
  </r>
  <r>
    <x v="1"/>
    <x v="16"/>
    <n v="110.8"/>
    <x v="1"/>
  </r>
  <r>
    <x v="2"/>
    <x v="16"/>
    <n v="113.1"/>
    <x v="1"/>
  </r>
  <r>
    <x v="3"/>
    <x v="16"/>
    <n v="116.2"/>
    <x v="1"/>
  </r>
  <r>
    <x v="4"/>
    <x v="16"/>
    <n v="120"/>
    <x v="1"/>
  </r>
  <r>
    <x v="5"/>
    <x v="16"/>
    <n v="123.9"/>
    <x v="1"/>
  </r>
  <r>
    <x v="6"/>
    <x v="16"/>
    <n v="127.422"/>
    <x v="1"/>
  </r>
  <r>
    <x v="7"/>
    <x v="16"/>
    <n v="132.61600000000001"/>
    <x v="1"/>
  </r>
  <r>
    <x v="8"/>
    <x v="16"/>
    <n v="132.07400000000001"/>
    <x v="1"/>
  </r>
  <r>
    <x v="9"/>
    <x v="16"/>
    <n v="134.40700000000001"/>
    <x v="1"/>
  </r>
  <r>
    <x v="10"/>
    <x v="16"/>
    <n v="139.19999999999999"/>
    <x v="1"/>
  </r>
  <r>
    <x v="11"/>
    <x v="16"/>
    <n v="142.06800000000001"/>
    <x v="1"/>
  </r>
  <r>
    <x v="12"/>
    <x v="16"/>
    <n v="144.31800000000001"/>
    <x v="1"/>
  </r>
  <r>
    <x v="13"/>
    <x v="16"/>
    <n v="146.54900000000001"/>
    <x v="1"/>
  </r>
  <r>
    <x v="14"/>
    <x v="16"/>
    <n v="145.92599999999999"/>
    <x v="1"/>
  </r>
  <r>
    <x v="15"/>
    <x v="16"/>
    <n v="147.31100000000001"/>
    <x v="1"/>
  </r>
  <r>
    <x v="16"/>
    <x v="16"/>
    <n v="150.334"/>
    <x v="1"/>
  </r>
  <r>
    <x v="17"/>
    <x v="16"/>
    <n v="153.447"/>
    <x v="1"/>
  </r>
  <r>
    <x v="18"/>
    <x v="16"/>
    <n v="155.489"/>
    <x v="1"/>
  </r>
  <r>
    <x v="19"/>
    <x v="16"/>
    <n v="157.077"/>
    <x v="1"/>
  </r>
  <r>
    <x v="20"/>
    <x v="16"/>
    <n v="164.91218180000001"/>
    <x v="1"/>
  </r>
  <r>
    <x v="21"/>
    <x v="19"/>
    <m/>
    <x v="1"/>
  </r>
  <r>
    <x v="22"/>
    <x v="19"/>
    <m/>
    <x v="1"/>
  </r>
  <r>
    <x v="23"/>
    <x v="19"/>
    <m/>
    <x v="1"/>
  </r>
  <r>
    <x v="24"/>
    <x v="19"/>
    <m/>
    <x v="1"/>
  </r>
  <r>
    <x v="25"/>
    <x v="19"/>
    <m/>
    <x v="1"/>
  </r>
  <r>
    <x v="26"/>
    <x v="19"/>
    <m/>
    <x v="1"/>
  </r>
  <r>
    <x v="27"/>
    <x v="19"/>
    <m/>
    <x v="1"/>
  </r>
  <r>
    <x v="28"/>
    <x v="19"/>
    <m/>
    <x v="1"/>
  </r>
  <r>
    <x v="29"/>
    <x v="19"/>
    <m/>
    <x v="1"/>
  </r>
  <r>
    <x v="30"/>
    <x v="19"/>
    <m/>
    <x v="1"/>
  </r>
  <r>
    <x v="31"/>
    <x v="19"/>
    <m/>
    <x v="1"/>
  </r>
  <r>
    <x v="32"/>
    <x v="19"/>
    <m/>
    <x v="1"/>
  </r>
  <r>
    <x v="33"/>
    <x v="19"/>
    <m/>
    <x v="1"/>
  </r>
  <r>
    <x v="34"/>
    <x v="19"/>
    <m/>
    <x v="1"/>
  </r>
  <r>
    <x v="35"/>
    <x v="19"/>
    <m/>
    <x v="1"/>
  </r>
  <r>
    <x v="36"/>
    <x v="19"/>
    <m/>
    <x v="1"/>
  </r>
  <r>
    <x v="37"/>
    <x v="19"/>
    <m/>
    <x v="1"/>
  </r>
  <r>
    <x v="38"/>
    <x v="19"/>
    <m/>
    <x v="1"/>
  </r>
  <r>
    <x v="39"/>
    <x v="19"/>
    <m/>
    <x v="1"/>
  </r>
  <r>
    <x v="40"/>
    <x v="19"/>
    <m/>
    <x v="1"/>
  </r>
  <r>
    <x v="41"/>
    <x v="19"/>
    <m/>
    <x v="1"/>
  </r>
  <r>
    <x v="42"/>
    <x v="19"/>
    <m/>
    <x v="1"/>
  </r>
  <r>
    <x v="43"/>
    <x v="19"/>
    <m/>
    <x v="1"/>
  </r>
  <r>
    <x v="44"/>
    <x v="19"/>
    <m/>
    <x v="1"/>
  </r>
  <r>
    <x v="45"/>
    <x v="19"/>
    <m/>
    <x v="1"/>
  </r>
  <r>
    <x v="46"/>
    <x v="19"/>
    <m/>
    <x v="1"/>
  </r>
  <r>
    <x v="47"/>
    <x v="19"/>
    <m/>
    <x v="1"/>
  </r>
  <r>
    <x v="48"/>
    <x v="19"/>
    <m/>
    <x v="1"/>
  </r>
  <r>
    <x v="49"/>
    <x v="19"/>
    <m/>
    <x v="1"/>
  </r>
  <r>
    <x v="50"/>
    <x v="19"/>
    <m/>
    <x v="1"/>
  </r>
  <r>
    <x v="51"/>
    <x v="19"/>
    <m/>
    <x v="1"/>
  </r>
  <r>
    <x v="52"/>
    <x v="19"/>
    <m/>
    <x v="1"/>
  </r>
  <r>
    <x v="53"/>
    <x v="19"/>
    <m/>
    <x v="1"/>
  </r>
  <r>
    <x v="54"/>
    <x v="19"/>
    <m/>
    <x v="1"/>
  </r>
  <r>
    <x v="55"/>
    <x v="19"/>
    <m/>
    <x v="1"/>
  </r>
  <r>
    <x v="56"/>
    <x v="19"/>
    <m/>
    <x v="1"/>
  </r>
  <r>
    <x v="57"/>
    <x v="19"/>
    <m/>
    <x v="1"/>
  </r>
  <r>
    <x v="58"/>
    <x v="19"/>
    <m/>
    <x v="1"/>
  </r>
  <r>
    <x v="59"/>
    <x v="19"/>
    <m/>
    <x v="1"/>
  </r>
  <r>
    <x v="60"/>
    <x v="19"/>
    <m/>
    <x v="1"/>
  </r>
  <r>
    <x v="61"/>
    <x v="19"/>
    <m/>
    <x v="1"/>
  </r>
  <r>
    <x v="62"/>
    <x v="19"/>
    <m/>
    <x v="1"/>
  </r>
  <r>
    <x v="63"/>
    <x v="19"/>
    <m/>
    <x v="1"/>
  </r>
  <r>
    <x v="64"/>
    <x v="19"/>
    <m/>
    <x v="1"/>
  </r>
  <r>
    <x v="65"/>
    <x v="19"/>
    <m/>
    <x v="1"/>
  </r>
  <r>
    <x v="66"/>
    <x v="19"/>
    <m/>
    <x v="1"/>
  </r>
  <r>
    <x v="67"/>
    <x v="19"/>
    <m/>
    <x v="1"/>
  </r>
  <r>
    <x v="68"/>
    <x v="19"/>
    <m/>
    <x v="1"/>
  </r>
  <r>
    <x v="69"/>
    <x v="19"/>
    <m/>
    <x v="1"/>
  </r>
  <r>
    <x v="70"/>
    <x v="19"/>
    <m/>
    <x v="1"/>
  </r>
  <r>
    <x v="71"/>
    <x v="19"/>
    <m/>
    <x v="1"/>
  </r>
  <r>
    <x v="72"/>
    <x v="19"/>
    <m/>
    <x v="1"/>
  </r>
  <r>
    <x v="73"/>
    <x v="19"/>
    <m/>
    <x v="1"/>
  </r>
  <r>
    <x v="74"/>
    <x v="19"/>
    <m/>
    <x v="1"/>
  </r>
  <r>
    <x v="75"/>
    <x v="19"/>
    <m/>
    <x v="1"/>
  </r>
  <r>
    <x v="76"/>
    <x v="19"/>
    <m/>
    <x v="1"/>
  </r>
  <r>
    <x v="77"/>
    <x v="19"/>
    <m/>
    <x v="1"/>
  </r>
  <r>
    <x v="78"/>
    <x v="19"/>
    <m/>
    <x v="1"/>
  </r>
  <r>
    <x v="79"/>
    <x v="19"/>
    <m/>
    <x v="1"/>
  </r>
  <r>
    <x v="80"/>
    <x v="19"/>
    <m/>
    <x v="1"/>
  </r>
  <r>
    <x v="81"/>
    <x v="19"/>
    <m/>
    <x v="1"/>
  </r>
  <r>
    <x v="82"/>
    <x v="19"/>
    <m/>
    <x v="1"/>
  </r>
  <r>
    <x v="83"/>
    <x v="19"/>
    <m/>
    <x v="1"/>
  </r>
  <r>
    <x v="84"/>
    <x v="19"/>
    <m/>
    <x v="1"/>
  </r>
  <r>
    <x v="85"/>
    <x v="19"/>
    <m/>
    <x v="1"/>
  </r>
  <r>
    <x v="86"/>
    <x v="19"/>
    <m/>
    <x v="1"/>
  </r>
  <r>
    <x v="87"/>
    <x v="19"/>
    <m/>
    <x v="1"/>
  </r>
  <r>
    <x v="88"/>
    <x v="19"/>
    <m/>
    <x v="1"/>
  </r>
  <r>
    <x v="89"/>
    <x v="19"/>
    <m/>
    <x v="1"/>
  </r>
  <r>
    <x v="90"/>
    <x v="19"/>
    <m/>
    <x v="1"/>
  </r>
  <r>
    <x v="91"/>
    <x v="19"/>
    <m/>
    <x v="1"/>
  </r>
  <r>
    <x v="92"/>
    <x v="19"/>
    <m/>
    <x v="1"/>
  </r>
  <r>
    <x v="93"/>
    <x v="19"/>
    <m/>
    <x v="1"/>
  </r>
  <r>
    <x v="94"/>
    <x v="19"/>
    <m/>
    <x v="1"/>
  </r>
  <r>
    <x v="95"/>
    <x v="19"/>
    <m/>
    <x v="1"/>
  </r>
  <r>
    <x v="96"/>
    <x v="19"/>
    <m/>
    <x v="1"/>
  </r>
  <r>
    <x v="97"/>
    <x v="19"/>
    <m/>
    <x v="1"/>
  </r>
  <r>
    <x v="98"/>
    <x v="19"/>
    <m/>
    <x v="1"/>
  </r>
  <r>
    <x v="99"/>
    <x v="19"/>
    <m/>
    <x v="1"/>
  </r>
  <r>
    <x v="100"/>
    <x v="19"/>
    <m/>
    <x v="1"/>
  </r>
  <r>
    <x v="101"/>
    <x v="19"/>
    <m/>
    <x v="1"/>
  </r>
  <r>
    <x v="102"/>
    <x v="19"/>
    <m/>
    <x v="1"/>
  </r>
  <r>
    <x v="103"/>
    <x v="19"/>
    <m/>
    <x v="1"/>
  </r>
  <r>
    <x v="104"/>
    <x v="19"/>
    <m/>
    <x v="1"/>
  </r>
  <r>
    <x v="105"/>
    <x v="19"/>
    <m/>
    <x v="1"/>
  </r>
  <r>
    <x v="106"/>
    <x v="19"/>
    <n v="180.2"/>
    <x v="1"/>
  </r>
  <r>
    <x v="0"/>
    <x v="19"/>
    <n v="189.9"/>
    <x v="1"/>
  </r>
  <r>
    <x v="1"/>
    <x v="19"/>
    <n v="193"/>
    <x v="1"/>
  </r>
  <r>
    <x v="2"/>
    <x v="19"/>
    <n v="196.4"/>
    <x v="1"/>
  </r>
  <r>
    <x v="3"/>
    <x v="19"/>
    <n v="198.8"/>
    <x v="1"/>
  </r>
  <r>
    <x v="4"/>
    <x v="19"/>
    <n v="202.7"/>
    <x v="1"/>
  </r>
  <r>
    <x v="5"/>
    <x v="19"/>
    <n v="209.2"/>
    <x v="1"/>
  </r>
  <r>
    <x v="6"/>
    <x v="19"/>
    <n v="216.048"/>
    <x v="1"/>
  </r>
  <r>
    <x v="7"/>
    <x v="19"/>
    <n v="222.767"/>
    <x v="1"/>
  </r>
  <r>
    <x v="8"/>
    <x v="19"/>
    <n v="224.39500000000001"/>
    <x v="1"/>
  </r>
  <r>
    <x v="9"/>
    <x v="19"/>
    <n v="227.46899999999999"/>
    <x v="1"/>
  </r>
  <r>
    <x v="10"/>
    <x v="19"/>
    <n v="233.39"/>
    <x v="1"/>
  </r>
  <r>
    <x v="11"/>
    <x v="19"/>
    <n v="239.65"/>
    <x v="1"/>
  </r>
  <r>
    <x v="12"/>
    <x v="19"/>
    <n v="245.023"/>
    <x v="1"/>
  </r>
  <r>
    <x v="13"/>
    <x v="19"/>
    <n v="251.98500000000001"/>
    <x v="1"/>
  </r>
  <r>
    <x v="14"/>
    <x v="19"/>
    <n v="258.572"/>
    <x v="1"/>
  </r>
  <r>
    <x v="15"/>
    <x v="19"/>
    <n v="266.34399999999999"/>
    <x v="1"/>
  </r>
  <r>
    <x v="16"/>
    <x v="19"/>
    <n v="274.92399999999998"/>
    <x v="1"/>
  </r>
  <r>
    <x v="17"/>
    <x v="19"/>
    <n v="285.55"/>
    <x v="1"/>
  </r>
  <r>
    <x v="18"/>
    <x v="19"/>
    <n v="295.00400000000002"/>
    <x v="1"/>
  </r>
  <r>
    <x v="19"/>
    <x v="19"/>
    <n v="300.084"/>
    <x v="1"/>
  </r>
  <r>
    <x v="20"/>
    <x v="19"/>
    <n v="309.54700000000003"/>
    <x v="1"/>
  </r>
  <r>
    <x v="21"/>
    <x v="8"/>
    <m/>
    <x v="1"/>
  </r>
  <r>
    <x v="22"/>
    <x v="8"/>
    <m/>
    <x v="1"/>
  </r>
  <r>
    <x v="23"/>
    <x v="8"/>
    <m/>
    <x v="1"/>
  </r>
  <r>
    <x v="24"/>
    <x v="8"/>
    <m/>
    <x v="1"/>
  </r>
  <r>
    <x v="25"/>
    <x v="8"/>
    <m/>
    <x v="1"/>
  </r>
  <r>
    <x v="26"/>
    <x v="8"/>
    <m/>
    <x v="1"/>
  </r>
  <r>
    <x v="27"/>
    <x v="8"/>
    <m/>
    <x v="1"/>
  </r>
  <r>
    <x v="28"/>
    <x v="8"/>
    <m/>
    <x v="1"/>
  </r>
  <r>
    <x v="29"/>
    <x v="8"/>
    <m/>
    <x v="1"/>
  </r>
  <r>
    <x v="30"/>
    <x v="8"/>
    <m/>
    <x v="1"/>
  </r>
  <r>
    <x v="31"/>
    <x v="8"/>
    <m/>
    <x v="1"/>
  </r>
  <r>
    <x v="32"/>
    <x v="8"/>
    <m/>
    <x v="1"/>
  </r>
  <r>
    <x v="33"/>
    <x v="8"/>
    <m/>
    <x v="1"/>
  </r>
  <r>
    <x v="34"/>
    <x v="8"/>
    <m/>
    <x v="1"/>
  </r>
  <r>
    <x v="35"/>
    <x v="8"/>
    <m/>
    <x v="1"/>
  </r>
  <r>
    <x v="36"/>
    <x v="8"/>
    <m/>
    <x v="1"/>
  </r>
  <r>
    <x v="37"/>
    <x v="8"/>
    <m/>
    <x v="1"/>
  </r>
  <r>
    <x v="38"/>
    <x v="8"/>
    <m/>
    <x v="1"/>
  </r>
  <r>
    <x v="39"/>
    <x v="8"/>
    <m/>
    <x v="1"/>
  </r>
  <r>
    <x v="40"/>
    <x v="8"/>
    <m/>
    <x v="1"/>
  </r>
  <r>
    <x v="41"/>
    <x v="8"/>
    <m/>
    <x v="1"/>
  </r>
  <r>
    <x v="42"/>
    <x v="8"/>
    <m/>
    <x v="1"/>
  </r>
  <r>
    <x v="43"/>
    <x v="8"/>
    <m/>
    <x v="1"/>
  </r>
  <r>
    <x v="44"/>
    <x v="8"/>
    <m/>
    <x v="1"/>
  </r>
  <r>
    <x v="45"/>
    <x v="8"/>
    <m/>
    <x v="1"/>
  </r>
  <r>
    <x v="46"/>
    <x v="8"/>
    <m/>
    <x v="1"/>
  </r>
  <r>
    <x v="47"/>
    <x v="8"/>
    <m/>
    <x v="1"/>
  </r>
  <r>
    <x v="48"/>
    <x v="8"/>
    <m/>
    <x v="1"/>
  </r>
  <r>
    <x v="49"/>
    <x v="8"/>
    <m/>
    <x v="1"/>
  </r>
  <r>
    <x v="50"/>
    <x v="8"/>
    <m/>
    <x v="1"/>
  </r>
  <r>
    <x v="51"/>
    <x v="8"/>
    <m/>
    <x v="1"/>
  </r>
  <r>
    <x v="52"/>
    <x v="8"/>
    <m/>
    <x v="1"/>
  </r>
  <r>
    <x v="53"/>
    <x v="8"/>
    <m/>
    <x v="1"/>
  </r>
  <r>
    <x v="54"/>
    <x v="8"/>
    <m/>
    <x v="1"/>
  </r>
  <r>
    <x v="55"/>
    <x v="8"/>
    <m/>
    <x v="1"/>
  </r>
  <r>
    <x v="56"/>
    <x v="8"/>
    <m/>
    <x v="1"/>
  </r>
  <r>
    <x v="57"/>
    <x v="8"/>
    <m/>
    <x v="1"/>
  </r>
  <r>
    <x v="58"/>
    <x v="8"/>
    <m/>
    <x v="1"/>
  </r>
  <r>
    <x v="59"/>
    <x v="8"/>
    <m/>
    <x v="1"/>
  </r>
  <r>
    <x v="60"/>
    <x v="8"/>
    <m/>
    <x v="1"/>
  </r>
  <r>
    <x v="61"/>
    <x v="8"/>
    <m/>
    <x v="1"/>
  </r>
  <r>
    <x v="62"/>
    <x v="8"/>
    <m/>
    <x v="1"/>
  </r>
  <r>
    <x v="63"/>
    <x v="8"/>
    <m/>
    <x v="1"/>
  </r>
  <r>
    <x v="64"/>
    <x v="8"/>
    <m/>
    <x v="1"/>
  </r>
  <r>
    <x v="65"/>
    <x v="8"/>
    <m/>
    <x v="1"/>
  </r>
  <r>
    <x v="66"/>
    <x v="8"/>
    <m/>
    <x v="1"/>
  </r>
  <r>
    <x v="67"/>
    <x v="8"/>
    <m/>
    <x v="1"/>
  </r>
  <r>
    <x v="68"/>
    <x v="8"/>
    <m/>
    <x v="1"/>
  </r>
  <r>
    <x v="69"/>
    <x v="8"/>
    <m/>
    <x v="1"/>
  </r>
  <r>
    <x v="70"/>
    <x v="8"/>
    <m/>
    <x v="1"/>
  </r>
  <r>
    <x v="71"/>
    <x v="8"/>
    <m/>
    <x v="1"/>
  </r>
  <r>
    <x v="72"/>
    <x v="8"/>
    <m/>
    <x v="1"/>
  </r>
  <r>
    <x v="73"/>
    <x v="8"/>
    <m/>
    <x v="1"/>
  </r>
  <r>
    <x v="74"/>
    <x v="8"/>
    <m/>
    <x v="1"/>
  </r>
  <r>
    <x v="75"/>
    <x v="8"/>
    <m/>
    <x v="1"/>
  </r>
  <r>
    <x v="76"/>
    <x v="8"/>
    <m/>
    <x v="1"/>
  </r>
  <r>
    <x v="77"/>
    <x v="8"/>
    <m/>
    <x v="1"/>
  </r>
  <r>
    <x v="78"/>
    <x v="8"/>
    <m/>
    <x v="1"/>
  </r>
  <r>
    <x v="79"/>
    <x v="8"/>
    <m/>
    <x v="1"/>
  </r>
  <r>
    <x v="80"/>
    <x v="8"/>
    <m/>
    <x v="1"/>
  </r>
  <r>
    <x v="81"/>
    <x v="8"/>
    <m/>
    <x v="1"/>
  </r>
  <r>
    <x v="82"/>
    <x v="8"/>
    <m/>
    <x v="1"/>
  </r>
  <r>
    <x v="83"/>
    <x v="8"/>
    <m/>
    <x v="1"/>
  </r>
  <r>
    <x v="84"/>
    <x v="8"/>
    <m/>
    <x v="1"/>
  </r>
  <r>
    <x v="85"/>
    <x v="8"/>
    <m/>
    <x v="1"/>
  </r>
  <r>
    <x v="86"/>
    <x v="8"/>
    <m/>
    <x v="1"/>
  </r>
  <r>
    <x v="87"/>
    <x v="8"/>
    <m/>
    <x v="1"/>
  </r>
  <r>
    <x v="88"/>
    <x v="8"/>
    <m/>
    <x v="1"/>
  </r>
  <r>
    <x v="89"/>
    <x v="8"/>
    <m/>
    <x v="1"/>
  </r>
  <r>
    <x v="90"/>
    <x v="8"/>
    <m/>
    <x v="1"/>
  </r>
  <r>
    <x v="91"/>
    <x v="8"/>
    <m/>
    <x v="1"/>
  </r>
  <r>
    <x v="92"/>
    <x v="8"/>
    <m/>
    <x v="1"/>
  </r>
  <r>
    <x v="93"/>
    <x v="8"/>
    <m/>
    <x v="1"/>
  </r>
  <r>
    <x v="94"/>
    <x v="8"/>
    <m/>
    <x v="1"/>
  </r>
  <r>
    <x v="95"/>
    <x v="8"/>
    <m/>
    <x v="1"/>
  </r>
  <r>
    <x v="96"/>
    <x v="8"/>
    <m/>
    <x v="1"/>
  </r>
  <r>
    <x v="97"/>
    <x v="8"/>
    <m/>
    <x v="1"/>
  </r>
  <r>
    <x v="98"/>
    <x v="8"/>
    <m/>
    <x v="1"/>
  </r>
  <r>
    <x v="99"/>
    <x v="8"/>
    <m/>
    <x v="1"/>
  </r>
  <r>
    <x v="100"/>
    <x v="8"/>
    <m/>
    <x v="1"/>
  </r>
  <r>
    <x v="101"/>
    <x v="8"/>
    <m/>
    <x v="1"/>
  </r>
  <r>
    <x v="102"/>
    <x v="8"/>
    <m/>
    <x v="1"/>
  </r>
  <r>
    <x v="103"/>
    <x v="8"/>
    <m/>
    <x v="1"/>
  </r>
  <r>
    <x v="104"/>
    <x v="8"/>
    <m/>
    <x v="1"/>
  </r>
  <r>
    <x v="105"/>
    <x v="8"/>
    <m/>
    <x v="1"/>
  </r>
  <r>
    <x v="106"/>
    <x v="8"/>
    <n v="107.6"/>
    <x v="1"/>
  </r>
  <r>
    <x v="0"/>
    <x v="8"/>
    <n v="110.3"/>
    <x v="1"/>
  </r>
  <r>
    <x v="1"/>
    <x v="8"/>
    <n v="110.9"/>
    <x v="1"/>
  </r>
  <r>
    <x v="2"/>
    <x v="8"/>
    <n v="113.2"/>
    <x v="1"/>
  </r>
  <r>
    <x v="3"/>
    <x v="8"/>
    <n v="116.2"/>
    <x v="1"/>
  </r>
  <r>
    <x v="4"/>
    <x v="8"/>
    <n v="120.1"/>
    <x v="1"/>
  </r>
  <r>
    <x v="5"/>
    <x v="8"/>
    <n v="123.1"/>
    <x v="1"/>
  </r>
  <r>
    <x v="6"/>
    <x v="8"/>
    <n v="126.458"/>
    <x v="1"/>
  </r>
  <r>
    <x v="7"/>
    <x v="8"/>
    <n v="131.459"/>
    <x v="1"/>
  </r>
  <r>
    <x v="8"/>
    <x v="8"/>
    <n v="130.715"/>
    <x v="1"/>
  </r>
  <r>
    <x v="9"/>
    <x v="8"/>
    <n v="133.68899999999999"/>
    <x v="1"/>
  </r>
  <r>
    <x v="10"/>
    <x v="8"/>
    <n v="138.078"/>
    <x v="1"/>
  </r>
  <r>
    <x v="11"/>
    <x v="8"/>
    <n v="140.95699999999999"/>
    <x v="1"/>
  </r>
  <r>
    <x v="12"/>
    <x v="8"/>
    <n v="142.71600000000001"/>
    <x v="1"/>
  </r>
  <r>
    <x v="13"/>
    <x v="8"/>
    <n v="145.08699999999999"/>
    <x v="1"/>
  </r>
  <r>
    <x v="14"/>
    <x v="8"/>
    <n v="144.24"/>
    <x v="1"/>
  </r>
  <r>
    <x v="15"/>
    <x v="8"/>
    <n v="145.227"/>
    <x v="1"/>
  </r>
  <r>
    <x v="16"/>
    <x v="8"/>
    <n v="147.30799999999999"/>
    <x v="1"/>
  </r>
  <r>
    <x v="17"/>
    <x v="8"/>
    <n v="149.721"/>
    <x v="1"/>
  </r>
  <r>
    <x v="18"/>
    <x v="8"/>
    <n v="151.92400000000001"/>
    <x v="1"/>
  </r>
  <r>
    <x v="19"/>
    <x v="8"/>
    <n v="153.28"/>
    <x v="1"/>
  </r>
  <r>
    <x v="20"/>
    <x v="8"/>
    <n v="161.12372730000001"/>
    <x v="1"/>
  </r>
  <r>
    <x v="21"/>
    <x v="4"/>
    <m/>
    <x v="1"/>
  </r>
  <r>
    <x v="22"/>
    <x v="4"/>
    <m/>
    <x v="1"/>
  </r>
  <r>
    <x v="23"/>
    <x v="4"/>
    <m/>
    <x v="1"/>
  </r>
  <r>
    <x v="24"/>
    <x v="4"/>
    <m/>
    <x v="1"/>
  </r>
  <r>
    <x v="25"/>
    <x v="4"/>
    <m/>
    <x v="1"/>
  </r>
  <r>
    <x v="26"/>
    <x v="4"/>
    <m/>
    <x v="1"/>
  </r>
  <r>
    <x v="27"/>
    <x v="4"/>
    <m/>
    <x v="1"/>
  </r>
  <r>
    <x v="28"/>
    <x v="4"/>
    <m/>
    <x v="1"/>
  </r>
  <r>
    <x v="29"/>
    <x v="4"/>
    <m/>
    <x v="1"/>
  </r>
  <r>
    <x v="30"/>
    <x v="4"/>
    <m/>
    <x v="1"/>
  </r>
  <r>
    <x v="31"/>
    <x v="4"/>
    <m/>
    <x v="1"/>
  </r>
  <r>
    <x v="32"/>
    <x v="4"/>
    <m/>
    <x v="1"/>
  </r>
  <r>
    <x v="33"/>
    <x v="4"/>
    <m/>
    <x v="1"/>
  </r>
  <r>
    <x v="34"/>
    <x v="4"/>
    <m/>
    <x v="1"/>
  </r>
  <r>
    <x v="35"/>
    <x v="4"/>
    <m/>
    <x v="1"/>
  </r>
  <r>
    <x v="36"/>
    <x v="4"/>
    <m/>
    <x v="1"/>
  </r>
  <r>
    <x v="37"/>
    <x v="4"/>
    <m/>
    <x v="1"/>
  </r>
  <r>
    <x v="38"/>
    <x v="4"/>
    <m/>
    <x v="1"/>
  </r>
  <r>
    <x v="39"/>
    <x v="4"/>
    <m/>
    <x v="1"/>
  </r>
  <r>
    <x v="40"/>
    <x v="4"/>
    <m/>
    <x v="1"/>
  </r>
  <r>
    <x v="41"/>
    <x v="4"/>
    <m/>
    <x v="1"/>
  </r>
  <r>
    <x v="42"/>
    <x v="4"/>
    <m/>
    <x v="1"/>
  </r>
  <r>
    <x v="43"/>
    <x v="4"/>
    <m/>
    <x v="1"/>
  </r>
  <r>
    <x v="44"/>
    <x v="4"/>
    <m/>
    <x v="1"/>
  </r>
  <r>
    <x v="45"/>
    <x v="4"/>
    <m/>
    <x v="1"/>
  </r>
  <r>
    <x v="46"/>
    <x v="4"/>
    <m/>
    <x v="1"/>
  </r>
  <r>
    <x v="47"/>
    <x v="4"/>
    <m/>
    <x v="1"/>
  </r>
  <r>
    <x v="48"/>
    <x v="4"/>
    <m/>
    <x v="1"/>
  </r>
  <r>
    <x v="49"/>
    <x v="4"/>
    <m/>
    <x v="1"/>
  </r>
  <r>
    <x v="50"/>
    <x v="4"/>
    <m/>
    <x v="1"/>
  </r>
  <r>
    <x v="51"/>
    <x v="4"/>
    <m/>
    <x v="1"/>
  </r>
  <r>
    <x v="52"/>
    <x v="4"/>
    <m/>
    <x v="1"/>
  </r>
  <r>
    <x v="53"/>
    <x v="4"/>
    <m/>
    <x v="1"/>
  </r>
  <r>
    <x v="54"/>
    <x v="4"/>
    <m/>
    <x v="1"/>
  </r>
  <r>
    <x v="55"/>
    <x v="4"/>
    <m/>
    <x v="1"/>
  </r>
  <r>
    <x v="56"/>
    <x v="4"/>
    <m/>
    <x v="1"/>
  </r>
  <r>
    <x v="57"/>
    <x v="4"/>
    <m/>
    <x v="1"/>
  </r>
  <r>
    <x v="58"/>
    <x v="4"/>
    <m/>
    <x v="1"/>
  </r>
  <r>
    <x v="59"/>
    <x v="4"/>
    <m/>
    <x v="1"/>
  </r>
  <r>
    <x v="60"/>
    <x v="4"/>
    <m/>
    <x v="1"/>
  </r>
  <r>
    <x v="61"/>
    <x v="4"/>
    <m/>
    <x v="1"/>
  </r>
  <r>
    <x v="62"/>
    <x v="4"/>
    <m/>
    <x v="1"/>
  </r>
  <r>
    <x v="63"/>
    <x v="4"/>
    <m/>
    <x v="1"/>
  </r>
  <r>
    <x v="64"/>
    <x v="4"/>
    <m/>
    <x v="1"/>
  </r>
  <r>
    <x v="65"/>
    <x v="4"/>
    <m/>
    <x v="1"/>
  </r>
  <r>
    <x v="66"/>
    <x v="4"/>
    <m/>
    <x v="1"/>
  </r>
  <r>
    <x v="67"/>
    <x v="4"/>
    <m/>
    <x v="1"/>
  </r>
  <r>
    <x v="68"/>
    <x v="4"/>
    <m/>
    <x v="1"/>
  </r>
  <r>
    <x v="69"/>
    <x v="4"/>
    <m/>
    <x v="1"/>
  </r>
  <r>
    <x v="70"/>
    <x v="4"/>
    <m/>
    <x v="1"/>
  </r>
  <r>
    <x v="71"/>
    <x v="4"/>
    <m/>
    <x v="1"/>
  </r>
  <r>
    <x v="72"/>
    <x v="4"/>
    <m/>
    <x v="1"/>
  </r>
  <r>
    <x v="73"/>
    <x v="4"/>
    <m/>
    <x v="1"/>
  </r>
  <r>
    <x v="74"/>
    <x v="4"/>
    <m/>
    <x v="1"/>
  </r>
  <r>
    <x v="75"/>
    <x v="4"/>
    <m/>
    <x v="1"/>
  </r>
  <r>
    <x v="76"/>
    <x v="4"/>
    <m/>
    <x v="1"/>
  </r>
  <r>
    <x v="77"/>
    <x v="4"/>
    <m/>
    <x v="1"/>
  </r>
  <r>
    <x v="78"/>
    <x v="4"/>
    <m/>
    <x v="1"/>
  </r>
  <r>
    <x v="79"/>
    <x v="4"/>
    <m/>
    <x v="1"/>
  </r>
  <r>
    <x v="80"/>
    <x v="4"/>
    <m/>
    <x v="1"/>
  </r>
  <r>
    <x v="81"/>
    <x v="4"/>
    <m/>
    <x v="1"/>
  </r>
  <r>
    <x v="82"/>
    <x v="4"/>
    <m/>
    <x v="1"/>
  </r>
  <r>
    <x v="83"/>
    <x v="4"/>
    <m/>
    <x v="1"/>
  </r>
  <r>
    <x v="84"/>
    <x v="4"/>
    <m/>
    <x v="1"/>
  </r>
  <r>
    <x v="85"/>
    <x v="4"/>
    <m/>
    <x v="1"/>
  </r>
  <r>
    <x v="86"/>
    <x v="4"/>
    <m/>
    <x v="1"/>
  </r>
  <r>
    <x v="87"/>
    <x v="4"/>
    <m/>
    <x v="1"/>
  </r>
  <r>
    <x v="88"/>
    <x v="4"/>
    <m/>
    <x v="1"/>
  </r>
  <r>
    <x v="89"/>
    <x v="4"/>
    <m/>
    <x v="1"/>
  </r>
  <r>
    <x v="90"/>
    <x v="4"/>
    <m/>
    <x v="1"/>
  </r>
  <r>
    <x v="91"/>
    <x v="4"/>
    <m/>
    <x v="1"/>
  </r>
  <r>
    <x v="92"/>
    <x v="4"/>
    <m/>
    <x v="1"/>
  </r>
  <r>
    <x v="93"/>
    <x v="4"/>
    <m/>
    <x v="1"/>
  </r>
  <r>
    <x v="94"/>
    <x v="4"/>
    <m/>
    <x v="1"/>
  </r>
  <r>
    <x v="95"/>
    <x v="4"/>
    <m/>
    <x v="1"/>
  </r>
  <r>
    <x v="96"/>
    <x v="4"/>
    <m/>
    <x v="1"/>
  </r>
  <r>
    <x v="97"/>
    <x v="4"/>
    <m/>
    <x v="1"/>
  </r>
  <r>
    <x v="98"/>
    <x v="4"/>
    <m/>
    <x v="1"/>
  </r>
  <r>
    <x v="99"/>
    <x v="4"/>
    <m/>
    <x v="1"/>
  </r>
  <r>
    <x v="100"/>
    <x v="4"/>
    <m/>
    <x v="1"/>
  </r>
  <r>
    <x v="101"/>
    <x v="4"/>
    <m/>
    <x v="1"/>
  </r>
  <r>
    <x v="102"/>
    <x v="4"/>
    <m/>
    <x v="1"/>
  </r>
  <r>
    <x v="103"/>
    <x v="4"/>
    <m/>
    <x v="1"/>
  </r>
  <r>
    <x v="104"/>
    <x v="4"/>
    <m/>
    <x v="1"/>
  </r>
  <r>
    <x v="105"/>
    <x v="4"/>
    <m/>
    <x v="1"/>
  </r>
  <r>
    <x v="106"/>
    <x v="4"/>
    <n v="107.6"/>
    <x v="1"/>
  </r>
  <r>
    <x v="0"/>
    <x v="4"/>
    <n v="110.3"/>
    <x v="1"/>
  </r>
  <r>
    <x v="1"/>
    <x v="4"/>
    <n v="110.9"/>
    <x v="1"/>
  </r>
  <r>
    <x v="2"/>
    <x v="4"/>
    <n v="113.2"/>
    <x v="1"/>
  </r>
  <r>
    <x v="3"/>
    <x v="4"/>
    <n v="116.2"/>
    <x v="1"/>
  </r>
  <r>
    <x v="4"/>
    <x v="4"/>
    <n v="120.1"/>
    <x v="1"/>
  </r>
  <r>
    <x v="5"/>
    <x v="4"/>
    <n v="123.1"/>
    <x v="1"/>
  </r>
  <r>
    <x v="6"/>
    <x v="4"/>
    <n v="126.458"/>
    <x v="1"/>
  </r>
  <r>
    <x v="7"/>
    <x v="4"/>
    <n v="131.459"/>
    <x v="1"/>
  </r>
  <r>
    <x v="8"/>
    <x v="4"/>
    <n v="130.715"/>
    <x v="1"/>
  </r>
  <r>
    <x v="9"/>
    <x v="4"/>
    <n v="133.68899999999999"/>
    <x v="1"/>
  </r>
  <r>
    <x v="10"/>
    <x v="4"/>
    <n v="138.078"/>
    <x v="1"/>
  </r>
  <r>
    <x v="11"/>
    <x v="4"/>
    <n v="140.95699999999999"/>
    <x v="1"/>
  </r>
  <r>
    <x v="12"/>
    <x v="4"/>
    <n v="142.71600000000001"/>
    <x v="1"/>
  </r>
  <r>
    <x v="13"/>
    <x v="4"/>
    <n v="145.08699999999999"/>
    <x v="1"/>
  </r>
  <r>
    <x v="14"/>
    <x v="4"/>
    <n v="144.24"/>
    <x v="1"/>
  </r>
  <r>
    <x v="15"/>
    <x v="4"/>
    <n v="145.227"/>
    <x v="1"/>
  </r>
  <r>
    <x v="16"/>
    <x v="4"/>
    <n v="147.30799999999999"/>
    <x v="1"/>
  </r>
  <r>
    <x v="17"/>
    <x v="4"/>
    <n v="149.721"/>
    <x v="1"/>
  </r>
  <r>
    <x v="18"/>
    <x v="4"/>
    <n v="151.92400000000001"/>
    <x v="1"/>
  </r>
  <r>
    <x v="19"/>
    <x v="4"/>
    <n v="153.28"/>
    <x v="1"/>
  </r>
  <r>
    <x v="20"/>
    <x v="4"/>
    <n v="161.12372730000001"/>
    <x v="1"/>
  </r>
  <r>
    <x v="21"/>
    <x v="9"/>
    <m/>
    <x v="1"/>
  </r>
  <r>
    <x v="22"/>
    <x v="9"/>
    <m/>
    <x v="1"/>
  </r>
  <r>
    <x v="23"/>
    <x v="9"/>
    <m/>
    <x v="1"/>
  </r>
  <r>
    <x v="24"/>
    <x v="9"/>
    <m/>
    <x v="1"/>
  </r>
  <r>
    <x v="25"/>
    <x v="9"/>
    <m/>
    <x v="1"/>
  </r>
  <r>
    <x v="26"/>
    <x v="9"/>
    <m/>
    <x v="1"/>
  </r>
  <r>
    <x v="27"/>
    <x v="9"/>
    <m/>
    <x v="1"/>
  </r>
  <r>
    <x v="28"/>
    <x v="9"/>
    <m/>
    <x v="1"/>
  </r>
  <r>
    <x v="29"/>
    <x v="9"/>
    <m/>
    <x v="1"/>
  </r>
  <r>
    <x v="30"/>
    <x v="9"/>
    <m/>
    <x v="1"/>
  </r>
  <r>
    <x v="31"/>
    <x v="9"/>
    <m/>
    <x v="1"/>
  </r>
  <r>
    <x v="32"/>
    <x v="9"/>
    <m/>
    <x v="1"/>
  </r>
  <r>
    <x v="33"/>
    <x v="9"/>
    <m/>
    <x v="1"/>
  </r>
  <r>
    <x v="34"/>
    <x v="9"/>
    <m/>
    <x v="1"/>
  </r>
  <r>
    <x v="35"/>
    <x v="9"/>
    <m/>
    <x v="1"/>
  </r>
  <r>
    <x v="36"/>
    <x v="9"/>
    <m/>
    <x v="1"/>
  </r>
  <r>
    <x v="37"/>
    <x v="9"/>
    <m/>
    <x v="1"/>
  </r>
  <r>
    <x v="38"/>
    <x v="9"/>
    <m/>
    <x v="1"/>
  </r>
  <r>
    <x v="39"/>
    <x v="9"/>
    <m/>
    <x v="1"/>
  </r>
  <r>
    <x v="40"/>
    <x v="9"/>
    <m/>
    <x v="1"/>
  </r>
  <r>
    <x v="41"/>
    <x v="9"/>
    <m/>
    <x v="1"/>
  </r>
  <r>
    <x v="42"/>
    <x v="9"/>
    <m/>
    <x v="1"/>
  </r>
  <r>
    <x v="43"/>
    <x v="9"/>
    <m/>
    <x v="1"/>
  </r>
  <r>
    <x v="44"/>
    <x v="9"/>
    <m/>
    <x v="1"/>
  </r>
  <r>
    <x v="45"/>
    <x v="9"/>
    <m/>
    <x v="1"/>
  </r>
  <r>
    <x v="46"/>
    <x v="9"/>
    <m/>
    <x v="1"/>
  </r>
  <r>
    <x v="47"/>
    <x v="9"/>
    <m/>
    <x v="1"/>
  </r>
  <r>
    <x v="48"/>
    <x v="9"/>
    <m/>
    <x v="1"/>
  </r>
  <r>
    <x v="49"/>
    <x v="9"/>
    <m/>
    <x v="1"/>
  </r>
  <r>
    <x v="50"/>
    <x v="9"/>
    <m/>
    <x v="1"/>
  </r>
  <r>
    <x v="51"/>
    <x v="9"/>
    <m/>
    <x v="1"/>
  </r>
  <r>
    <x v="52"/>
    <x v="9"/>
    <m/>
    <x v="1"/>
  </r>
  <r>
    <x v="53"/>
    <x v="9"/>
    <m/>
    <x v="1"/>
  </r>
  <r>
    <x v="54"/>
    <x v="9"/>
    <m/>
    <x v="1"/>
  </r>
  <r>
    <x v="55"/>
    <x v="9"/>
    <m/>
    <x v="1"/>
  </r>
  <r>
    <x v="56"/>
    <x v="9"/>
    <m/>
    <x v="1"/>
  </r>
  <r>
    <x v="57"/>
    <x v="9"/>
    <m/>
    <x v="1"/>
  </r>
  <r>
    <x v="58"/>
    <x v="9"/>
    <m/>
    <x v="1"/>
  </r>
  <r>
    <x v="59"/>
    <x v="9"/>
    <m/>
    <x v="1"/>
  </r>
  <r>
    <x v="60"/>
    <x v="9"/>
    <m/>
    <x v="1"/>
  </r>
  <r>
    <x v="61"/>
    <x v="9"/>
    <m/>
    <x v="1"/>
  </r>
  <r>
    <x v="62"/>
    <x v="9"/>
    <m/>
    <x v="1"/>
  </r>
  <r>
    <x v="63"/>
    <x v="9"/>
    <m/>
    <x v="1"/>
  </r>
  <r>
    <x v="64"/>
    <x v="9"/>
    <m/>
    <x v="1"/>
  </r>
  <r>
    <x v="65"/>
    <x v="9"/>
    <m/>
    <x v="1"/>
  </r>
  <r>
    <x v="66"/>
    <x v="9"/>
    <m/>
    <x v="1"/>
  </r>
  <r>
    <x v="67"/>
    <x v="9"/>
    <m/>
    <x v="1"/>
  </r>
  <r>
    <x v="68"/>
    <x v="9"/>
    <m/>
    <x v="1"/>
  </r>
  <r>
    <x v="69"/>
    <x v="9"/>
    <m/>
    <x v="1"/>
  </r>
  <r>
    <x v="70"/>
    <x v="9"/>
    <m/>
    <x v="1"/>
  </r>
  <r>
    <x v="71"/>
    <x v="9"/>
    <m/>
    <x v="1"/>
  </r>
  <r>
    <x v="72"/>
    <x v="9"/>
    <m/>
    <x v="1"/>
  </r>
  <r>
    <x v="73"/>
    <x v="9"/>
    <m/>
    <x v="1"/>
  </r>
  <r>
    <x v="74"/>
    <x v="9"/>
    <m/>
    <x v="1"/>
  </r>
  <r>
    <x v="75"/>
    <x v="9"/>
    <m/>
    <x v="1"/>
  </r>
  <r>
    <x v="76"/>
    <x v="9"/>
    <m/>
    <x v="1"/>
  </r>
  <r>
    <x v="77"/>
    <x v="9"/>
    <m/>
    <x v="1"/>
  </r>
  <r>
    <x v="78"/>
    <x v="9"/>
    <m/>
    <x v="1"/>
  </r>
  <r>
    <x v="79"/>
    <x v="9"/>
    <m/>
    <x v="1"/>
  </r>
  <r>
    <x v="80"/>
    <x v="9"/>
    <m/>
    <x v="1"/>
  </r>
  <r>
    <x v="81"/>
    <x v="9"/>
    <m/>
    <x v="1"/>
  </r>
  <r>
    <x v="82"/>
    <x v="9"/>
    <m/>
    <x v="1"/>
  </r>
  <r>
    <x v="83"/>
    <x v="9"/>
    <m/>
    <x v="1"/>
  </r>
  <r>
    <x v="84"/>
    <x v="9"/>
    <m/>
    <x v="1"/>
  </r>
  <r>
    <x v="85"/>
    <x v="9"/>
    <m/>
    <x v="1"/>
  </r>
  <r>
    <x v="86"/>
    <x v="9"/>
    <m/>
    <x v="1"/>
  </r>
  <r>
    <x v="87"/>
    <x v="9"/>
    <m/>
    <x v="1"/>
  </r>
  <r>
    <x v="88"/>
    <x v="9"/>
    <m/>
    <x v="1"/>
  </r>
  <r>
    <x v="89"/>
    <x v="9"/>
    <m/>
    <x v="1"/>
  </r>
  <r>
    <x v="90"/>
    <x v="9"/>
    <m/>
    <x v="1"/>
  </r>
  <r>
    <x v="91"/>
    <x v="9"/>
    <m/>
    <x v="1"/>
  </r>
  <r>
    <x v="92"/>
    <x v="9"/>
    <m/>
    <x v="1"/>
  </r>
  <r>
    <x v="93"/>
    <x v="9"/>
    <m/>
    <x v="1"/>
  </r>
  <r>
    <x v="94"/>
    <x v="9"/>
    <m/>
    <x v="1"/>
  </r>
  <r>
    <x v="95"/>
    <x v="9"/>
    <m/>
    <x v="1"/>
  </r>
  <r>
    <x v="96"/>
    <x v="9"/>
    <m/>
    <x v="1"/>
  </r>
  <r>
    <x v="97"/>
    <x v="9"/>
    <m/>
    <x v="1"/>
  </r>
  <r>
    <x v="98"/>
    <x v="9"/>
    <m/>
    <x v="1"/>
  </r>
  <r>
    <x v="99"/>
    <x v="9"/>
    <m/>
    <x v="1"/>
  </r>
  <r>
    <x v="100"/>
    <x v="9"/>
    <m/>
    <x v="1"/>
  </r>
  <r>
    <x v="101"/>
    <x v="9"/>
    <m/>
    <x v="1"/>
  </r>
  <r>
    <x v="102"/>
    <x v="9"/>
    <m/>
    <x v="1"/>
  </r>
  <r>
    <x v="103"/>
    <x v="9"/>
    <m/>
    <x v="1"/>
  </r>
  <r>
    <x v="104"/>
    <x v="9"/>
    <m/>
    <x v="1"/>
  </r>
  <r>
    <x v="105"/>
    <x v="9"/>
    <m/>
    <x v="1"/>
  </r>
  <r>
    <x v="106"/>
    <x v="9"/>
    <n v="107.4"/>
    <x v="1"/>
  </r>
  <r>
    <x v="0"/>
    <x v="9"/>
    <n v="109.6"/>
    <x v="1"/>
  </r>
  <r>
    <x v="1"/>
    <x v="9"/>
    <n v="110.8"/>
    <x v="1"/>
  </r>
  <r>
    <x v="2"/>
    <x v="9"/>
    <n v="113.1"/>
    <x v="1"/>
  </r>
  <r>
    <x v="3"/>
    <x v="9"/>
    <n v="116.2"/>
    <x v="1"/>
  </r>
  <r>
    <x v="4"/>
    <x v="9"/>
    <n v="120"/>
    <x v="1"/>
  </r>
  <r>
    <x v="5"/>
    <x v="9"/>
    <n v="123.9"/>
    <x v="1"/>
  </r>
  <r>
    <x v="6"/>
    <x v="9"/>
    <n v="127.422"/>
    <x v="1"/>
  </r>
  <r>
    <x v="7"/>
    <x v="9"/>
    <n v="132.61600000000001"/>
    <x v="1"/>
  </r>
  <r>
    <x v="8"/>
    <x v="9"/>
    <n v="132.07400000000001"/>
    <x v="1"/>
  </r>
  <r>
    <x v="9"/>
    <x v="9"/>
    <n v="134.40700000000001"/>
    <x v="1"/>
  </r>
  <r>
    <x v="10"/>
    <x v="9"/>
    <n v="139.19999999999999"/>
    <x v="1"/>
  </r>
  <r>
    <x v="11"/>
    <x v="9"/>
    <n v="142.06800000000001"/>
    <x v="1"/>
  </r>
  <r>
    <x v="12"/>
    <x v="9"/>
    <n v="144.31800000000001"/>
    <x v="1"/>
  </r>
  <r>
    <x v="13"/>
    <x v="9"/>
    <n v="146.54900000000001"/>
    <x v="1"/>
  </r>
  <r>
    <x v="14"/>
    <x v="9"/>
    <n v="145.92599999999999"/>
    <x v="1"/>
  </r>
  <r>
    <x v="15"/>
    <x v="9"/>
    <n v="147.31100000000001"/>
    <x v="1"/>
  </r>
  <r>
    <x v="16"/>
    <x v="9"/>
    <n v="150.334"/>
    <x v="1"/>
  </r>
  <r>
    <x v="17"/>
    <x v="9"/>
    <n v="153.447"/>
    <x v="1"/>
  </r>
  <r>
    <x v="18"/>
    <x v="9"/>
    <n v="155.489"/>
    <x v="1"/>
  </r>
  <r>
    <x v="19"/>
    <x v="9"/>
    <n v="157.077"/>
    <x v="1"/>
  </r>
  <r>
    <x v="20"/>
    <x v="9"/>
    <n v="164.91218180000001"/>
    <x v="1"/>
  </r>
  <r>
    <x v="0"/>
    <x v="0"/>
    <n v="208125.35500000001"/>
    <x v="2"/>
  </r>
  <r>
    <x v="1"/>
    <x v="0"/>
    <n v="214103.45600000001"/>
    <x v="2"/>
  </r>
  <r>
    <x v="2"/>
    <x v="0"/>
    <n v="224545.62899999999"/>
    <x v="2"/>
  </r>
  <r>
    <x v="3"/>
    <x v="0"/>
    <n v="239911.62400000001"/>
    <x v="2"/>
  </r>
  <r>
    <x v="4"/>
    <x v="0"/>
    <n v="257637.92199999999"/>
    <x v="2"/>
  </r>
  <r>
    <x v="5"/>
    <x v="0"/>
    <n v="269153.32"/>
    <x v="2"/>
  </r>
  <r>
    <x v="6"/>
    <x v="0"/>
    <n v="277955.08100000001"/>
    <x v="2"/>
  </r>
  <r>
    <x v="7"/>
    <x v="0"/>
    <n v="273531.55099999998"/>
    <x v="2"/>
  </r>
  <r>
    <x v="8"/>
    <x v="0"/>
    <n v="266522.79700000002"/>
    <x v="2"/>
  </r>
  <r>
    <x v="9"/>
    <x v="0"/>
    <n v="272123.15899999999"/>
    <x v="2"/>
  </r>
  <r>
    <x v="10"/>
    <x v="0"/>
    <n v="281302.90500000003"/>
    <x v="2"/>
  </r>
  <r>
    <x v="11"/>
    <x v="0"/>
    <n v="292330.81300000002"/>
    <x v="2"/>
  </r>
  <r>
    <x v="12"/>
    <x v="0"/>
    <n v="305248.97499999998"/>
    <x v="2"/>
  </r>
  <r>
    <x v="13"/>
    <x v="0"/>
    <n v="325002.75699999998"/>
    <x v="2"/>
  </r>
  <r>
    <x v="14"/>
    <x v="0"/>
    <n v="347744.95699999999"/>
    <x v="2"/>
  </r>
  <r>
    <x v="15"/>
    <x v="0"/>
    <n v="369995.897"/>
    <x v="2"/>
  </r>
  <r>
    <x v="16"/>
    <x v="0"/>
    <n v="389471.81300000002"/>
    <x v="2"/>
  </r>
  <r>
    <x v="17"/>
    <x v="0"/>
    <n v="411660.04499999998"/>
    <x v="2"/>
  </r>
  <r>
    <x v="18"/>
    <x v="0"/>
    <n v="438936.81400000001"/>
    <x v="2"/>
  </r>
  <r>
    <x v="19"/>
    <x v="0"/>
    <n v="425443.80699999997"/>
    <x v="2"/>
  </r>
  <r>
    <x v="0"/>
    <x v="1"/>
    <n v="102974.67200000001"/>
    <x v="2"/>
  </r>
  <r>
    <x v="1"/>
    <x v="1"/>
    <n v="108228.454"/>
    <x v="2"/>
  </r>
  <r>
    <x v="2"/>
    <x v="1"/>
    <n v="112798.30499999999"/>
    <x v="2"/>
  </r>
  <r>
    <x v="3"/>
    <x v="1"/>
    <n v="119753.76700000001"/>
    <x v="2"/>
  </r>
  <r>
    <x v="4"/>
    <x v="1"/>
    <n v="128559.908"/>
    <x v="2"/>
  </r>
  <r>
    <x v="5"/>
    <x v="1"/>
    <n v="135614.829"/>
    <x v="2"/>
  </r>
  <r>
    <x v="6"/>
    <x v="1"/>
    <n v="140017.144"/>
    <x v="2"/>
  </r>
  <r>
    <x v="7"/>
    <x v="1"/>
    <n v="144649.59400000001"/>
    <x v="2"/>
  </r>
  <r>
    <x v="8"/>
    <x v="1"/>
    <n v="146563.97"/>
    <x v="2"/>
  </r>
  <r>
    <x v="9"/>
    <x v="1"/>
    <n v="153461.467"/>
    <x v="2"/>
  </r>
  <r>
    <x v="10"/>
    <x v="1"/>
    <n v="158810.78899999999"/>
    <x v="2"/>
  </r>
  <r>
    <x v="11"/>
    <x v="1"/>
    <n v="163424.44500000001"/>
    <x v="2"/>
  </r>
  <r>
    <x v="12"/>
    <x v="1"/>
    <n v="169217.63500000001"/>
    <x v="2"/>
  </r>
  <r>
    <x v="13"/>
    <x v="1"/>
    <n v="175334.84400000001"/>
    <x v="2"/>
  </r>
  <r>
    <x v="14"/>
    <x v="1"/>
    <n v="183664.932"/>
    <x v="2"/>
  </r>
  <r>
    <x v="15"/>
    <x v="1"/>
    <n v="192223.283"/>
    <x v="2"/>
  </r>
  <r>
    <x v="16"/>
    <x v="1"/>
    <n v="198751.55900000001"/>
    <x v="2"/>
  </r>
  <r>
    <x v="17"/>
    <x v="1"/>
    <n v="205653.04699999999"/>
    <x v="2"/>
  </r>
  <r>
    <x v="18"/>
    <x v="1"/>
    <n v="212887.514"/>
    <x v="2"/>
  </r>
  <r>
    <x v="19"/>
    <x v="1"/>
    <n v="205810.92300000001"/>
    <x v="2"/>
  </r>
  <r>
    <x v="0"/>
    <x v="2"/>
    <n v="234693.57"/>
    <x v="2"/>
  </r>
  <r>
    <x v="1"/>
    <x v="2"/>
    <n v="237735.492"/>
    <x v="2"/>
  </r>
  <r>
    <x v="2"/>
    <x v="2"/>
    <n v="245407.95800000001"/>
    <x v="2"/>
  </r>
  <r>
    <x v="3"/>
    <x v="2"/>
    <n v="259116.34400000001"/>
    <x v="2"/>
  </r>
  <r>
    <x v="4"/>
    <x v="2"/>
    <n v="272211.31099999999"/>
    <x v="2"/>
  </r>
  <r>
    <x v="5"/>
    <x v="2"/>
    <n v="287146.989"/>
    <x v="2"/>
  </r>
  <r>
    <x v="6"/>
    <x v="2"/>
    <n v="303949.31199999998"/>
    <x v="2"/>
  </r>
  <r>
    <x v="7"/>
    <x v="2"/>
    <n v="311634.603"/>
    <x v="2"/>
  </r>
  <r>
    <x v="8"/>
    <x v="2"/>
    <n v="312593.39500000002"/>
    <x v="2"/>
  </r>
  <r>
    <x v="9"/>
    <x v="2"/>
    <n v="330424.30699999997"/>
    <x v="2"/>
  </r>
  <r>
    <x v="10"/>
    <x v="2"/>
    <n v="341801.13299999997"/>
    <x v="2"/>
  </r>
  <r>
    <x v="11"/>
    <x v="2"/>
    <n v="357088.35499999998"/>
    <x v="2"/>
  </r>
  <r>
    <x v="12"/>
    <x v="2"/>
    <n v="366244.86300000001"/>
    <x v="2"/>
  </r>
  <r>
    <x v="13"/>
    <x v="2"/>
    <n v="379924.79499999998"/>
    <x v="2"/>
  </r>
  <r>
    <x v="14"/>
    <x v="2"/>
    <n v="403931.13799999998"/>
    <x v="2"/>
  </r>
  <r>
    <x v="15"/>
    <x v="2"/>
    <n v="418289.875"/>
    <x v="2"/>
  </r>
  <r>
    <x v="16"/>
    <x v="2"/>
    <n v="434282.61200000002"/>
    <x v="2"/>
  </r>
  <r>
    <x v="17"/>
    <x v="2"/>
    <n v="462229.52799999999"/>
    <x v="2"/>
  </r>
  <r>
    <x v="18"/>
    <x v="2"/>
    <n v="488174.288"/>
    <x v="2"/>
  </r>
  <r>
    <x v="19"/>
    <x v="2"/>
    <n v="480307.07299999997"/>
    <x v="2"/>
  </r>
  <r>
    <x v="0"/>
    <x v="3"/>
    <n v="401407.69300000003"/>
    <x v="2"/>
  </r>
  <r>
    <x v="1"/>
    <x v="3"/>
    <n v="411155.21100000001"/>
    <x v="2"/>
  </r>
  <r>
    <x v="2"/>
    <x v="3"/>
    <n v="425385.58600000001"/>
    <x v="2"/>
  </r>
  <r>
    <x v="3"/>
    <x v="3"/>
    <n v="449004.15600000002"/>
    <x v="2"/>
  </r>
  <r>
    <x v="4"/>
    <x v="3"/>
    <n v="472993.55200000003"/>
    <x v="2"/>
  </r>
  <r>
    <x v="5"/>
    <x v="3"/>
    <n v="500969.50199999998"/>
    <x v="2"/>
  </r>
  <r>
    <x v="6"/>
    <x v="3"/>
    <n v="523165.163"/>
    <x v="2"/>
  </r>
  <r>
    <x v="7"/>
    <x v="3"/>
    <n v="520597.01500000001"/>
    <x v="2"/>
  </r>
  <r>
    <x v="8"/>
    <x v="3"/>
    <n v="510758.95799999998"/>
    <x v="2"/>
  </r>
  <r>
    <x v="9"/>
    <x v="3"/>
    <n v="523098.04100000003"/>
    <x v="2"/>
  </r>
  <r>
    <x v="10"/>
    <x v="3"/>
    <n v="542384.78"/>
    <x v="2"/>
  </r>
  <r>
    <x v="11"/>
    <x v="3"/>
    <n v="570954.87399999995"/>
    <x v="2"/>
  </r>
  <r>
    <x v="12"/>
    <x v="3"/>
    <n v="583070.71999999997"/>
    <x v="2"/>
  </r>
  <r>
    <x v="13"/>
    <x v="3"/>
    <n v="609478.18000000005"/>
    <x v="2"/>
  </r>
  <r>
    <x v="14"/>
    <x v="3"/>
    <n v="636938.86499999999"/>
    <x v="2"/>
  </r>
  <r>
    <x v="15"/>
    <x v="3"/>
    <n v="647455.652"/>
    <x v="2"/>
  </r>
  <r>
    <x v="16"/>
    <x v="3"/>
    <n v="667153.495"/>
    <x v="2"/>
  </r>
  <r>
    <x v="17"/>
    <x v="3"/>
    <n v="701954.96799999999"/>
    <x v="2"/>
  </r>
  <r>
    <x v="18"/>
    <x v="3"/>
    <n v="721906.95"/>
    <x v="2"/>
  </r>
  <r>
    <x v="19"/>
    <x v="3"/>
    <n v="692988.23699999996"/>
    <x v="2"/>
  </r>
  <r>
    <x v="0"/>
    <x v="4"/>
    <n v="67976.98"/>
    <x v="2"/>
  </r>
  <r>
    <x v="1"/>
    <x v="4"/>
    <n v="70239.248000000007"/>
    <x v="2"/>
  </r>
  <r>
    <x v="2"/>
    <x v="4"/>
    <n v="72820.09"/>
    <x v="2"/>
  </r>
  <r>
    <x v="3"/>
    <x v="4"/>
    <n v="77366.248999999996"/>
    <x v="2"/>
  </r>
  <r>
    <x v="4"/>
    <x v="4"/>
    <n v="82067.793999999994"/>
    <x v="2"/>
  </r>
  <r>
    <x v="5"/>
    <x v="4"/>
    <n v="84579.304000000004"/>
    <x v="2"/>
  </r>
  <r>
    <x v="6"/>
    <x v="4"/>
    <n v="88161.194000000003"/>
    <x v="2"/>
  </r>
  <r>
    <x v="7"/>
    <x v="4"/>
    <n v="88377.763000000006"/>
    <x v="2"/>
  </r>
  <r>
    <x v="8"/>
    <x v="4"/>
    <n v="87538.618000000002"/>
    <x v="2"/>
  </r>
  <r>
    <x v="9"/>
    <x v="4"/>
    <n v="91044.035999999993"/>
    <x v="2"/>
  </r>
  <r>
    <x v="10"/>
    <x v="4"/>
    <n v="95872.717000000004"/>
    <x v="2"/>
  </r>
  <r>
    <x v="11"/>
    <x v="4"/>
    <n v="101853.495"/>
    <x v="2"/>
  </r>
  <r>
    <x v="12"/>
    <x v="4"/>
    <n v="106767.899"/>
    <x v="2"/>
  </r>
  <r>
    <x v="13"/>
    <x v="4"/>
    <n v="112174.07399999999"/>
    <x v="2"/>
  </r>
  <r>
    <x v="14"/>
    <x v="4"/>
    <n v="116754.359"/>
    <x v="2"/>
  </r>
  <r>
    <x v="15"/>
    <x v="4"/>
    <n v="121360.811"/>
    <x v="2"/>
  </r>
  <r>
    <x v="16"/>
    <x v="4"/>
    <n v="126295.171"/>
    <x v="2"/>
  </r>
  <r>
    <x v="17"/>
    <x v="4"/>
    <n v="131461.913"/>
    <x v="2"/>
  </r>
  <r>
    <x v="18"/>
    <x v="4"/>
    <n v="137648.916"/>
    <x v="2"/>
  </r>
  <r>
    <x v="19"/>
    <x v="4"/>
    <n v="137259.94399999999"/>
    <x v="2"/>
  </r>
  <r>
    <x v="0"/>
    <x v="5"/>
    <n v="227080.47500000001"/>
    <x v="2"/>
  </r>
  <r>
    <x v="1"/>
    <x v="5"/>
    <n v="236415.902"/>
    <x v="2"/>
  </r>
  <r>
    <x v="2"/>
    <x v="5"/>
    <n v="243606.20699999999"/>
    <x v="2"/>
  </r>
  <r>
    <x v="3"/>
    <x v="5"/>
    <n v="263007.68400000001"/>
    <x v="2"/>
  </r>
  <r>
    <x v="4"/>
    <x v="5"/>
    <n v="284629.81400000001"/>
    <x v="2"/>
  </r>
  <r>
    <x v="5"/>
    <x v="5"/>
    <n v="314651.88199999998"/>
    <x v="2"/>
  </r>
  <r>
    <x v="6"/>
    <x v="5"/>
    <n v="332946.79300000001"/>
    <x v="2"/>
  </r>
  <r>
    <x v="7"/>
    <x v="5"/>
    <n v="343969.79700000002"/>
    <x v="2"/>
  </r>
  <r>
    <x v="8"/>
    <x v="5"/>
    <n v="327718.81599999999"/>
    <x v="2"/>
  </r>
  <r>
    <x v="9"/>
    <x v="5"/>
    <n v="340179.679"/>
    <x v="2"/>
  </r>
  <r>
    <x v="10"/>
    <x v="5"/>
    <n v="359386.45799999998"/>
    <x v="2"/>
  </r>
  <r>
    <x v="11"/>
    <x v="5"/>
    <n v="377846.40700000001"/>
    <x v="2"/>
  </r>
  <r>
    <x v="12"/>
    <x v="5"/>
    <n v="396428.07199999999"/>
    <x v="2"/>
  </r>
  <r>
    <x v="13"/>
    <x v="5"/>
    <n v="417730.68800000002"/>
    <x v="2"/>
  </r>
  <r>
    <x v="14"/>
    <x v="5"/>
    <n v="438084.24800000002"/>
    <x v="2"/>
  </r>
  <r>
    <x v="15"/>
    <x v="5"/>
    <n v="456712.67499999999"/>
    <x v="2"/>
  </r>
  <r>
    <x v="16"/>
    <x v="5"/>
    <n v="480906.20299999998"/>
    <x v="2"/>
  </r>
  <r>
    <x v="17"/>
    <x v="5"/>
    <n v="511962.53700000001"/>
    <x v="2"/>
  </r>
  <r>
    <x v="18"/>
    <x v="5"/>
    <n v="540633.96100000001"/>
    <x v="2"/>
  </r>
  <r>
    <x v="19"/>
    <x v="5"/>
    <n v="534807.25100000005"/>
    <x v="2"/>
  </r>
  <r>
    <x v="0"/>
    <x v="6"/>
    <n v="107439.62699999999"/>
    <x v="2"/>
  </r>
  <r>
    <x v="1"/>
    <x v="6"/>
    <n v="109575.857"/>
    <x v="2"/>
  </r>
  <r>
    <x v="2"/>
    <x v="6"/>
    <n v="111826.23299999999"/>
    <x v="2"/>
  </r>
  <r>
    <x v="3"/>
    <x v="6"/>
    <n v="115122.352"/>
    <x v="2"/>
  </r>
  <r>
    <x v="4"/>
    <x v="6"/>
    <n v="123337.59"/>
    <x v="2"/>
  </r>
  <r>
    <x v="5"/>
    <x v="6"/>
    <n v="129242.845"/>
    <x v="2"/>
  </r>
  <r>
    <x v="6"/>
    <x v="6"/>
    <n v="138503.71400000001"/>
    <x v="2"/>
  </r>
  <r>
    <x v="7"/>
    <x v="6"/>
    <n v="140775.522"/>
    <x v="2"/>
  </r>
  <r>
    <x v="8"/>
    <x v="6"/>
    <n v="138281.399"/>
    <x v="2"/>
  </r>
  <r>
    <x v="9"/>
    <x v="6"/>
    <n v="142517.16399999999"/>
    <x v="2"/>
  </r>
  <r>
    <x v="10"/>
    <x v="6"/>
    <n v="147392.85500000001"/>
    <x v="2"/>
  </r>
  <r>
    <x v="11"/>
    <x v="6"/>
    <n v="154899.04800000001"/>
    <x v="2"/>
  </r>
  <r>
    <x v="12"/>
    <x v="6"/>
    <n v="164035.64499999999"/>
    <x v="2"/>
  </r>
  <r>
    <x v="13"/>
    <x v="6"/>
    <n v="173826.48499999999"/>
    <x v="2"/>
  </r>
  <r>
    <x v="14"/>
    <x v="6"/>
    <n v="184611.894"/>
    <x v="2"/>
  </r>
  <r>
    <x v="15"/>
    <x v="6"/>
    <n v="190857.98699999999"/>
    <x v="2"/>
  </r>
  <r>
    <x v="16"/>
    <x v="6"/>
    <n v="199940.10699999999"/>
    <x v="2"/>
  </r>
  <r>
    <x v="17"/>
    <x v="6"/>
    <n v="213146.12700000001"/>
    <x v="2"/>
  </r>
  <r>
    <x v="18"/>
    <x v="6"/>
    <n v="227259.59700000001"/>
    <x v="2"/>
  </r>
  <r>
    <x v="19"/>
    <x v="6"/>
    <n v="223145.76"/>
    <x v="2"/>
  </r>
  <r>
    <x v="0"/>
    <x v="7"/>
    <n v="211844.038"/>
    <x v="2"/>
  </r>
  <r>
    <x v="1"/>
    <x v="7"/>
    <n v="211544.02499999999"/>
    <x v="2"/>
  </r>
  <r>
    <x v="2"/>
    <x v="7"/>
    <n v="220710.44500000001"/>
    <x v="2"/>
  </r>
  <r>
    <x v="3"/>
    <x v="7"/>
    <n v="248836.94899999999"/>
    <x v="2"/>
  </r>
  <r>
    <x v="4"/>
    <x v="7"/>
    <n v="268327.93300000002"/>
    <x v="2"/>
  </r>
  <r>
    <x v="5"/>
    <x v="7"/>
    <n v="301970.163"/>
    <x v="2"/>
  </r>
  <r>
    <x v="6"/>
    <x v="7"/>
    <n v="335873.22"/>
    <x v="2"/>
  </r>
  <r>
    <x v="7"/>
    <x v="7"/>
    <n v="337185.76400000002"/>
    <x v="2"/>
  </r>
  <r>
    <x v="8"/>
    <x v="7"/>
    <n v="327938.54300000001"/>
    <x v="2"/>
  </r>
  <r>
    <x v="9"/>
    <x v="7"/>
    <n v="353397.18400000001"/>
    <x v="2"/>
  </r>
  <r>
    <x v="10"/>
    <x v="7"/>
    <n v="382941.35100000002"/>
    <x v="2"/>
  </r>
  <r>
    <x v="11"/>
    <x v="7"/>
    <n v="406972.64799999999"/>
    <x v="2"/>
  </r>
  <r>
    <x v="12"/>
    <x v="7"/>
    <n v="429918.37199999997"/>
    <x v="2"/>
  </r>
  <r>
    <x v="13"/>
    <x v="7"/>
    <n v="441959.625"/>
    <x v="2"/>
  </r>
  <r>
    <x v="14"/>
    <x v="7"/>
    <n v="461490.27500000002"/>
    <x v="2"/>
  </r>
  <r>
    <x v="15"/>
    <x v="7"/>
    <n v="453323.71100000001"/>
    <x v="2"/>
  </r>
  <r>
    <x v="16"/>
    <x v="7"/>
    <n v="473076.36300000001"/>
    <x v="2"/>
  </r>
  <r>
    <x v="17"/>
    <x v="7"/>
    <n v="505889.766"/>
    <x v="2"/>
  </r>
  <r>
    <x v="18"/>
    <x v="7"/>
    <n v="509311.54"/>
    <x v="2"/>
  </r>
  <r>
    <x v="19"/>
    <x v="7"/>
    <n v="488164.62699999998"/>
    <x v="2"/>
  </r>
  <r>
    <x v="0"/>
    <x v="8"/>
    <n v="73312.232999999993"/>
    <x v="2"/>
  </r>
  <r>
    <x v="1"/>
    <x v="8"/>
    <n v="75280.774999999994"/>
    <x v="2"/>
  </r>
  <r>
    <x v="2"/>
    <x v="8"/>
    <n v="79236.740000000005"/>
    <x v="2"/>
  </r>
  <r>
    <x v="3"/>
    <x v="8"/>
    <n v="85315.801000000007"/>
    <x v="2"/>
  </r>
  <r>
    <x v="4"/>
    <x v="8"/>
    <n v="88651.55"/>
    <x v="2"/>
  </r>
  <r>
    <x v="5"/>
    <x v="8"/>
    <n v="93793.008000000002"/>
    <x v="2"/>
  </r>
  <r>
    <x v="6"/>
    <x v="8"/>
    <n v="99646.134999999995"/>
    <x v="2"/>
  </r>
  <r>
    <x v="7"/>
    <x v="8"/>
    <n v="104261.739"/>
    <x v="2"/>
  </r>
  <r>
    <x v="8"/>
    <x v="8"/>
    <n v="105384.747"/>
    <x v="2"/>
  </r>
  <r>
    <x v="9"/>
    <x v="8"/>
    <n v="109318.09"/>
    <x v="2"/>
  </r>
  <r>
    <x v="10"/>
    <x v="8"/>
    <n v="112116.685"/>
    <x v="2"/>
  </r>
  <r>
    <x v="11"/>
    <x v="8"/>
    <n v="114569.867"/>
    <x v="2"/>
  </r>
  <r>
    <x v="12"/>
    <x v="8"/>
    <n v="120149.323"/>
    <x v="2"/>
  </r>
  <r>
    <x v="13"/>
    <x v="8"/>
    <n v="125125.997"/>
    <x v="2"/>
  </r>
  <r>
    <x v="14"/>
    <x v="8"/>
    <n v="125191.15"/>
    <x v="2"/>
  </r>
  <r>
    <x v="15"/>
    <x v="8"/>
    <n v="129945.144"/>
    <x v="2"/>
  </r>
  <r>
    <x v="16"/>
    <x v="8"/>
    <n v="133356.986"/>
    <x v="2"/>
  </r>
  <r>
    <x v="17"/>
    <x v="8"/>
    <n v="141714.663"/>
    <x v="2"/>
  </r>
  <r>
    <x v="18"/>
    <x v="8"/>
    <n v="148366.53599999999"/>
    <x v="2"/>
  </r>
  <r>
    <x v="19"/>
    <x v="8"/>
    <n v="146933.90700000001"/>
    <x v="2"/>
  </r>
  <r>
    <x v="0"/>
    <x v="9"/>
    <n v="41665.150999999998"/>
    <x v="2"/>
  </r>
  <r>
    <x v="1"/>
    <x v="9"/>
    <n v="43942.468999999997"/>
    <x v="2"/>
  </r>
  <r>
    <x v="2"/>
    <x v="9"/>
    <n v="47142.847000000002"/>
    <x v="2"/>
  </r>
  <r>
    <x v="3"/>
    <x v="9"/>
    <n v="50882.631999999998"/>
    <x v="2"/>
  </r>
  <r>
    <x v="4"/>
    <x v="9"/>
    <n v="54785.368999999999"/>
    <x v="2"/>
  </r>
  <r>
    <x v="5"/>
    <x v="9"/>
    <n v="58643.27"/>
    <x v="2"/>
  </r>
  <r>
    <x v="6"/>
    <x v="9"/>
    <n v="61526.173999999999"/>
    <x v="2"/>
  </r>
  <r>
    <x v="7"/>
    <x v="9"/>
    <n v="60267.428999999996"/>
    <x v="2"/>
  </r>
  <r>
    <x v="8"/>
    <x v="9"/>
    <n v="58368.209000000003"/>
    <x v="2"/>
  </r>
  <r>
    <x v="9"/>
    <x v="9"/>
    <n v="58669.966"/>
    <x v="2"/>
  </r>
  <r>
    <x v="10"/>
    <x v="9"/>
    <n v="58994.345999999998"/>
    <x v="2"/>
  </r>
  <r>
    <x v="11"/>
    <x v="9"/>
    <n v="60830.432999999997"/>
    <x v="2"/>
  </r>
  <r>
    <x v="12"/>
    <x v="9"/>
    <n v="63804.05"/>
    <x v="2"/>
  </r>
  <r>
    <x v="13"/>
    <x v="9"/>
    <n v="66681.774000000005"/>
    <x v="2"/>
  </r>
  <r>
    <x v="14"/>
    <x v="9"/>
    <n v="71009.831000000006"/>
    <x v="2"/>
  </r>
  <r>
    <x v="15"/>
    <x v="9"/>
    <n v="74788.031000000003"/>
    <x v="2"/>
  </r>
  <r>
    <x v="16"/>
    <x v="9"/>
    <n v="78977.581999999995"/>
    <x v="2"/>
  </r>
  <r>
    <x v="17"/>
    <x v="9"/>
    <n v="83688.402000000002"/>
    <x v="2"/>
  </r>
  <r>
    <x v="18"/>
    <x v="9"/>
    <n v="89388.126999999993"/>
    <x v="2"/>
  </r>
  <r>
    <x v="19"/>
    <x v="9"/>
    <n v="91023.327999999994"/>
    <x v="2"/>
  </r>
  <r>
    <x v="0"/>
    <x v="10"/>
    <n v="518030.43199999997"/>
    <x v="2"/>
  </r>
  <r>
    <x v="1"/>
    <x v="10"/>
    <n v="536607.73300000001"/>
    <x v="2"/>
  </r>
  <r>
    <x v="2"/>
    <x v="10"/>
    <n v="567065.25100000005"/>
    <x v="2"/>
  </r>
  <r>
    <x v="3"/>
    <x v="10"/>
    <n v="600418.06599999999"/>
    <x v="2"/>
  </r>
  <r>
    <x v="4"/>
    <x v="10"/>
    <n v="634786.05099999998"/>
    <x v="2"/>
  </r>
  <r>
    <x v="5"/>
    <x v="10"/>
    <n v="677313.07700000005"/>
    <x v="2"/>
  </r>
  <r>
    <x v="6"/>
    <x v="10"/>
    <n v="701510.89899999998"/>
    <x v="2"/>
  </r>
  <r>
    <x v="7"/>
    <x v="10"/>
    <n v="718064.39599999995"/>
    <x v="2"/>
  </r>
  <r>
    <x v="8"/>
    <x v="10"/>
    <n v="694677.52"/>
    <x v="2"/>
  </r>
  <r>
    <x v="9"/>
    <x v="10"/>
    <n v="721432.80700000003"/>
    <x v="2"/>
  </r>
  <r>
    <x v="10"/>
    <x v="10"/>
    <n v="742349.63199999998"/>
    <x v="2"/>
  </r>
  <r>
    <x v="11"/>
    <x v="10"/>
    <n v="770616.43099999998"/>
    <x v="2"/>
  </r>
  <r>
    <x v="12"/>
    <x v="10"/>
    <n v="799688.13899999997"/>
    <x v="2"/>
  </r>
  <r>
    <x v="13"/>
    <x v="10"/>
    <n v="833317.95499999996"/>
    <x v="2"/>
  </r>
  <r>
    <x v="14"/>
    <x v="10"/>
    <n v="882307.12399999995"/>
    <x v="2"/>
  </r>
  <r>
    <x v="15"/>
    <x v="10"/>
    <n v="910277.06499999994"/>
    <x v="2"/>
  </r>
  <r>
    <x v="16"/>
    <x v="10"/>
    <n v="957632.37100000004"/>
    <x v="2"/>
  </r>
  <r>
    <x v="17"/>
    <x v="10"/>
    <n v="1006224.798"/>
    <x v="2"/>
  </r>
  <r>
    <x v="18"/>
    <x v="10"/>
    <n v="1055570.3899999999"/>
    <x v="2"/>
  </r>
  <r>
    <x v="19"/>
    <x v="10"/>
    <n v="1007037.066"/>
    <x v="2"/>
  </r>
  <r>
    <x v="0"/>
    <x v="11"/>
    <n v="179376.59299999999"/>
    <x v="2"/>
  </r>
  <r>
    <x v="1"/>
    <x v="11"/>
    <n v="190252.19200000001"/>
    <x v="2"/>
  </r>
  <r>
    <x v="2"/>
    <x v="11"/>
    <n v="201324.05100000001"/>
    <x v="2"/>
  </r>
  <r>
    <x v="3"/>
    <x v="11"/>
    <n v="218381.45600000001"/>
    <x v="2"/>
  </r>
  <r>
    <x v="4"/>
    <x v="11"/>
    <n v="237504.83"/>
    <x v="2"/>
  </r>
  <r>
    <x v="5"/>
    <x v="11"/>
    <n v="251490.25399999999"/>
    <x v="2"/>
  </r>
  <r>
    <x v="6"/>
    <x v="11"/>
    <n v="260453.36300000001"/>
    <x v="2"/>
  </r>
  <r>
    <x v="7"/>
    <x v="11"/>
    <n v="253256.139"/>
    <x v="2"/>
  </r>
  <r>
    <x v="8"/>
    <x v="11"/>
    <n v="241248.18299999999"/>
    <x v="2"/>
  </r>
  <r>
    <x v="9"/>
    <x v="11"/>
    <n v="250416.44"/>
    <x v="2"/>
  </r>
  <r>
    <x v="10"/>
    <x v="11"/>
    <n v="254429.72099999999"/>
    <x v="2"/>
  </r>
  <r>
    <x v="11"/>
    <x v="11"/>
    <n v="261234.78899999999"/>
    <x v="2"/>
  </r>
  <r>
    <x v="12"/>
    <x v="11"/>
    <n v="273768.94699999999"/>
    <x v="2"/>
  </r>
  <r>
    <x v="13"/>
    <x v="11"/>
    <n v="288657.23"/>
    <x v="2"/>
  </r>
  <r>
    <x v="14"/>
    <x v="11"/>
    <n v="308286.88500000001"/>
    <x v="2"/>
  </r>
  <r>
    <x v="15"/>
    <x v="11"/>
    <n v="322562.83199999999"/>
    <x v="2"/>
  </r>
  <r>
    <x v="16"/>
    <x v="11"/>
    <n v="340554.337"/>
    <x v="2"/>
  </r>
  <r>
    <x v="17"/>
    <x v="11"/>
    <n v="360229.87"/>
    <x v="2"/>
  </r>
  <r>
    <x v="18"/>
    <x v="11"/>
    <n v="376603.20699999999"/>
    <x v="2"/>
  </r>
  <r>
    <x v="19"/>
    <x v="11"/>
    <n v="365051.489"/>
    <x v="2"/>
  </r>
  <r>
    <x v="0"/>
    <x v="12"/>
    <n v="140695.81899999999"/>
    <x v="2"/>
  </r>
  <r>
    <x v="1"/>
    <x v="12"/>
    <n v="144892.53899999999"/>
    <x v="2"/>
  </r>
  <r>
    <x v="2"/>
    <x v="12"/>
    <n v="154369.671"/>
    <x v="2"/>
  </r>
  <r>
    <x v="3"/>
    <x v="12"/>
    <n v="165416.53"/>
    <x v="2"/>
  </r>
  <r>
    <x v="4"/>
    <x v="12"/>
    <n v="176747.829"/>
    <x v="2"/>
  </r>
  <r>
    <x v="5"/>
    <x v="12"/>
    <n v="180933.17"/>
    <x v="2"/>
  </r>
  <r>
    <x v="6"/>
    <x v="12"/>
    <n v="188527.274"/>
    <x v="2"/>
  </r>
  <r>
    <x v="7"/>
    <x v="12"/>
    <n v="190205.06899999999"/>
    <x v="2"/>
  </r>
  <r>
    <x v="8"/>
    <x v="12"/>
    <n v="186323.291"/>
    <x v="2"/>
  </r>
  <r>
    <x v="9"/>
    <x v="12"/>
    <n v="193513.28700000001"/>
    <x v="2"/>
  </r>
  <r>
    <x v="10"/>
    <x v="12"/>
    <n v="202332.22"/>
    <x v="2"/>
  </r>
  <r>
    <x v="11"/>
    <x v="12"/>
    <n v="210304.679"/>
    <x v="2"/>
  </r>
  <r>
    <x v="12"/>
    <x v="12"/>
    <n v="219793.32699999999"/>
    <x v="2"/>
  </r>
  <r>
    <x v="13"/>
    <x v="12"/>
    <n v="232315.465"/>
    <x v="2"/>
  </r>
  <r>
    <x v="14"/>
    <x v="12"/>
    <n v="241312.26300000001"/>
    <x v="2"/>
  </r>
  <r>
    <x v="15"/>
    <x v="12"/>
    <n v="247968.00899999999"/>
    <x v="2"/>
  </r>
  <r>
    <x v="16"/>
    <x v="12"/>
    <n v="256332.87100000001"/>
    <x v="2"/>
  </r>
  <r>
    <x v="17"/>
    <x v="12"/>
    <n v="271255.00400000002"/>
    <x v="2"/>
  </r>
  <r>
    <x v="18"/>
    <x v="12"/>
    <n v="278263.82500000001"/>
    <x v="2"/>
  </r>
  <r>
    <x v="19"/>
    <x v="12"/>
    <n v="270282.12800000003"/>
    <x v="2"/>
  </r>
  <r>
    <x v="0"/>
    <x v="13"/>
    <n v="943455.21499999997"/>
    <x v="2"/>
  </r>
  <r>
    <x v="1"/>
    <x v="13"/>
    <n v="956748.49899999995"/>
    <x v="2"/>
  </r>
  <r>
    <x v="2"/>
    <x v="13"/>
    <n v="978374.46299999999"/>
    <x v="2"/>
  </r>
  <r>
    <x v="3"/>
    <x v="13"/>
    <n v="1030208.245"/>
    <x v="2"/>
  </r>
  <r>
    <x v="4"/>
    <x v="13"/>
    <n v="1087191.9180000001"/>
    <x v="2"/>
  </r>
  <r>
    <x v="5"/>
    <x v="13"/>
    <n v="1152952.0149999999"/>
    <x v="2"/>
  </r>
  <r>
    <x v="6"/>
    <x v="13"/>
    <n v="1200662.0789999999"/>
    <x v="2"/>
  </r>
  <r>
    <x v="7"/>
    <x v="13"/>
    <n v="1200903.861"/>
    <x v="2"/>
  </r>
  <r>
    <x v="8"/>
    <x v="13"/>
    <n v="1228112.524"/>
    <x v="2"/>
  </r>
  <r>
    <x v="9"/>
    <x v="13"/>
    <n v="1288303.129"/>
    <x v="2"/>
  </r>
  <r>
    <x v="10"/>
    <x v="13"/>
    <n v="1312974.304"/>
    <x v="2"/>
  </r>
  <r>
    <x v="11"/>
    <x v="13"/>
    <n v="1400779.267"/>
    <x v="2"/>
  </r>
  <r>
    <x v="12"/>
    <x v="13"/>
    <n v="1445252.2320000001"/>
    <x v="2"/>
  </r>
  <r>
    <x v="13"/>
    <x v="13"/>
    <n v="1507782.7860000001"/>
    <x v="2"/>
  </r>
  <r>
    <x v="14"/>
    <x v="13"/>
    <n v="1570332.7450000001"/>
    <x v="2"/>
  </r>
  <r>
    <x v="15"/>
    <x v="13"/>
    <n v="1638128.9410000001"/>
    <x v="2"/>
  </r>
  <r>
    <x v="16"/>
    <x v="13"/>
    <n v="1690244.554"/>
    <x v="2"/>
  </r>
  <r>
    <x v="17"/>
    <x v="13"/>
    <n v="1790858.0789999999"/>
    <x v="2"/>
  </r>
  <r>
    <x v="18"/>
    <x v="13"/>
    <n v="1872165.5049999999"/>
    <x v="2"/>
  </r>
  <r>
    <x v="19"/>
    <x v="13"/>
    <n v="1809323.3970000001"/>
    <x v="2"/>
  </r>
  <r>
    <x v="0"/>
    <x v="14"/>
    <n v="242677.43700000001"/>
    <x v="2"/>
  </r>
  <r>
    <x v="1"/>
    <x v="14"/>
    <n v="249723.97899999999"/>
    <x v="2"/>
  </r>
  <r>
    <x v="2"/>
    <x v="14"/>
    <n v="264853.37099999998"/>
    <x v="2"/>
  </r>
  <r>
    <x v="3"/>
    <x v="14"/>
    <n v="282314.65399999998"/>
    <x v="2"/>
  </r>
  <r>
    <x v="4"/>
    <x v="14"/>
    <n v="293826.00199999998"/>
    <x v="2"/>
  </r>
  <r>
    <x v="5"/>
    <x v="14"/>
    <n v="306907.95299999998"/>
    <x v="2"/>
  </r>
  <r>
    <x v="6"/>
    <x v="14"/>
    <n v="326976.46799999999"/>
    <x v="2"/>
  </r>
  <r>
    <x v="7"/>
    <x v="14"/>
    <n v="340107.723"/>
    <x v="2"/>
  </r>
  <r>
    <x v="8"/>
    <x v="14"/>
    <n v="334234.96399999998"/>
    <x v="2"/>
  </r>
  <r>
    <x v="9"/>
    <x v="14"/>
    <n v="343539.46500000003"/>
    <x v="2"/>
  </r>
  <r>
    <x v="10"/>
    <x v="14"/>
    <n v="351690.65899999999"/>
    <x v="2"/>
  </r>
  <r>
    <x v="11"/>
    <x v="14"/>
    <n v="367778.658"/>
    <x v="2"/>
  </r>
  <r>
    <x v="12"/>
    <x v="14"/>
    <n v="377541.28899999999"/>
    <x v="2"/>
  </r>
  <r>
    <x v="13"/>
    <x v="14"/>
    <n v="394728.109"/>
    <x v="2"/>
  </r>
  <r>
    <x v="14"/>
    <x v="14"/>
    <n v="407824.14500000002"/>
    <x v="2"/>
  </r>
  <r>
    <x v="15"/>
    <x v="14"/>
    <n v="414883.70600000001"/>
    <x v="2"/>
  </r>
  <r>
    <x v="16"/>
    <x v="14"/>
    <n v="418695.98100000003"/>
    <x v="2"/>
  </r>
  <r>
    <x v="17"/>
    <x v="14"/>
    <n v="435423.85200000001"/>
    <x v="2"/>
  </r>
  <r>
    <x v="18"/>
    <x v="14"/>
    <n v="450742.19199999998"/>
    <x v="2"/>
  </r>
  <r>
    <x v="19"/>
    <x v="14"/>
    <n v="439055.11800000002"/>
    <x v="2"/>
  </r>
  <r>
    <x v="0"/>
    <x v="15"/>
    <n v="124351.109"/>
    <x v="2"/>
  </r>
  <r>
    <x v="1"/>
    <x v="15"/>
    <n v="130829.924"/>
    <x v="2"/>
  </r>
  <r>
    <x v="2"/>
    <x v="15"/>
    <n v="140576.011"/>
    <x v="2"/>
  </r>
  <r>
    <x v="3"/>
    <x v="15"/>
    <n v="150742.34"/>
    <x v="2"/>
  </r>
  <r>
    <x v="4"/>
    <x v="15"/>
    <n v="166970.628"/>
    <x v="2"/>
  </r>
  <r>
    <x v="5"/>
    <x v="15"/>
    <n v="180974.00899999999"/>
    <x v="2"/>
  </r>
  <r>
    <x v="6"/>
    <x v="15"/>
    <n v="191100.20800000001"/>
    <x v="2"/>
  </r>
  <r>
    <x v="7"/>
    <x v="15"/>
    <n v="190521.764"/>
    <x v="2"/>
  </r>
  <r>
    <x v="8"/>
    <x v="15"/>
    <n v="176581.61199999999"/>
    <x v="2"/>
  </r>
  <r>
    <x v="9"/>
    <x v="15"/>
    <n v="178397.03599999999"/>
    <x v="2"/>
  </r>
  <r>
    <x v="10"/>
    <x v="15"/>
    <n v="185788.92499999999"/>
    <x v="2"/>
  </r>
  <r>
    <x v="11"/>
    <x v="15"/>
    <n v="195823.019"/>
    <x v="2"/>
  </r>
  <r>
    <x v="12"/>
    <x v="15"/>
    <n v="201280.704"/>
    <x v="2"/>
  </r>
  <r>
    <x v="13"/>
    <x v="15"/>
    <n v="209291.46599999999"/>
    <x v="2"/>
  </r>
  <r>
    <x v="14"/>
    <x v="15"/>
    <n v="219956.59700000001"/>
    <x v="2"/>
  </r>
  <r>
    <x v="15"/>
    <x v="15"/>
    <n v="230743.32"/>
    <x v="2"/>
  </r>
  <r>
    <x v="16"/>
    <x v="15"/>
    <n v="243103.394"/>
    <x v="2"/>
  </r>
  <r>
    <x v="17"/>
    <x v="15"/>
    <n v="259286.47500000001"/>
    <x v="2"/>
  </r>
  <r>
    <x v="18"/>
    <x v="15"/>
    <n v="276914.30499999999"/>
    <x v="2"/>
  </r>
  <r>
    <x v="19"/>
    <x v="15"/>
    <n v="281004.837"/>
    <x v="2"/>
  </r>
  <r>
    <x v="0"/>
    <x v="16"/>
    <n v="53308.603000000003"/>
    <x v="2"/>
  </r>
  <r>
    <x v="1"/>
    <x v="16"/>
    <n v="55848.159"/>
    <x v="2"/>
  </r>
  <r>
    <x v="2"/>
    <x v="16"/>
    <n v="59285.097999999998"/>
    <x v="2"/>
  </r>
  <r>
    <x v="3"/>
    <x v="16"/>
    <n v="63054.258999999998"/>
    <x v="2"/>
  </r>
  <r>
    <x v="4"/>
    <x v="16"/>
    <n v="67615.364000000001"/>
    <x v="2"/>
  </r>
  <r>
    <x v="5"/>
    <x v="16"/>
    <n v="73851.467000000004"/>
    <x v="2"/>
  </r>
  <r>
    <x v="6"/>
    <x v="16"/>
    <n v="77954.638999999996"/>
    <x v="2"/>
  </r>
  <r>
    <x v="7"/>
    <x v="16"/>
    <n v="79964.183000000005"/>
    <x v="2"/>
  </r>
  <r>
    <x v="8"/>
    <x v="16"/>
    <n v="79578.092999999993"/>
    <x v="2"/>
  </r>
  <r>
    <x v="9"/>
    <x v="16"/>
    <n v="83541.182000000001"/>
    <x v="2"/>
  </r>
  <r>
    <x v="10"/>
    <x v="16"/>
    <n v="88435.634000000005"/>
    <x v="2"/>
  </r>
  <r>
    <x v="11"/>
    <x v="16"/>
    <n v="92574.642000000007"/>
    <x v="2"/>
  </r>
  <r>
    <x v="12"/>
    <x v="16"/>
    <n v="98692.429000000004"/>
    <x v="2"/>
  </r>
  <r>
    <x v="13"/>
    <x v="16"/>
    <n v="105786.50900000001"/>
    <x v="2"/>
  </r>
  <r>
    <x v="14"/>
    <x v="16"/>
    <n v="112173.755"/>
    <x v="2"/>
  </r>
  <r>
    <x v="15"/>
    <x v="16"/>
    <n v="115263.20299999999"/>
    <x v="2"/>
  </r>
  <r>
    <x v="16"/>
    <x v="16"/>
    <n v="117865.93399999999"/>
    <x v="2"/>
  </r>
  <r>
    <x v="17"/>
    <x v="16"/>
    <n v="126383.78"/>
    <x v="2"/>
  </r>
  <r>
    <x v="18"/>
    <x v="16"/>
    <n v="132237.44099999999"/>
    <x v="2"/>
  </r>
  <r>
    <x v="19"/>
    <x v="16"/>
    <n v="132116.43900000001"/>
    <x v="2"/>
  </r>
  <r>
    <x v="0"/>
    <x v="17"/>
    <n v="115056.79399999999"/>
    <x v="2"/>
  </r>
  <r>
    <x v="1"/>
    <x v="17"/>
    <n v="122438.054"/>
    <x v="2"/>
  </r>
  <r>
    <x v="2"/>
    <x v="17"/>
    <n v="131143.09099999999"/>
    <x v="2"/>
  </r>
  <r>
    <x v="3"/>
    <x v="17"/>
    <n v="141858.951"/>
    <x v="2"/>
  </r>
  <r>
    <x v="4"/>
    <x v="17"/>
    <n v="152878.644"/>
    <x v="2"/>
  </r>
  <r>
    <x v="5"/>
    <x v="17"/>
    <n v="160656.91399999999"/>
    <x v="2"/>
  </r>
  <r>
    <x v="6"/>
    <x v="17"/>
    <n v="167416.33300000001"/>
    <x v="2"/>
  </r>
  <r>
    <x v="7"/>
    <x v="17"/>
    <n v="168273.109"/>
    <x v="2"/>
  </r>
  <r>
    <x v="8"/>
    <x v="17"/>
    <n v="164417.69399999999"/>
    <x v="2"/>
  </r>
  <r>
    <x v="9"/>
    <x v="17"/>
    <n v="167899.89199999999"/>
    <x v="2"/>
  </r>
  <r>
    <x v="10"/>
    <x v="17"/>
    <n v="173264.40100000001"/>
    <x v="2"/>
  </r>
  <r>
    <x v="11"/>
    <x v="17"/>
    <n v="178241.24299999999"/>
    <x v="2"/>
  </r>
  <r>
    <x v="12"/>
    <x v="17"/>
    <n v="188473.15"/>
    <x v="2"/>
  </r>
  <r>
    <x v="13"/>
    <x v="17"/>
    <n v="197247.96400000001"/>
    <x v="2"/>
  </r>
  <r>
    <x v="14"/>
    <x v="17"/>
    <n v="207514.33300000001"/>
    <x v="2"/>
  </r>
  <r>
    <x v="15"/>
    <x v="17"/>
    <n v="211862.37400000001"/>
    <x v="2"/>
  </r>
  <r>
    <x v="16"/>
    <x v="17"/>
    <n v="222238.592"/>
    <x v="2"/>
  </r>
  <r>
    <x v="17"/>
    <x v="17"/>
    <n v="232579.152"/>
    <x v="2"/>
  </r>
  <r>
    <x v="18"/>
    <x v="17"/>
    <n v="242950.04199999999"/>
    <x v="2"/>
  </r>
  <r>
    <x v="19"/>
    <x v="17"/>
    <n v="240411.07199999999"/>
    <x v="2"/>
  </r>
  <r>
    <x v="0"/>
    <x v="18"/>
    <n v="240223.33100000001"/>
    <x v="2"/>
  </r>
  <r>
    <x v="1"/>
    <x v="18"/>
    <n v="238126.36199999999"/>
    <x v="2"/>
  </r>
  <r>
    <x v="2"/>
    <x v="18"/>
    <n v="246289.538"/>
    <x v="2"/>
  </r>
  <r>
    <x v="3"/>
    <x v="18"/>
    <n v="256414.07"/>
    <x v="2"/>
  </r>
  <r>
    <x v="4"/>
    <x v="18"/>
    <n v="278166.39299999998"/>
    <x v="2"/>
  </r>
  <r>
    <x v="5"/>
    <x v="18"/>
    <n v="296377.34100000001"/>
    <x v="2"/>
  </r>
  <r>
    <x v="6"/>
    <x v="18"/>
    <n v="307604.98"/>
    <x v="2"/>
  </r>
  <r>
    <x v="7"/>
    <x v="18"/>
    <n v="324695.02899999998"/>
    <x v="2"/>
  </r>
  <r>
    <x v="8"/>
    <x v="18"/>
    <n v="309329.272"/>
    <x v="2"/>
  </r>
  <r>
    <x v="9"/>
    <x v="18"/>
    <n v="316779.48100000003"/>
    <x v="2"/>
  </r>
  <r>
    <x v="10"/>
    <x v="18"/>
    <n v="329715.79200000002"/>
    <x v="2"/>
  </r>
  <r>
    <x v="11"/>
    <x v="18"/>
    <n v="363995.87099999998"/>
    <x v="2"/>
  </r>
  <r>
    <x v="12"/>
    <x v="18"/>
    <n v="382609.21399999998"/>
    <x v="2"/>
  </r>
  <r>
    <x v="13"/>
    <x v="18"/>
    <n v="412207.01199999999"/>
    <x v="2"/>
  </r>
  <r>
    <x v="14"/>
    <x v="18"/>
    <n v="443406.28100000002"/>
    <x v="2"/>
  </r>
  <r>
    <x v="15"/>
    <x v="18"/>
    <n v="472395.54499999998"/>
    <x v="2"/>
  </r>
  <r>
    <x v="16"/>
    <x v="18"/>
    <n v="519358.95"/>
    <x v="2"/>
  </r>
  <r>
    <x v="17"/>
    <x v="18"/>
    <n v="562046.31099999999"/>
    <x v="2"/>
  </r>
  <r>
    <x v="18"/>
    <x v="18"/>
    <n v="595294.62"/>
    <x v="2"/>
  </r>
  <r>
    <x v="19"/>
    <x v="18"/>
    <n v="588335.54299999995"/>
    <x v="2"/>
  </r>
  <r>
    <x v="0"/>
    <x v="19"/>
    <n v="121255.245"/>
    <x v="2"/>
  </r>
  <r>
    <x v="1"/>
    <x v="19"/>
    <n v="114989.867"/>
    <x v="2"/>
  </r>
  <r>
    <x v="2"/>
    <x v="19"/>
    <n v="119607.599"/>
    <x v="2"/>
  </r>
  <r>
    <x v="3"/>
    <x v="19"/>
    <n v="123430.42200000001"/>
    <x v="2"/>
  </r>
  <r>
    <x v="4"/>
    <x v="19"/>
    <n v="131381.416"/>
    <x v="2"/>
  </r>
  <r>
    <x v="5"/>
    <x v="19"/>
    <n v="140919.30799999999"/>
    <x v="2"/>
  </r>
  <r>
    <x v="6"/>
    <x v="19"/>
    <n v="153614.53"/>
    <x v="2"/>
  </r>
  <r>
    <x v="7"/>
    <x v="19"/>
    <n v="160249.59"/>
    <x v="2"/>
  </r>
  <r>
    <x v="8"/>
    <x v="19"/>
    <n v="158354.26300000001"/>
    <x v="2"/>
  </r>
  <r>
    <x v="9"/>
    <x v="19"/>
    <n v="171015.38200000001"/>
    <x v="2"/>
  </r>
  <r>
    <x v="10"/>
    <x v="19"/>
    <n v="184690.37299999999"/>
    <x v="2"/>
  </r>
  <r>
    <x v="11"/>
    <x v="19"/>
    <n v="193663.421"/>
    <x v="2"/>
  </r>
  <r>
    <x v="12"/>
    <x v="19"/>
    <n v="213692.291"/>
    <x v="2"/>
  </r>
  <r>
    <x v="13"/>
    <x v="19"/>
    <n v="230593.42199999999"/>
    <x v="2"/>
  </r>
  <r>
    <x v="14"/>
    <x v="19"/>
    <n v="253721.527"/>
    <x v="2"/>
  </r>
  <r>
    <x v="15"/>
    <x v="19"/>
    <n v="270024.31300000002"/>
    <x v="2"/>
  </r>
  <r>
    <x v="16"/>
    <x v="19"/>
    <n v="292498.90700000001"/>
    <x v="2"/>
  </r>
  <r>
    <x v="17"/>
    <x v="19"/>
    <n v="317764.15999999997"/>
    <x v="2"/>
  </r>
  <r>
    <x v="18"/>
    <x v="19"/>
    <n v="341535.16100000002"/>
    <x v="2"/>
  </r>
  <r>
    <x v="19"/>
    <x v="19"/>
    <n v="360511.397"/>
    <x v="2"/>
  </r>
  <r>
    <x v="0"/>
    <x v="20"/>
    <n v="159243.61199999999"/>
    <x v="2"/>
  </r>
  <r>
    <x v="1"/>
    <x v="20"/>
    <n v="162437.21100000001"/>
    <x v="2"/>
  </r>
  <r>
    <x v="2"/>
    <x v="20"/>
    <n v="167612.44699999999"/>
    <x v="2"/>
  </r>
  <r>
    <x v="3"/>
    <x v="20"/>
    <n v="175236.78"/>
    <x v="2"/>
  </r>
  <r>
    <x v="4"/>
    <x v="20"/>
    <n v="192044.47399999999"/>
    <x v="2"/>
  </r>
  <r>
    <x v="5"/>
    <x v="20"/>
    <n v="206996.83300000001"/>
    <x v="2"/>
  </r>
  <r>
    <x v="6"/>
    <x v="20"/>
    <n v="227215.084"/>
    <x v="2"/>
  </r>
  <r>
    <x v="7"/>
    <x v="20"/>
    <n v="235857.435"/>
    <x v="2"/>
  </r>
  <r>
    <x v="8"/>
    <x v="20"/>
    <n v="231980.182"/>
    <x v="2"/>
  </r>
  <r>
    <x v="9"/>
    <x v="20"/>
    <n v="240147.40900000001"/>
    <x v="2"/>
  </r>
  <r>
    <x v="10"/>
    <x v="20"/>
    <n v="251468.13200000001"/>
    <x v="2"/>
  </r>
  <r>
    <x v="11"/>
    <x v="20"/>
    <n v="269458.587"/>
    <x v="2"/>
  </r>
  <r>
    <x v="12"/>
    <x v="20"/>
    <n v="285068.19400000002"/>
    <x v="2"/>
  </r>
  <r>
    <x v="13"/>
    <x v="20"/>
    <n v="302314.75599999999"/>
    <x v="2"/>
  </r>
  <r>
    <x v="14"/>
    <x v="20"/>
    <n v="320665.74800000002"/>
    <x v="2"/>
  </r>
  <r>
    <x v="15"/>
    <x v="20"/>
    <n v="336256.81599999999"/>
    <x v="2"/>
  </r>
  <r>
    <x v="16"/>
    <x v="20"/>
    <n v="360610.815"/>
    <x v="2"/>
  </r>
  <r>
    <x v="17"/>
    <x v="20"/>
    <n v="393634.70199999999"/>
    <x v="2"/>
  </r>
  <r>
    <x v="18"/>
    <x v="20"/>
    <n v="419475.451"/>
    <x v="2"/>
  </r>
  <r>
    <x v="19"/>
    <x v="20"/>
    <n v="426939.96299999999"/>
    <x v="2"/>
  </r>
  <r>
    <x v="0"/>
    <x v="21"/>
    <n v="102596.12699999999"/>
    <x v="2"/>
  </r>
  <r>
    <x v="1"/>
    <x v="21"/>
    <n v="105867.63499999999"/>
    <x v="2"/>
  </r>
  <r>
    <x v="2"/>
    <x v="21"/>
    <n v="111060.939"/>
    <x v="2"/>
  </r>
  <r>
    <x v="3"/>
    <x v="21"/>
    <n v="116501.16"/>
    <x v="2"/>
  </r>
  <r>
    <x v="4"/>
    <x v="21"/>
    <n v="122524.352"/>
    <x v="2"/>
  </r>
  <r>
    <x v="5"/>
    <x v="21"/>
    <n v="126569.159"/>
    <x v="2"/>
  </r>
  <r>
    <x v="6"/>
    <x v="21"/>
    <n v="131097.4"/>
    <x v="2"/>
  </r>
  <r>
    <x v="7"/>
    <x v="21"/>
    <n v="136423.61499999999"/>
    <x v="2"/>
  </r>
  <r>
    <x v="8"/>
    <x v="21"/>
    <n v="135802.17300000001"/>
    <x v="2"/>
  </r>
  <r>
    <x v="9"/>
    <x v="21"/>
    <n v="139383.24400000001"/>
    <x v="2"/>
  </r>
  <r>
    <x v="10"/>
    <x v="21"/>
    <n v="142235.693"/>
    <x v="2"/>
  </r>
  <r>
    <x v="11"/>
    <x v="21"/>
    <n v="147315.27100000001"/>
    <x v="2"/>
  </r>
  <r>
    <x v="12"/>
    <x v="21"/>
    <n v="150924.34599999999"/>
    <x v="2"/>
  </r>
  <r>
    <x v="13"/>
    <x v="21"/>
    <n v="156102.29699999999"/>
    <x v="2"/>
  </r>
  <r>
    <x v="14"/>
    <x v="21"/>
    <n v="159904.74"/>
    <x v="2"/>
  </r>
  <r>
    <x v="15"/>
    <x v="21"/>
    <n v="160781.04199999999"/>
    <x v="2"/>
  </r>
  <r>
    <x v="16"/>
    <x v="21"/>
    <n v="163129.43700000001"/>
    <x v="2"/>
  </r>
  <r>
    <x v="17"/>
    <x v="21"/>
    <n v="170039.45"/>
    <x v="2"/>
  </r>
  <r>
    <x v="18"/>
    <x v="21"/>
    <n v="175382.47"/>
    <x v="2"/>
  </r>
  <r>
    <x v="19"/>
    <x v="21"/>
    <n v="171493.44399999999"/>
    <x v="2"/>
  </r>
  <r>
    <x v="0"/>
    <x v="22"/>
    <n v="80171.426000000007"/>
    <x v="2"/>
  </r>
  <r>
    <x v="1"/>
    <x v="22"/>
    <n v="85318.547000000006"/>
    <x v="2"/>
  </r>
  <r>
    <x v="2"/>
    <x v="22"/>
    <n v="91144.945000000007"/>
    <x v="2"/>
  </r>
  <r>
    <x v="3"/>
    <x v="22"/>
    <n v="99483.963000000003"/>
    <x v="2"/>
  </r>
  <r>
    <x v="4"/>
    <x v="22"/>
    <n v="107620.219"/>
    <x v="2"/>
  </r>
  <r>
    <x v="5"/>
    <x v="22"/>
    <n v="113539.03200000001"/>
    <x v="2"/>
  </r>
  <r>
    <x v="6"/>
    <x v="22"/>
    <n v="117748.606"/>
    <x v="2"/>
  </r>
  <r>
    <x v="7"/>
    <x v="22"/>
    <n v="115724.10400000001"/>
    <x v="2"/>
  </r>
  <r>
    <x v="8"/>
    <x v="22"/>
    <n v="113934.961"/>
    <x v="2"/>
  </r>
  <r>
    <x v="9"/>
    <x v="22"/>
    <n v="115728.996"/>
    <x v="2"/>
  </r>
  <r>
    <x v="10"/>
    <x v="22"/>
    <n v="117019.432"/>
    <x v="2"/>
  </r>
  <r>
    <x v="11"/>
    <x v="22"/>
    <n v="121305.114"/>
    <x v="2"/>
  </r>
  <r>
    <x v="12"/>
    <x v="22"/>
    <n v="126082.901"/>
    <x v="2"/>
  </r>
  <r>
    <x v="13"/>
    <x v="22"/>
    <n v="131043.519"/>
    <x v="2"/>
  </r>
  <r>
    <x v="14"/>
    <x v="22"/>
    <n v="139192.47200000001"/>
    <x v="2"/>
  </r>
  <r>
    <x v="15"/>
    <x v="22"/>
    <n v="145593.76800000001"/>
    <x v="2"/>
  </r>
  <r>
    <x v="16"/>
    <x v="22"/>
    <n v="150980.261"/>
    <x v="2"/>
  </r>
  <r>
    <x v="17"/>
    <x v="22"/>
    <n v="159127.777"/>
    <x v="2"/>
  </r>
  <r>
    <x v="18"/>
    <x v="22"/>
    <n v="168393.55799999999"/>
    <x v="2"/>
  </r>
  <r>
    <x v="19"/>
    <x v="22"/>
    <n v="169269.54"/>
    <x v="2"/>
  </r>
  <r>
    <x v="0"/>
    <x v="23"/>
    <n v="262794.28700000001"/>
    <x v="2"/>
  </r>
  <r>
    <x v="1"/>
    <x v="23"/>
    <n v="279284.49900000001"/>
    <x v="2"/>
  </r>
  <r>
    <x v="2"/>
    <x v="23"/>
    <n v="296612.614"/>
    <x v="2"/>
  </r>
  <r>
    <x v="3"/>
    <x v="23"/>
    <n v="322239.14500000002"/>
    <x v="2"/>
  </r>
  <r>
    <x v="4"/>
    <x v="23"/>
    <n v="346494.92599999998"/>
    <x v="2"/>
  </r>
  <r>
    <x v="5"/>
    <x v="23"/>
    <n v="362080.02799999999"/>
    <x v="2"/>
  </r>
  <r>
    <x v="6"/>
    <x v="23"/>
    <n v="378592.255"/>
    <x v="2"/>
  </r>
  <r>
    <x v="7"/>
    <x v="23"/>
    <n v="397776.821"/>
    <x v="2"/>
  </r>
  <r>
    <x v="8"/>
    <x v="23"/>
    <n v="403211.91100000002"/>
    <x v="2"/>
  </r>
  <r>
    <x v="9"/>
    <x v="23"/>
    <n v="425450.39399999997"/>
    <x v="2"/>
  </r>
  <r>
    <x v="10"/>
    <x v="23"/>
    <n v="438793.74300000002"/>
    <x v="2"/>
  </r>
  <r>
    <x v="11"/>
    <x v="23"/>
    <n v="448273.18400000001"/>
    <x v="2"/>
  </r>
  <r>
    <x v="12"/>
    <x v="23"/>
    <n v="455796.80499999999"/>
    <x v="2"/>
  </r>
  <r>
    <x v="13"/>
    <x v="23"/>
    <n v="469122.70699999999"/>
    <x v="2"/>
  </r>
  <r>
    <x v="14"/>
    <x v="23"/>
    <n v="488987.413"/>
    <x v="2"/>
  </r>
  <r>
    <x v="15"/>
    <x v="23"/>
    <n v="508569.36"/>
    <x v="2"/>
  </r>
  <r>
    <x v="16"/>
    <x v="23"/>
    <n v="525176.09299999999"/>
    <x v="2"/>
  </r>
  <r>
    <x v="17"/>
    <x v="23"/>
    <n v="547123.10900000005"/>
    <x v="2"/>
  </r>
  <r>
    <x v="18"/>
    <x v="23"/>
    <n v="566892.03799999994"/>
    <x v="2"/>
  </r>
  <r>
    <x v="19"/>
    <x v="23"/>
    <n v="561027.94099999999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E3D695-B547-4477-9E66-2A48D987C7D0}" name="PivotTable3" cacheId="12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7" indent="0" outline="1" outlineData="1" multipleFieldFilters="0">
  <location ref="BH3:CF26" firstHeaderRow="1" firstDataRow="2" firstDataCol="1" rowPageCount="1" colPageCount="1"/>
  <pivotFields count="4">
    <pivotField axis="axisRow" showAll="0">
      <items count="108"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axis="axisCol" showAll="0" sortType="ascending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dataField="1" showAll="0"/>
    <pivotField axis="axisPage" showAll="0">
      <items count="4">
        <item x="0"/>
        <item x="1"/>
        <item x="2"/>
        <item t="default"/>
      </items>
    </pivotField>
  </pivotFields>
  <rowFields count="1">
    <field x="0"/>
  </rowFields>
  <rowItems count="22"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 t="grand">
      <x/>
    </i>
  </rowItems>
  <colFields count="1">
    <field x="1"/>
  </colFields>
  <col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</colItems>
  <pageFields count="1">
    <pageField fld="3" item="0" hier="-1"/>
  </pageFields>
  <dataFields count="1">
    <dataField name="Sum of value" fld="2" showDataAs="difference" baseField="0" baseItem="1048828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145F45-A61D-4599-942A-4F9D58E2A1F6}" name="PivotTable1" cacheId="1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Z27" firstHeaderRow="1" firstDataRow="2" firstDataCol="1" rowPageCount="1" colPageCount="1"/>
  <pivotFields count="4">
    <pivotField axis="axisRow" showAll="0">
      <items count="108"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99"/>
        <item h="1" x="100"/>
        <item h="1" x="101"/>
        <item h="1" x="102"/>
        <item h="1" x="103"/>
        <item h="1" x="104"/>
        <item h="1" x="105"/>
        <item x="106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axis="axisCol" showAll="0" sortType="ascending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dataField="1" showAll="0"/>
    <pivotField axis="axisPage" showAll="0">
      <items count="4">
        <item x="0"/>
        <item x="1"/>
        <item x="2"/>
        <item t="default"/>
      </items>
    </pivotField>
  </pivotFields>
  <rowFields count="1">
    <field x="0"/>
  </rowFields>
  <rowItems count="23"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 t="grand">
      <x/>
    </i>
  </rowItems>
  <colFields count="1">
    <field x="1"/>
  </colFields>
  <col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colItems>
  <pageFields count="1">
    <pageField fld="3" item="1" hier="-1"/>
  </pageFields>
  <dataFields count="1">
    <dataField name="Sum of value" fld="2" showDataAs="percentDiff" baseField="0" baseItem="1048828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048456-F1B0-41CF-8A98-99ED8513ED20}" name="PivotTable2" cacheId="1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D3:BC25" firstHeaderRow="1" firstDataRow="2" firstDataCol="1" rowPageCount="1" colPageCount="1"/>
  <pivotFields count="4">
    <pivotField axis="axisRow" showAll="0">
      <items count="108"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99"/>
        <item h="1" x="100"/>
        <item h="1" x="101"/>
        <item h="1" x="102"/>
        <item h="1" x="103"/>
        <item h="1" x="104"/>
        <item h="1" x="105"/>
        <item h="1" x="106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axis="axisCol" showAll="0" sortType="ascending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dataField="1" showAll="0"/>
    <pivotField axis="axisPage" showAll="0">
      <items count="4">
        <item x="0"/>
        <item x="1"/>
        <item x="2"/>
        <item t="default"/>
      </items>
    </pivotField>
  </pivotFields>
  <rowFields count="1">
    <field x="0"/>
  </rowFields>
  <rowItems count="21"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 t="grand">
      <x/>
    </i>
  </rowItems>
  <colFields count="1">
    <field x="1"/>
  </colFields>
  <col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colItems>
  <pageFields count="1">
    <pageField fld="3" item="2" hier="-1"/>
  </pageFields>
  <dataFields count="1">
    <dataField name="Sum of value" fld="2" showDataAs="percentDiff" baseField="0" baseItem="1048828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71E20A-B1C2-4DF5-A557-4717E73E4B6F}">
  <dimension ref="A1:CF67"/>
  <sheetViews>
    <sheetView tabSelected="1" topLeftCell="AU27" zoomScale="70" zoomScaleNormal="70" workbookViewId="0">
      <selection activeCell="BH47" sqref="BH47"/>
    </sheetView>
  </sheetViews>
  <sheetFormatPr defaultRowHeight="15" x14ac:dyDescent="0.25"/>
  <cols>
    <col min="1" max="1" width="17.85546875" bestFit="1" customWidth="1"/>
    <col min="2" max="2" width="21.7109375" bestFit="1" customWidth="1"/>
    <col min="3" max="3" width="12.42578125" bestFit="1" customWidth="1"/>
    <col min="4" max="4" width="9.7109375" bestFit="1" customWidth="1"/>
    <col min="5" max="5" width="11.140625" bestFit="1" customWidth="1"/>
    <col min="6" max="6" width="12.85546875" bestFit="1" customWidth="1"/>
    <col min="7" max="7" width="8.7109375" bestFit="1" customWidth="1"/>
    <col min="8" max="8" width="9.7109375" bestFit="1" customWidth="1"/>
    <col min="9" max="9" width="11.140625" bestFit="1" customWidth="1"/>
    <col min="10" max="10" width="15.42578125" bestFit="1" customWidth="1"/>
    <col min="11" max="11" width="15.7109375" bestFit="1" customWidth="1"/>
    <col min="12" max="12" width="15" bestFit="1" customWidth="1"/>
    <col min="13" max="13" width="8.5703125" bestFit="1" customWidth="1"/>
    <col min="14" max="14" width="15.28515625" bestFit="1" customWidth="1"/>
    <col min="15" max="15" width="11.5703125" bestFit="1" customWidth="1"/>
    <col min="16" max="16" width="15.85546875" bestFit="1" customWidth="1"/>
    <col min="17" max="17" width="11" bestFit="1" customWidth="1"/>
    <col min="18" max="18" width="15" bestFit="1" customWidth="1"/>
    <col min="19" max="19" width="12.85546875" bestFit="1" customWidth="1"/>
    <col min="20" max="20" width="17.7109375" bestFit="1" customWidth="1"/>
    <col min="21" max="21" width="11.5703125" bestFit="1" customWidth="1"/>
    <col min="22" max="22" width="10" bestFit="1" customWidth="1"/>
    <col min="23" max="23" width="10.28515625" bestFit="1" customWidth="1"/>
    <col min="24" max="24" width="9.28515625" bestFit="1" customWidth="1"/>
    <col min="25" max="25" width="18.5703125" bestFit="1" customWidth="1"/>
    <col min="26" max="26" width="15" bestFit="1" customWidth="1"/>
    <col min="27" max="28" width="11.28515625" customWidth="1"/>
    <col min="30" max="30" width="19.85546875" bestFit="1" customWidth="1"/>
    <col min="31" max="31" width="23.5703125" bestFit="1" customWidth="1"/>
    <col min="32" max="32" width="13.7109375" bestFit="1" customWidth="1"/>
    <col min="33" max="33" width="10.85546875" bestFit="1" customWidth="1"/>
    <col min="34" max="34" width="11.85546875" bestFit="1" customWidth="1"/>
    <col min="35" max="35" width="13.7109375" bestFit="1" customWidth="1"/>
    <col min="36" max="36" width="9.42578125" bestFit="1" customWidth="1"/>
    <col min="37" max="37" width="10.28515625" bestFit="1" customWidth="1"/>
    <col min="38" max="38" width="11.85546875" bestFit="1" customWidth="1"/>
    <col min="39" max="40" width="16.5703125" bestFit="1" customWidth="1"/>
    <col min="41" max="41" width="15.7109375" bestFit="1" customWidth="1"/>
    <col min="42" max="42" width="9.28515625" bestFit="1" customWidth="1"/>
    <col min="43" max="43" width="16.5703125" bestFit="1" customWidth="1"/>
    <col min="44" max="44" width="12.85546875" bestFit="1" customWidth="1"/>
    <col min="45" max="45" width="16.5703125" bestFit="1" customWidth="1"/>
    <col min="46" max="46" width="11.28515625" bestFit="1" customWidth="1"/>
    <col min="47" max="47" width="15.7109375" bestFit="1" customWidth="1"/>
    <col min="48" max="48" width="13.42578125" bestFit="1" customWidth="1"/>
    <col min="49" max="49" width="18" bestFit="1" customWidth="1"/>
    <col min="50" max="50" width="11.85546875" bestFit="1" customWidth="1"/>
    <col min="51" max="51" width="10.5703125" bestFit="1" customWidth="1"/>
    <col min="52" max="52" width="11" bestFit="1" customWidth="1"/>
    <col min="53" max="53" width="9.7109375" bestFit="1" customWidth="1"/>
    <col min="54" max="54" width="19.85546875" bestFit="1" customWidth="1"/>
    <col min="55" max="55" width="16.28515625" bestFit="1" customWidth="1"/>
    <col min="56" max="58" width="11.28515625" customWidth="1"/>
    <col min="60" max="60" width="19.85546875" bestFit="1" customWidth="1"/>
    <col min="61" max="61" width="23.5703125" bestFit="1" customWidth="1"/>
    <col min="62" max="78" width="16.7109375" bestFit="1" customWidth="1"/>
    <col min="79" max="79" width="18" bestFit="1" customWidth="1"/>
    <col min="80" max="83" width="16.7109375" bestFit="1" customWidth="1"/>
    <col min="84" max="84" width="19.85546875" bestFit="1" customWidth="1"/>
    <col min="85" max="85" width="16.7109375" bestFit="1" customWidth="1"/>
  </cols>
  <sheetData>
    <row r="1" spans="1:84" x14ac:dyDescent="0.25">
      <c r="A1" s="1" t="s">
        <v>3</v>
      </c>
      <c r="B1" t="s">
        <v>24</v>
      </c>
      <c r="AD1" t="s">
        <v>3</v>
      </c>
      <c r="AE1" t="s">
        <v>25</v>
      </c>
      <c r="BH1" t="s">
        <v>3</v>
      </c>
      <c r="BI1" t="s">
        <v>5</v>
      </c>
    </row>
    <row r="3" spans="1:84" x14ac:dyDescent="0.25">
      <c r="A3" s="1" t="s">
        <v>29</v>
      </c>
      <c r="B3" s="1" t="s">
        <v>28</v>
      </c>
      <c r="AD3" t="s">
        <v>29</v>
      </c>
      <c r="AE3" t="s">
        <v>28</v>
      </c>
      <c r="BH3" t="s">
        <v>29</v>
      </c>
      <c r="BI3" t="s">
        <v>28</v>
      </c>
    </row>
    <row r="4" spans="1:84" x14ac:dyDescent="0.25">
      <c r="A4" s="1" t="s">
        <v>26</v>
      </c>
      <c r="B4" t="s">
        <v>4</v>
      </c>
      <c r="C4" t="s">
        <v>6</v>
      </c>
      <c r="D4" t="s">
        <v>7</v>
      </c>
      <c r="E4" t="s">
        <v>8</v>
      </c>
      <c r="F4" t="s">
        <v>37</v>
      </c>
      <c r="G4" t="s">
        <v>9</v>
      </c>
      <c r="H4" t="s">
        <v>10</v>
      </c>
      <c r="I4" t="s">
        <v>11</v>
      </c>
      <c r="J4" t="s">
        <v>38</v>
      </c>
      <c r="K4" t="s">
        <v>39</v>
      </c>
      <c r="L4" t="s">
        <v>12</v>
      </c>
      <c r="M4" t="s">
        <v>13</v>
      </c>
      <c r="N4" t="s">
        <v>14</v>
      </c>
      <c r="O4" t="s">
        <v>15</v>
      </c>
      <c r="P4" t="s">
        <v>16</v>
      </c>
      <c r="Q4" t="s">
        <v>17</v>
      </c>
      <c r="R4" t="s">
        <v>40</v>
      </c>
      <c r="S4" t="s">
        <v>18</v>
      </c>
      <c r="T4" t="s">
        <v>19</v>
      </c>
      <c r="U4" t="s">
        <v>41</v>
      </c>
      <c r="V4" t="s">
        <v>20</v>
      </c>
      <c r="W4" t="s">
        <v>21</v>
      </c>
      <c r="X4" t="s">
        <v>22</v>
      </c>
      <c r="Y4" t="s">
        <v>23</v>
      </c>
      <c r="Z4" t="s">
        <v>27</v>
      </c>
      <c r="AD4" t="s">
        <v>26</v>
      </c>
      <c r="AE4" t="s">
        <v>4</v>
      </c>
      <c r="AF4" t="s">
        <v>6</v>
      </c>
      <c r="AG4" t="s">
        <v>7</v>
      </c>
      <c r="AH4" t="s">
        <v>8</v>
      </c>
      <c r="AI4" t="s">
        <v>37</v>
      </c>
      <c r="AJ4" t="s">
        <v>9</v>
      </c>
      <c r="AK4" t="s">
        <v>10</v>
      </c>
      <c r="AL4" t="s">
        <v>11</v>
      </c>
      <c r="AM4" t="s">
        <v>38</v>
      </c>
      <c r="AN4" t="s">
        <v>39</v>
      </c>
      <c r="AO4" t="s">
        <v>12</v>
      </c>
      <c r="AP4" t="s">
        <v>13</v>
      </c>
      <c r="AQ4" t="s">
        <v>14</v>
      </c>
      <c r="AR4" t="s">
        <v>15</v>
      </c>
      <c r="AS4" t="s">
        <v>16</v>
      </c>
      <c r="AT4" t="s">
        <v>17</v>
      </c>
      <c r="AU4" t="s">
        <v>40</v>
      </c>
      <c r="AV4" t="s">
        <v>18</v>
      </c>
      <c r="AW4" t="s">
        <v>19</v>
      </c>
      <c r="AX4" t="s">
        <v>41</v>
      </c>
      <c r="AY4" t="s">
        <v>20</v>
      </c>
      <c r="AZ4" t="s">
        <v>21</v>
      </c>
      <c r="BA4" t="s">
        <v>22</v>
      </c>
      <c r="BB4" t="s">
        <v>23</v>
      </c>
      <c r="BC4" t="s">
        <v>27</v>
      </c>
      <c r="BH4" t="s">
        <v>26</v>
      </c>
      <c r="BI4" t="s">
        <v>4</v>
      </c>
      <c r="BJ4" t="s">
        <v>6</v>
      </c>
      <c r="BK4" t="s">
        <v>7</v>
      </c>
      <c r="BL4" t="s">
        <v>8</v>
      </c>
      <c r="BM4" t="s">
        <v>37</v>
      </c>
      <c r="BN4" t="s">
        <v>9</v>
      </c>
      <c r="BO4" t="s">
        <v>10</v>
      </c>
      <c r="BP4" t="s">
        <v>11</v>
      </c>
      <c r="BQ4" t="s">
        <v>38</v>
      </c>
      <c r="BR4" t="s">
        <v>39</v>
      </c>
      <c r="BS4" t="s">
        <v>12</v>
      </c>
      <c r="BT4" t="s">
        <v>13</v>
      </c>
      <c r="BU4" t="s">
        <v>14</v>
      </c>
      <c r="BV4" t="s">
        <v>15</v>
      </c>
      <c r="BW4" t="s">
        <v>16</v>
      </c>
      <c r="BX4" t="s">
        <v>17</v>
      </c>
      <c r="BY4" t="s">
        <v>40</v>
      </c>
      <c r="BZ4" t="s">
        <v>18</v>
      </c>
      <c r="CA4" t="s">
        <v>19</v>
      </c>
      <c r="CB4" t="s">
        <v>41</v>
      </c>
      <c r="CC4" t="s">
        <v>20</v>
      </c>
      <c r="CD4" t="s">
        <v>21</v>
      </c>
      <c r="CE4" t="s">
        <v>22</v>
      </c>
      <c r="CF4" t="s">
        <v>23</v>
      </c>
    </row>
    <row r="5" spans="1:84" x14ac:dyDescent="0.25">
      <c r="A5" s="2">
        <v>2000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D5" s="2">
        <v>2001</v>
      </c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H5" s="2">
        <v>2001</v>
      </c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</row>
    <row r="6" spans="1:84" x14ac:dyDescent="0.25">
      <c r="A6" s="2">
        <v>2001</v>
      </c>
      <c r="B6" s="5">
        <v>3.2594906027636275E-2</v>
      </c>
      <c r="C6" s="5">
        <v>2.2405305138632578E-2</v>
      </c>
      <c r="D6" s="5">
        <v>4.4288831930831433E-2</v>
      </c>
      <c r="E6" s="5">
        <v>2.603442489831416E-2</v>
      </c>
      <c r="F6" s="5">
        <v>2.5092936802974006E-2</v>
      </c>
      <c r="G6" s="5">
        <v>3.5272653564823231E-2</v>
      </c>
      <c r="H6" s="5">
        <v>4.6766743648960871E-2</v>
      </c>
      <c r="I6" s="5">
        <v>2.8164454516024753E-2</v>
      </c>
      <c r="J6" s="5">
        <v>2.5092936802974006E-2</v>
      </c>
      <c r="K6" s="5">
        <v>2.0484171322160041E-2</v>
      </c>
      <c r="L6" s="5">
        <v>3.3615078402798024E-2</v>
      </c>
      <c r="M6" s="5">
        <v>3.0447287711990453E-2</v>
      </c>
      <c r="N6" s="5">
        <v>3.7624926513815438E-2</v>
      </c>
      <c r="O6" s="5">
        <v>2.5481779162568628E-2</v>
      </c>
      <c r="P6" s="5">
        <v>2.6601264036713854E-2</v>
      </c>
      <c r="Q6" s="5" t="e">
        <v>#NULL!</v>
      </c>
      <c r="R6" s="5">
        <v>2.0484171322160041E-2</v>
      </c>
      <c r="S6" s="5">
        <v>4.5951859956236199E-2</v>
      </c>
      <c r="T6" s="5">
        <v>5.3253345833549286E-2</v>
      </c>
      <c r="U6" s="5">
        <v>5.3829078801331955E-2</v>
      </c>
      <c r="V6" s="5">
        <v>3.5561745403899746E-2</v>
      </c>
      <c r="W6" s="5">
        <v>2.6065624041704996E-2</v>
      </c>
      <c r="X6" s="5">
        <v>2.1627188465499523E-2</v>
      </c>
      <c r="Y6" s="5">
        <v>2.8925620032466976E-2</v>
      </c>
      <c r="Z6" s="5">
        <v>3.3368037627254259E-2</v>
      </c>
      <c r="AA6" s="5"/>
      <c r="AB6" s="5"/>
      <c r="AD6" s="2">
        <v>2002</v>
      </c>
      <c r="AE6" s="5">
        <v>2.8723559414469201E-2</v>
      </c>
      <c r="AF6" s="5">
        <v>5.1020138233603615E-2</v>
      </c>
      <c r="AG6" s="5">
        <v>1.2961249854437815E-2</v>
      </c>
      <c r="AH6" s="5">
        <v>2.4283336293706711E-2</v>
      </c>
      <c r="AI6" s="5">
        <v>3.3279913288292759E-2</v>
      </c>
      <c r="AJ6" s="5">
        <v>4.1110654713929044E-2</v>
      </c>
      <c r="AK6" s="5">
        <v>1.9883073495778336E-2</v>
      </c>
      <c r="AL6" s="5">
        <v>-1.4161975141354052E-3</v>
      </c>
      <c r="AM6" s="5">
        <v>2.685148057078007E-2</v>
      </c>
      <c r="AN6" s="5">
        <v>5.4657620225593312E-2</v>
      </c>
      <c r="AO6" s="5">
        <v>3.5861408620874301E-2</v>
      </c>
      <c r="AP6" s="5">
        <v>6.0629978628259577E-2</v>
      </c>
      <c r="AQ6" s="5">
        <v>2.9828320626926388E-2</v>
      </c>
      <c r="AR6" s="5">
        <v>1.4090000021887617E-2</v>
      </c>
      <c r="AS6" s="5">
        <v>2.9036659061138784E-2</v>
      </c>
      <c r="AT6" s="5">
        <v>5.2100982871009234E-2</v>
      </c>
      <c r="AU6" s="5">
        <v>4.7638764797494258E-2</v>
      </c>
      <c r="AV6" s="5">
        <v>6.4153186816590851E-2</v>
      </c>
      <c r="AW6" s="5">
        <v>-8.7292478681015861E-3</v>
      </c>
      <c r="AX6" s="5">
        <v>-5.1670985448918086E-2</v>
      </c>
      <c r="AY6" s="5">
        <v>2.0054801319126174E-2</v>
      </c>
      <c r="AZ6" s="5">
        <v>3.1887246581929957E-2</v>
      </c>
      <c r="BA6" s="5">
        <v>6.4201440049226496E-2</v>
      </c>
      <c r="BB6" s="5">
        <v>6.2749507183921388E-2</v>
      </c>
      <c r="BC6" s="5">
        <v>2.6579990966909699E-2</v>
      </c>
      <c r="BH6" s="2">
        <v>2002</v>
      </c>
      <c r="BI6" s="4">
        <v>-3.2354670000000058E-3</v>
      </c>
      <c r="BJ6" s="4">
        <v>-4.3481449999999977E-3</v>
      </c>
      <c r="BK6" s="4">
        <v>5.0739759999999939E-3</v>
      </c>
      <c r="BL6" s="4">
        <v>1.986910999999994E-3</v>
      </c>
      <c r="BM6" s="4">
        <v>-9.7284400000000049E-4</v>
      </c>
      <c r="BN6" s="4">
        <v>2.5990300000000022E-3</v>
      </c>
      <c r="BO6" s="4">
        <v>-6.0613169999999966E-3</v>
      </c>
      <c r="BP6" s="4">
        <v>2.9795410000000022E-3</v>
      </c>
      <c r="BQ6" s="4">
        <v>-1.0181566000000003E-2</v>
      </c>
      <c r="BR6" s="4">
        <v>-9.5035669999999905E-3</v>
      </c>
      <c r="BS6" s="4">
        <v>-3.8154759999999982E-3</v>
      </c>
      <c r="BT6" s="4">
        <v>1.6160129999999995E-3</v>
      </c>
      <c r="BU6" s="4">
        <v>3.7143939999999959E-3</v>
      </c>
      <c r="BV6" s="4">
        <v>-7.4558130000000056E-3</v>
      </c>
      <c r="BW6" s="4">
        <v>5.1875390000000049E-3</v>
      </c>
      <c r="BX6" s="4">
        <v>-3.176942000000002E-3</v>
      </c>
      <c r="BY6" s="4">
        <v>1.0563259999999963E-3</v>
      </c>
      <c r="BZ6" s="4">
        <v>6.0038000000012248E-5</v>
      </c>
      <c r="CA6" s="4">
        <v>-4.5885559999999936E-3</v>
      </c>
      <c r="CB6" s="4">
        <v>8.5645610000000053E-3</v>
      </c>
      <c r="CC6" s="4">
        <v>-3.7514089999999972E-3</v>
      </c>
      <c r="CD6" s="4">
        <v>-2.4510299999999652E-4</v>
      </c>
      <c r="CE6" s="4">
        <v>-1.344883000000005E-3</v>
      </c>
      <c r="CF6" s="4">
        <v>-5.5507799999999913E-3</v>
      </c>
    </row>
    <row r="7" spans="1:84" x14ac:dyDescent="0.25">
      <c r="A7" s="2">
        <v>2002</v>
      </c>
      <c r="B7" s="5">
        <v>1.1435592288063521E-2</v>
      </c>
      <c r="C7" s="5">
        <v>9.0408803066038303E-3</v>
      </c>
      <c r="D7" s="5">
        <v>2.5515980497346671E-2</v>
      </c>
      <c r="E7" s="5">
        <v>1.5934579629146756E-2</v>
      </c>
      <c r="F7" s="5">
        <v>5.4397098821396964E-3</v>
      </c>
      <c r="G7" s="5">
        <v>1.3608772471824784E-2</v>
      </c>
      <c r="H7" s="5">
        <v>1.9305019305019305E-2</v>
      </c>
      <c r="I7" s="5">
        <v>3.5684301007555715E-3</v>
      </c>
      <c r="J7" s="5">
        <v>5.4397098821396964E-3</v>
      </c>
      <c r="K7" s="5">
        <v>1.0948905109489078E-2</v>
      </c>
      <c r="L7" s="5">
        <v>2.7728169559596085E-2</v>
      </c>
      <c r="M7" s="5">
        <v>1.4918190372489235E-2</v>
      </c>
      <c r="N7" s="5">
        <v>1.7563739376770506E-2</v>
      </c>
      <c r="O7" s="5">
        <v>2.547203438287711E-2</v>
      </c>
      <c r="P7" s="5">
        <v>2.0674446388068445E-2</v>
      </c>
      <c r="Q7" s="5"/>
      <c r="R7" s="5">
        <v>1.0948905109489078E-2</v>
      </c>
      <c r="S7" s="5">
        <v>3.5041841004184192E-2</v>
      </c>
      <c r="T7" s="5">
        <v>1.5159481072555226E-2</v>
      </c>
      <c r="U7" s="5">
        <v>1.6324381253291175E-2</v>
      </c>
      <c r="V7" s="5">
        <v>1.9456648618211517E-2</v>
      </c>
      <c r="W7" s="5">
        <v>1.0460251046025104E-2</v>
      </c>
      <c r="X7" s="5">
        <v>3.4274193548387059E-2</v>
      </c>
      <c r="Y7" s="5">
        <v>2.8205846455589857E-2</v>
      </c>
      <c r="Z7" s="5">
        <v>4.4520547964246301E-2</v>
      </c>
      <c r="AA7" s="5"/>
      <c r="AB7" s="5"/>
      <c r="AD7" s="2">
        <v>2003</v>
      </c>
      <c r="AE7" s="5">
        <v>4.8771622817709116E-2</v>
      </c>
      <c r="AF7" s="5">
        <v>4.2224117883084562E-2</v>
      </c>
      <c r="AG7" s="5">
        <v>3.2273119740993554E-2</v>
      </c>
      <c r="AH7" s="5">
        <v>3.4610712984493829E-2</v>
      </c>
      <c r="AI7" s="5">
        <v>3.6743588143198648E-2</v>
      </c>
      <c r="AJ7" s="5">
        <v>3.0413795938312106E-2</v>
      </c>
      <c r="AK7" s="5">
        <v>2.0537151719470369E-2</v>
      </c>
      <c r="AL7" s="5">
        <v>4.3331027666699704E-2</v>
      </c>
      <c r="AM7" s="5">
        <v>5.254947229222881E-2</v>
      </c>
      <c r="AN7" s="5">
        <v>7.2831091944333043E-2</v>
      </c>
      <c r="AO7" s="5">
        <v>5.6759372120341843E-2</v>
      </c>
      <c r="AP7" s="5">
        <v>5.8195697424605737E-2</v>
      </c>
      <c r="AQ7" s="5">
        <v>6.540800558405574E-2</v>
      </c>
      <c r="AR7" s="5">
        <v>2.260360379201393E-2</v>
      </c>
      <c r="AS7" s="5">
        <v>6.0584458331091995E-2</v>
      </c>
      <c r="AT7" s="5">
        <v>7.449432593112261E-2</v>
      </c>
      <c r="AU7" s="5">
        <v>6.1540775229493215E-2</v>
      </c>
      <c r="AV7" s="5">
        <v>7.109747921998158E-2</v>
      </c>
      <c r="AW7" s="5">
        <v>3.4280857992530903E-2</v>
      </c>
      <c r="AX7" s="5">
        <v>4.0157729724133027E-2</v>
      </c>
      <c r="AY7" s="5">
        <v>3.1859916629570641E-2</v>
      </c>
      <c r="AZ7" s="5">
        <v>4.9054689849263221E-2</v>
      </c>
      <c r="BA7" s="5">
        <v>6.8289934660982918E-2</v>
      </c>
      <c r="BB7" s="5">
        <v>6.2044671516123029E-2</v>
      </c>
      <c r="BC7" s="5">
        <v>4.344678379845459E-2</v>
      </c>
      <c r="BH7" s="2">
        <v>2003</v>
      </c>
      <c r="BI7" s="4">
        <v>-8.0477139999999975E-3</v>
      </c>
      <c r="BJ7" s="4">
        <v>-1.1727197000000009E-2</v>
      </c>
      <c r="BK7" s="4">
        <v>-6.8756919999999888E-3</v>
      </c>
      <c r="BL7" s="4">
        <v>-1.0235707999999996E-2</v>
      </c>
      <c r="BM7" s="4">
        <v>-5.1658100000000207E-4</v>
      </c>
      <c r="BN7" s="4">
        <v>-1.047910299999999E-2</v>
      </c>
      <c r="BO7" s="4">
        <v>-7.2125190000000006E-3</v>
      </c>
      <c r="BP7" s="4">
        <v>-4.1364619999999935E-3</v>
      </c>
      <c r="BQ7" s="4">
        <v>-3.0761689999999897E-3</v>
      </c>
      <c r="BR7" s="4">
        <v>-3.1267750000000122E-3</v>
      </c>
      <c r="BS7" s="4">
        <v>-4.7350859999999995E-3</v>
      </c>
      <c r="BT7" s="4">
        <v>-8.3639250000000082E-3</v>
      </c>
      <c r="BU7" s="4">
        <v>-8.4167519999999996E-3</v>
      </c>
      <c r="BV7" s="4">
        <v>-7.0035929999999885E-3</v>
      </c>
      <c r="BW7" s="4">
        <v>-1.4333062000000008E-2</v>
      </c>
      <c r="BX7" s="4">
        <v>-5.7732129999999993E-3</v>
      </c>
      <c r="BY7" s="4">
        <v>-1.2018050000000002E-3</v>
      </c>
      <c r="BZ7" s="4">
        <v>-6.9971070000000024E-3</v>
      </c>
      <c r="CA7" s="4">
        <v>1.9062059999999936E-3</v>
      </c>
      <c r="CB7" s="4">
        <v>-9.7281710000000077E-3</v>
      </c>
      <c r="CC7" s="4">
        <v>-7.3460130000000123E-3</v>
      </c>
      <c r="CD7" s="4">
        <v>-1.5865179999999951E-3</v>
      </c>
      <c r="CE7" s="4">
        <v>-5.8999429999999908E-3</v>
      </c>
      <c r="CF7" s="4">
        <v>-1.0604462000000009E-2</v>
      </c>
    </row>
    <row r="8" spans="1:84" x14ac:dyDescent="0.25">
      <c r="A8" s="2">
        <v>2003</v>
      </c>
      <c r="B8" s="5">
        <v>1.3922631094389333E-2</v>
      </c>
      <c r="C8" s="5">
        <v>2.5321387227370661E-2</v>
      </c>
      <c r="D8" s="5">
        <v>3.7024456175777133E-2</v>
      </c>
      <c r="E8" s="5">
        <v>1.8398417552090478E-2</v>
      </c>
      <c r="F8" s="5">
        <v>2.0739404869251552E-2</v>
      </c>
      <c r="G8" s="5">
        <v>2.1056698348304696E-2</v>
      </c>
      <c r="H8" s="5">
        <v>1.0822510822510822E-2</v>
      </c>
      <c r="I8" s="5">
        <v>2.8341350757510746E-2</v>
      </c>
      <c r="J8" s="5">
        <v>2.0739404869251552E-2</v>
      </c>
      <c r="K8" s="5">
        <v>2.0758122743682286E-2</v>
      </c>
      <c r="L8" s="5">
        <v>2.5928297059800279E-2</v>
      </c>
      <c r="M8" s="5">
        <v>2.835467027027026E-2</v>
      </c>
      <c r="N8" s="5">
        <v>1.7260579064587941E-2</v>
      </c>
      <c r="O8" s="5">
        <v>3.0701754559666502E-2</v>
      </c>
      <c r="P8" s="5">
        <v>2.0795822834136776E-2</v>
      </c>
      <c r="Q8" s="5">
        <v>2.0750988142292433E-2</v>
      </c>
      <c r="R8" s="5">
        <v>2.0758122743682286E-2</v>
      </c>
      <c r="S8" s="5">
        <v>3.7392622536634688E-2</v>
      </c>
      <c r="T8" s="5">
        <v>1.7867932674642806E-2</v>
      </c>
      <c r="U8" s="5">
        <v>1.7616580310880859E-2</v>
      </c>
      <c r="V8" s="5">
        <v>1.5303430079155703E-2</v>
      </c>
      <c r="W8" s="5">
        <v>2.5732031943212032E-2</v>
      </c>
      <c r="X8" s="5">
        <v>2.7290448343079848E-2</v>
      </c>
      <c r="Y8" s="5">
        <v>3.1156326829168142E-2</v>
      </c>
      <c r="Z8" s="5">
        <v>2.3308608878166354E-2</v>
      </c>
      <c r="AA8" s="5"/>
      <c r="AB8" s="5"/>
      <c r="AD8" s="2">
        <v>2004</v>
      </c>
      <c r="AE8" s="5">
        <v>6.8431503514147785E-2</v>
      </c>
      <c r="AF8" s="5">
        <v>6.1662823745445593E-2</v>
      </c>
      <c r="AG8" s="5">
        <v>5.5859582190077139E-2</v>
      </c>
      <c r="AH8" s="5">
        <v>5.5522732262959201E-2</v>
      </c>
      <c r="AI8" s="5">
        <v>6.2430010729182014E-2</v>
      </c>
      <c r="AJ8" s="5">
        <v>7.9642785949210287E-2</v>
      </c>
      <c r="AK8" s="5">
        <v>2.9475364693720894E-2</v>
      </c>
      <c r="AL8" s="5">
        <v>0.12743621626063045</v>
      </c>
      <c r="AM8" s="5">
        <v>7.6720231044336271E-2</v>
      </c>
      <c r="AN8" s="5">
        <v>7.9328789794981966E-2</v>
      </c>
      <c r="AO8" s="5">
        <v>5.881653820470114E-2</v>
      </c>
      <c r="AP8" s="5">
        <v>8.4726116503586538E-2</v>
      </c>
      <c r="AQ8" s="5">
        <v>7.1561071086301636E-2</v>
      </c>
      <c r="AR8" s="5">
        <v>5.2979491963702253E-2</v>
      </c>
      <c r="AS8" s="5">
        <v>6.5928113106780123E-2</v>
      </c>
      <c r="AT8" s="5">
        <v>7.2319088638814755E-2</v>
      </c>
      <c r="AU8" s="5">
        <v>6.3576870531613192E-2</v>
      </c>
      <c r="AV8" s="5">
        <v>8.1711205053112676E-2</v>
      </c>
      <c r="AW8" s="5">
        <v>4.110825040404277E-2</v>
      </c>
      <c r="AX8" s="5">
        <v>3.1961372287056811E-2</v>
      </c>
      <c r="AY8" s="5">
        <v>4.5487868809647614E-2</v>
      </c>
      <c r="AZ8" s="5">
        <v>4.8984107724859095E-2</v>
      </c>
      <c r="BA8" s="5">
        <v>9.1491832048392757E-2</v>
      </c>
      <c r="BB8" s="5">
        <v>8.6397306757830666E-2</v>
      </c>
      <c r="BC8" s="5">
        <v>6.4225742723351631E-2</v>
      </c>
      <c r="BH8" s="2">
        <v>2004</v>
      </c>
      <c r="BI8" s="4">
        <v>-7.230285000000003E-3</v>
      </c>
      <c r="BJ8" s="4">
        <v>-4.6029489999999951E-3</v>
      </c>
      <c r="BK8" s="4">
        <v>-1.7134500000000052E-3</v>
      </c>
      <c r="BL8" s="4">
        <v>-7.2544800000000353E-4</v>
      </c>
      <c r="BM8" s="4">
        <v>-8.4771810000000003E-3</v>
      </c>
      <c r="BN8" s="4">
        <v>-6.0995050000000051E-3</v>
      </c>
      <c r="BO8" s="4">
        <v>-3.888908999999996E-3</v>
      </c>
      <c r="BP8" s="4">
        <v>-4.8440380000000088E-3</v>
      </c>
      <c r="BQ8" s="4">
        <v>-1.7151882000000007E-2</v>
      </c>
      <c r="BR8" s="4">
        <v>-8.6255749999999964E-3</v>
      </c>
      <c r="BS8" s="4">
        <v>-5.191651999999998E-3</v>
      </c>
      <c r="BT8" s="4">
        <v>-1.0999399999999993E-2</v>
      </c>
      <c r="BU8" s="4">
        <v>-2.1292779999999983E-3</v>
      </c>
      <c r="BV8" s="4">
        <v>-1.6183310000000006E-3</v>
      </c>
      <c r="BW8" s="4">
        <v>-7.0412419999999892E-3</v>
      </c>
      <c r="BX8" s="4">
        <v>-7.9830679999999959E-3</v>
      </c>
      <c r="BY8" s="4">
        <v>-6.3885629999999999E-3</v>
      </c>
      <c r="BZ8" s="4">
        <v>-6.5237260000000005E-3</v>
      </c>
      <c r="CA8" s="4">
        <v>-3.7521539999999937E-3</v>
      </c>
      <c r="CB8" s="4">
        <v>-5.0144689999999936E-3</v>
      </c>
      <c r="CC8" s="4">
        <v>-7.1182049999999886E-3</v>
      </c>
      <c r="CD8" s="4">
        <v>-2.6168099999999972E-3</v>
      </c>
      <c r="CE8" s="4">
        <v>-8.1580870000000083E-3</v>
      </c>
      <c r="CF8" s="4">
        <v>-6.5075529999999993E-3</v>
      </c>
    </row>
    <row r="9" spans="1:84" x14ac:dyDescent="0.25">
      <c r="A9" s="2">
        <v>2004</v>
      </c>
      <c r="B9" s="5">
        <v>1.3731453137959626E-2</v>
      </c>
      <c r="C9" s="5">
        <v>2.7640577502348045E-2</v>
      </c>
      <c r="D9" s="5">
        <v>2.8660334429849315E-2</v>
      </c>
      <c r="E9" s="5">
        <v>2.2356713792937393E-2</v>
      </c>
      <c r="F9" s="5">
        <v>2.6501766784452298E-2</v>
      </c>
      <c r="G9" s="5">
        <v>1.3338378585439233E-2</v>
      </c>
      <c r="H9" s="5">
        <v>1.0706638115631083E-3</v>
      </c>
      <c r="I9" s="5">
        <v>3.5696125299643229E-2</v>
      </c>
      <c r="J9" s="5">
        <v>2.6501766784452298E-2</v>
      </c>
      <c r="K9" s="5">
        <v>2.740937223695852E-2</v>
      </c>
      <c r="L9" s="5">
        <v>3.3385335597661728E-2</v>
      </c>
      <c r="M9" s="5">
        <v>2.8310586689101896E-2</v>
      </c>
      <c r="N9" s="5">
        <v>2.8461959496442351E-2</v>
      </c>
      <c r="O9" s="5">
        <v>3.5264377495636899E-2</v>
      </c>
      <c r="P9" s="5">
        <v>4.1802628105089126E-2</v>
      </c>
      <c r="Q9" s="5">
        <v>1.8393030009680598E-2</v>
      </c>
      <c r="R9" s="5">
        <v>2.740937223695852E-2</v>
      </c>
      <c r="S9" s="5">
        <v>3.6531904529956159E-2</v>
      </c>
      <c r="T9" s="5">
        <v>1.246607869953625E-2</v>
      </c>
      <c r="U9" s="5">
        <v>1.2219959266802473E-2</v>
      </c>
      <c r="V9" s="5">
        <v>1.2907137733887724E-2</v>
      </c>
      <c r="W9" s="5">
        <v>4.0080738177623927E-2</v>
      </c>
      <c r="X9" s="5">
        <v>2.466793168880459E-2</v>
      </c>
      <c r="Y9" s="5">
        <v>2.7748414376321355E-2</v>
      </c>
      <c r="Z9" s="5">
        <v>2.5065685239690317E-2</v>
      </c>
      <c r="AA9" s="5"/>
      <c r="AB9" s="5"/>
      <c r="AD9" s="2">
        <v>2005</v>
      </c>
      <c r="AE9" s="5">
        <v>7.3886782576237237E-2</v>
      </c>
      <c r="AF9" s="5">
        <v>7.3535398681863498E-2</v>
      </c>
      <c r="AG9" s="5">
        <v>5.0537016684674953E-2</v>
      </c>
      <c r="AH9" s="5">
        <v>5.3428004350142382E-2</v>
      </c>
      <c r="AI9" s="5">
        <v>6.0769974772849573E-2</v>
      </c>
      <c r="AJ9" s="5">
        <v>8.2211020116051067E-2</v>
      </c>
      <c r="AK9" s="5">
        <v>7.1360929109578974E-2</v>
      </c>
      <c r="AL9" s="5">
        <v>7.8328335395239174E-2</v>
      </c>
      <c r="AM9" s="5">
        <v>3.9098841725696228E-2</v>
      </c>
      <c r="AN9" s="5">
        <v>7.6700768938210609E-2</v>
      </c>
      <c r="AO9" s="5">
        <v>5.72400914398868E-2</v>
      </c>
      <c r="AP9" s="5">
        <v>8.7568671581711499E-2</v>
      </c>
      <c r="AQ9" s="5">
        <v>6.8501612263296777E-2</v>
      </c>
      <c r="AR9" s="5">
        <v>5.5312771254320596E-2</v>
      </c>
      <c r="AS9" s="5">
        <v>4.0774886591611353E-2</v>
      </c>
      <c r="AT9" s="5">
        <v>0.10765580526347143</v>
      </c>
      <c r="AU9" s="5">
        <v>7.2336192230884888E-2</v>
      </c>
      <c r="AV9" s="5">
        <v>7.7680632221790502E-2</v>
      </c>
      <c r="AW9" s="5">
        <v>8.4832797981795521E-2</v>
      </c>
      <c r="AX9" s="5">
        <v>6.4416809658156979E-2</v>
      </c>
      <c r="AY9" s="5">
        <v>9.5914191073357941E-2</v>
      </c>
      <c r="AZ9" s="5">
        <v>5.1700704095993512E-2</v>
      </c>
      <c r="BA9" s="5">
        <v>8.1784598790058186E-2</v>
      </c>
      <c r="BB9" s="5">
        <v>7.52726084846084E-2</v>
      </c>
      <c r="BC9" s="5">
        <v>6.6313587362429163E-2</v>
      </c>
      <c r="BH9" s="2">
        <v>2005</v>
      </c>
      <c r="BI9" s="4">
        <v>-4.276292000000001E-3</v>
      </c>
      <c r="BJ9" s="4">
        <v>-4.3696349999999967E-3</v>
      </c>
      <c r="BK9" s="4">
        <v>-3.6539810000000006E-3</v>
      </c>
      <c r="BL9" s="4">
        <v>-3.3125670000000024E-3</v>
      </c>
      <c r="BM9" s="4">
        <v>1.0686990000000063E-3</v>
      </c>
      <c r="BN9" s="4">
        <v>-4.9582479999999984E-3</v>
      </c>
      <c r="BO9" s="4">
        <v>-1.1385575000000009E-2</v>
      </c>
      <c r="BP9" s="4">
        <v>-4.0017109999999911E-3</v>
      </c>
      <c r="BQ9" s="4">
        <v>9.0423300000000012E-3</v>
      </c>
      <c r="BR9" s="4">
        <v>-2.5305070000000013E-3</v>
      </c>
      <c r="BS9" s="4">
        <v>-6.1800710000000023E-3</v>
      </c>
      <c r="BT9" s="4">
        <v>-6.6568799999999761E-4</v>
      </c>
      <c r="BU9" s="4">
        <v>-1.0089835000000005E-2</v>
      </c>
      <c r="BV9" s="4">
        <v>-8.5297400000000079E-3</v>
      </c>
      <c r="BW9" s="4">
        <v>-1.035295600000001E-2</v>
      </c>
      <c r="BX9" s="4">
        <v>-7.0409120000000033E-3</v>
      </c>
      <c r="BY9" s="4">
        <v>-2.3750889999999969E-3</v>
      </c>
      <c r="BZ9" s="4">
        <v>-1.1349816000000006E-2</v>
      </c>
      <c r="CA9" s="4">
        <v>-8.3873850000000041E-3</v>
      </c>
      <c r="CB9" s="4">
        <v>-3.7788790000000058E-3</v>
      </c>
      <c r="CC9" s="4">
        <v>-4.5331100000000069E-3</v>
      </c>
      <c r="CD9" s="4">
        <v>-7.8321230000000103E-3</v>
      </c>
      <c r="CE9" s="4">
        <v>-5.3470269999999903E-3</v>
      </c>
      <c r="CF9" s="4">
        <v>-7.4821399999999982E-3</v>
      </c>
    </row>
    <row r="10" spans="1:84" x14ac:dyDescent="0.25">
      <c r="A10" s="2">
        <v>2005</v>
      </c>
      <c r="B10" s="5">
        <v>3.1818182187603392E-2</v>
      </c>
      <c r="C10" s="5">
        <v>4.0576762724729265E-2</v>
      </c>
      <c r="D10" s="5">
        <v>3.1682852884623032E-2</v>
      </c>
      <c r="E10" s="5">
        <v>3.0261530664474488E-2</v>
      </c>
      <c r="F10" s="5">
        <v>3.3562822719449152E-2</v>
      </c>
      <c r="G10" s="5">
        <v>3.2300224240534033E-2</v>
      </c>
      <c r="H10" s="5">
        <v>2.0855614973262063E-2</v>
      </c>
      <c r="I10" s="5">
        <v>3.6626080329266654E-2</v>
      </c>
      <c r="J10" s="5">
        <v>3.3562822719449152E-2</v>
      </c>
      <c r="K10" s="5">
        <v>3.2702237521514604E-2</v>
      </c>
      <c r="L10" s="5">
        <v>4.468599016563149E-2</v>
      </c>
      <c r="M10" s="5">
        <v>4.7619047619047589E-2</v>
      </c>
      <c r="N10" s="5">
        <v>2.7674294837679556E-2</v>
      </c>
      <c r="O10" s="5">
        <v>3.8783981435978471E-2</v>
      </c>
      <c r="P10" s="5">
        <v>3.8855498186549674E-2</v>
      </c>
      <c r="Q10" s="5">
        <v>2.9467680608364966E-2</v>
      </c>
      <c r="R10" s="5">
        <v>3.2702237521514604E-2</v>
      </c>
      <c r="S10" s="5">
        <v>3.6654135338345779E-2</v>
      </c>
      <c r="T10" s="5">
        <v>1.9515872689423872E-2</v>
      </c>
      <c r="U10" s="5">
        <v>1.9617706237424433E-2</v>
      </c>
      <c r="V10" s="5">
        <v>2.8649619777413704E-2</v>
      </c>
      <c r="W10" s="5">
        <v>3.2436928195176018E-2</v>
      </c>
      <c r="X10" s="5">
        <v>4.0123456790123455E-2</v>
      </c>
      <c r="Y10" s="5">
        <v>3.9770292105939825E-2</v>
      </c>
      <c r="Z10" s="5">
        <v>3.3366976930616951E-2</v>
      </c>
      <c r="AA10" s="5"/>
      <c r="AB10" s="5"/>
      <c r="AD10" s="2">
        <v>2006</v>
      </c>
      <c r="AE10" s="5">
        <v>4.4696052159588585E-2</v>
      </c>
      <c r="AF10" s="5">
        <v>5.4876524958309726E-2</v>
      </c>
      <c r="AG10" s="5">
        <v>5.4867955137984752E-2</v>
      </c>
      <c r="AH10" s="5">
        <v>5.9146577964343902E-2</v>
      </c>
      <c r="AI10" s="5">
        <v>3.0602869622644049E-2</v>
      </c>
      <c r="AJ10" s="5">
        <v>0.10547759413565849</v>
      </c>
      <c r="AK10" s="5">
        <v>4.7878793480560185E-2</v>
      </c>
      <c r="AL10" s="5">
        <v>0.12537729346277182</v>
      </c>
      <c r="AM10" s="5">
        <v>5.799625612862943E-2</v>
      </c>
      <c r="AN10" s="5">
        <v>7.0418454240948863E-2</v>
      </c>
      <c r="AO10" s="5">
        <v>6.6994266702939995E-2</v>
      </c>
      <c r="AP10" s="5">
        <v>5.8884798258629099E-2</v>
      </c>
      <c r="AQ10" s="5">
        <v>2.3679730742265665E-2</v>
      </c>
      <c r="AR10" s="5">
        <v>6.0486190074860204E-2</v>
      </c>
      <c r="AS10" s="5">
        <v>4.4522781887764998E-2</v>
      </c>
      <c r="AT10" s="5">
        <v>8.3867331444665794E-2</v>
      </c>
      <c r="AU10" s="5">
        <v>9.2229082727410927E-2</v>
      </c>
      <c r="AV10" s="5">
        <v>5.0878721818071529E-2</v>
      </c>
      <c r="AW10" s="5">
        <v>6.5467822347612045E-2</v>
      </c>
      <c r="AX10" s="5">
        <v>7.2596964550907209E-2</v>
      </c>
      <c r="AY10" s="5">
        <v>7.7858834927997084E-2</v>
      </c>
      <c r="AZ10" s="5">
        <v>3.3012270083256599E-2</v>
      </c>
      <c r="BA10" s="5">
        <v>5.4997221293519291E-2</v>
      </c>
      <c r="BB10" s="5">
        <v>4.497930800868355E-2</v>
      </c>
      <c r="BC10" s="5">
        <v>6.2758775523009472E-2</v>
      </c>
      <c r="BH10" s="2">
        <v>2006</v>
      </c>
      <c r="BI10" s="4">
        <v>-2.1593550000000017E-3</v>
      </c>
      <c r="BJ10" s="4">
        <v>-5.4661719999999983E-3</v>
      </c>
      <c r="BK10" s="4">
        <v>-2.7016839999999959E-3</v>
      </c>
      <c r="BL10" s="4">
        <v>-3.5119839999999958E-3</v>
      </c>
      <c r="BM10" s="4">
        <v>-8.1603449999999994E-3</v>
      </c>
      <c r="BN10" s="4">
        <v>-1.2854159999999976E-3</v>
      </c>
      <c r="BO10" s="4">
        <v>-2.3043629999999968E-3</v>
      </c>
      <c r="BP10" s="4">
        <v>-2.397138000000007E-3</v>
      </c>
      <c r="BQ10" s="4">
        <v>5.8319599999999416E-4</v>
      </c>
      <c r="BR10" s="4">
        <v>2.3126009999999975E-3</v>
      </c>
      <c r="BS10" s="4">
        <v>-3.7136389999999977E-3</v>
      </c>
      <c r="BT10" s="4">
        <v>-1.0452415000000007E-2</v>
      </c>
      <c r="BU10" s="4">
        <v>-7.6792109999999913E-3</v>
      </c>
      <c r="BV10" s="4">
        <v>-1.0042825999999998E-2</v>
      </c>
      <c r="BW10" s="4">
        <v>-1.4242169999999915E-3</v>
      </c>
      <c r="BX10" s="4">
        <v>-6.0731800000000044E-3</v>
      </c>
      <c r="BY10" s="4">
        <v>-1.9156399999999962E-3</v>
      </c>
      <c r="BZ10" s="4">
        <v>-5.0309899999999991E-4</v>
      </c>
      <c r="CA10" s="4">
        <v>-3.5772559999999939E-3</v>
      </c>
      <c r="CB10" s="4">
        <v>4.1804399999999936E-4</v>
      </c>
      <c r="CC10" s="4">
        <v>-5.287033999999996E-3</v>
      </c>
      <c r="CD10" s="4">
        <v>1.0680420000000052E-3</v>
      </c>
      <c r="CE10" s="4">
        <v>-7.4628570000000033E-3</v>
      </c>
      <c r="CF10" s="4">
        <v>-3.5705479999999998E-3</v>
      </c>
    </row>
    <row r="11" spans="1:84" x14ac:dyDescent="0.25">
      <c r="A11" s="2">
        <v>2006</v>
      </c>
      <c r="B11" s="5">
        <v>2.5991189070309843E-2</v>
      </c>
      <c r="C11" s="5">
        <v>4.5034642040332973E-2</v>
      </c>
      <c r="D11" s="5">
        <v>3.194444444444447E-2</v>
      </c>
      <c r="E11" s="5">
        <v>2.0496548000429382E-2</v>
      </c>
      <c r="F11" s="5">
        <v>2.4979184013322234E-2</v>
      </c>
      <c r="G11" s="5">
        <v>3.1199131850244165E-2</v>
      </c>
      <c r="H11" s="5">
        <v>3.5620743844944909E-2</v>
      </c>
      <c r="I11" s="5">
        <v>2.7091029838022179E-2</v>
      </c>
      <c r="J11" s="5">
        <v>2.4979184013322234E-2</v>
      </c>
      <c r="K11" s="5">
        <v>3.250000000000005E-2</v>
      </c>
      <c r="L11" s="5">
        <v>4.265070223660633E-2</v>
      </c>
      <c r="M11" s="5">
        <v>4.913542218798158E-2</v>
      </c>
      <c r="N11" s="5">
        <v>1.6053858104608982E-2</v>
      </c>
      <c r="O11" s="5">
        <v>3.7766895520120199E-2</v>
      </c>
      <c r="P11" s="5">
        <v>3.8217079699839736E-2</v>
      </c>
      <c r="Q11" s="5">
        <v>2.9547553093259491E-2</v>
      </c>
      <c r="R11" s="5">
        <v>3.250000000000005E-2</v>
      </c>
      <c r="S11" s="5">
        <v>3.3998186763372622E-2</v>
      </c>
      <c r="T11" s="5">
        <v>3.2862306599924104E-2</v>
      </c>
      <c r="U11" s="5">
        <v>3.2067094227923039E-2</v>
      </c>
      <c r="V11" s="5">
        <v>3.7495842694131094E-2</v>
      </c>
      <c r="W11" s="5">
        <v>1.7991407089151572E-2</v>
      </c>
      <c r="X11" s="5">
        <v>4.0059347181008904E-2</v>
      </c>
      <c r="Y11" s="5">
        <v>3.3550408380768365E-2</v>
      </c>
      <c r="Z11" s="5">
        <v>3.260420568991803E-2</v>
      </c>
      <c r="AA11" s="5"/>
      <c r="AB11" s="5"/>
      <c r="AD11" s="2">
        <v>2007</v>
      </c>
      <c r="AE11" s="5">
        <v>3.2701662383358296E-2</v>
      </c>
      <c r="AF11" s="5">
        <v>3.2461899870846737E-2</v>
      </c>
      <c r="AG11" s="5">
        <v>5.8514710735831449E-2</v>
      </c>
      <c r="AH11" s="5">
        <v>4.4305413625758044E-2</v>
      </c>
      <c r="AI11" s="5">
        <v>4.2349485401298632E-2</v>
      </c>
      <c r="AJ11" s="5">
        <v>5.8143338866156927E-2</v>
      </c>
      <c r="AK11" s="5">
        <v>7.1654790638506966E-2</v>
      </c>
      <c r="AL11" s="5">
        <v>0.11227287048224023</v>
      </c>
      <c r="AM11" s="5">
        <v>6.2404726373633236E-2</v>
      </c>
      <c r="AN11" s="5">
        <v>4.9160014439849659E-2</v>
      </c>
      <c r="AO11" s="5">
        <v>3.5726199333369617E-2</v>
      </c>
      <c r="AP11" s="5">
        <v>3.56399854763359E-2</v>
      </c>
      <c r="AQ11" s="5">
        <v>4.1971872819118745E-2</v>
      </c>
      <c r="AR11" s="5">
        <v>4.1380788948098608E-2</v>
      </c>
      <c r="AS11" s="5">
        <v>6.5389361219974698E-2</v>
      </c>
      <c r="AT11" s="5">
        <v>5.5953885621222124E-2</v>
      </c>
      <c r="AU11" s="5">
        <v>5.555979003098193E-2</v>
      </c>
      <c r="AV11" s="5">
        <v>4.207362653561255E-2</v>
      </c>
      <c r="AW11" s="5">
        <v>3.7882919666250618E-2</v>
      </c>
      <c r="AX11" s="5">
        <v>9.0088591692488368E-2</v>
      </c>
      <c r="AY11" s="5">
        <v>9.767420451307092E-2</v>
      </c>
      <c r="AZ11" s="5">
        <v>3.5776811948319845E-2</v>
      </c>
      <c r="BA11" s="5">
        <v>3.707600748260733E-2</v>
      </c>
      <c r="BB11" s="5">
        <v>4.5603805024009812E-2</v>
      </c>
      <c r="BC11" s="5">
        <v>5.0706393374037491E-2</v>
      </c>
      <c r="BH11" s="2">
        <v>2007</v>
      </c>
      <c r="BI11" s="4">
        <v>-1.5941459999999907E-3</v>
      </c>
      <c r="BJ11" s="4">
        <v>1.7205039999999977E-3</v>
      </c>
      <c r="BK11" s="4">
        <v>-3.0382280000000039E-3</v>
      </c>
      <c r="BL11" s="4">
        <v>-5.5049620000000021E-3</v>
      </c>
      <c r="BM11" s="4">
        <v>-2.8726900000000666E-4</v>
      </c>
      <c r="BN11" s="4">
        <v>2.1043709999999938E-3</v>
      </c>
      <c r="BO11" s="4">
        <v>-1.0495959999999999E-3</v>
      </c>
      <c r="BP11" s="4">
        <v>-1.6596629999999918E-3</v>
      </c>
      <c r="BQ11" s="4">
        <v>-8.6776559999999919E-3</v>
      </c>
      <c r="BR11" s="4">
        <v>1.1815780000000026E-3</v>
      </c>
      <c r="BS11" s="4">
        <v>-7.9300000000032123E-6</v>
      </c>
      <c r="BT11" s="4">
        <v>8.2288520000000018E-3</v>
      </c>
      <c r="BU11" s="4">
        <v>4.9401270000000025E-3</v>
      </c>
      <c r="BV11" s="4">
        <v>-2.1903900000000004E-3</v>
      </c>
      <c r="BW11" s="4">
        <v>-4.7689720000000033E-3</v>
      </c>
      <c r="BX11" s="4">
        <v>-7.254309999999986E-4</v>
      </c>
      <c r="BY11" s="4">
        <v>-3.996856000000007E-3</v>
      </c>
      <c r="BZ11" s="4">
        <v>3.4184390000000023E-3</v>
      </c>
      <c r="CA11" s="4">
        <v>2.3769899999999955E-3</v>
      </c>
      <c r="CB11" s="4">
        <v>-1.9858799999999954E-3</v>
      </c>
      <c r="CC11" s="4">
        <v>3.0740599999999618E-4</v>
      </c>
      <c r="CD11" s="4">
        <v>-7.6269900000000557E-4</v>
      </c>
      <c r="CE11" s="4">
        <v>2.7990859999999992E-3</v>
      </c>
      <c r="CF11" s="4">
        <v>1.4224960000000023E-3</v>
      </c>
    </row>
    <row r="12" spans="1:84" x14ac:dyDescent="0.25">
      <c r="A12" s="2">
        <v>2007</v>
      </c>
      <c r="B12" s="5">
        <v>3.2264491203480378E-2</v>
      </c>
      <c r="C12" s="5">
        <v>3.9449214116353465E-2</v>
      </c>
      <c r="D12" s="5">
        <v>1.8823089726334695E-2</v>
      </c>
      <c r="E12" s="5">
        <v>3.2737089625614557E-2</v>
      </c>
      <c r="F12" s="5">
        <v>2.7278635255889555E-2</v>
      </c>
      <c r="G12" s="5">
        <v>1.5016223625361699E-2</v>
      </c>
      <c r="H12" s="5">
        <v>2.1896813353566049E-2</v>
      </c>
      <c r="I12" s="5">
        <v>1.8900672873023997E-2</v>
      </c>
      <c r="J12" s="5">
        <v>2.7278635255889555E-2</v>
      </c>
      <c r="K12" s="5">
        <v>2.8426150121065304E-2</v>
      </c>
      <c r="L12" s="5">
        <v>3.2768779624952442E-2</v>
      </c>
      <c r="M12" s="5">
        <v>4.2198106716351422E-2</v>
      </c>
      <c r="N12" s="5">
        <v>2.5723751274210119E-2</v>
      </c>
      <c r="O12" s="5">
        <v>2.8079957412045768E-2</v>
      </c>
      <c r="P12" s="5">
        <v>2.2151322345184903E-2</v>
      </c>
      <c r="Q12" s="5">
        <v>3.3937219730941756E-2</v>
      </c>
      <c r="R12" s="5">
        <v>2.8426150121065304E-2</v>
      </c>
      <c r="S12" s="5">
        <v>2.2889083735203875E-2</v>
      </c>
      <c r="T12" s="5">
        <v>3.2713172133743751E-2</v>
      </c>
      <c r="U12" s="5">
        <v>3.2734225621414981E-2</v>
      </c>
      <c r="V12" s="5">
        <v>3.8826829399603649E-2</v>
      </c>
      <c r="W12" s="5">
        <v>1.9422316011606433E-2</v>
      </c>
      <c r="X12" s="5">
        <v>5.156918687589155E-2</v>
      </c>
      <c r="Y12" s="5">
        <v>3.3369755617583451E-2</v>
      </c>
      <c r="Z12" s="5">
        <v>2.9382151269144258E-2</v>
      </c>
      <c r="AA12" s="5"/>
      <c r="AB12" s="5"/>
      <c r="AD12" s="2">
        <v>2008</v>
      </c>
      <c r="AE12" s="5">
        <v>-1.591454987649615E-2</v>
      </c>
      <c r="AF12" s="5">
        <v>3.3084877091908202E-2</v>
      </c>
      <c r="AG12" s="5">
        <v>2.5284778404104521E-2</v>
      </c>
      <c r="AH12" s="5">
        <v>-4.9088666096828515E-3</v>
      </c>
      <c r="AI12" s="5">
        <v>2.4565116484243977E-3</v>
      </c>
      <c r="AJ12" s="5">
        <v>3.3107404040981454E-2</v>
      </c>
      <c r="AK12" s="5">
        <v>1.6402506000669337E-2</v>
      </c>
      <c r="AL12" s="5">
        <v>3.9078554699896965E-3</v>
      </c>
      <c r="AM12" s="5">
        <v>4.631995009139097E-2</v>
      </c>
      <c r="AN12" s="5">
        <v>-2.0458691288036252E-2</v>
      </c>
      <c r="AO12" s="5">
        <v>2.3596920623181899E-2</v>
      </c>
      <c r="AP12" s="5">
        <v>-2.7633446222769701E-2</v>
      </c>
      <c r="AQ12" s="5">
        <v>8.899481567849879E-3</v>
      </c>
      <c r="AR12" s="5">
        <v>2.0137389547731602E-4</v>
      </c>
      <c r="AS12" s="5">
        <v>4.0159633139104083E-2</v>
      </c>
      <c r="AT12" s="5">
        <v>-3.0269145494599232E-3</v>
      </c>
      <c r="AU12" s="5">
        <v>2.577837606303339E-2</v>
      </c>
      <c r="AV12" s="5">
        <v>5.1176368795509538E-3</v>
      </c>
      <c r="AW12" s="5">
        <v>5.5558427565119396E-2</v>
      </c>
      <c r="AX12" s="5">
        <v>4.3192919315640246E-2</v>
      </c>
      <c r="AY12" s="5">
        <v>3.8035991483734391E-2</v>
      </c>
      <c r="AZ12" s="5">
        <v>4.0627922445448932E-2</v>
      </c>
      <c r="BA12" s="5">
        <v>-1.7193426476743115E-2</v>
      </c>
      <c r="BB12" s="5">
        <v>5.06734243678598E-2</v>
      </c>
      <c r="BC12" s="5">
        <v>1.5604896670156347E-2</v>
      </c>
      <c r="BH12" s="2">
        <v>2008</v>
      </c>
      <c r="BI12" s="4">
        <v>-1.6523180000000068E-3</v>
      </c>
      <c r="BJ12" s="4">
        <v>7.8290099999999557E-4</v>
      </c>
      <c r="BK12" s="4">
        <v>6.5361900000000112E-4</v>
      </c>
      <c r="BL12" s="4">
        <v>6.9442809999999966E-3</v>
      </c>
      <c r="BM12" s="4">
        <v>1.887059999999996E-3</v>
      </c>
      <c r="BN12" s="4">
        <v>1.5519140000000015E-3</v>
      </c>
      <c r="BO12" s="4">
        <v>7.7256999999999951E-3</v>
      </c>
      <c r="BP12" s="4">
        <v>-7.9196100000000769E-4</v>
      </c>
      <c r="BQ12" s="4">
        <v>1.0579545999999995E-2</v>
      </c>
      <c r="BR12" s="4">
        <v>2.6191620000000082E-3</v>
      </c>
      <c r="BS12" s="4">
        <v>1.4389579999999971E-3</v>
      </c>
      <c r="BT12" s="4">
        <v>7.2352590000000008E-3</v>
      </c>
      <c r="BU12" s="4">
        <v>4.2795699999999964E-3</v>
      </c>
      <c r="BV12" s="4">
        <v>1.1086044000000003E-2</v>
      </c>
      <c r="BW12" s="4">
        <v>3.0410820000000074E-3</v>
      </c>
      <c r="BX12" s="4">
        <v>3.7696769999999991E-3</v>
      </c>
      <c r="BY12" s="4">
        <v>5.7233020000000134E-3</v>
      </c>
      <c r="BZ12" s="4">
        <v>4.1539690000000004E-3</v>
      </c>
      <c r="CA12" s="4">
        <v>1.5803000000001732E-5</v>
      </c>
      <c r="CB12" s="4">
        <v>8.1867249999999989E-3</v>
      </c>
      <c r="CC12" s="4">
        <v>1.5364300000000192E-4</v>
      </c>
      <c r="CD12" s="4">
        <v>1.1569815000000011E-2</v>
      </c>
      <c r="CE12" s="4">
        <v>3.4716910000000059E-3</v>
      </c>
      <c r="CF12" s="4">
        <v>-2.7090640000000041E-3</v>
      </c>
    </row>
    <row r="13" spans="1:84" x14ac:dyDescent="0.25">
      <c r="A13" s="2">
        <v>2008</v>
      </c>
      <c r="B13" s="5">
        <v>2.9324366598560546E-2</v>
      </c>
      <c r="C13" s="5">
        <v>6.18932515075667E-2</v>
      </c>
      <c r="D13" s="5">
        <v>3.6669568032757123E-2</v>
      </c>
      <c r="E13" s="5">
        <v>3.768231162407245E-2</v>
      </c>
      <c r="F13" s="5">
        <v>3.9546726976545613E-2</v>
      </c>
      <c r="G13" s="5">
        <v>4.5753367618537592E-2</v>
      </c>
      <c r="H13" s="5">
        <v>3.8974602656054305E-2</v>
      </c>
      <c r="I13" s="5">
        <v>3.1631236598249311E-2</v>
      </c>
      <c r="J13" s="5">
        <v>3.9546726976545613E-2</v>
      </c>
      <c r="K13" s="5">
        <v>4.0762191772221568E-2</v>
      </c>
      <c r="L13" s="5">
        <v>3.529072093073185E-2</v>
      </c>
      <c r="M13" s="5">
        <v>4.3578028500902408E-2</v>
      </c>
      <c r="N13" s="5">
        <v>3.8316099121974409E-2</v>
      </c>
      <c r="O13" s="5">
        <v>3.8963294942969649E-2</v>
      </c>
      <c r="P13" s="5">
        <v>3.2463528945194539E-2</v>
      </c>
      <c r="Q13" s="5">
        <v>3.4523437771069615E-2</v>
      </c>
      <c r="R13" s="5">
        <v>4.0762191772221568E-2</v>
      </c>
      <c r="S13" s="5">
        <v>3.8539179928081868E-2</v>
      </c>
      <c r="T13" s="5">
        <v>2.9501813030076613E-2</v>
      </c>
      <c r="U13" s="5">
        <v>3.1099570465822381E-2</v>
      </c>
      <c r="V13" s="5">
        <v>4.0791389832269154E-2</v>
      </c>
      <c r="W13" s="5">
        <v>2.8300251253030574E-2</v>
      </c>
      <c r="X13" s="5">
        <v>3.1735738994777191E-2</v>
      </c>
      <c r="Y13" s="5">
        <v>4.1203606875249023E-2</v>
      </c>
      <c r="Z13" s="5">
        <v>3.7721102786562231E-2</v>
      </c>
      <c r="AA13" s="5"/>
      <c r="AB13" s="5"/>
      <c r="AD13" s="2">
        <v>2009</v>
      </c>
      <c r="AE13" s="5">
        <v>-2.5623201324954128E-2</v>
      </c>
      <c r="AF13" s="5">
        <v>1.3234575687782361E-2</v>
      </c>
      <c r="AG13" s="5">
        <v>3.0766544882052647E-3</v>
      </c>
      <c r="AH13" s="5">
        <v>-1.8897643890639731E-2</v>
      </c>
      <c r="AI13" s="5">
        <v>-9.4949789575461876E-3</v>
      </c>
      <c r="AJ13" s="5">
        <v>-4.7245371953398653E-2</v>
      </c>
      <c r="AK13" s="5">
        <v>-1.7717021855546678E-2</v>
      </c>
      <c r="AL13" s="5">
        <v>-2.7424707645723793E-2</v>
      </c>
      <c r="AM13" s="5">
        <v>1.07710461265182E-2</v>
      </c>
      <c r="AN13" s="5">
        <v>-3.1513207573530204E-2</v>
      </c>
      <c r="AO13" s="5">
        <v>-3.2569329617618215E-2</v>
      </c>
      <c r="AP13" s="5">
        <v>-4.7414274131376555E-2</v>
      </c>
      <c r="AQ13" s="5">
        <v>-2.0408383543132552E-2</v>
      </c>
      <c r="AR13" s="5">
        <v>2.2656820319774076E-2</v>
      </c>
      <c r="AS13" s="5">
        <v>-1.7267349733190329E-2</v>
      </c>
      <c r="AT13" s="5">
        <v>-7.3168291681364031E-2</v>
      </c>
      <c r="AU13" s="5">
        <v>-4.8282866843022835E-3</v>
      </c>
      <c r="AV13" s="5">
        <v>-2.2911652508898546E-2</v>
      </c>
      <c r="AW13" s="5">
        <v>-4.7323659519283814E-2</v>
      </c>
      <c r="AX13" s="5">
        <v>-1.1827343832829714E-2</v>
      </c>
      <c r="AY13" s="5">
        <v>-1.6438968735499038E-2</v>
      </c>
      <c r="AZ13" s="5">
        <v>-4.5552377423804594E-3</v>
      </c>
      <c r="BA13" s="5">
        <v>-1.5460417822720934E-2</v>
      </c>
      <c r="BB13" s="5">
        <v>1.3663666943529688E-2</v>
      </c>
      <c r="BC13" s="5">
        <v>-1.4306509510662809E-2</v>
      </c>
      <c r="BH13" s="2">
        <v>2009</v>
      </c>
      <c r="BI13" s="4">
        <v>6.9871260000000032E-3</v>
      </c>
      <c r="BJ13" s="4">
        <v>8.9738359999999989E-3</v>
      </c>
      <c r="BK13" s="4">
        <v>-2.9892850000000012E-3</v>
      </c>
      <c r="BL13" s="4">
        <v>4.7701070000000095E-3</v>
      </c>
      <c r="BM13" s="4">
        <v>5.3338770000000008E-3</v>
      </c>
      <c r="BN13" s="4">
        <v>3.8067640000000041E-3</v>
      </c>
      <c r="BO13" s="4">
        <v>5.9727759999999991E-3</v>
      </c>
      <c r="BP13" s="4">
        <v>3.8906540000000073E-3</v>
      </c>
      <c r="BQ13" s="4">
        <v>1.9158769999999964E-3</v>
      </c>
      <c r="BR13" s="4">
        <v>1.1065716999999989E-2</v>
      </c>
      <c r="BS13" s="4">
        <v>6.2765190000000012E-3</v>
      </c>
      <c r="BT13" s="4">
        <v>1.2169085999999996E-2</v>
      </c>
      <c r="BU13" s="4">
        <v>-3.0137179999999986E-3</v>
      </c>
      <c r="BV13" s="4">
        <v>3.9636789999999977E-3</v>
      </c>
      <c r="BW13" s="4">
        <v>5.494850999999995E-3</v>
      </c>
      <c r="BX13" s="4">
        <v>9.4325729999999997E-3</v>
      </c>
      <c r="BY13" s="4">
        <v>-5.2108510000000025E-3</v>
      </c>
      <c r="BZ13" s="4">
        <v>5.8622850000000018E-3</v>
      </c>
      <c r="CA13" s="4">
        <v>-6.9120449999999986E-3</v>
      </c>
      <c r="CB13" s="4">
        <v>-1.9996769999999983E-3</v>
      </c>
      <c r="CC13" s="4">
        <v>6.0187560000000001E-3</v>
      </c>
      <c r="CD13" s="4">
        <v>-2.4381720000000023E-3</v>
      </c>
      <c r="CE13" s="4">
        <v>5.7941939999999886E-3</v>
      </c>
      <c r="CF13" s="4">
        <v>8.1120599999999973E-3</v>
      </c>
    </row>
    <row r="14" spans="1:84" x14ac:dyDescent="0.25">
      <c r="A14" s="2">
        <v>2009</v>
      </c>
      <c r="B14" s="5">
        <v>-2.4619298779884176E-2</v>
      </c>
      <c r="C14" s="5">
        <v>7.8368888993183509E-3</v>
      </c>
      <c r="D14" s="5">
        <v>-8.1300410101058564E-3</v>
      </c>
      <c r="E14" s="5">
        <v>-1.1953292528969236E-2</v>
      </c>
      <c r="F14" s="5">
        <v>-5.6595592542161418E-3</v>
      </c>
      <c r="G14" s="5">
        <v>-6.595454813177604E-3</v>
      </c>
      <c r="H14" s="5">
        <v>-6.4553627151588584E-3</v>
      </c>
      <c r="I14" s="5">
        <v>3.9351080063988212E-3</v>
      </c>
      <c r="J14" s="5">
        <v>-5.6595592542161418E-3</v>
      </c>
      <c r="K14" s="5">
        <v>-4.0869879954153459E-3</v>
      </c>
      <c r="L14" s="5">
        <v>-7.9512133491724292E-3</v>
      </c>
      <c r="M14" s="5">
        <v>-2.6271943861165721E-3</v>
      </c>
      <c r="N14" s="5">
        <v>-5.1158606035662116E-3</v>
      </c>
      <c r="O14" s="5">
        <v>4.4200352790768624E-3</v>
      </c>
      <c r="P14" s="5">
        <v>-2.3925314643685872E-3</v>
      </c>
      <c r="Q14" s="5">
        <v>-1.4220552723369986E-2</v>
      </c>
      <c r="R14" s="5">
        <v>-4.0869879954153459E-3</v>
      </c>
      <c r="S14" s="5">
        <v>-1.7745643031937184E-4</v>
      </c>
      <c r="T14" s="5">
        <v>8.359081868825443E-3</v>
      </c>
      <c r="U14" s="5">
        <v>7.308084231506526E-3</v>
      </c>
      <c r="V14" s="5">
        <v>5.7002797146820773E-3</v>
      </c>
      <c r="W14" s="5">
        <v>-1.1474584801206857E-3</v>
      </c>
      <c r="X14" s="5">
        <v>-1.2149198468464392E-3</v>
      </c>
      <c r="Y14" s="5">
        <v>-8.7692998803238673E-4</v>
      </c>
      <c r="Z14" s="5">
        <v>-2.7098241663427972E-3</v>
      </c>
      <c r="AA14" s="5"/>
      <c r="AB14" s="5"/>
      <c r="AD14" s="2">
        <v>2010</v>
      </c>
      <c r="AE14" s="5">
        <v>2.1012694084851451E-2</v>
      </c>
      <c r="AF14" s="5">
        <v>4.7061341201388059E-2</v>
      </c>
      <c r="AG14" s="5">
        <v>5.7041870638373376E-2</v>
      </c>
      <c r="AH14" s="5">
        <v>2.4158329103647444E-2</v>
      </c>
      <c r="AI14" s="5">
        <v>4.0044246529000384E-2</v>
      </c>
      <c r="AJ14" s="5">
        <v>3.802303191526242E-2</v>
      </c>
      <c r="AK14" s="5">
        <v>3.0631487898093834E-2</v>
      </c>
      <c r="AL14" s="5">
        <v>7.7632353815757491E-2</v>
      </c>
      <c r="AM14" s="5">
        <v>3.732364608703756E-2</v>
      </c>
      <c r="AN14" s="5">
        <v>5.1698862303621099E-3</v>
      </c>
      <c r="AO14" s="5">
        <v>3.8514686641940007E-2</v>
      </c>
      <c r="AP14" s="5">
        <v>3.8003424050659124E-2</v>
      </c>
      <c r="AQ14" s="5">
        <v>3.8588820331646102E-2</v>
      </c>
      <c r="AR14" s="5">
        <v>4.9010659710526643E-2</v>
      </c>
      <c r="AS14" s="5">
        <v>2.7838203665610663E-2</v>
      </c>
      <c r="AT14" s="5">
        <v>1.0280934574320225E-2</v>
      </c>
      <c r="AU14" s="5">
        <v>4.980125623266704E-2</v>
      </c>
      <c r="AV14" s="5">
        <v>2.1178973596357606E-2</v>
      </c>
      <c r="AW14" s="5">
        <v>2.4085043590701728E-2</v>
      </c>
      <c r="AX14" s="5">
        <v>7.9954393144439723E-2</v>
      </c>
      <c r="AY14" s="5">
        <v>3.5206572085541399E-2</v>
      </c>
      <c r="AZ14" s="5">
        <v>2.6369762139225827E-2</v>
      </c>
      <c r="BA14" s="5">
        <v>1.5746132567684853E-2</v>
      </c>
      <c r="BB14" s="5">
        <v>5.5153338463753733E-2</v>
      </c>
      <c r="BC14" s="5">
        <v>4.011082470001609E-2</v>
      </c>
      <c r="BH14" s="2">
        <v>2010</v>
      </c>
      <c r="BI14" s="4">
        <v>3.9013319999999935E-3</v>
      </c>
      <c r="BJ14" s="4">
        <v>1.1501640000000091E-3</v>
      </c>
      <c r="BK14" s="4">
        <v>7.2169369999999927E-3</v>
      </c>
      <c r="BL14" s="4">
        <v>-4.6082470000000098E-3</v>
      </c>
      <c r="BM14" s="4">
        <v>-7.9250999999999627E-4</v>
      </c>
      <c r="BN14" s="4">
        <v>-6.5222590000000025E-3</v>
      </c>
      <c r="BO14" s="4">
        <v>-2.7964529999999904E-3</v>
      </c>
      <c r="BP14" s="4">
        <v>1.031456E-3</v>
      </c>
      <c r="BQ14" s="4">
        <v>-1.8338594999999992E-2</v>
      </c>
      <c r="BR14" s="4">
        <v>-1.6320612999999998E-2</v>
      </c>
      <c r="BS14" s="4">
        <v>4.5381479999999988E-3</v>
      </c>
      <c r="BT14" s="4">
        <v>-4.4815069999999957E-3</v>
      </c>
      <c r="BU14" s="4">
        <v>3.0201740000000005E-3</v>
      </c>
      <c r="BV14" s="4">
        <v>3.8041509999999987E-3</v>
      </c>
      <c r="BW14" s="4">
        <v>2.6480099999999507E-4</v>
      </c>
      <c r="BX14" s="4">
        <v>-1.4676059999999963E-3</v>
      </c>
      <c r="BY14" s="4">
        <v>-1.1251440000000085E-3</v>
      </c>
      <c r="BZ14" s="4">
        <v>2.7665909999999988E-3</v>
      </c>
      <c r="CA14" s="4">
        <v>1.1123448000000001E-2</v>
      </c>
      <c r="CB14" s="4">
        <v>3.5403609999999988E-3</v>
      </c>
      <c r="CC14" s="4">
        <v>1.4049270000000003E-3</v>
      </c>
      <c r="CD14" s="4">
        <v>-9.6402520000000019E-3</v>
      </c>
      <c r="CE14" s="4">
        <v>2.3534970000000099E-3</v>
      </c>
      <c r="CF14" s="4">
        <v>1.1502109999999982E-3</v>
      </c>
    </row>
    <row r="15" spans="1:84" x14ac:dyDescent="0.25">
      <c r="A15" s="2">
        <v>2010</v>
      </c>
      <c r="B15" s="5">
        <v>1.1988134831213011E-2</v>
      </c>
      <c r="C15" s="5">
        <v>1.166048660800033E-2</v>
      </c>
      <c r="D15" s="5">
        <v>1.6408349420057287E-2</v>
      </c>
      <c r="E15" s="5">
        <v>1.3692384387363359E-2</v>
      </c>
      <c r="F15" s="5">
        <v>2.2751788241594229E-2</v>
      </c>
      <c r="G15" s="5">
        <v>5.8857481238936771E-3</v>
      </c>
      <c r="H15" s="5">
        <v>1.8695935707846639E-2</v>
      </c>
      <c r="I15" s="5">
        <v>1.8961305683941228E-2</v>
      </c>
      <c r="J15" s="5">
        <v>2.2751788241594229E-2</v>
      </c>
      <c r="K15" s="5">
        <v>1.7664339688356515E-2</v>
      </c>
      <c r="L15" s="5">
        <v>1.1986760505961619E-2</v>
      </c>
      <c r="M15" s="5">
        <v>7.0568998843993577E-3</v>
      </c>
      <c r="N15" s="5">
        <v>1.8466585533626109E-2</v>
      </c>
      <c r="O15" s="5">
        <v>1.7057280725298749E-2</v>
      </c>
      <c r="P15" s="5">
        <v>1.9167516684260522E-2</v>
      </c>
      <c r="Q15" s="5">
        <v>5.6052667392488265E-3</v>
      </c>
      <c r="R15" s="5">
        <v>1.7664339688356515E-2</v>
      </c>
      <c r="S15" s="5">
        <v>1.3183638089734545E-2</v>
      </c>
      <c r="T15" s="5">
        <v>1.3257130309586401E-2</v>
      </c>
      <c r="U15" s="5">
        <v>1.3699057465629732E-2</v>
      </c>
      <c r="V15" s="5">
        <v>2.6169505569021215E-3</v>
      </c>
      <c r="W15" s="5">
        <v>2.3756499657382416E-2</v>
      </c>
      <c r="X15" s="5">
        <v>1.895158105368468E-2</v>
      </c>
      <c r="Y15" s="5">
        <v>1.9499332485137393E-2</v>
      </c>
      <c r="Z15" s="5">
        <v>1.4858417369294609E-2</v>
      </c>
      <c r="AA15" s="5"/>
      <c r="AB15" s="5"/>
      <c r="AD15" s="2">
        <v>2011</v>
      </c>
      <c r="AE15" s="5">
        <v>3.373379183798187E-2</v>
      </c>
      <c r="AF15" s="5">
        <v>3.4857753575364851E-2</v>
      </c>
      <c r="AG15" s="5">
        <v>3.4430959705394802E-2</v>
      </c>
      <c r="AH15" s="5">
        <v>3.6870218368873608E-2</v>
      </c>
      <c r="AI15" s="5">
        <v>5.3036763440496112E-2</v>
      </c>
      <c r="AJ15" s="5">
        <v>5.646068882321445E-2</v>
      </c>
      <c r="AK15" s="5">
        <v>3.4211254722975128E-2</v>
      </c>
      <c r="AL15" s="5">
        <v>8.3600459589400739E-2</v>
      </c>
      <c r="AM15" s="5">
        <v>2.5600474724723064E-2</v>
      </c>
      <c r="AN15" s="5">
        <v>5.5288936080173864E-3</v>
      </c>
      <c r="AO15" s="5">
        <v>2.8993448588760882E-2</v>
      </c>
      <c r="AP15" s="5">
        <v>1.6026427817598509E-2</v>
      </c>
      <c r="AQ15" s="5">
        <v>4.5572751807993368E-2</v>
      </c>
      <c r="AR15" s="5">
        <v>1.9150132018347404E-2</v>
      </c>
      <c r="AS15" s="5">
        <v>2.3727096390512101E-2</v>
      </c>
      <c r="AT15" s="5">
        <v>4.143504379747652E-2</v>
      </c>
      <c r="AU15" s="5">
        <v>5.8587296502460362E-2</v>
      </c>
      <c r="AV15" s="5">
        <v>3.1950639968249775E-2</v>
      </c>
      <c r="AW15" s="5">
        <v>4.0836960017621805E-2</v>
      </c>
      <c r="AX15" s="5">
        <v>7.9963514627005766E-2</v>
      </c>
      <c r="AY15" s="5">
        <v>4.71407251368679E-2</v>
      </c>
      <c r="AZ15" s="5">
        <v>2.0464791305904697E-2</v>
      </c>
      <c r="BA15" s="5">
        <v>1.1150498531932321E-2</v>
      </c>
      <c r="BB15" s="5">
        <v>3.1362878465215495E-2</v>
      </c>
      <c r="BC15" s="5">
        <v>3.515251541650901E-2</v>
      </c>
      <c r="BH15" s="2">
        <v>2011</v>
      </c>
      <c r="BI15" s="4">
        <v>-4.6047040000000011E-3</v>
      </c>
      <c r="BJ15" s="4">
        <v>-7.7532040000000066E-3</v>
      </c>
      <c r="BK15" s="4">
        <v>-6.2165759999999945E-3</v>
      </c>
      <c r="BL15" s="4">
        <v>-1.4328429999999892E-3</v>
      </c>
      <c r="BM15" s="4">
        <v>-1.663396999999997E-3</v>
      </c>
      <c r="BN15" s="4">
        <v>-3.6899800000000094E-3</v>
      </c>
      <c r="BO15" s="4">
        <v>-8.361332000000006E-3</v>
      </c>
      <c r="BP15" s="4">
        <v>-1.2244616E-2</v>
      </c>
      <c r="BQ15" s="4">
        <v>1.4526684000000005E-2</v>
      </c>
      <c r="BR15" s="4">
        <v>-5.000757999999994E-3</v>
      </c>
      <c r="BS15" s="4">
        <v>-6.0096070000000001E-3</v>
      </c>
      <c r="BT15" s="4">
        <v>-4.9411230000000056E-3</v>
      </c>
      <c r="BU15" s="4">
        <v>-2.6923999999999976E-3</v>
      </c>
      <c r="BV15" s="4">
        <v>-9.7742580000000009E-3</v>
      </c>
      <c r="BW15" s="4">
        <v>-2.4843819999999933E-3</v>
      </c>
      <c r="BX15" s="4">
        <v>-5.6466530000000015E-3</v>
      </c>
      <c r="BY15" s="4">
        <v>-3.1436680000000022E-3</v>
      </c>
      <c r="BZ15" s="4">
        <v>-6.9287400000000027E-3</v>
      </c>
      <c r="CA15" s="4">
        <v>3.4970499999999877E-4</v>
      </c>
      <c r="CB15" s="4">
        <v>-5.8785520000000022E-3</v>
      </c>
      <c r="CC15" s="4">
        <v>-4.3533379999999983E-3</v>
      </c>
      <c r="CD15" s="4">
        <v>-1.4598930000000038E-3</v>
      </c>
      <c r="CE15" s="4">
        <v>-2.9010720000000045E-3</v>
      </c>
      <c r="CF15" s="4">
        <v>-4.576799999999992E-3</v>
      </c>
    </row>
    <row r="16" spans="1:84" x14ac:dyDescent="0.25">
      <c r="A16" s="2">
        <v>2011</v>
      </c>
      <c r="B16" s="5">
        <v>2.850339957349645E-2</v>
      </c>
      <c r="C16" s="5">
        <v>3.2290565395651324E-2</v>
      </c>
      <c r="D16" s="5">
        <v>2.6492861031471891E-2</v>
      </c>
      <c r="E16" s="5">
        <v>2.7311216326472286E-2</v>
      </c>
      <c r="F16" s="5">
        <v>3.282992617193644E-2</v>
      </c>
      <c r="G16" s="5">
        <v>3.0283437502165427E-2</v>
      </c>
      <c r="H16" s="5">
        <v>3.6908028826013115E-2</v>
      </c>
      <c r="I16" s="5">
        <v>3.306913589633112E-2</v>
      </c>
      <c r="J16" s="5">
        <v>3.282992617193644E-2</v>
      </c>
      <c r="K16" s="5">
        <v>3.5660345071313083E-2</v>
      </c>
      <c r="L16" s="5">
        <v>2.6712730515143553E-2</v>
      </c>
      <c r="M16" s="5">
        <v>3.5831949843934577E-2</v>
      </c>
      <c r="N16" s="5">
        <v>3.5947064157787298E-2</v>
      </c>
      <c r="O16" s="5">
        <v>2.8453450315571588E-2</v>
      </c>
      <c r="P16" s="5">
        <v>2.7311196218651742E-2</v>
      </c>
      <c r="Q16" s="5">
        <v>2.7540240385022036E-2</v>
      </c>
      <c r="R16" s="5">
        <v>3.5660345071313083E-2</v>
      </c>
      <c r="S16" s="5">
        <v>3.0334387119903522E-2</v>
      </c>
      <c r="T16" s="5">
        <v>2.6611826864100085E-2</v>
      </c>
      <c r="U16" s="5">
        <v>2.6029920560603829E-2</v>
      </c>
      <c r="V16" s="5">
        <v>2.8012295416448705E-2</v>
      </c>
      <c r="W16" s="5">
        <v>3.2428255744708069E-2</v>
      </c>
      <c r="X16" s="5">
        <v>2.8082106829832962E-2</v>
      </c>
      <c r="Y16" s="5">
        <v>3.3670930331564236E-2</v>
      </c>
      <c r="Z16" s="5">
        <v>3.0551390941308192E-2</v>
      </c>
      <c r="AA16" s="5"/>
      <c r="AB16" s="5"/>
      <c r="AD16" s="2">
        <v>2012</v>
      </c>
      <c r="AE16" s="5">
        <v>3.9202965216445222E-2</v>
      </c>
      <c r="AF16" s="5">
        <v>2.905127560319606E-2</v>
      </c>
      <c r="AG16" s="5">
        <v>4.4725486617974465E-2</v>
      </c>
      <c r="AH16" s="5">
        <v>5.2674955222747809E-2</v>
      </c>
      <c r="AI16" s="5">
        <v>6.2382481556249113E-2</v>
      </c>
      <c r="AJ16" s="5">
        <v>5.1365176926059977E-2</v>
      </c>
      <c r="AK16" s="5">
        <v>5.0926437377171362E-2</v>
      </c>
      <c r="AL16" s="5">
        <v>6.2754510415878179E-2</v>
      </c>
      <c r="AM16" s="5">
        <v>2.1880614825527535E-2</v>
      </c>
      <c r="AN16" s="5">
        <v>3.1123101186679814E-2</v>
      </c>
      <c r="AO16" s="5">
        <v>3.8077474254072236E-2</v>
      </c>
      <c r="AP16" s="5">
        <v>2.6746356413290252E-2</v>
      </c>
      <c r="AQ16" s="5">
        <v>3.9402814835916899E-2</v>
      </c>
      <c r="AR16" s="5">
        <v>6.6874852563755874E-2</v>
      </c>
      <c r="AS16" s="5">
        <v>4.5744743536108565E-2</v>
      </c>
      <c r="AT16" s="5">
        <v>5.4008030887740012E-2</v>
      </c>
      <c r="AU16" s="5">
        <v>4.6802491402956427E-2</v>
      </c>
      <c r="AV16" s="5">
        <v>2.8723973137447747E-2</v>
      </c>
      <c r="AW16" s="5">
        <v>0.10396856878483991</v>
      </c>
      <c r="AX16" s="5">
        <v>4.8584275694759739E-2</v>
      </c>
      <c r="AY16" s="5">
        <v>7.154168942568033E-2</v>
      </c>
      <c r="AZ16" s="5">
        <v>3.5712400262288654E-2</v>
      </c>
      <c r="BA16" s="5">
        <v>3.6623678022979986E-2</v>
      </c>
      <c r="BB16" s="5">
        <v>2.1603409691281744E-2</v>
      </c>
      <c r="BC16" s="5">
        <v>5.0431665356494085E-2</v>
      </c>
      <c r="BH16" s="2">
        <v>2012</v>
      </c>
      <c r="BI16" s="4">
        <v>-2.7132019999999979E-3</v>
      </c>
      <c r="BJ16" s="4">
        <v>-1.0825709999999975E-3</v>
      </c>
      <c r="BK16" s="4">
        <v>-3.6076659999999955E-3</v>
      </c>
      <c r="BL16" s="4">
        <v>-8.4706100000001006E-4</v>
      </c>
      <c r="BM16" s="4">
        <v>-1.3408820000000016E-3</v>
      </c>
      <c r="BN16" s="4">
        <v>-9.7367699999999224E-4</v>
      </c>
      <c r="BO16" s="4">
        <v>8.5399500000000322E-4</v>
      </c>
      <c r="BP16" s="4">
        <v>3.3945549999999935E-3</v>
      </c>
      <c r="BQ16" s="4">
        <v>-2.0583380000000068E-3</v>
      </c>
      <c r="BR16" s="4">
        <v>3.1700529999999921E-3</v>
      </c>
      <c r="BS16" s="4">
        <v>-2.841977999999995E-3</v>
      </c>
      <c r="BT16" s="4">
        <v>-5.7528260000000025E-3</v>
      </c>
      <c r="BU16" s="4">
        <v>-3.2111449999999986E-3</v>
      </c>
      <c r="BV16" s="4">
        <v>-2.2586689999999979E-3</v>
      </c>
      <c r="BW16" s="4">
        <v>-3.3555840000000087E-3</v>
      </c>
      <c r="BX16" s="4">
        <v>-7.3651100000000219E-4</v>
      </c>
      <c r="BY16" s="4">
        <v>-1.6760479999999994E-3</v>
      </c>
      <c r="BZ16" s="4">
        <v>-2.5135489999999969E-3</v>
      </c>
      <c r="CA16" s="4">
        <v>-4.7519479999999989E-3</v>
      </c>
      <c r="CB16" s="4">
        <v>-4.3425370000000005E-3</v>
      </c>
      <c r="CC16" s="4">
        <v>-4.665417000000005E-3</v>
      </c>
      <c r="CD16" s="4">
        <v>-7.8435799999999889E-4</v>
      </c>
      <c r="CE16" s="4">
        <v>-5.893337999999998E-3</v>
      </c>
      <c r="CF16" s="4">
        <v>-2.6008640000000013E-3</v>
      </c>
    </row>
    <row r="17" spans="1:84" x14ac:dyDescent="0.25">
      <c r="A17" s="2">
        <v>2012</v>
      </c>
      <c r="B17" s="5">
        <v>1.6854808856201609E-2</v>
      </c>
      <c r="C17" s="5">
        <v>2.026494102256805E-2</v>
      </c>
      <c r="D17" s="5">
        <v>1.6152324953771814E-2</v>
      </c>
      <c r="E17" s="5">
        <v>1.5184379144171528E-2</v>
      </c>
      <c r="F17" s="5">
        <v>2.0850533756282614E-2</v>
      </c>
      <c r="G17" s="5">
        <v>2.0983869676748895E-2</v>
      </c>
      <c r="H17" s="5">
        <v>1.942911098198722E-2</v>
      </c>
      <c r="I17" s="5">
        <v>1.7689005266569743E-2</v>
      </c>
      <c r="J17" s="5">
        <v>2.0850533756282614E-2</v>
      </c>
      <c r="K17" s="5">
        <v>2.0603448275862239E-2</v>
      </c>
      <c r="L17" s="5">
        <v>2.0347873137530836E-2</v>
      </c>
      <c r="M17" s="5">
        <v>1.8185292263580687E-2</v>
      </c>
      <c r="N17" s="5">
        <v>2.3342861962532904E-2</v>
      </c>
      <c r="O17" s="5">
        <v>1.9662512184697171E-2</v>
      </c>
      <c r="P17" s="5">
        <v>1.7941773044191506E-2</v>
      </c>
      <c r="Q17" s="5">
        <v>2.2340574401356558E-2</v>
      </c>
      <c r="R17" s="5">
        <v>2.0603448275862239E-2</v>
      </c>
      <c r="S17" s="5">
        <v>1.601755565220836E-2</v>
      </c>
      <c r="T17" s="5">
        <v>2.6528979025886974E-2</v>
      </c>
      <c r="U17" s="5">
        <v>2.6822057500321433E-2</v>
      </c>
      <c r="V17" s="5">
        <v>2.4447584274444333E-2</v>
      </c>
      <c r="W17" s="5">
        <v>2.3794428342613083E-2</v>
      </c>
      <c r="X17" s="5">
        <v>2.3620424453850007E-2</v>
      </c>
      <c r="Y17" s="5">
        <v>2.3195725828056634E-2</v>
      </c>
      <c r="Z17" s="5">
        <v>2.0596428392848493E-2</v>
      </c>
      <c r="AA17" s="5"/>
      <c r="AB17" s="5"/>
      <c r="AD17" s="2">
        <v>2013</v>
      </c>
      <c r="AE17" s="5">
        <v>4.4190216787034185E-2</v>
      </c>
      <c r="AF17" s="5">
        <v>3.5448735958687222E-2</v>
      </c>
      <c r="AG17" s="5">
        <v>2.5642135543736875E-2</v>
      </c>
      <c r="AH17" s="5">
        <v>2.1220321520541079E-2</v>
      </c>
      <c r="AI17" s="5">
        <v>4.8249733600206943E-2</v>
      </c>
      <c r="AJ17" s="5">
        <v>4.9177826375360979E-2</v>
      </c>
      <c r="AK17" s="5">
        <v>5.8984203698914786E-2</v>
      </c>
      <c r="AL17" s="5">
        <v>5.6381489303428539E-2</v>
      </c>
      <c r="AM17" s="5">
        <v>4.8699157519315313E-2</v>
      </c>
      <c r="AN17" s="5">
        <v>4.8883705956852319E-2</v>
      </c>
      <c r="AO17" s="5">
        <v>3.7725263607829802E-2</v>
      </c>
      <c r="AP17" s="5">
        <v>4.7980431886504964E-2</v>
      </c>
      <c r="AQ17" s="5">
        <v>4.5118577699357731E-2</v>
      </c>
      <c r="AR17" s="5">
        <v>3.1748731615114691E-2</v>
      </c>
      <c r="AS17" s="5">
        <v>2.654485459566823E-2</v>
      </c>
      <c r="AT17" s="5">
        <v>2.7870497696698249E-2</v>
      </c>
      <c r="AU17" s="5">
        <v>6.6084911243837127E-2</v>
      </c>
      <c r="AV17" s="5">
        <v>5.7404822967936815E-2</v>
      </c>
      <c r="AW17" s="5">
        <v>5.1136137750309792E-2</v>
      </c>
      <c r="AX17" s="5">
        <v>0.1034210275568766</v>
      </c>
      <c r="AY17" s="5">
        <v>5.792952146668838E-2</v>
      </c>
      <c r="AZ17" s="5">
        <v>2.449898761683697E-2</v>
      </c>
      <c r="BA17" s="5">
        <v>3.9386525781592331E-2</v>
      </c>
      <c r="BB17" s="5">
        <v>1.6783562498353648E-2</v>
      </c>
      <c r="BC17" s="5">
        <v>3.9544691659242175E-2</v>
      </c>
      <c r="BH17" s="2">
        <v>2013</v>
      </c>
      <c r="BI17" s="4">
        <v>-9.5971499999999987E-4</v>
      </c>
      <c r="BJ17" s="4">
        <v>-7.3138200000000264E-4</v>
      </c>
      <c r="BK17" s="4">
        <v>-1.9862890000000022E-3</v>
      </c>
      <c r="BL17" s="4">
        <v>-1.7065109999999939E-3</v>
      </c>
      <c r="BM17" s="4">
        <v>1.7595029999999956E-3</v>
      </c>
      <c r="BN17" s="4">
        <v>-8.2036000000007547E-5</v>
      </c>
      <c r="BO17" s="4">
        <v>3.2840999999998732E-5</v>
      </c>
      <c r="BP17" s="4">
        <v>4.3207610000000063E-3</v>
      </c>
      <c r="BQ17" s="4">
        <v>-7.3129630000000057E-3</v>
      </c>
      <c r="BR17" s="4">
        <v>2.9192500000001231E-4</v>
      </c>
      <c r="BS17" s="4">
        <v>-2.1142420000000023E-3</v>
      </c>
      <c r="BT17" s="4">
        <v>-9.7181219999999957E-3</v>
      </c>
      <c r="BU17" s="4">
        <v>-1.4487900000000747E-4</v>
      </c>
      <c r="BV17" s="4">
        <v>-3.989740999999998E-3</v>
      </c>
      <c r="BW17" s="4">
        <v>-3.4522739999999913E-3</v>
      </c>
      <c r="BX17" s="4">
        <v>-1.4625919999999987E-3</v>
      </c>
      <c r="BY17" s="4">
        <v>1.0053100000000093E-4</v>
      </c>
      <c r="BZ17" s="4">
        <v>-2.1165120000000009E-3</v>
      </c>
      <c r="CA17" s="4">
        <v>-4.9188980000000049E-3</v>
      </c>
      <c r="CB17" s="4">
        <v>-3.4934209999999966E-3</v>
      </c>
      <c r="CC17" s="4">
        <v>-1.6802739999999955E-3</v>
      </c>
      <c r="CD17" s="4">
        <v>-2.0474600000000009E-3</v>
      </c>
      <c r="CE17" s="4">
        <v>1.4934799999999915E-3</v>
      </c>
      <c r="CF17" s="4">
        <v>-1.4708469999999974E-3</v>
      </c>
    </row>
    <row r="18" spans="1:84" x14ac:dyDescent="0.25">
      <c r="A18" s="2">
        <v>2013</v>
      </c>
      <c r="B18" s="5">
        <v>1.6865104534657914E-2</v>
      </c>
      <c r="C18" s="5">
        <v>1.4543647581276076E-2</v>
      </c>
      <c r="D18" s="5">
        <v>1.3909553230898241E-2</v>
      </c>
      <c r="E18" s="5">
        <v>1.144307362792917E-2</v>
      </c>
      <c r="F18" s="5">
        <v>1.2478982952247952E-2</v>
      </c>
      <c r="G18" s="5">
        <v>1.8141117300737208E-2</v>
      </c>
      <c r="H18" s="5">
        <v>2.7710982864878275E-2</v>
      </c>
      <c r="I18" s="5">
        <v>1.7538177635431685E-2</v>
      </c>
      <c r="J18" s="5">
        <v>1.2478982952247952E-2</v>
      </c>
      <c r="K18" s="5">
        <v>1.583748627417856E-2</v>
      </c>
      <c r="L18" s="5">
        <v>1.0814952607348025E-2</v>
      </c>
      <c r="M18" s="5">
        <v>1.2833069675048086E-2</v>
      </c>
      <c r="N18" s="5">
        <v>1.9388841614726982E-2</v>
      </c>
      <c r="O18" s="5">
        <v>1.6805012110193179E-2</v>
      </c>
      <c r="P18" s="5">
        <v>1.153725089547122E-2</v>
      </c>
      <c r="Q18" s="5">
        <v>1.2761982978654829E-2</v>
      </c>
      <c r="R18" s="5">
        <v>1.583748627417856E-2</v>
      </c>
      <c r="S18" s="5">
        <v>1.3060347679219781E-2</v>
      </c>
      <c r="T18" s="5">
        <v>2.2567273250287678E-2</v>
      </c>
      <c r="U18" s="5">
        <v>2.2420196119340666E-2</v>
      </c>
      <c r="V18" s="5">
        <v>1.2126110571366443E-2</v>
      </c>
      <c r="W18" s="5">
        <v>1.4888193045968272E-2</v>
      </c>
      <c r="X18" s="5">
        <v>1.5463790961367536E-2</v>
      </c>
      <c r="Y18" s="5">
        <v>1.5406601767792393E-2</v>
      </c>
      <c r="Z18" s="5">
        <v>1.5831089320837759E-2</v>
      </c>
      <c r="AA18" s="5"/>
      <c r="AB18" s="5"/>
      <c r="AD18" s="2">
        <v>2014</v>
      </c>
      <c r="AE18" s="5">
        <v>6.4713671847710569E-2</v>
      </c>
      <c r="AF18" s="5">
        <v>3.6149949737803638E-2</v>
      </c>
      <c r="AG18" s="5">
        <v>3.7351874065739379E-2</v>
      </c>
      <c r="AH18" s="5">
        <v>4.5290320872226411E-2</v>
      </c>
      <c r="AI18" s="5">
        <v>5.063483547615738E-2</v>
      </c>
      <c r="AJ18" s="5">
        <v>5.3736396346825907E-2</v>
      </c>
      <c r="AK18" s="5">
        <v>5.9687271019661592E-2</v>
      </c>
      <c r="AL18" s="5">
        <v>2.80082308275954E-2</v>
      </c>
      <c r="AM18" s="5">
        <v>4.1420741088986399E-2</v>
      </c>
      <c r="AN18" s="5">
        <v>4.5102528757970724E-2</v>
      </c>
      <c r="AO18" s="5">
        <v>4.2053663621988514E-2</v>
      </c>
      <c r="AP18" s="5">
        <v>5.4382657942575192E-2</v>
      </c>
      <c r="AQ18" s="5">
        <v>5.697233019271785E-2</v>
      </c>
      <c r="AR18" s="5">
        <v>4.3266187462286512E-2</v>
      </c>
      <c r="AS18" s="5">
        <v>4.5523020927123042E-2</v>
      </c>
      <c r="AT18" s="5">
        <v>3.9798956585525395E-2</v>
      </c>
      <c r="AU18" s="5">
        <v>7.1880691071044583E-2</v>
      </c>
      <c r="AV18" s="5">
        <v>4.6557369046996949E-2</v>
      </c>
      <c r="AW18" s="5">
        <v>7.7357776334158052E-2</v>
      </c>
      <c r="AX18" s="5">
        <v>7.9090971980828234E-2</v>
      </c>
      <c r="AY18" s="5">
        <v>6.0499776414902236E-2</v>
      </c>
      <c r="AZ18" s="5">
        <v>3.4308255342713236E-2</v>
      </c>
      <c r="BA18" s="5">
        <v>3.9344097896351564E-2</v>
      </c>
      <c r="BB18" s="5">
        <v>2.9236497171146257E-2</v>
      </c>
      <c r="BC18" s="5">
        <v>4.7226422067663101E-2</v>
      </c>
      <c r="BH18" s="2">
        <v>2014</v>
      </c>
      <c r="BI18" s="4">
        <v>8.397690000000041E-4</v>
      </c>
      <c r="BJ18" s="4">
        <v>-1.3316259999999955E-3</v>
      </c>
      <c r="BK18" s="4">
        <v>2.3927119999999982E-3</v>
      </c>
      <c r="BL18" s="4">
        <v>9.0764999999999596E-5</v>
      </c>
      <c r="BM18" s="4">
        <v>-7.8197089999999941E-3</v>
      </c>
      <c r="BN18" s="4">
        <v>-6.6298099999999305E-4</v>
      </c>
      <c r="BO18" s="4">
        <v>-1.4128789999999988E-3</v>
      </c>
      <c r="BP18" s="4">
        <v>-2.0888250000000025E-3</v>
      </c>
      <c r="BQ18" s="4">
        <v>3.8537280000000007E-3</v>
      </c>
      <c r="BR18" s="4">
        <v>3.734429999999872E-4</v>
      </c>
      <c r="BS18" s="4">
        <v>-3.8756200000000102E-4</v>
      </c>
      <c r="BT18" s="4">
        <v>2.5669390000000042E-3</v>
      </c>
      <c r="BU18" s="4">
        <v>-2.3291079999999964E-3</v>
      </c>
      <c r="BV18" s="4">
        <v>-2.5824620000000006E-3</v>
      </c>
      <c r="BW18" s="4">
        <v>9.3629199999999829E-4</v>
      </c>
      <c r="BX18" s="4">
        <v>6.7310300000000128E-4</v>
      </c>
      <c r="BY18" s="4">
        <v>-3.6726499999999926E-3</v>
      </c>
      <c r="BZ18" s="4">
        <v>2.4955489999999997E-3</v>
      </c>
      <c r="CA18" s="4">
        <v>-2.6708609999999966E-3</v>
      </c>
      <c r="CB18" s="4">
        <v>-4.6320500000000125E-4</v>
      </c>
      <c r="CC18" s="4">
        <v>9.5934799999999876E-4</v>
      </c>
      <c r="CD18" s="4">
        <v>7.3147099999999743E-4</v>
      </c>
      <c r="CE18" s="4">
        <v>-2.0058999999988947E-5</v>
      </c>
      <c r="CF18" s="4">
        <v>1.0921419999999973E-3</v>
      </c>
    </row>
    <row r="19" spans="1:84" x14ac:dyDescent="0.25">
      <c r="A19" s="2">
        <v>2014</v>
      </c>
      <c r="B19" s="5">
        <v>2.1157112343472385E-2</v>
      </c>
      <c r="C19" s="5">
        <v>1.8523819580950444E-2</v>
      </c>
      <c r="D19" s="5">
        <v>1.6405241946424474E-2</v>
      </c>
      <c r="E19" s="5">
        <v>1.7469016847023431E-2</v>
      </c>
      <c r="F19" s="5">
        <v>1.6613414053084311E-2</v>
      </c>
      <c r="G19" s="5">
        <v>1.1872668698584369E-2</v>
      </c>
      <c r="H19" s="5">
        <v>2.7769713723672033E-2</v>
      </c>
      <c r="I19" s="5">
        <v>2.6860827507697055E-2</v>
      </c>
      <c r="J19" s="5">
        <v>1.6613414053084311E-2</v>
      </c>
      <c r="K19" s="5">
        <v>1.5458917113596324E-2</v>
      </c>
      <c r="L19" s="5">
        <v>1.349075612335761E-2</v>
      </c>
      <c r="M19" s="5">
        <v>2.0642913876244211E-2</v>
      </c>
      <c r="N19" s="5">
        <v>1.3994082452329644E-2</v>
      </c>
      <c r="O19" s="5">
        <v>1.322454240068691E-2</v>
      </c>
      <c r="P19" s="5">
        <v>1.2837073444208485E-2</v>
      </c>
      <c r="Q19" s="5">
        <v>1.6226487096722877E-2</v>
      </c>
      <c r="R19" s="5">
        <v>1.5458917113596324E-2</v>
      </c>
      <c r="S19" s="5">
        <v>1.8546618161702749E-2</v>
      </c>
      <c r="T19" s="5">
        <v>2.8450342901928161E-2</v>
      </c>
      <c r="U19" s="5">
        <v>2.8413659125878052E-2</v>
      </c>
      <c r="V19" s="5">
        <v>1.8596007307023911E-2</v>
      </c>
      <c r="W19" s="5">
        <v>1.0331934026105152E-2</v>
      </c>
      <c r="X19" s="5">
        <v>1.9486328861721705E-2</v>
      </c>
      <c r="Y19" s="5">
        <v>1.5528596648236736E-2</v>
      </c>
      <c r="Z19" s="5">
        <v>1.8252890571907716E-2</v>
      </c>
      <c r="AA19" s="5"/>
      <c r="AB19" s="5"/>
      <c r="AD19" s="2">
        <v>2015</v>
      </c>
      <c r="AE19" s="5">
        <v>6.9975406393244885E-2</v>
      </c>
      <c r="AF19" s="5">
        <v>4.7509598263309194E-2</v>
      </c>
      <c r="AG19" s="5">
        <v>6.3187092066470663E-2</v>
      </c>
      <c r="AH19" s="5">
        <v>4.5056059266961677E-2</v>
      </c>
      <c r="AI19" s="5">
        <v>4.0831939472930297E-2</v>
      </c>
      <c r="AJ19" s="5">
        <v>4.8724119593531026E-2</v>
      </c>
      <c r="AK19" s="5">
        <v>6.204698323158301E-2</v>
      </c>
      <c r="AL19" s="5">
        <v>4.4191027630634865E-2</v>
      </c>
      <c r="AM19" s="5">
        <v>5.2069914775577095E-4</v>
      </c>
      <c r="AN19" s="5">
        <v>6.4906146618114877E-2</v>
      </c>
      <c r="AO19" s="5">
        <v>5.8788087675369957E-2</v>
      </c>
      <c r="AP19" s="5">
        <v>6.8003337383927748E-2</v>
      </c>
      <c r="AQ19" s="5">
        <v>3.872664267099054E-2</v>
      </c>
      <c r="AR19" s="5">
        <v>4.1484728158980341E-2</v>
      </c>
      <c r="AS19" s="5">
        <v>3.3177358544790189E-2</v>
      </c>
      <c r="AT19" s="5">
        <v>5.0958269841733649E-2</v>
      </c>
      <c r="AU19" s="5">
        <v>6.0378644312763914E-2</v>
      </c>
      <c r="AV19" s="5">
        <v>5.2048035334853977E-2</v>
      </c>
      <c r="AW19" s="5">
        <v>7.5688350978367222E-2</v>
      </c>
      <c r="AX19" s="5">
        <v>0.10029819931290153</v>
      </c>
      <c r="AY19" s="5">
        <v>6.0701608624092525E-2</v>
      </c>
      <c r="AZ19" s="5">
        <v>2.4358661423156378E-2</v>
      </c>
      <c r="BA19" s="5">
        <v>6.2185089825006978E-2</v>
      </c>
      <c r="BB19" s="5">
        <v>4.2344371107152584E-2</v>
      </c>
      <c r="BC19" s="5">
        <v>5.1490734184550344E-2</v>
      </c>
      <c r="BH19" s="2">
        <v>2015</v>
      </c>
      <c r="BI19" s="4">
        <v>-3.3835140000000041E-3</v>
      </c>
      <c r="BJ19" s="4">
        <v>-1.9781440000000011E-3</v>
      </c>
      <c r="BK19" s="4">
        <v>-4.0696529999999995E-3</v>
      </c>
      <c r="BL19" s="4">
        <v>-2.4847299999999975E-3</v>
      </c>
      <c r="BM19" s="4">
        <v>7.5723999999999236E-4</v>
      </c>
      <c r="BN19" s="4">
        <v>-2.6111389999999984E-3</v>
      </c>
      <c r="BO19" s="4">
        <v>-1.8447779999999983E-3</v>
      </c>
      <c r="BP19" s="4">
        <v>-3.1997279999999989E-3</v>
      </c>
      <c r="BQ19" s="4">
        <v>-2.3766709999999969E-3</v>
      </c>
      <c r="BR19" s="4">
        <v>-4.9709109999999945E-3</v>
      </c>
      <c r="BS19" s="4">
        <v>-4.4509609999999963E-3</v>
      </c>
      <c r="BT19" s="4">
        <v>-1.5691330000000003E-3</v>
      </c>
      <c r="BU19" s="4">
        <v>-2.794269000000002E-3</v>
      </c>
      <c r="BV19" s="4">
        <v>4.9605399999999578E-4</v>
      </c>
      <c r="BW19" s="4">
        <v>-1.7224379999999997E-3</v>
      </c>
      <c r="BX19" s="4">
        <v>-2.6727330000000035E-3</v>
      </c>
      <c r="BY19" s="4">
        <v>-5.5026300000000222E-4</v>
      </c>
      <c r="BZ19" s="4">
        <v>-5.5373780000000025E-3</v>
      </c>
      <c r="CA19" s="4">
        <v>-2.0697230000000025E-3</v>
      </c>
      <c r="CB19" s="4">
        <v>1.1769530000000014E-3</v>
      </c>
      <c r="CC19" s="4">
        <v>-1.813213000000001E-3</v>
      </c>
      <c r="CD19" s="4">
        <v>-1.3524000000000869E-5</v>
      </c>
      <c r="CE19" s="4">
        <v>-4.2124380000000058E-3</v>
      </c>
      <c r="CF19" s="4">
        <v>-2.2887480000000002E-3</v>
      </c>
    </row>
    <row r="20" spans="1:84" x14ac:dyDescent="0.25">
      <c r="A20" s="2">
        <v>2015</v>
      </c>
      <c r="B20" s="5">
        <v>3.6431244311548833E-3</v>
      </c>
      <c r="C20" s="5">
        <v>1.7779566686252038E-3</v>
      </c>
      <c r="D20" s="5">
        <v>6.3413358157764724E-3</v>
      </c>
      <c r="E20" s="5">
        <v>-2.9562890167211765E-3</v>
      </c>
      <c r="F20" s="5">
        <v>-5.8378765843940536E-3</v>
      </c>
      <c r="G20" s="5">
        <v>-4.9973031341104326E-3</v>
      </c>
      <c r="H20" s="5">
        <v>1.1762225969645955E-2</v>
      </c>
      <c r="I20" s="5">
        <v>-1.5685703444139783E-3</v>
      </c>
      <c r="J20" s="5">
        <v>-5.8378765843940536E-3</v>
      </c>
      <c r="K20" s="5">
        <v>-4.2511378446800649E-3</v>
      </c>
      <c r="L20" s="5">
        <v>9.0663819628038558E-3</v>
      </c>
      <c r="M20" s="5">
        <v>1.01103032871694E-2</v>
      </c>
      <c r="N20" s="5">
        <v>-6.2324093908530899E-3</v>
      </c>
      <c r="O20" s="5">
        <v>1.2626673563905047E-3</v>
      </c>
      <c r="P20" s="5">
        <v>-1.570300568917017E-3</v>
      </c>
      <c r="Q20" s="5">
        <v>1.5333703637061575E-3</v>
      </c>
      <c r="R20" s="5">
        <v>-4.2511378446800649E-3</v>
      </c>
      <c r="S20" s="5">
        <v>1.6183597654113775E-2</v>
      </c>
      <c r="T20" s="5">
        <v>2.5976557077136735E-2</v>
      </c>
      <c r="U20" s="5">
        <v>2.614044486775002E-2</v>
      </c>
      <c r="V20" s="5">
        <v>1.3841151376114257E-2</v>
      </c>
      <c r="W20" s="5">
        <v>-4.0664435534042637E-3</v>
      </c>
      <c r="X20" s="5">
        <v>3.5149218155212207E-3</v>
      </c>
      <c r="Y20" s="5">
        <v>3.3276723969549622E-3</v>
      </c>
      <c r="Z20" s="5">
        <v>4.856731115676572E-3</v>
      </c>
      <c r="AA20" s="5"/>
      <c r="AB20" s="5"/>
      <c r="AD20" s="2">
        <v>2016</v>
      </c>
      <c r="AE20" s="5">
        <v>6.3986377234508687E-2</v>
      </c>
      <c r="AF20" s="5">
        <v>4.6597632475643171E-2</v>
      </c>
      <c r="AG20" s="5">
        <v>3.5547487304630684E-2</v>
      </c>
      <c r="AH20" s="5">
        <v>1.6511454360694431E-2</v>
      </c>
      <c r="AI20" s="5">
        <v>3.945421857868283E-2</v>
      </c>
      <c r="AJ20" s="5">
        <v>4.2522476179056697E-2</v>
      </c>
      <c r="AK20" s="5">
        <v>3.3833643459613677E-2</v>
      </c>
      <c r="AL20" s="5">
        <v>-1.7696069543393981E-2</v>
      </c>
      <c r="AM20" s="5">
        <v>3.797388233912706E-2</v>
      </c>
      <c r="AN20" s="5">
        <v>5.3206717250179017E-2</v>
      </c>
      <c r="AO20" s="5">
        <v>3.1700912572479686E-2</v>
      </c>
      <c r="AP20" s="5">
        <v>4.6307344537215668E-2</v>
      </c>
      <c r="AQ20" s="5">
        <v>2.758146609399616E-2</v>
      </c>
      <c r="AR20" s="5">
        <v>4.317314035249261E-2</v>
      </c>
      <c r="AS20" s="5">
        <v>1.7310306627382217E-2</v>
      </c>
      <c r="AT20" s="5">
        <v>4.9040234060358727E-2</v>
      </c>
      <c r="AU20" s="5">
        <v>2.7541629501481781E-2</v>
      </c>
      <c r="AV20" s="5">
        <v>2.0952967137937394E-2</v>
      </c>
      <c r="AW20" s="5">
        <v>6.5378559669072356E-2</v>
      </c>
      <c r="AX20" s="5">
        <v>6.4254642452944169E-2</v>
      </c>
      <c r="AY20" s="5">
        <v>4.8620933471198079E-2</v>
      </c>
      <c r="AZ20" s="5">
        <v>5.4801502444517657E-3</v>
      </c>
      <c r="BA20" s="5">
        <v>4.5988808935011956E-2</v>
      </c>
      <c r="BB20" s="5">
        <v>4.0045912183837719E-2</v>
      </c>
      <c r="BC20" s="5">
        <v>3.6132424711905524E-2</v>
      </c>
      <c r="BH20" s="2">
        <v>2016</v>
      </c>
      <c r="BI20" s="4">
        <v>-1.5952459999999946E-3</v>
      </c>
      <c r="BJ20" s="4">
        <v>1.2850449999999985E-3</v>
      </c>
      <c r="BK20" s="4">
        <v>-1.8462309999999968E-3</v>
      </c>
      <c r="BL20" s="4">
        <v>5.9988999999999876E-4</v>
      </c>
      <c r="BM20" s="4">
        <v>-1.8842790000000026E-3</v>
      </c>
      <c r="BN20" s="4">
        <v>-1.9390140000000028E-3</v>
      </c>
      <c r="BO20" s="4">
        <v>1.4366999999999852E-4</v>
      </c>
      <c r="BP20" s="4">
        <v>-8.5418099999999553E-4</v>
      </c>
      <c r="BQ20" s="4">
        <v>-2.8513210000000039E-3</v>
      </c>
      <c r="BR20" s="4">
        <v>1.0232400000000016E-3</v>
      </c>
      <c r="BS20" s="4">
        <v>-2.2907360000000015E-3</v>
      </c>
      <c r="BT20" s="4">
        <v>-1.8438690000000049E-3</v>
      </c>
      <c r="BU20" s="4">
        <v>-1.4144770000000043E-3</v>
      </c>
      <c r="BV20" s="4">
        <v>-2.0126850000000002E-3</v>
      </c>
      <c r="BW20" s="4">
        <v>-1.8099230000000049E-3</v>
      </c>
      <c r="BX20" s="4">
        <v>-1.4216799999999807E-4</v>
      </c>
      <c r="BY20" s="4">
        <v>-2.5787800000000305E-4</v>
      </c>
      <c r="BZ20" s="4">
        <v>-4.4266699999999382E-4</v>
      </c>
      <c r="CA20" s="4">
        <v>1.4055420000000027E-3</v>
      </c>
      <c r="CB20" s="4">
        <v>-1.6226989999999983E-3</v>
      </c>
      <c r="CC20" s="4">
        <v>2.1783799999999798E-4</v>
      </c>
      <c r="CD20" s="4">
        <v>-2.5613219999999909E-3</v>
      </c>
      <c r="CE20" s="4">
        <v>-3.175716000000002E-3</v>
      </c>
      <c r="CF20" s="4">
        <v>-1.0812639999999984E-3</v>
      </c>
    </row>
    <row r="21" spans="1:84" x14ac:dyDescent="0.25">
      <c r="A21" s="2">
        <v>2016</v>
      </c>
      <c r="B21" s="5">
        <v>1.7478661414128759E-2</v>
      </c>
      <c r="C21" s="5">
        <v>1.3487657444464767E-2</v>
      </c>
      <c r="D21" s="5">
        <v>1.3784870465554724E-2</v>
      </c>
      <c r="E21" s="5">
        <v>6.6262840286732457E-3</v>
      </c>
      <c r="F21" s="5">
        <v>6.8427620632279165E-3</v>
      </c>
      <c r="G21" s="5">
        <v>1.4024384947517803E-2</v>
      </c>
      <c r="H21" s="5">
        <v>2.7721988416183972E-2</v>
      </c>
      <c r="I21" s="5">
        <v>1.649078187851798E-2</v>
      </c>
      <c r="J21" s="5">
        <v>6.8427620632279165E-3</v>
      </c>
      <c r="K21" s="5">
        <v>9.4911119334458519E-3</v>
      </c>
      <c r="L21" s="5">
        <v>1.8860976605189234E-2</v>
      </c>
      <c r="M21" s="5">
        <v>1.8366761461116404E-2</v>
      </c>
      <c r="N21" s="5">
        <v>1.551826584029806E-2</v>
      </c>
      <c r="O21" s="5">
        <v>1.0772066888356585E-2</v>
      </c>
      <c r="P21" s="5">
        <v>7.4898043484342E-3</v>
      </c>
      <c r="Q21" s="5">
        <v>1.6310078972652447E-2</v>
      </c>
      <c r="R21" s="5">
        <v>9.4911119334458519E-3</v>
      </c>
      <c r="S21" s="5">
        <v>1.9655873751095062E-2</v>
      </c>
      <c r="T21" s="5">
        <v>3.0893685003534628E-2</v>
      </c>
      <c r="U21" s="5">
        <v>3.0057392138359881E-2</v>
      </c>
      <c r="V21" s="5">
        <v>2.2678192819705831E-2</v>
      </c>
      <c r="W21" s="5">
        <v>7.992832440048123E-3</v>
      </c>
      <c r="X21" s="5">
        <v>1.1725000177257642E-2</v>
      </c>
      <c r="Y21" s="5">
        <v>1.1006682753626767E-2</v>
      </c>
      <c r="Z21" s="5">
        <v>1.5804492421096859E-2</v>
      </c>
      <c r="AA21" s="5"/>
      <c r="AB21" s="5"/>
      <c r="AD21" s="2">
        <v>2017</v>
      </c>
      <c r="AE21" s="5">
        <v>5.2638194525708559E-2</v>
      </c>
      <c r="AF21" s="5">
        <v>3.3961942060889747E-2</v>
      </c>
      <c r="AG21" s="5">
        <v>3.8233622078468962E-2</v>
      </c>
      <c r="AH21" s="5">
        <v>3.0423462887617193E-2</v>
      </c>
      <c r="AI21" s="5">
        <v>4.065859447824554E-2</v>
      </c>
      <c r="AJ21" s="5">
        <v>5.2973191514774559E-2</v>
      </c>
      <c r="AK21" s="5">
        <v>4.7585747616629717E-2</v>
      </c>
      <c r="AL21" s="5">
        <v>4.3572951338519336E-2</v>
      </c>
      <c r="AM21" s="5">
        <v>2.6256017693127527E-2</v>
      </c>
      <c r="AN21" s="5">
        <v>5.6019003896492371E-2</v>
      </c>
      <c r="AO21" s="5">
        <v>5.202295852636922E-2</v>
      </c>
      <c r="AP21" s="5">
        <v>5.5776745536509936E-2</v>
      </c>
      <c r="AQ21" s="5">
        <v>3.3733633760797035E-2</v>
      </c>
      <c r="AR21" s="5">
        <v>3.181410919227505E-2</v>
      </c>
      <c r="AS21" s="5">
        <v>9.1887797589236334E-3</v>
      </c>
      <c r="AT21" s="5">
        <v>5.356633509477108E-2</v>
      </c>
      <c r="AU21" s="5">
        <v>2.258076239647791E-2</v>
      </c>
      <c r="AV21" s="5">
        <v>4.8976218873106714E-2</v>
      </c>
      <c r="AW21" s="5">
        <v>9.9415427382999619E-2</v>
      </c>
      <c r="AX21" s="5">
        <v>8.3231742172787157E-2</v>
      </c>
      <c r="AY21" s="5">
        <v>7.2426781677490254E-2</v>
      </c>
      <c r="AZ21" s="5">
        <v>1.4606168555618759E-2</v>
      </c>
      <c r="BA21" s="5">
        <v>3.6996727772029274E-2</v>
      </c>
      <c r="BB21" s="5">
        <v>3.2653821299812494E-2</v>
      </c>
      <c r="BC21" s="5">
        <v>4.4287540313427631E-2</v>
      </c>
      <c r="BH21" s="2">
        <v>2017</v>
      </c>
      <c r="BI21" s="4">
        <v>-1.4166840000000014E-3</v>
      </c>
      <c r="BJ21" s="4">
        <v>2.2340700000000185E-4</v>
      </c>
      <c r="BK21" s="4">
        <v>2.2655019999999956E-3</v>
      </c>
      <c r="BL21" s="4">
        <v>-2.5663039999999984E-3</v>
      </c>
      <c r="BM21" s="4">
        <v>-3.2340039999999917E-3</v>
      </c>
      <c r="BN21" s="4">
        <v>-1.052657999999998E-3</v>
      </c>
      <c r="BO21" s="4">
        <v>-1.7834600000000006E-3</v>
      </c>
      <c r="BP21" s="4">
        <v>-2.2157110000000091E-3</v>
      </c>
      <c r="BQ21" s="4">
        <v>-1.7204379999999908E-3</v>
      </c>
      <c r="BR21" s="4">
        <v>-2.0118740000000038E-3</v>
      </c>
      <c r="BS21" s="4">
        <v>-1.5418099999999976E-3</v>
      </c>
      <c r="BT21" s="4">
        <v>5.3317200000000536E-4</v>
      </c>
      <c r="BU21" s="4">
        <v>-6.4412599999999487E-4</v>
      </c>
      <c r="BV21" s="4">
        <v>-5.653783999999995E-3</v>
      </c>
      <c r="BW21" s="4">
        <v>8.2936000000000121E-4</v>
      </c>
      <c r="BX21" s="4">
        <v>-1.6501089999999968E-3</v>
      </c>
      <c r="BY21" s="4">
        <v>-1.2345319999999965E-3</v>
      </c>
      <c r="BZ21" s="4">
        <v>-4.7971500000000555E-4</v>
      </c>
      <c r="CA21" s="4">
        <v>8.7125500000000133E-4</v>
      </c>
      <c r="CB21" s="4">
        <v>-4.7339000000000409E-4</v>
      </c>
      <c r="CC21" s="4">
        <v>-9.611059999999963E-4</v>
      </c>
      <c r="CD21" s="4">
        <v>-2.9317400000000021E-3</v>
      </c>
      <c r="CE21" s="4">
        <v>-1.5442289999999942E-3</v>
      </c>
      <c r="CF21" s="4">
        <v>5.2190000000007508E-6</v>
      </c>
    </row>
    <row r="22" spans="1:84" x14ac:dyDescent="0.25">
      <c r="A22" s="2">
        <v>2017</v>
      </c>
      <c r="B22" s="5">
        <v>3.3128991988991538E-2</v>
      </c>
      <c r="C22" s="5">
        <v>2.0046120198610237E-2</v>
      </c>
      <c r="D22" s="5">
        <v>2.550695015406371E-2</v>
      </c>
      <c r="E22" s="5">
        <v>1.8794375969655767E-2</v>
      </c>
      <c r="F22" s="5">
        <v>1.4329291385210661E-2</v>
      </c>
      <c r="G22" s="5">
        <v>2.5484575189097958E-2</v>
      </c>
      <c r="H22" s="5">
        <v>3.386270844905391E-2</v>
      </c>
      <c r="I22" s="5">
        <v>1.9918253080504329E-2</v>
      </c>
      <c r="J22" s="5">
        <v>1.4329291385210661E-2</v>
      </c>
      <c r="K22" s="5">
        <v>2.0521210228699797E-2</v>
      </c>
      <c r="L22" s="5">
        <v>2.7940927326900802E-2</v>
      </c>
      <c r="M22" s="5">
        <v>2.5830848373578352E-2</v>
      </c>
      <c r="N22" s="5">
        <v>2.1755749642315633E-2</v>
      </c>
      <c r="O22" s="5">
        <v>1.9575500277710368E-2</v>
      </c>
      <c r="P22" s="5">
        <v>1.1959213924265971E-2</v>
      </c>
      <c r="Q22" s="5">
        <v>2.4725802608622234E-2</v>
      </c>
      <c r="R22" s="5">
        <v>2.0521210228699797E-2</v>
      </c>
      <c r="S22" s="5">
        <v>3.0138462210444986E-2</v>
      </c>
      <c r="T22" s="5">
        <v>3.2200433645168176E-2</v>
      </c>
      <c r="U22" s="5">
        <v>3.221397891448647E-2</v>
      </c>
      <c r="V22" s="5">
        <v>3.0773922054110857E-2</v>
      </c>
      <c r="W22" s="5">
        <v>1.6612047070105388E-2</v>
      </c>
      <c r="X22" s="5">
        <v>2.5343748977980418E-2</v>
      </c>
      <c r="Y22" s="5">
        <v>1.0825019371256229E-2</v>
      </c>
      <c r="Z22" s="5">
        <v>2.3688317213158342E-2</v>
      </c>
      <c r="AA22" s="5"/>
      <c r="AB22" s="5"/>
      <c r="AD22" s="2">
        <v>2018</v>
      </c>
      <c r="AE22" s="5">
        <v>5.6970058575201585E-2</v>
      </c>
      <c r="AF22" s="5">
        <v>3.4724195547064782E-2</v>
      </c>
      <c r="AG22" s="5">
        <v>6.4351911008585269E-2</v>
      </c>
      <c r="AH22" s="5">
        <v>5.2164117044758943E-2</v>
      </c>
      <c r="AI22" s="5">
        <v>4.0910051897392011E-2</v>
      </c>
      <c r="AJ22" s="5">
        <v>6.4578776082037839E-2</v>
      </c>
      <c r="AK22" s="5">
        <v>6.6049879627202657E-2</v>
      </c>
      <c r="AL22" s="5">
        <v>6.9361746995590209E-2</v>
      </c>
      <c r="AM22" s="5">
        <v>6.2671459896371656E-2</v>
      </c>
      <c r="AN22" s="5">
        <v>5.9647559227630029E-2</v>
      </c>
      <c r="AO22" s="5">
        <v>5.0742256080230086E-2</v>
      </c>
      <c r="AP22" s="5">
        <v>5.7775018146369976E-2</v>
      </c>
      <c r="AQ22" s="5">
        <v>5.8213887831810696E-2</v>
      </c>
      <c r="AR22" s="5">
        <v>5.9526016375497759E-2</v>
      </c>
      <c r="AS22" s="5">
        <v>3.9952308498514062E-2</v>
      </c>
      <c r="AT22" s="5">
        <v>6.6568716848107876E-2</v>
      </c>
      <c r="AU22" s="5">
        <v>7.2267242204180945E-2</v>
      </c>
      <c r="AV22" s="5">
        <v>4.6529092480931476E-2</v>
      </c>
      <c r="AW22" s="5">
        <v>8.2192404694287013E-2</v>
      </c>
      <c r="AX22" s="5">
        <v>8.6377256103729538E-2</v>
      </c>
      <c r="AY22" s="5">
        <v>9.1577638901373465E-2</v>
      </c>
      <c r="AZ22" s="5">
        <v>4.2359080783194308E-2</v>
      </c>
      <c r="BA22" s="5">
        <v>5.3964113891682854E-2</v>
      </c>
      <c r="BB22" s="5">
        <v>4.1789823056549644E-2</v>
      </c>
      <c r="BC22" s="5">
        <v>5.9392526387072757E-2</v>
      </c>
      <c r="BH22" s="2">
        <v>2018</v>
      </c>
      <c r="BI22" s="4">
        <v>-1.2130210000000016E-3</v>
      </c>
      <c r="BJ22" s="4">
        <v>-1.4414849999999993E-3</v>
      </c>
      <c r="BK22" s="4">
        <v>-1.131888999999997E-3</v>
      </c>
      <c r="BL22" s="4">
        <v>-8.4376800000000168E-4</v>
      </c>
      <c r="BM22" s="4">
        <v>-1.9991369999999981E-3</v>
      </c>
      <c r="BN22" s="4">
        <v>-2.2700110000000023E-3</v>
      </c>
      <c r="BO22" s="4">
        <v>-1.4950690000000016E-3</v>
      </c>
      <c r="BP22" s="4">
        <v>-4.4341949999999949E-3</v>
      </c>
      <c r="BQ22" s="4">
        <v>1.3843199999999389E-4</v>
      </c>
      <c r="BR22" s="4">
        <v>-2.6423469999999963E-3</v>
      </c>
      <c r="BS22" s="4">
        <v>1.7300599999999638E-4</v>
      </c>
      <c r="BT22" s="4">
        <v>-1.0636340000000008E-3</v>
      </c>
      <c r="BU22" s="4">
        <v>-1.0350910000000019E-3</v>
      </c>
      <c r="BV22" s="4">
        <v>2.9280329999999966E-3</v>
      </c>
      <c r="BW22" s="4">
        <v>-2.1408719999999951E-3</v>
      </c>
      <c r="BX22" s="4">
        <v>-2.0521760000000028E-3</v>
      </c>
      <c r="BY22" s="4">
        <v>-1.2560600000000033E-3</v>
      </c>
      <c r="BZ22" s="4">
        <v>-1.7563809999999944E-3</v>
      </c>
      <c r="CA22" s="4">
        <v>-1.9058350000000016E-3</v>
      </c>
      <c r="CB22" s="4">
        <v>-2.534660000000008E-4</v>
      </c>
      <c r="CC22" s="4">
        <v>-1.6121769999999994E-3</v>
      </c>
      <c r="CD22" s="4">
        <v>4.469799999999996E-4</v>
      </c>
      <c r="CE22" s="4">
        <v>-1.5408370000000032E-3</v>
      </c>
      <c r="CF22" s="4">
        <v>-1.1057410000000004E-3</v>
      </c>
    </row>
    <row r="23" spans="1:84" x14ac:dyDescent="0.25">
      <c r="A23" s="2">
        <v>2018</v>
      </c>
      <c r="B23" s="5">
        <v>2.3200105341398217E-2</v>
      </c>
      <c r="C23" s="5">
        <v>1.9804663588842274E-2</v>
      </c>
      <c r="D23" s="5">
        <v>3.2256110609506151E-2</v>
      </c>
      <c r="E23" s="5">
        <v>1.752875873852135E-2</v>
      </c>
      <c r="F23" s="5">
        <v>1.6380644635729295E-2</v>
      </c>
      <c r="G23" s="5">
        <v>2.9428182305842224E-2</v>
      </c>
      <c r="H23" s="5">
        <v>2.7306417772897596E-2</v>
      </c>
      <c r="I23" s="5">
        <v>2.4438923058123931E-2</v>
      </c>
      <c r="J23" s="5">
        <v>1.6380644635729295E-2</v>
      </c>
      <c r="K23" s="5">
        <v>2.070722524512086E-2</v>
      </c>
      <c r="L23" s="5">
        <v>3.806248969352323E-2</v>
      </c>
      <c r="M23" s="5">
        <v>3.4673224459961384E-2</v>
      </c>
      <c r="N23" s="5">
        <v>2.3950944453036461E-2</v>
      </c>
      <c r="O23" s="5">
        <v>1.9067761635869592E-2</v>
      </c>
      <c r="P23" s="5">
        <v>1.3491298565153582E-2</v>
      </c>
      <c r="Q23" s="5">
        <v>4.1635414479013436E-2</v>
      </c>
      <c r="R23" s="5">
        <v>2.070722524512086E-2</v>
      </c>
      <c r="S23" s="5">
        <v>3.3691150905262056E-2</v>
      </c>
      <c r="T23" s="5">
        <v>3.9717477050261081E-2</v>
      </c>
      <c r="U23" s="5">
        <v>3.8650681642926898E-2</v>
      </c>
      <c r="V23" s="5">
        <v>3.1547741586154324E-2</v>
      </c>
      <c r="W23" s="5">
        <v>1.8262757678634077E-2</v>
      </c>
      <c r="X23" s="5">
        <v>2.1876274426266055E-2</v>
      </c>
      <c r="Y23" s="5">
        <v>2.0544201044168223E-2</v>
      </c>
      <c r="Z23" s="5">
        <v>2.6479522326064112E-2</v>
      </c>
      <c r="AA23" s="5"/>
      <c r="AB23" s="5"/>
      <c r="AD23" s="2">
        <v>2019</v>
      </c>
      <c r="AE23" s="5">
        <v>6.6260423694993353E-2</v>
      </c>
      <c r="AF23" s="5">
        <v>3.5178019997923998E-2</v>
      </c>
      <c r="AG23" s="5">
        <v>5.6129603213060007E-2</v>
      </c>
      <c r="AH23" s="5">
        <v>2.8423450092314128E-2</v>
      </c>
      <c r="AI23" s="5">
        <v>4.7063083586802792E-2</v>
      </c>
      <c r="AJ23" s="5">
        <v>5.6002972733139651E-2</v>
      </c>
      <c r="AK23" s="5">
        <v>6.6214996249967045E-2</v>
      </c>
      <c r="AL23" s="5">
        <v>6.7638727445614617E-3</v>
      </c>
      <c r="AM23" s="5">
        <v>4.6938494995397845E-2</v>
      </c>
      <c r="AN23" s="5">
        <v>6.8106510147009275E-2</v>
      </c>
      <c r="AO23" s="5">
        <v>4.904032587755798E-2</v>
      </c>
      <c r="AP23" s="5">
        <v>4.5452469002639898E-2</v>
      </c>
      <c r="AQ23" s="5">
        <v>2.5838494761925186E-2</v>
      </c>
      <c r="AR23" s="5">
        <v>4.54013787878721E-2</v>
      </c>
      <c r="AS23" s="5">
        <v>3.5180296002709485E-2</v>
      </c>
      <c r="AT23" s="5">
        <v>6.7985921749292882E-2</v>
      </c>
      <c r="AU23" s="5">
        <v>4.6316552646233501E-2</v>
      </c>
      <c r="AV23" s="5">
        <v>4.4590798060868263E-2</v>
      </c>
      <c r="AW23" s="5">
        <v>5.9155817499885716E-2</v>
      </c>
      <c r="AX23" s="5">
        <v>7.4807055018413809E-2</v>
      </c>
      <c r="AY23" s="5">
        <v>6.5646521682938441E-2</v>
      </c>
      <c r="AZ23" s="5">
        <v>3.1422237604273533E-2</v>
      </c>
      <c r="BA23" s="5">
        <v>5.8228558047411096E-2</v>
      </c>
      <c r="BB23" s="5">
        <v>3.6132505965855453E-2</v>
      </c>
      <c r="BC23" s="5">
        <v>4.6553466703998354E-2</v>
      </c>
      <c r="BH23" s="2">
        <v>2019</v>
      </c>
      <c r="BI23" s="4">
        <v>-2.1652860000000024E-3</v>
      </c>
      <c r="BJ23" s="4">
        <v>-4.8905800000000055E-4</v>
      </c>
      <c r="BK23" s="4">
        <v>-1.6366630000000035E-3</v>
      </c>
      <c r="BL23" s="4">
        <v>-7.1479199999999882E-4</v>
      </c>
      <c r="BM23" s="4">
        <v>9.5839999999999814E-6</v>
      </c>
      <c r="BN23" s="4">
        <v>-2.6603740000000001E-3</v>
      </c>
      <c r="BO23" s="4">
        <v>-2.3278539999999973E-3</v>
      </c>
      <c r="BP23" s="4">
        <v>-3.159759000000005E-3</v>
      </c>
      <c r="BQ23" s="4">
        <v>-1.6118959999999946E-3</v>
      </c>
      <c r="BR23" s="4">
        <v>-2.0549710000000027E-3</v>
      </c>
      <c r="BS23" s="4">
        <v>-1.8286099999999944E-4</v>
      </c>
      <c r="BT23" s="4">
        <v>-2.176204000000001E-3</v>
      </c>
      <c r="BU23" s="4">
        <v>-1.0102150000000018E-3</v>
      </c>
      <c r="BV23" s="4">
        <v>2.3724000000000037E-3</v>
      </c>
      <c r="BW23" s="4">
        <v>-4.4322600000000489E-4</v>
      </c>
      <c r="BX23" s="4">
        <v>-2.1360210000000018E-3</v>
      </c>
      <c r="BY23" s="4">
        <v>-1.4468639999999991E-3</v>
      </c>
      <c r="BZ23" s="4">
        <v>1.7858299999999605E-4</v>
      </c>
      <c r="CA23" s="4">
        <v>-2.6461420000000041E-3</v>
      </c>
      <c r="CB23" s="4">
        <v>-4.9837700000000124E-4</v>
      </c>
      <c r="CC23" s="4">
        <v>-1.3756489999999996E-3</v>
      </c>
      <c r="CD23" s="4">
        <v>-2.0272809999999988E-3</v>
      </c>
      <c r="CE23" s="4">
        <v>-2.1156759999999969E-3</v>
      </c>
      <c r="CF23" s="4">
        <v>9.4588099999999564E-4</v>
      </c>
    </row>
    <row r="24" spans="1:84" x14ac:dyDescent="0.25">
      <c r="A24" s="2">
        <v>2019</v>
      </c>
      <c r="B24" s="5">
        <v>2.2364656704158874E-2</v>
      </c>
      <c r="C24" s="5">
        <v>1.3839325181587458E-2</v>
      </c>
      <c r="D24" s="5">
        <v>2.0078212785632384E-2</v>
      </c>
      <c r="E24" s="5">
        <v>1.4616429732074682E-2</v>
      </c>
      <c r="F24" s="5">
        <v>1.471403477134138E-2</v>
      </c>
      <c r="G24" s="5">
        <v>2.0995546176590812E-2</v>
      </c>
      <c r="H24" s="5">
        <v>1.9243542858015394E-2</v>
      </c>
      <c r="I24" s="5">
        <v>1.1380152766181125E-2</v>
      </c>
      <c r="J24" s="5">
        <v>1.471403477134138E-2</v>
      </c>
      <c r="K24" s="5">
        <v>1.3307526377185618E-2</v>
      </c>
      <c r="L24" s="5">
        <v>3.0651593224226406E-2</v>
      </c>
      <c r="M24" s="5">
        <v>1.6755012762496996E-2</v>
      </c>
      <c r="N24" s="5">
        <v>2.0970000285750443E-2</v>
      </c>
      <c r="O24" s="5">
        <v>1.6531422431986624E-2</v>
      </c>
      <c r="P24" s="5">
        <v>2.0128702858095749E-2</v>
      </c>
      <c r="Q24" s="5">
        <v>2.9126912691269036E-2</v>
      </c>
      <c r="R24" s="5">
        <v>1.3307526377185618E-2</v>
      </c>
      <c r="S24" s="5">
        <v>2.353809815174986E-2</v>
      </c>
      <c r="T24" s="5">
        <v>3.1549017156327852E-2</v>
      </c>
      <c r="U24" s="5">
        <v>3.3108037121344802E-2</v>
      </c>
      <c r="V24" s="5">
        <v>2.4950597310467962E-2</v>
      </c>
      <c r="W24" s="5">
        <v>1.0205307808775668E-2</v>
      </c>
      <c r="X24" s="5">
        <v>1.7265481299816126E-2</v>
      </c>
      <c r="Y24" s="5">
        <v>1.276425892918031E-2</v>
      </c>
      <c r="Z24" s="5">
        <v>1.9898839254128373E-2</v>
      </c>
      <c r="AA24" s="5"/>
      <c r="AB24" s="5"/>
      <c r="AD24" s="2">
        <v>2020</v>
      </c>
      <c r="AE24" s="5">
        <v>-3.0740203531891587E-2</v>
      </c>
      <c r="AF24" s="5">
        <v>-3.3240986599148252E-2</v>
      </c>
      <c r="AG24" s="5">
        <v>-1.6115586570999464E-2</v>
      </c>
      <c r="AH24" s="5">
        <v>-4.0058781813916589E-2</v>
      </c>
      <c r="AI24" s="5">
        <v>-2.8258268303399414E-3</v>
      </c>
      <c r="AJ24" s="5">
        <v>-1.077755083906015E-2</v>
      </c>
      <c r="AK24" s="5">
        <v>-1.8101928606341758E-2</v>
      </c>
      <c r="AL24" s="5">
        <v>-4.1520584827117804E-2</v>
      </c>
      <c r="AM24" s="5">
        <v>-9.6560116494192882E-3</v>
      </c>
      <c r="AN24" s="5">
        <v>1.8293268411362966E-2</v>
      </c>
      <c r="AO24" s="5">
        <v>-4.5978292361914308E-2</v>
      </c>
      <c r="AP24" s="5">
        <v>-3.0673445645936822E-2</v>
      </c>
      <c r="AQ24" s="5">
        <v>-2.8683918939157775E-2</v>
      </c>
      <c r="AR24" s="5">
        <v>-3.3566534492899855E-2</v>
      </c>
      <c r="AS24" s="5">
        <v>-2.5928511258604264E-2</v>
      </c>
      <c r="AT24" s="5">
        <v>1.47718334738973E-2</v>
      </c>
      <c r="AU24" s="5">
        <v>-9.1503585584341873E-4</v>
      </c>
      <c r="AV24" s="5">
        <v>-1.0450584733794782E-2</v>
      </c>
      <c r="AW24" s="5">
        <v>-1.169013924567309E-2</v>
      </c>
      <c r="AX24" s="5">
        <v>5.5561588284024362E-2</v>
      </c>
      <c r="AY24" s="5">
        <v>1.7794872100870541E-2</v>
      </c>
      <c r="AZ24" s="5">
        <v>-2.2174542301747788E-2</v>
      </c>
      <c r="BA24" s="5">
        <v>5.2019923469995106E-3</v>
      </c>
      <c r="BB24" s="5">
        <v>-1.0344292399463814E-2</v>
      </c>
      <c r="BC24" s="5">
        <v>-2.0941204713657534E-2</v>
      </c>
      <c r="BH24" s="2">
        <v>2020</v>
      </c>
      <c r="BI24" s="4">
        <v>-2.9354779999999983E-3</v>
      </c>
      <c r="BJ24" s="4">
        <v>-3.1739770000000014E-3</v>
      </c>
      <c r="BK24" s="4">
        <v>-1.9195279999999967E-3</v>
      </c>
      <c r="BL24" s="4">
        <v>-2.5781060000000036E-3</v>
      </c>
      <c r="BM24" s="4">
        <v>-3.1880050000000007E-3</v>
      </c>
      <c r="BN24" s="4">
        <v>-2.2222559999999988E-3</v>
      </c>
      <c r="BO24" s="4">
        <v>-4.0033680000000002E-3</v>
      </c>
      <c r="BP24" s="4">
        <v>-1.8199219999999947E-3</v>
      </c>
      <c r="BQ24" s="4">
        <v>-4.4767770000000012E-3</v>
      </c>
      <c r="BR24" s="4">
        <v>-4.8875529999999959E-3</v>
      </c>
      <c r="BS24" s="4">
        <v>-4.9885000000000207E-4</v>
      </c>
      <c r="BT24" s="4">
        <v>-2.9580150000000013E-3</v>
      </c>
      <c r="BU24" s="4">
        <v>-4.029545999999995E-3</v>
      </c>
      <c r="BV24" s="4">
        <v>2.89631999999998E-4</v>
      </c>
      <c r="BW24" s="4">
        <v>-2.595391999999995E-3</v>
      </c>
      <c r="BX24" s="4">
        <v>-2.1445229999999954E-3</v>
      </c>
      <c r="BY24" s="4">
        <v>-2.9158879999999984E-3</v>
      </c>
      <c r="BZ24" s="4">
        <v>-1.8165179999999961E-3</v>
      </c>
      <c r="CA24" s="4">
        <v>-1.3933709999999974E-3</v>
      </c>
      <c r="CB24" s="4">
        <v>6.7087000000000396E-5</v>
      </c>
      <c r="CC24" s="4">
        <v>-1.5915800000000022E-3</v>
      </c>
      <c r="CD24" s="4">
        <v>-2.2477109999999995E-3</v>
      </c>
      <c r="CE24" s="4">
        <v>-3.0498480000000008E-3</v>
      </c>
      <c r="CF24" s="4">
        <v>-3.4235099999999977E-3</v>
      </c>
    </row>
    <row r="25" spans="1:84" x14ac:dyDescent="0.25">
      <c r="A25" s="2">
        <v>2020</v>
      </c>
      <c r="B25" s="5">
        <v>1.1592517912293701E-2</v>
      </c>
      <c r="C25" s="5">
        <v>9.6224327703236107E-3</v>
      </c>
      <c r="D25" s="5">
        <v>1.0765676378605466E-2</v>
      </c>
      <c r="E25" s="5">
        <v>1.1162102405781298E-2</v>
      </c>
      <c r="F25" s="5">
        <v>8.9255153892735476E-3</v>
      </c>
      <c r="G25" s="5">
        <v>6.2004996600880753E-3</v>
      </c>
      <c r="H25" s="5">
        <v>1.9505691032550568E-2</v>
      </c>
      <c r="I25" s="5">
        <v>7.8115316574577044E-4</v>
      </c>
      <c r="J25" s="5">
        <v>8.9255153892735476E-3</v>
      </c>
      <c r="K25" s="5">
        <v>1.0212941108374186E-2</v>
      </c>
      <c r="L25" s="5">
        <v>1.6244433086032607E-2</v>
      </c>
      <c r="M25" s="5">
        <v>8.4829073674661318E-3</v>
      </c>
      <c r="N25" s="5">
        <v>1.1559098942048649E-2</v>
      </c>
      <c r="O25" s="5">
        <v>1.7095719611968228E-2</v>
      </c>
      <c r="P25" s="5">
        <v>8.091511601499294E-3</v>
      </c>
      <c r="Q25" s="5">
        <v>1.9619367478309561E-2</v>
      </c>
      <c r="R25" s="5">
        <v>1.0212941108374186E-2</v>
      </c>
      <c r="S25" s="5">
        <v>1.5025064037697995E-2</v>
      </c>
      <c r="T25" s="5">
        <v>1.7173307932090688E-2</v>
      </c>
      <c r="U25" s="5">
        <v>1.7220105490094995E-2</v>
      </c>
      <c r="V25" s="5">
        <v>1.6406554713379446E-2</v>
      </c>
      <c r="W25" s="5">
        <v>7.4355391955429765E-3</v>
      </c>
      <c r="X25" s="5">
        <v>2.5024711299693834E-2</v>
      </c>
      <c r="Y25" s="5">
        <v>8.8791000513780988E-3</v>
      </c>
      <c r="Z25" s="5">
        <v>1.255846754324039E-2</v>
      </c>
      <c r="AA25" s="5"/>
      <c r="AB25" s="5"/>
      <c r="AD25" s="2" t="s">
        <v>27</v>
      </c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H25" s="2">
        <v>2021</v>
      </c>
      <c r="BI25" s="4">
        <v>-2.7628849999999996E-3</v>
      </c>
      <c r="BJ25" s="4">
        <v>-1.6446940000000021E-3</v>
      </c>
      <c r="BK25" s="4">
        <v>-2.5603380000000023E-3</v>
      </c>
      <c r="BL25" s="4">
        <v>-2.4224909999999988E-3</v>
      </c>
      <c r="BM25" s="4">
        <v>-2.8132980000000057E-3</v>
      </c>
      <c r="BN25" s="4">
        <v>-3.2667820000000028E-3</v>
      </c>
      <c r="BO25" s="4">
        <v>-2.5778000000000051E-3</v>
      </c>
      <c r="BP25" s="4">
        <v>-1.6673209999999994E-3</v>
      </c>
      <c r="BQ25" s="4">
        <v>-2.3219360000000036E-3</v>
      </c>
      <c r="BR25" s="4">
        <v>-1.9496869999999986E-3</v>
      </c>
      <c r="BS25" s="4">
        <v>-1.0022119999999954E-3</v>
      </c>
      <c r="BT25" s="4">
        <v>-1.4462270000000013E-3</v>
      </c>
      <c r="BU25" s="4">
        <v>-1.6263770000000052E-3</v>
      </c>
      <c r="BV25" s="4">
        <v>4.4867800000000096E-4</v>
      </c>
      <c r="BW25" s="4">
        <v>-2.7416000000000038E-3</v>
      </c>
      <c r="BX25" s="4">
        <v>-3.6851000000000037E-3</v>
      </c>
      <c r="BY25" s="4">
        <v>-3.2305909999999979E-3</v>
      </c>
      <c r="BZ25" s="4">
        <v>-2.0510490000000062E-3</v>
      </c>
      <c r="CA25" s="4">
        <v>1.4249490000000017E-3</v>
      </c>
      <c r="CB25" s="4">
        <v>3.3780000000052657E-6</v>
      </c>
      <c r="CC25" s="4">
        <v>-2.1233069999999979E-3</v>
      </c>
      <c r="CD25" s="4">
        <v>-4.0070180000000011E-3</v>
      </c>
      <c r="CE25" s="4">
        <v>-2.2679970000000008E-3</v>
      </c>
      <c r="CF25" s="4">
        <v>-2.5150069999999997E-3</v>
      </c>
    </row>
    <row r="26" spans="1:84" x14ac:dyDescent="0.25">
      <c r="A26" s="2">
        <v>2021</v>
      </c>
      <c r="B26" s="5">
        <v>5.7219613198105271E-2</v>
      </c>
      <c r="C26" s="5">
        <v>2.944529607062242E-2</v>
      </c>
      <c r="D26" s="5">
        <v>2.6099465487156914E-2</v>
      </c>
      <c r="E26" s="5">
        <v>3.7543965039144353E-2</v>
      </c>
      <c r="F26" s="5">
        <v>5.1172542406054358E-2</v>
      </c>
      <c r="G26" s="5">
        <v>4.5041615331677977E-2</v>
      </c>
      <c r="H26" s="5" t="e">
        <v>#NULL!</v>
      </c>
      <c r="I26" s="5">
        <v>4.1683937466555333E-2</v>
      </c>
      <c r="J26" s="5">
        <v>5.1172542406054358E-2</v>
      </c>
      <c r="K26" s="5">
        <v>4.9881152555753004E-2</v>
      </c>
      <c r="L26" s="5">
        <v>2.957424715216888E-2</v>
      </c>
      <c r="M26" s="5">
        <v>4.0007930578069423E-2</v>
      </c>
      <c r="N26" s="5" t="e">
        <v>#NULL!</v>
      </c>
      <c r="O26" s="5">
        <v>2.9718751179851673E-2</v>
      </c>
      <c r="P26" s="5">
        <v>3.8411032289863645E-2</v>
      </c>
      <c r="Q26" s="5" t="e">
        <v>#NULL!</v>
      </c>
      <c r="R26" s="5">
        <v>4.9881152555753004E-2</v>
      </c>
      <c r="S26" s="5" t="e">
        <v>#NULL!</v>
      </c>
      <c r="T26" s="5">
        <v>3.0299634537112482E-2</v>
      </c>
      <c r="U26" s="5">
        <v>3.1534503672305161E-2</v>
      </c>
      <c r="V26" s="5">
        <v>3.7412620183168349E-2</v>
      </c>
      <c r="W26" s="5">
        <v>3.2060144435952634E-2</v>
      </c>
      <c r="X26" s="5">
        <v>4.0093053687615808E-2</v>
      </c>
      <c r="Y26" s="5">
        <v>3.2550929215721607E-2</v>
      </c>
      <c r="Z26" s="5">
        <v>-0.13647945204893155</v>
      </c>
      <c r="AA26" s="5"/>
      <c r="AB26" s="5"/>
      <c r="BH26" s="2" t="s">
        <v>27</v>
      </c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</row>
    <row r="27" spans="1:84" x14ac:dyDescent="0.25">
      <c r="A27" s="2" t="s">
        <v>27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84" x14ac:dyDescent="0.25">
      <c r="A28" s="2">
        <v>2001</v>
      </c>
      <c r="B28" s="5">
        <f>AVERAGE(B6)</f>
        <v>3.2594906027636275E-2</v>
      </c>
      <c r="C28" s="5">
        <f>AVERAGE(C6)</f>
        <v>2.2405305138632578E-2</v>
      </c>
      <c r="D28" s="5">
        <f>AVERAGE(D6)</f>
        <v>4.4288831930831433E-2</v>
      </c>
      <c r="E28" s="5">
        <f>AVERAGE(E6)</f>
        <v>2.603442489831416E-2</v>
      </c>
      <c r="F28" s="5">
        <f>AVERAGE(F6)</f>
        <v>2.5092936802974006E-2</v>
      </c>
      <c r="G28" s="5">
        <f>AVERAGE(G6)</f>
        <v>3.5272653564823231E-2</v>
      </c>
      <c r="H28" s="5">
        <f>AVERAGE(H6)</f>
        <v>4.6766743648960871E-2</v>
      </c>
      <c r="I28" s="5">
        <f>AVERAGE(I6)</f>
        <v>2.8164454516024753E-2</v>
      </c>
      <c r="J28" s="5">
        <f>AVERAGE(J6)</f>
        <v>2.5092936802974006E-2</v>
      </c>
      <c r="K28" s="5">
        <f>AVERAGE(K6)</f>
        <v>2.0484171322160041E-2</v>
      </c>
      <c r="L28" s="5">
        <f>AVERAGE(L6)</f>
        <v>3.3615078402798024E-2</v>
      </c>
      <c r="M28" s="5">
        <f>AVERAGE(M6)</f>
        <v>3.0447287711990453E-2</v>
      </c>
      <c r="N28" s="5">
        <f>AVERAGE(N6)</f>
        <v>3.7624926513815438E-2</v>
      </c>
      <c r="O28" s="5">
        <f>AVERAGE(O6)</f>
        <v>2.5481779162568628E-2</v>
      </c>
      <c r="P28" s="5">
        <f>AVERAGE(P6)</f>
        <v>2.6601264036713854E-2</v>
      </c>
      <c r="Q28" s="5" t="e">
        <f>AVERAGE(Q6)</f>
        <v>#NULL!</v>
      </c>
      <c r="R28" s="5">
        <f>AVERAGE(R6)</f>
        <v>2.0484171322160041E-2</v>
      </c>
      <c r="S28" s="5">
        <f>AVERAGE(S6)</f>
        <v>4.5951859956236199E-2</v>
      </c>
      <c r="T28" s="5">
        <f>AVERAGE(T6)</f>
        <v>5.3253345833549286E-2</v>
      </c>
      <c r="U28" s="5">
        <f>AVERAGE(U6)</f>
        <v>5.3829078801331955E-2</v>
      </c>
      <c r="V28" s="5">
        <f>AVERAGE(V6)</f>
        <v>3.5561745403899746E-2</v>
      </c>
      <c r="W28" s="5">
        <f>AVERAGE(W6)</f>
        <v>2.6065624041704996E-2</v>
      </c>
      <c r="X28" s="5">
        <f>AVERAGE(X6)</f>
        <v>2.1627188465499523E-2</v>
      </c>
      <c r="Y28" s="5">
        <f>AVERAGE(Y6)</f>
        <v>2.8925620032466976E-2</v>
      </c>
      <c r="AD28" s="2">
        <v>2003</v>
      </c>
      <c r="BH28" s="2">
        <v>2003</v>
      </c>
      <c r="BI28" s="3" t="str">
        <f t="shared" ref="BI28:CF28" si="0">BI4</f>
        <v>Atlanta</v>
      </c>
      <c r="BJ28" s="3" t="str">
        <f t="shared" si="0"/>
        <v>Baltimore</v>
      </c>
      <c r="BK28" s="3" t="str">
        <f t="shared" si="0"/>
        <v>Boston</v>
      </c>
      <c r="BL28" s="3" t="str">
        <f t="shared" si="0"/>
        <v>Chicago</v>
      </c>
      <c r="BM28" s="3" t="str">
        <f t="shared" si="0"/>
        <v>Columbus</v>
      </c>
      <c r="BN28" s="3" t="str">
        <f t="shared" si="0"/>
        <v>Dallas</v>
      </c>
      <c r="BO28" s="3" t="str">
        <f t="shared" si="0"/>
        <v>Denver</v>
      </c>
      <c r="BP28" s="3" t="str">
        <f t="shared" si="0"/>
        <v>Houston</v>
      </c>
      <c r="BQ28" s="3" t="str">
        <f t="shared" si="0"/>
        <v>Indianapolis</v>
      </c>
      <c r="BR28" s="3" t="str">
        <f t="shared" si="0"/>
        <v>Jacksonville</v>
      </c>
      <c r="BS28" s="3" t="str">
        <f t="shared" si="0"/>
        <v>LosAngeles</v>
      </c>
      <c r="BT28" s="3" t="str">
        <f t="shared" si="0"/>
        <v>Miami</v>
      </c>
      <c r="BU28" s="3" t="str">
        <f t="shared" si="0"/>
        <v>Minneapolis</v>
      </c>
      <c r="BV28" s="3" t="str">
        <f t="shared" si="0"/>
        <v>NewYork</v>
      </c>
      <c r="BW28" s="3" t="str">
        <f t="shared" si="0"/>
        <v>Philadelphia</v>
      </c>
      <c r="BX28" s="3" t="str">
        <f t="shared" si="0"/>
        <v>Phoenix</v>
      </c>
      <c r="BY28" s="3" t="str">
        <f t="shared" si="0"/>
        <v>SanAntonio</v>
      </c>
      <c r="BZ28" s="3" t="str">
        <f t="shared" si="0"/>
        <v>SanDiego</v>
      </c>
      <c r="CA28" s="3" t="str">
        <f t="shared" si="0"/>
        <v>SanFrancisco</v>
      </c>
      <c r="CB28" s="3" t="str">
        <f t="shared" si="0"/>
        <v>SanJose</v>
      </c>
      <c r="CC28" s="3" t="str">
        <f t="shared" si="0"/>
        <v>Seattle</v>
      </c>
      <c r="CD28" s="3" t="str">
        <f t="shared" si="0"/>
        <v>StLouis</v>
      </c>
      <c r="CE28" s="3" t="str">
        <f t="shared" si="0"/>
        <v>Tampa</v>
      </c>
      <c r="CF28" s="3" t="str">
        <f t="shared" si="0"/>
        <v>WashingtonDC</v>
      </c>
    </row>
    <row r="29" spans="1:84" x14ac:dyDescent="0.25">
      <c r="A29" s="2">
        <v>2002</v>
      </c>
      <c r="B29" s="5">
        <f>AVERAGE(B7)</f>
        <v>1.1435592288063521E-2</v>
      </c>
      <c r="C29" s="5">
        <f>AVERAGE(C7)</f>
        <v>9.0408803066038303E-3</v>
      </c>
      <c r="D29" s="5">
        <f>AVERAGE(D7)</f>
        <v>2.5515980497346671E-2</v>
      </c>
      <c r="E29" s="5">
        <f>AVERAGE(E7)</f>
        <v>1.5934579629146756E-2</v>
      </c>
      <c r="F29" s="5">
        <f>AVERAGE(F7)</f>
        <v>5.4397098821396964E-3</v>
      </c>
      <c r="G29" s="5">
        <f>AVERAGE(G7)</f>
        <v>1.3608772471824784E-2</v>
      </c>
      <c r="H29" s="5">
        <f>AVERAGE(H7)</f>
        <v>1.9305019305019305E-2</v>
      </c>
      <c r="I29" s="5">
        <f>AVERAGE(I7)</f>
        <v>3.5684301007555715E-3</v>
      </c>
      <c r="J29" s="5">
        <f>AVERAGE(J7)</f>
        <v>5.4397098821396964E-3</v>
      </c>
      <c r="K29" s="5">
        <f>AVERAGE(K7)</f>
        <v>1.0948905109489078E-2</v>
      </c>
      <c r="L29" s="5">
        <f>AVERAGE(L7)</f>
        <v>2.7728169559596085E-2</v>
      </c>
      <c r="M29" s="5">
        <f>AVERAGE(M7)</f>
        <v>1.4918190372489235E-2</v>
      </c>
      <c r="N29" s="5">
        <f>AVERAGE(N7)</f>
        <v>1.7563739376770506E-2</v>
      </c>
      <c r="O29" s="5">
        <f>AVERAGE(O7)</f>
        <v>2.547203438287711E-2</v>
      </c>
      <c r="P29" s="5">
        <f>AVERAGE(P7)</f>
        <v>2.0674446388068445E-2</v>
      </c>
      <c r="Q29" s="5" t="e">
        <f>AVERAGE(Q7)</f>
        <v>#DIV/0!</v>
      </c>
      <c r="R29" s="5">
        <f>AVERAGE(R7)</f>
        <v>1.0948905109489078E-2</v>
      </c>
      <c r="S29" s="5">
        <f>AVERAGE(S7)</f>
        <v>3.5041841004184192E-2</v>
      </c>
      <c r="T29" s="5">
        <f>AVERAGE(T7)</f>
        <v>1.5159481072555226E-2</v>
      </c>
      <c r="U29" s="5">
        <f>AVERAGE(U7)</f>
        <v>1.6324381253291175E-2</v>
      </c>
      <c r="V29" s="5">
        <f>AVERAGE(V7)</f>
        <v>1.9456648618211517E-2</v>
      </c>
      <c r="W29" s="5">
        <f>AVERAGE(W7)</f>
        <v>1.0460251046025104E-2</v>
      </c>
      <c r="X29" s="5">
        <f>AVERAGE(X7)</f>
        <v>3.4274193548387059E-2</v>
      </c>
      <c r="Y29" s="5">
        <f>AVERAGE(Y7)</f>
        <v>2.8205846455589857E-2</v>
      </c>
      <c r="AA29" s="5"/>
      <c r="AB29" s="5"/>
      <c r="AD29" s="2">
        <v>2004</v>
      </c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H29" s="2">
        <v>2004</v>
      </c>
    </row>
    <row r="30" spans="1:84" x14ac:dyDescent="0.25">
      <c r="A30" s="2">
        <v>2003</v>
      </c>
      <c r="B30" s="5">
        <f>AVERAGE(B8)</f>
        <v>1.3922631094389333E-2</v>
      </c>
      <c r="C30" s="5">
        <f>AVERAGE(C8)</f>
        <v>2.5321387227370661E-2</v>
      </c>
      <c r="D30" s="5">
        <f>AVERAGE(D8)</f>
        <v>3.7024456175777133E-2</v>
      </c>
      <c r="E30" s="5">
        <f>AVERAGE(E8)</f>
        <v>1.8398417552090478E-2</v>
      </c>
      <c r="F30" s="5">
        <f>AVERAGE(F8)</f>
        <v>2.0739404869251552E-2</v>
      </c>
      <c r="G30" s="5">
        <f>AVERAGE(G8)</f>
        <v>2.1056698348304696E-2</v>
      </c>
      <c r="H30" s="5">
        <f>AVERAGE(H8)</f>
        <v>1.0822510822510822E-2</v>
      </c>
      <c r="I30" s="5">
        <f>AVERAGE(I8)</f>
        <v>2.8341350757510746E-2</v>
      </c>
      <c r="J30" s="5">
        <f>AVERAGE(J8)</f>
        <v>2.0739404869251552E-2</v>
      </c>
      <c r="K30" s="5">
        <f>AVERAGE(K8)</f>
        <v>2.0758122743682286E-2</v>
      </c>
      <c r="L30" s="5">
        <f>AVERAGE(L8)</f>
        <v>2.5928297059800279E-2</v>
      </c>
      <c r="M30" s="5">
        <f>AVERAGE(M8)</f>
        <v>2.835467027027026E-2</v>
      </c>
      <c r="N30" s="5">
        <f>AVERAGE(N8)</f>
        <v>1.7260579064587941E-2</v>
      </c>
      <c r="O30" s="5">
        <f>AVERAGE(O8)</f>
        <v>3.0701754559666502E-2</v>
      </c>
      <c r="P30" s="5">
        <f>AVERAGE(P8)</f>
        <v>2.0795822834136776E-2</v>
      </c>
      <c r="Q30" s="5">
        <f>AVERAGE(Q8)</f>
        <v>2.0750988142292433E-2</v>
      </c>
      <c r="R30" s="5">
        <f>AVERAGE(R8)</f>
        <v>2.0758122743682286E-2</v>
      </c>
      <c r="S30" s="5">
        <f>AVERAGE(S8)</f>
        <v>3.7392622536634688E-2</v>
      </c>
      <c r="T30" s="5">
        <f>AVERAGE(T8)</f>
        <v>1.7867932674642806E-2</v>
      </c>
      <c r="U30" s="5">
        <f>AVERAGE(U8)</f>
        <v>1.7616580310880859E-2</v>
      </c>
      <c r="V30" s="5">
        <f>AVERAGE(V8)</f>
        <v>1.5303430079155703E-2</v>
      </c>
      <c r="W30" s="5">
        <f>AVERAGE(W8)</f>
        <v>2.5732031943212032E-2</v>
      </c>
      <c r="X30" s="5">
        <f>AVERAGE(X8)</f>
        <v>2.7290448343079848E-2</v>
      </c>
      <c r="Y30" s="5">
        <f>AVERAGE(Y8)</f>
        <v>3.1156326829168142E-2</v>
      </c>
      <c r="Z30" s="5"/>
      <c r="AA30" s="5"/>
      <c r="AB30" s="5"/>
      <c r="AD30" s="2">
        <v>2005</v>
      </c>
      <c r="AE30" s="5">
        <f>AVERAGE(AE6:AE9)</f>
        <v>5.4953367080640837E-2</v>
      </c>
      <c r="AF30" s="5">
        <f>AVERAGE(AF6:AF9)</f>
        <v>5.7110619635999324E-2</v>
      </c>
      <c r="AG30" s="5">
        <f>AVERAGE(AG6:AG9)</f>
        <v>3.7907742117545863E-2</v>
      </c>
      <c r="AH30" s="5">
        <f>AVERAGE(AH6:AH9)</f>
        <v>4.1961196472825528E-2</v>
      </c>
      <c r="AI30" s="5">
        <f>AVERAGE(AI6:AI9)</f>
        <v>4.8305871733380745E-2</v>
      </c>
      <c r="AJ30" s="5">
        <f>AVERAGE(AJ6:AJ9)</f>
        <v>5.8344564179375627E-2</v>
      </c>
      <c r="AK30" s="5">
        <f>AVERAGE(AK6:AK9)</f>
        <v>3.5314129754637144E-2</v>
      </c>
      <c r="AL30" s="5">
        <f>AVERAGE(AL6:AL9)</f>
        <v>6.1919845452108484E-2</v>
      </c>
      <c r="AM30" s="5">
        <f>AVERAGE(AM6:AM9)</f>
        <v>4.880500640826034E-2</v>
      </c>
      <c r="AN30" s="5">
        <f>AVERAGE(AN6:AN9)</f>
        <v>7.0879567725779732E-2</v>
      </c>
      <c r="AO30" s="5">
        <f>AVERAGE(AO6:AO9)</f>
        <v>5.2169352596451016E-2</v>
      </c>
      <c r="AP30" s="5">
        <f>AVERAGE(AP6:AP9)</f>
        <v>7.2780116034540834E-2</v>
      </c>
      <c r="AQ30" s="5">
        <f>AVERAGE(AQ6:AQ9)</f>
        <v>5.8824752390145132E-2</v>
      </c>
      <c r="AR30" s="5">
        <f>AVERAGE(AR6:AR9)</f>
        <v>3.62464667579811E-2</v>
      </c>
      <c r="AS30" s="5">
        <f>AVERAGE(AS6:AS9)</f>
        <v>4.9081029272655563E-2</v>
      </c>
      <c r="AT30" s="5">
        <f>AVERAGE(AT6:AT9)</f>
        <v>7.6642550676104509E-2</v>
      </c>
      <c r="AU30" s="5">
        <f>AVERAGE(AU6:AU9)</f>
        <v>6.1273150697371388E-2</v>
      </c>
      <c r="AV30" s="5">
        <f>AVERAGE(AV6:AV9)</f>
        <v>7.3660625827868906E-2</v>
      </c>
      <c r="AW30" s="5">
        <f>AVERAGE(AW6:AW9)</f>
        <v>3.7873164627566902E-2</v>
      </c>
      <c r="AX30" s="5">
        <f>AVERAGE(AX6:AX9)</f>
        <v>2.1216231555107185E-2</v>
      </c>
      <c r="AY30" s="5">
        <f>AVERAGE(AY6:AY9)</f>
        <v>4.8329194457925592E-2</v>
      </c>
      <c r="AZ30" s="5">
        <f>AVERAGE(AZ6:AZ9)</f>
        <v>4.5406687063011444E-2</v>
      </c>
      <c r="BA30" s="5">
        <f>AVERAGE(BA6:BA9)</f>
        <v>7.6441951387165086E-2</v>
      </c>
      <c r="BB30" s="5">
        <f>AVERAGE(BB6:BB9)</f>
        <v>7.1616023485620878E-2</v>
      </c>
      <c r="BC30" s="5"/>
      <c r="BH30" s="2">
        <v>2005</v>
      </c>
      <c r="BI30" t="b">
        <f>AND(AE50,B50)</f>
        <v>0</v>
      </c>
      <c r="BJ30" t="b">
        <f t="shared" ref="BJ30:CF30" si="1">AND(AF50,C50)</f>
        <v>0</v>
      </c>
      <c r="BK30" t="b">
        <f t="shared" si="1"/>
        <v>0</v>
      </c>
      <c r="BL30" t="b">
        <f t="shared" si="1"/>
        <v>0</v>
      </c>
      <c r="BM30" t="b">
        <f t="shared" si="1"/>
        <v>0</v>
      </c>
      <c r="BN30" t="b">
        <f t="shared" si="1"/>
        <v>0</v>
      </c>
      <c r="BO30" t="b">
        <f t="shared" si="1"/>
        <v>0</v>
      </c>
      <c r="BP30" t="b">
        <f t="shared" si="1"/>
        <v>0</v>
      </c>
      <c r="BQ30" t="b">
        <f t="shared" si="1"/>
        <v>1</v>
      </c>
      <c r="BR30" t="b">
        <f t="shared" si="1"/>
        <v>0</v>
      </c>
      <c r="BS30" t="b">
        <f t="shared" si="1"/>
        <v>0</v>
      </c>
      <c r="BT30" t="b">
        <f t="shared" si="1"/>
        <v>0</v>
      </c>
      <c r="BU30" t="b">
        <f t="shared" si="1"/>
        <v>0</v>
      </c>
      <c r="BV30" t="b">
        <f t="shared" si="1"/>
        <v>0</v>
      </c>
      <c r="BW30" t="b">
        <f t="shared" si="1"/>
        <v>1</v>
      </c>
      <c r="BX30" t="e">
        <f t="shared" si="1"/>
        <v>#NULL!</v>
      </c>
      <c r="BY30" t="b">
        <f t="shared" si="1"/>
        <v>0</v>
      </c>
      <c r="BZ30" t="b">
        <f t="shared" si="1"/>
        <v>0</v>
      </c>
      <c r="CA30" t="b">
        <f t="shared" si="1"/>
        <v>0</v>
      </c>
      <c r="CB30" t="b">
        <f t="shared" si="1"/>
        <v>0</v>
      </c>
      <c r="CC30" t="b">
        <f t="shared" si="1"/>
        <v>0</v>
      </c>
      <c r="CD30" t="b">
        <f t="shared" si="1"/>
        <v>0</v>
      </c>
      <c r="CE30" t="b">
        <f t="shared" si="1"/>
        <v>0</v>
      </c>
      <c r="CF30" t="b">
        <f t="shared" si="1"/>
        <v>0</v>
      </c>
    </row>
    <row r="31" spans="1:84" x14ac:dyDescent="0.25">
      <c r="A31" s="2">
        <v>2004</v>
      </c>
      <c r="B31" s="5">
        <f>AVERAGE(B9)</f>
        <v>1.3731453137959626E-2</v>
      </c>
      <c r="C31" s="5">
        <f>AVERAGE(C9)</f>
        <v>2.7640577502348045E-2</v>
      </c>
      <c r="D31" s="5">
        <f>AVERAGE(D9)</f>
        <v>2.8660334429849315E-2</v>
      </c>
      <c r="E31" s="5">
        <f>AVERAGE(E9)</f>
        <v>2.2356713792937393E-2</v>
      </c>
      <c r="F31" s="5">
        <f>AVERAGE(F9)</f>
        <v>2.6501766784452298E-2</v>
      </c>
      <c r="G31" s="5">
        <f>AVERAGE(G9)</f>
        <v>1.3338378585439233E-2</v>
      </c>
      <c r="H31" s="5">
        <f>AVERAGE(H9)</f>
        <v>1.0706638115631083E-3</v>
      </c>
      <c r="I31" s="5">
        <f>AVERAGE(I9)</f>
        <v>3.5696125299643229E-2</v>
      </c>
      <c r="J31" s="5">
        <f>AVERAGE(J9)</f>
        <v>2.6501766784452298E-2</v>
      </c>
      <c r="K31" s="5">
        <f>AVERAGE(K9)</f>
        <v>2.740937223695852E-2</v>
      </c>
      <c r="L31" s="5">
        <f>AVERAGE(L9)</f>
        <v>3.3385335597661728E-2</v>
      </c>
      <c r="M31" s="5">
        <f>AVERAGE(M9)</f>
        <v>2.8310586689101896E-2</v>
      </c>
      <c r="N31" s="5">
        <f>AVERAGE(N9)</f>
        <v>2.8461959496442351E-2</v>
      </c>
      <c r="O31" s="5">
        <f>AVERAGE(O9)</f>
        <v>3.5264377495636899E-2</v>
      </c>
      <c r="P31" s="5">
        <f>AVERAGE(P9)</f>
        <v>4.1802628105089126E-2</v>
      </c>
      <c r="Q31" s="5">
        <f>AVERAGE(Q9)</f>
        <v>1.8393030009680598E-2</v>
      </c>
      <c r="R31" s="5">
        <f>AVERAGE(R9)</f>
        <v>2.740937223695852E-2</v>
      </c>
      <c r="S31" s="5">
        <f>AVERAGE(S9)</f>
        <v>3.6531904529956159E-2</v>
      </c>
      <c r="T31" s="5">
        <f>AVERAGE(T9)</f>
        <v>1.246607869953625E-2</v>
      </c>
      <c r="U31" s="5">
        <f>AVERAGE(U9)</f>
        <v>1.2219959266802473E-2</v>
      </c>
      <c r="V31" s="5">
        <f>AVERAGE(V9)</f>
        <v>1.2907137733887724E-2</v>
      </c>
      <c r="W31" s="5">
        <f>AVERAGE(W9)</f>
        <v>4.0080738177623927E-2</v>
      </c>
      <c r="X31" s="5">
        <f>AVERAGE(X9)</f>
        <v>2.466793168880459E-2</v>
      </c>
      <c r="Y31" s="5">
        <f>AVERAGE(Y9)</f>
        <v>2.7748414376321355E-2</v>
      </c>
      <c r="Z31" s="5"/>
      <c r="AA31" s="5"/>
      <c r="AB31" s="5"/>
      <c r="AD31" s="2">
        <v>2006</v>
      </c>
      <c r="AE31" s="5">
        <f>AVERAGE(AE7:AE10)</f>
        <v>5.8946490266920677E-2</v>
      </c>
      <c r="AF31" s="5">
        <f>AVERAGE(AF7:AF10)</f>
        <v>5.8074716317175847E-2</v>
      </c>
      <c r="AG31" s="5">
        <f>AVERAGE(AG7:AG10)</f>
        <v>4.8384418438432601E-2</v>
      </c>
      <c r="AH31" s="5">
        <f>AVERAGE(AH7:AH10)</f>
        <v>5.0677006890484835E-2</v>
      </c>
      <c r="AI31" s="5">
        <f>AVERAGE(AI7:AI10)</f>
        <v>4.7636610816968572E-2</v>
      </c>
      <c r="AJ31" s="5">
        <f>AVERAGE(AJ7:AJ10)</f>
        <v>7.4436299034807987E-2</v>
      </c>
      <c r="AK31" s="5">
        <f>AVERAGE(AK7:AK10)</f>
        <v>4.2313059750832605E-2</v>
      </c>
      <c r="AL31" s="5">
        <f>AVERAGE(AL7:AL10)</f>
        <v>9.3618218196335284E-2</v>
      </c>
      <c r="AM31" s="5">
        <f>AVERAGE(AM7:AM10)</f>
        <v>5.6591200297722681E-2</v>
      </c>
      <c r="AN31" s="5">
        <f>AVERAGE(AN7:AN10)</f>
        <v>7.4819776229618606E-2</v>
      </c>
      <c r="AO31" s="5">
        <f>AVERAGE(AO7:AO10)</f>
        <v>5.9952567116967448E-2</v>
      </c>
      <c r="AP31" s="5">
        <f>AVERAGE(AP7:AP10)</f>
        <v>7.2343820942133222E-2</v>
      </c>
      <c r="AQ31" s="5">
        <f>AVERAGE(AQ7:AQ10)</f>
        <v>5.728760491897996E-2</v>
      </c>
      <c r="AR31" s="5">
        <f>AVERAGE(AR7:AR10)</f>
        <v>4.7845514271224243E-2</v>
      </c>
      <c r="AS31" s="5">
        <f>AVERAGE(AS7:AS10)</f>
        <v>5.2952559979312114E-2</v>
      </c>
      <c r="AT31" s="5">
        <f>AVERAGE(AT7:AT10)</f>
        <v>8.4584137819518637E-2</v>
      </c>
      <c r="AU31" s="5">
        <f>AVERAGE(AU7:AU10)</f>
        <v>7.2420730179850554E-2</v>
      </c>
      <c r="AV31" s="5">
        <f>AVERAGE(AV7:AV10)</f>
        <v>7.0342009578239065E-2</v>
      </c>
      <c r="AW31" s="5">
        <f>AVERAGE(AW7:AW10)</f>
        <v>5.6422432181495313E-2</v>
      </c>
      <c r="AX31" s="5">
        <f>AVERAGE(AX7:AX10)</f>
        <v>5.2283219055063501E-2</v>
      </c>
      <c r="AY31" s="5">
        <f>AVERAGE(AY7:AY10)</f>
        <v>6.2780202860143325E-2</v>
      </c>
      <c r="AZ31" s="5">
        <f>AVERAGE(AZ7:AZ10)</f>
        <v>4.5687942938343107E-2</v>
      </c>
      <c r="BA31" s="5">
        <f>AVERAGE(BA7:BA10)</f>
        <v>7.4140896698238284E-2</v>
      </c>
      <c r="BB31" s="5">
        <f>AVERAGE(BB7:BB10)</f>
        <v>6.7173473691811411E-2</v>
      </c>
      <c r="BC31" s="5"/>
      <c r="BH31" s="2">
        <v>2006</v>
      </c>
      <c r="BI31" t="b">
        <f t="shared" ref="BI31:CF31" si="2">AND(AE51,B51)</f>
        <v>1</v>
      </c>
      <c r="BJ31" t="b">
        <f t="shared" si="2"/>
        <v>1</v>
      </c>
      <c r="BK31" t="b">
        <f t="shared" si="2"/>
        <v>0</v>
      </c>
      <c r="BL31" t="b">
        <f t="shared" si="2"/>
        <v>0</v>
      </c>
      <c r="BM31" t="b">
        <f t="shared" si="2"/>
        <v>1</v>
      </c>
      <c r="BN31" t="b">
        <f t="shared" si="2"/>
        <v>0</v>
      </c>
      <c r="BO31" t="b">
        <f t="shared" si="2"/>
        <v>0</v>
      </c>
      <c r="BP31" t="b">
        <f t="shared" si="2"/>
        <v>0</v>
      </c>
      <c r="BQ31" t="b">
        <f t="shared" si="2"/>
        <v>0</v>
      </c>
      <c r="BR31" t="b">
        <f t="shared" si="2"/>
        <v>1</v>
      </c>
      <c r="BS31" t="b">
        <f t="shared" si="2"/>
        <v>0</v>
      </c>
      <c r="BT31" t="b">
        <f t="shared" si="2"/>
        <v>1</v>
      </c>
      <c r="BU31" t="b">
        <f t="shared" si="2"/>
        <v>0</v>
      </c>
      <c r="BV31" t="b">
        <f t="shared" si="2"/>
        <v>0</v>
      </c>
      <c r="BW31" t="b">
        <f t="shared" si="2"/>
        <v>1</v>
      </c>
      <c r="BX31" t="e">
        <f t="shared" si="2"/>
        <v>#DIV/0!</v>
      </c>
      <c r="BY31" t="b">
        <f t="shared" si="2"/>
        <v>0</v>
      </c>
      <c r="BZ31" t="b">
        <f t="shared" si="2"/>
        <v>0</v>
      </c>
      <c r="CA31" t="b">
        <f t="shared" si="2"/>
        <v>0</v>
      </c>
      <c r="CB31" t="b">
        <f t="shared" si="2"/>
        <v>0</v>
      </c>
      <c r="CC31" t="b">
        <f t="shared" si="2"/>
        <v>0</v>
      </c>
      <c r="CD31" t="b">
        <f t="shared" si="2"/>
        <v>1</v>
      </c>
      <c r="CE31" t="b">
        <f t="shared" si="2"/>
        <v>1</v>
      </c>
      <c r="CF31" t="b">
        <f t="shared" si="2"/>
        <v>1</v>
      </c>
    </row>
    <row r="32" spans="1:84" x14ac:dyDescent="0.25">
      <c r="A32" s="2">
        <v>2005</v>
      </c>
      <c r="B32" s="5">
        <f>AVERAGE(B10)</f>
        <v>3.1818182187603392E-2</v>
      </c>
      <c r="C32" s="5">
        <f>AVERAGE(C10)</f>
        <v>4.0576762724729265E-2</v>
      </c>
      <c r="D32" s="5">
        <f>AVERAGE(D10)</f>
        <v>3.1682852884623032E-2</v>
      </c>
      <c r="E32" s="5">
        <f>AVERAGE(E10)</f>
        <v>3.0261530664474488E-2</v>
      </c>
      <c r="F32" s="5">
        <f>AVERAGE(F10)</f>
        <v>3.3562822719449152E-2</v>
      </c>
      <c r="G32" s="5">
        <f>AVERAGE(G10)</f>
        <v>3.2300224240534033E-2</v>
      </c>
      <c r="H32" s="5">
        <f>AVERAGE(H10)</f>
        <v>2.0855614973262063E-2</v>
      </c>
      <c r="I32" s="5">
        <f>AVERAGE(I10)</f>
        <v>3.6626080329266654E-2</v>
      </c>
      <c r="J32" s="5">
        <f>AVERAGE(J10)</f>
        <v>3.3562822719449152E-2</v>
      </c>
      <c r="K32" s="5">
        <f>AVERAGE(K10)</f>
        <v>3.2702237521514604E-2</v>
      </c>
      <c r="L32" s="5">
        <f>AVERAGE(L10)</f>
        <v>4.468599016563149E-2</v>
      </c>
      <c r="M32" s="5">
        <f>AVERAGE(M10)</f>
        <v>4.7619047619047589E-2</v>
      </c>
      <c r="N32" s="5">
        <f>AVERAGE(N10)</f>
        <v>2.7674294837679556E-2</v>
      </c>
      <c r="O32" s="5">
        <f>AVERAGE(O10)</f>
        <v>3.8783981435978471E-2</v>
      </c>
      <c r="P32" s="5">
        <f>AVERAGE(P10)</f>
        <v>3.8855498186549674E-2</v>
      </c>
      <c r="Q32" s="5">
        <f>AVERAGE(Q10)</f>
        <v>2.9467680608364966E-2</v>
      </c>
      <c r="R32" s="5">
        <f>AVERAGE(R10)</f>
        <v>3.2702237521514604E-2</v>
      </c>
      <c r="S32" s="5">
        <f>AVERAGE(S10)</f>
        <v>3.6654135338345779E-2</v>
      </c>
      <c r="T32" s="5">
        <f>AVERAGE(T10)</f>
        <v>1.9515872689423872E-2</v>
      </c>
      <c r="U32" s="5">
        <f>AVERAGE(U10)</f>
        <v>1.9617706237424433E-2</v>
      </c>
      <c r="V32" s="5">
        <f>AVERAGE(V10)</f>
        <v>2.8649619777413704E-2</v>
      </c>
      <c r="W32" s="5">
        <f>AVERAGE(W10)</f>
        <v>3.2436928195176018E-2</v>
      </c>
      <c r="X32" s="5">
        <f>AVERAGE(X10)</f>
        <v>4.0123456790123455E-2</v>
      </c>
      <c r="Y32" s="5">
        <f>AVERAGE(Y10)</f>
        <v>3.9770292105939825E-2</v>
      </c>
      <c r="Z32" s="5"/>
      <c r="AA32" s="5"/>
      <c r="AB32" s="5"/>
      <c r="AD32" s="2">
        <v>2007</v>
      </c>
      <c r="AE32" s="5">
        <f>AVERAGE(AE8:AE11)</f>
        <v>5.4929000158332977E-2</v>
      </c>
      <c r="AF32" s="5">
        <f>AVERAGE(AF8:AF11)</f>
        <v>5.5634161814116387E-2</v>
      </c>
      <c r="AG32" s="5">
        <f>AVERAGE(AG8:AG11)</f>
        <v>5.4944816187142073E-2</v>
      </c>
      <c r="AH32" s="5">
        <f>AVERAGE(AH8:AH11)</f>
        <v>5.3100682050800881E-2</v>
      </c>
      <c r="AI32" s="5">
        <f>AVERAGE(AI8:AI11)</f>
        <v>4.9038085131493568E-2</v>
      </c>
      <c r="AJ32" s="5">
        <f>AVERAGE(AJ8:AJ11)</f>
        <v>8.1368684766769186E-2</v>
      </c>
      <c r="AK32" s="5">
        <f>AVERAGE(AK8:AK11)</f>
        <v>5.5092469480591752E-2</v>
      </c>
      <c r="AL32" s="5">
        <f>AVERAGE(AL8:AL11)</f>
        <v>0.11085367890022041</v>
      </c>
      <c r="AM32" s="5">
        <f>AVERAGE(AM8:AM11)</f>
        <v>5.9055013818073793E-2</v>
      </c>
      <c r="AN32" s="5">
        <f>AVERAGE(AN8:AN11)</f>
        <v>6.8902006853497774E-2</v>
      </c>
      <c r="AO32" s="5">
        <f>AVERAGE(AO8:AO11)</f>
        <v>5.4694273920224384E-2</v>
      </c>
      <c r="AP32" s="5">
        <f>AVERAGE(AP8:AP11)</f>
        <v>6.6704892955065764E-2</v>
      </c>
      <c r="AQ32" s="5">
        <f>AVERAGE(AQ8:AQ11)</f>
        <v>5.142857172774571E-2</v>
      </c>
      <c r="AR32" s="5">
        <f>AVERAGE(AR8:AR11)</f>
        <v>5.2539810560245412E-2</v>
      </c>
      <c r="AS32" s="5">
        <f>AVERAGE(AS8:AS11)</f>
        <v>5.4153785701532786E-2</v>
      </c>
      <c r="AT32" s="5">
        <f>AVERAGE(AT8:AT11)</f>
        <v>7.994902774204353E-2</v>
      </c>
      <c r="AU32" s="5">
        <f>AVERAGE(AU8:AU11)</f>
        <v>7.0925483880222739E-2</v>
      </c>
      <c r="AV32" s="5">
        <f>AVERAGE(AV8:AV11)</f>
        <v>6.3086046407146809E-2</v>
      </c>
      <c r="AW32" s="5">
        <f>AVERAGE(AW8:AW11)</f>
        <v>5.7322947599925247E-2</v>
      </c>
      <c r="AX32" s="5">
        <f>AVERAGE(AX8:AX11)</f>
        <v>6.4765934547152348E-2</v>
      </c>
      <c r="AY32" s="5">
        <f>AVERAGE(AY8:AY11)</f>
        <v>7.9233774831018386E-2</v>
      </c>
      <c r="AZ32" s="5">
        <f>AVERAGE(AZ8:AZ11)</f>
        <v>4.2368473463107265E-2</v>
      </c>
      <c r="BA32" s="5">
        <f>AVERAGE(BA8:BA11)</f>
        <v>6.6337414903644393E-2</v>
      </c>
      <c r="BB32" s="5">
        <f>AVERAGE(BB8:BB11)</f>
        <v>6.3063257068783102E-2</v>
      </c>
      <c r="BC32" s="5"/>
      <c r="BH32" s="2">
        <v>2007</v>
      </c>
      <c r="BI32" t="b">
        <f t="shared" ref="BI32:CF32" si="3">AND(AE52,B52)</f>
        <v>1</v>
      </c>
      <c r="BJ32" t="b">
        <f t="shared" si="3"/>
        <v>1</v>
      </c>
      <c r="BK32" t="b">
        <f t="shared" si="3"/>
        <v>0</v>
      </c>
      <c r="BL32" t="b">
        <f t="shared" si="3"/>
        <v>1</v>
      </c>
      <c r="BM32" t="b">
        <f t="shared" si="3"/>
        <v>1</v>
      </c>
      <c r="BN32" t="b">
        <f t="shared" si="3"/>
        <v>0</v>
      </c>
      <c r="BO32" t="b">
        <f t="shared" si="3"/>
        <v>0</v>
      </c>
      <c r="BP32" t="b">
        <f t="shared" si="3"/>
        <v>0</v>
      </c>
      <c r="BQ32" t="b">
        <f t="shared" si="3"/>
        <v>0</v>
      </c>
      <c r="BR32" t="b">
        <f t="shared" si="3"/>
        <v>1</v>
      </c>
      <c r="BS32" t="b">
        <f t="shared" si="3"/>
        <v>1</v>
      </c>
      <c r="BT32" t="b">
        <f t="shared" si="3"/>
        <v>1</v>
      </c>
      <c r="BU32" t="b">
        <f t="shared" si="3"/>
        <v>1</v>
      </c>
      <c r="BV32" t="b">
        <f t="shared" si="3"/>
        <v>0</v>
      </c>
      <c r="BW32" t="b">
        <f t="shared" si="3"/>
        <v>0</v>
      </c>
      <c r="BX32" t="b">
        <f t="shared" si="3"/>
        <v>1</v>
      </c>
      <c r="BY32" t="b">
        <f t="shared" si="3"/>
        <v>1</v>
      </c>
      <c r="BZ32" t="b">
        <f t="shared" si="3"/>
        <v>0</v>
      </c>
      <c r="CA32" t="b">
        <f t="shared" si="3"/>
        <v>1</v>
      </c>
      <c r="CB32" t="b">
        <f t="shared" si="3"/>
        <v>0</v>
      </c>
      <c r="CC32" t="b">
        <f t="shared" si="3"/>
        <v>0</v>
      </c>
      <c r="CD32" t="b">
        <f t="shared" si="3"/>
        <v>0</v>
      </c>
      <c r="CE32" t="b">
        <f t="shared" si="3"/>
        <v>1</v>
      </c>
      <c r="CF32" t="b">
        <f t="shared" si="3"/>
        <v>1</v>
      </c>
    </row>
    <row r="33" spans="1:84" x14ac:dyDescent="0.25">
      <c r="A33" s="2">
        <v>2006</v>
      </c>
      <c r="B33" s="5">
        <f>AVERAGE(B11)</f>
        <v>2.5991189070309843E-2</v>
      </c>
      <c r="C33" s="5">
        <f>AVERAGE(C11)</f>
        <v>4.5034642040332973E-2</v>
      </c>
      <c r="D33" s="5">
        <f>AVERAGE(D11)</f>
        <v>3.194444444444447E-2</v>
      </c>
      <c r="E33" s="5">
        <f>AVERAGE(E11)</f>
        <v>2.0496548000429382E-2</v>
      </c>
      <c r="F33" s="5">
        <f>AVERAGE(F11)</f>
        <v>2.4979184013322234E-2</v>
      </c>
      <c r="G33" s="5">
        <f>AVERAGE(G11)</f>
        <v>3.1199131850244165E-2</v>
      </c>
      <c r="H33" s="5">
        <f>AVERAGE(H11)</f>
        <v>3.5620743844944909E-2</v>
      </c>
      <c r="I33" s="5">
        <f>AVERAGE(I11)</f>
        <v>2.7091029838022179E-2</v>
      </c>
      <c r="J33" s="5">
        <f>AVERAGE(J11)</f>
        <v>2.4979184013322234E-2</v>
      </c>
      <c r="K33" s="5">
        <f>AVERAGE(K11)</f>
        <v>3.250000000000005E-2</v>
      </c>
      <c r="L33" s="5">
        <f>AVERAGE(L11)</f>
        <v>4.265070223660633E-2</v>
      </c>
      <c r="M33" s="5">
        <f>AVERAGE(M11)</f>
        <v>4.913542218798158E-2</v>
      </c>
      <c r="N33" s="5">
        <f>AVERAGE(N11)</f>
        <v>1.6053858104608982E-2</v>
      </c>
      <c r="O33" s="5">
        <f>AVERAGE(O11)</f>
        <v>3.7766895520120199E-2</v>
      </c>
      <c r="P33" s="5">
        <f>AVERAGE(P11)</f>
        <v>3.8217079699839736E-2</v>
      </c>
      <c r="Q33" s="5">
        <f>AVERAGE(Q11)</f>
        <v>2.9547553093259491E-2</v>
      </c>
      <c r="R33" s="5">
        <f>AVERAGE(R11)</f>
        <v>3.250000000000005E-2</v>
      </c>
      <c r="S33" s="5">
        <f>AVERAGE(S11)</f>
        <v>3.3998186763372622E-2</v>
      </c>
      <c r="T33" s="5">
        <f>AVERAGE(T11)</f>
        <v>3.2862306599924104E-2</v>
      </c>
      <c r="U33" s="5">
        <f>AVERAGE(U11)</f>
        <v>3.2067094227923039E-2</v>
      </c>
      <c r="V33" s="5">
        <f>AVERAGE(V11)</f>
        <v>3.7495842694131094E-2</v>
      </c>
      <c r="W33" s="5">
        <f>AVERAGE(W11)</f>
        <v>1.7991407089151572E-2</v>
      </c>
      <c r="X33" s="5">
        <f>AVERAGE(X11)</f>
        <v>4.0059347181008904E-2</v>
      </c>
      <c r="Y33" s="5">
        <f>AVERAGE(Y11)</f>
        <v>3.3550408380768365E-2</v>
      </c>
      <c r="Z33" s="5"/>
      <c r="AA33" s="5"/>
      <c r="AB33" s="5"/>
      <c r="AD33" s="2">
        <v>2008</v>
      </c>
      <c r="AE33" s="5">
        <f>AVERAGE(AE9:AE12)</f>
        <v>3.3842486810671993E-2</v>
      </c>
      <c r="AF33" s="5">
        <f>AVERAGE(AF9:AF12)</f>
        <v>4.8489675150732048E-2</v>
      </c>
      <c r="AG33" s="5">
        <f>AVERAGE(AG9:AG12)</f>
        <v>4.7301115240648922E-2</v>
      </c>
      <c r="AH33" s="5">
        <f>AVERAGE(AH9:AH12)</f>
        <v>3.7992782332640369E-2</v>
      </c>
      <c r="AI33" s="5">
        <f>AVERAGE(AI9:AI12)</f>
        <v>3.4044710361304159E-2</v>
      </c>
      <c r="AJ33" s="5">
        <f>AVERAGE(AJ9:AJ12)</f>
        <v>6.9734839289711983E-2</v>
      </c>
      <c r="AK33" s="5">
        <f>AVERAGE(AK9:AK12)</f>
        <v>5.1824254807328864E-2</v>
      </c>
      <c r="AL33" s="5">
        <f>AVERAGE(AL9:AL12)</f>
        <v>7.9971588702560228E-2</v>
      </c>
      <c r="AM33" s="5">
        <f>AVERAGE(AM9:AM12)</f>
        <v>5.1454943579837466E-2</v>
      </c>
      <c r="AN33" s="5">
        <f>AVERAGE(AN9:AN12)</f>
        <v>4.3955136582743221E-2</v>
      </c>
      <c r="AO33" s="5">
        <f>AVERAGE(AO9:AO12)</f>
        <v>4.5889369524844577E-2</v>
      </c>
      <c r="AP33" s="5">
        <f>AVERAGE(AP9:AP12)</f>
        <v>3.8615002273476702E-2</v>
      </c>
      <c r="AQ33" s="5">
        <f>AVERAGE(AQ9:AQ12)</f>
        <v>3.5763174348132767E-2</v>
      </c>
      <c r="AR33" s="5">
        <f>AVERAGE(AR9:AR12)</f>
        <v>3.9345281043189177E-2</v>
      </c>
      <c r="AS33" s="5">
        <f>AVERAGE(AS9:AS12)</f>
        <v>4.7711665709613785E-2</v>
      </c>
      <c r="AT33" s="5">
        <f>AVERAGE(AT9:AT12)</f>
        <v>6.1112526944974863E-2</v>
      </c>
      <c r="AU33" s="5">
        <f>AVERAGE(AU9:AU12)</f>
        <v>6.1475860263077789E-2</v>
      </c>
      <c r="AV33" s="5">
        <f>AVERAGE(AV9:AV12)</f>
        <v>4.3937654363756379E-2</v>
      </c>
      <c r="AW33" s="5">
        <f>AVERAGE(AW9:AW12)</f>
        <v>6.0935491890194392E-2</v>
      </c>
      <c r="AX33" s="5">
        <f>AVERAGE(AX9:AX12)</f>
        <v>6.7573821304298204E-2</v>
      </c>
      <c r="AY33" s="5">
        <f>AVERAGE(AY9:AY12)</f>
        <v>7.7370805499540077E-2</v>
      </c>
      <c r="AZ33" s="5">
        <f>AVERAGE(AZ9:AZ12)</f>
        <v>4.027942714325472E-2</v>
      </c>
      <c r="BA33" s="5">
        <f>AVERAGE(BA9:BA12)</f>
        <v>3.9166100272360421E-2</v>
      </c>
      <c r="BB33" s="5">
        <f>AVERAGE(BB9:BB12)</f>
        <v>5.413228647129039E-2</v>
      </c>
      <c r="BC33" s="5"/>
      <c r="BH33" s="2">
        <v>2008</v>
      </c>
      <c r="BI33" t="b">
        <f t="shared" ref="BI33:CF33" si="4">AND(AE53,B53)</f>
        <v>1</v>
      </c>
      <c r="BJ33" t="b">
        <f t="shared" si="4"/>
        <v>1</v>
      </c>
      <c r="BK33" t="b">
        <f t="shared" si="4"/>
        <v>1</v>
      </c>
      <c r="BL33" t="b">
        <f t="shared" si="4"/>
        <v>1</v>
      </c>
      <c r="BM33" t="b">
        <f t="shared" si="4"/>
        <v>1</v>
      </c>
      <c r="BN33" t="b">
        <f t="shared" si="4"/>
        <v>1</v>
      </c>
      <c r="BO33" t="b">
        <f t="shared" si="4"/>
        <v>1</v>
      </c>
      <c r="BP33" t="b">
        <f t="shared" si="4"/>
        <v>0</v>
      </c>
      <c r="BQ33" t="b">
        <f t="shared" si="4"/>
        <v>1</v>
      </c>
      <c r="BR33" t="b">
        <f t="shared" si="4"/>
        <v>1</v>
      </c>
      <c r="BS33" t="b">
        <f t="shared" si="4"/>
        <v>1</v>
      </c>
      <c r="BT33" t="b">
        <f t="shared" si="4"/>
        <v>1</v>
      </c>
      <c r="BU33" t="b">
        <f t="shared" si="4"/>
        <v>1</v>
      </c>
      <c r="BV33" t="b">
        <f t="shared" si="4"/>
        <v>1</v>
      </c>
      <c r="BW33" t="b">
        <f t="shared" si="4"/>
        <v>0</v>
      </c>
      <c r="BX33" t="b">
        <f t="shared" si="4"/>
        <v>1</v>
      </c>
      <c r="BY33" t="b">
        <f t="shared" si="4"/>
        <v>1</v>
      </c>
      <c r="BZ33" t="b">
        <f t="shared" si="4"/>
        <v>1</v>
      </c>
      <c r="CA33" t="b">
        <f t="shared" si="4"/>
        <v>1</v>
      </c>
      <c r="CB33" t="b">
        <f t="shared" si="4"/>
        <v>1</v>
      </c>
      <c r="CC33" t="b">
        <f t="shared" si="4"/>
        <v>1</v>
      </c>
      <c r="CD33" t="b">
        <f t="shared" si="4"/>
        <v>0</v>
      </c>
      <c r="CE33" t="b">
        <f t="shared" si="4"/>
        <v>1</v>
      </c>
      <c r="CF33" t="b">
        <f t="shared" si="4"/>
        <v>1</v>
      </c>
    </row>
    <row r="34" spans="1:84" x14ac:dyDescent="0.25">
      <c r="A34" s="2">
        <v>2007</v>
      </c>
      <c r="B34" s="5">
        <f>AVERAGE(B12)</f>
        <v>3.2264491203480378E-2</v>
      </c>
      <c r="C34" s="5">
        <f>AVERAGE(C12)</f>
        <v>3.9449214116353465E-2</v>
      </c>
      <c r="D34" s="5">
        <f>AVERAGE(D12)</f>
        <v>1.8823089726334695E-2</v>
      </c>
      <c r="E34" s="5">
        <f>AVERAGE(E12)</f>
        <v>3.2737089625614557E-2</v>
      </c>
      <c r="F34" s="5">
        <f>AVERAGE(F12)</f>
        <v>2.7278635255889555E-2</v>
      </c>
      <c r="G34" s="5">
        <f>AVERAGE(G12)</f>
        <v>1.5016223625361699E-2</v>
      </c>
      <c r="H34" s="5">
        <f>AVERAGE(H12)</f>
        <v>2.1896813353566049E-2</v>
      </c>
      <c r="I34" s="5">
        <f>AVERAGE(I12)</f>
        <v>1.8900672873023997E-2</v>
      </c>
      <c r="J34" s="5">
        <f>AVERAGE(J12)</f>
        <v>2.7278635255889555E-2</v>
      </c>
      <c r="K34" s="5">
        <f>AVERAGE(K12)</f>
        <v>2.8426150121065304E-2</v>
      </c>
      <c r="L34" s="5">
        <f>AVERAGE(L12)</f>
        <v>3.2768779624952442E-2</v>
      </c>
      <c r="M34" s="5">
        <f>AVERAGE(M12)</f>
        <v>4.2198106716351422E-2</v>
      </c>
      <c r="N34" s="5">
        <f>AVERAGE(N12)</f>
        <v>2.5723751274210119E-2</v>
      </c>
      <c r="O34" s="5">
        <f>AVERAGE(O12)</f>
        <v>2.8079957412045768E-2</v>
      </c>
      <c r="P34" s="5">
        <f>AVERAGE(P12)</f>
        <v>2.2151322345184903E-2</v>
      </c>
      <c r="Q34" s="5">
        <f>AVERAGE(Q12)</f>
        <v>3.3937219730941756E-2</v>
      </c>
      <c r="R34" s="5">
        <f>AVERAGE(R12)</f>
        <v>2.8426150121065304E-2</v>
      </c>
      <c r="S34" s="5">
        <f>AVERAGE(S12)</f>
        <v>2.2889083735203875E-2</v>
      </c>
      <c r="T34" s="5">
        <f>AVERAGE(T12)</f>
        <v>3.2713172133743751E-2</v>
      </c>
      <c r="U34" s="5">
        <f>AVERAGE(U12)</f>
        <v>3.2734225621414981E-2</v>
      </c>
      <c r="V34" s="5">
        <f>AVERAGE(V12)</f>
        <v>3.8826829399603649E-2</v>
      </c>
      <c r="W34" s="5">
        <f>AVERAGE(W12)</f>
        <v>1.9422316011606433E-2</v>
      </c>
      <c r="X34" s="5">
        <f>AVERAGE(X12)</f>
        <v>5.156918687589155E-2</v>
      </c>
      <c r="Y34" s="5">
        <f>AVERAGE(Y12)</f>
        <v>3.3369755617583451E-2</v>
      </c>
      <c r="Z34" s="5"/>
      <c r="AA34" s="5"/>
      <c r="AB34" s="5"/>
      <c r="AD34" s="2">
        <v>2009</v>
      </c>
      <c r="AE34" s="5">
        <f>AVERAGE(AE10:AE13)</f>
        <v>8.9649908353741509E-3</v>
      </c>
      <c r="AF34" s="5">
        <f>AVERAGE(AF10:AF13)</f>
        <v>3.3414469402211759E-2</v>
      </c>
      <c r="AG34" s="5">
        <f>AVERAGE(AG10:AG13)</f>
        <v>3.5436024691531495E-2</v>
      </c>
      <c r="AH34" s="5">
        <f>AVERAGE(AH10:AH13)</f>
        <v>1.9911370272444839E-2</v>
      </c>
      <c r="AI34" s="5">
        <f>AVERAGE(AI10:AI13)</f>
        <v>1.6478471928705222E-2</v>
      </c>
      <c r="AJ34" s="5">
        <f>AVERAGE(AJ10:AJ13)</f>
        <v>3.7370741272349552E-2</v>
      </c>
      <c r="AK34" s="5">
        <f>AVERAGE(AK10:AK13)</f>
        <v>2.9554767066047451E-2</v>
      </c>
      <c r="AL34" s="5">
        <f>AVERAGE(AL10:AL13)</f>
        <v>5.3533327942319485E-2</v>
      </c>
      <c r="AM34" s="5">
        <f>AVERAGE(AM10:AM13)</f>
        <v>4.4372994680042958E-2</v>
      </c>
      <c r="AN34" s="5">
        <f>AVERAGE(AN10:AN13)</f>
        <v>1.6901642454808019E-2</v>
      </c>
      <c r="AO34" s="5">
        <f>AVERAGE(AO10:AO13)</f>
        <v>2.343701426046832E-2</v>
      </c>
      <c r="AP34" s="5">
        <f>AVERAGE(AP10:AP13)</f>
        <v>4.8692658452046886E-3</v>
      </c>
      <c r="AQ34" s="5">
        <f>AVERAGE(AQ10:AQ13)</f>
        <v>1.3535675396525434E-2</v>
      </c>
      <c r="AR34" s="5">
        <f>AVERAGE(AR10:AR13)</f>
        <v>3.1181293309552553E-2</v>
      </c>
      <c r="AS34" s="5">
        <f>AVERAGE(AS10:AS13)</f>
        <v>3.3201106628413364E-2</v>
      </c>
      <c r="AT34" s="5">
        <f>AVERAGE(AT10:AT13)</f>
        <v>1.590650270876599E-2</v>
      </c>
      <c r="AU34" s="5">
        <f>AVERAGE(AU10:AU13)</f>
        <v>4.2184740534280993E-2</v>
      </c>
      <c r="AV34" s="5">
        <f>AVERAGE(AV10:AV13)</f>
        <v>1.8789583181084119E-2</v>
      </c>
      <c r="AW34" s="5">
        <f>AVERAGE(AW10:AW13)</f>
        <v>2.7896377514924558E-2</v>
      </c>
      <c r="AX34" s="5">
        <f>AVERAGE(AX10:AX13)</f>
        <v>4.8512782931551528E-2</v>
      </c>
      <c r="AY34" s="5">
        <f>AVERAGE(AY10:AY13)</f>
        <v>4.9282515547325836E-2</v>
      </c>
      <c r="AZ34" s="5">
        <f>AVERAGE(AZ10:AZ13)</f>
        <v>2.6215441683661231E-2</v>
      </c>
      <c r="BA34" s="5">
        <f>AVERAGE(BA10:BA13)</f>
        <v>1.4854846119165641E-2</v>
      </c>
      <c r="BB34" s="5">
        <f>AVERAGE(BB10:BB13)</f>
        <v>3.8730051086020713E-2</v>
      </c>
      <c r="BC34" s="5"/>
      <c r="BH34" s="2">
        <v>2009</v>
      </c>
      <c r="BI34" t="b">
        <f t="shared" ref="BI34:CF34" si="5">AND(AE54,B54)</f>
        <v>0</v>
      </c>
      <c r="BJ34" t="b">
        <f t="shared" si="5"/>
        <v>0</v>
      </c>
      <c r="BK34" t="b">
        <f t="shared" si="5"/>
        <v>0</v>
      </c>
      <c r="BL34" t="b">
        <f t="shared" si="5"/>
        <v>0</v>
      </c>
      <c r="BM34" t="b">
        <f t="shared" si="5"/>
        <v>0</v>
      </c>
      <c r="BN34" t="b">
        <f t="shared" si="5"/>
        <v>0</v>
      </c>
      <c r="BO34" t="b">
        <f t="shared" si="5"/>
        <v>0</v>
      </c>
      <c r="BP34" t="b">
        <f t="shared" si="5"/>
        <v>0</v>
      </c>
      <c r="BQ34" t="b">
        <f t="shared" si="5"/>
        <v>0</v>
      </c>
      <c r="BR34" t="b">
        <f t="shared" si="5"/>
        <v>0</v>
      </c>
      <c r="BS34" t="b">
        <f t="shared" si="5"/>
        <v>0</v>
      </c>
      <c r="BT34" t="b">
        <f t="shared" si="5"/>
        <v>0</v>
      </c>
      <c r="BU34" t="b">
        <f t="shared" si="5"/>
        <v>0</v>
      </c>
      <c r="BV34" t="b">
        <f t="shared" si="5"/>
        <v>0</v>
      </c>
      <c r="BW34" t="b">
        <f t="shared" si="5"/>
        <v>0</v>
      </c>
      <c r="BX34" t="b">
        <f t="shared" si="5"/>
        <v>0</v>
      </c>
      <c r="BY34" t="b">
        <f t="shared" si="5"/>
        <v>0</v>
      </c>
      <c r="BZ34" t="b">
        <f t="shared" si="5"/>
        <v>0</v>
      </c>
      <c r="CA34" t="b">
        <f t="shared" si="5"/>
        <v>0</v>
      </c>
      <c r="CB34" t="b">
        <f t="shared" si="5"/>
        <v>0</v>
      </c>
      <c r="CC34" t="b">
        <f t="shared" si="5"/>
        <v>0</v>
      </c>
      <c r="CD34" t="b">
        <f t="shared" si="5"/>
        <v>0</v>
      </c>
      <c r="CE34" t="b">
        <f t="shared" si="5"/>
        <v>0</v>
      </c>
      <c r="CF34" t="b">
        <f t="shared" si="5"/>
        <v>0</v>
      </c>
    </row>
    <row r="35" spans="1:84" x14ac:dyDescent="0.25">
      <c r="A35" s="2">
        <v>2008</v>
      </c>
      <c r="B35" s="5">
        <f>AVERAGE(B13)</f>
        <v>2.9324366598560546E-2</v>
      </c>
      <c r="C35" s="5">
        <f>AVERAGE(C13)</f>
        <v>6.18932515075667E-2</v>
      </c>
      <c r="D35" s="5">
        <f>AVERAGE(D13)</f>
        <v>3.6669568032757123E-2</v>
      </c>
      <c r="E35" s="5">
        <f>AVERAGE(E13)</f>
        <v>3.768231162407245E-2</v>
      </c>
      <c r="F35" s="5">
        <f>AVERAGE(F13)</f>
        <v>3.9546726976545613E-2</v>
      </c>
      <c r="G35" s="5">
        <f>AVERAGE(G13)</f>
        <v>4.5753367618537592E-2</v>
      </c>
      <c r="H35" s="5">
        <f>AVERAGE(H13)</f>
        <v>3.8974602656054305E-2</v>
      </c>
      <c r="I35" s="5">
        <f>AVERAGE(I13)</f>
        <v>3.1631236598249311E-2</v>
      </c>
      <c r="J35" s="5">
        <f>AVERAGE(J13)</f>
        <v>3.9546726976545613E-2</v>
      </c>
      <c r="K35" s="5">
        <f>AVERAGE(K13)</f>
        <v>4.0762191772221568E-2</v>
      </c>
      <c r="L35" s="5">
        <f>AVERAGE(L13)</f>
        <v>3.529072093073185E-2</v>
      </c>
      <c r="M35" s="5">
        <f>AVERAGE(M13)</f>
        <v>4.3578028500902408E-2</v>
      </c>
      <c r="N35" s="5">
        <f>AVERAGE(N13)</f>
        <v>3.8316099121974409E-2</v>
      </c>
      <c r="O35" s="5">
        <f>AVERAGE(O13)</f>
        <v>3.8963294942969649E-2</v>
      </c>
      <c r="P35" s="5">
        <f>AVERAGE(P13)</f>
        <v>3.2463528945194539E-2</v>
      </c>
      <c r="Q35" s="5">
        <f>AVERAGE(Q13)</f>
        <v>3.4523437771069615E-2</v>
      </c>
      <c r="R35" s="5">
        <f>AVERAGE(R13)</f>
        <v>4.0762191772221568E-2</v>
      </c>
      <c r="S35" s="5">
        <f>AVERAGE(S13)</f>
        <v>3.8539179928081868E-2</v>
      </c>
      <c r="T35" s="5">
        <f>AVERAGE(T13)</f>
        <v>2.9501813030076613E-2</v>
      </c>
      <c r="U35" s="5">
        <f>AVERAGE(U13)</f>
        <v>3.1099570465822381E-2</v>
      </c>
      <c r="V35" s="5">
        <f>AVERAGE(V13)</f>
        <v>4.0791389832269154E-2</v>
      </c>
      <c r="W35" s="5">
        <f>AVERAGE(W13)</f>
        <v>2.8300251253030574E-2</v>
      </c>
      <c r="X35" s="5">
        <f>AVERAGE(X13)</f>
        <v>3.1735738994777191E-2</v>
      </c>
      <c r="Y35" s="5">
        <f>AVERAGE(Y13)</f>
        <v>4.1203606875249023E-2</v>
      </c>
      <c r="Z35" s="5"/>
      <c r="AA35" s="5"/>
      <c r="AB35" s="5"/>
      <c r="AD35" s="2">
        <v>2010</v>
      </c>
      <c r="AE35" s="5">
        <f>AVERAGE(AE11:AE14)</f>
        <v>3.0441513166898672E-3</v>
      </c>
      <c r="AF35" s="5">
        <f>AVERAGE(AF11:AF14)</f>
        <v>3.1460673462981335E-2</v>
      </c>
      <c r="AG35" s="5">
        <f>AVERAGE(AG11:AG14)</f>
        <v>3.5979503566628657E-2</v>
      </c>
      <c r="AH35" s="5">
        <f>AVERAGE(AH11:AH14)</f>
        <v>1.1164308057270728E-2</v>
      </c>
      <c r="AI35" s="5">
        <f>AVERAGE(AI11:AI14)</f>
        <v>1.8838816155294306E-2</v>
      </c>
      <c r="AJ35" s="5">
        <f>AVERAGE(AJ11:AJ14)</f>
        <v>2.0507100717250537E-2</v>
      </c>
      <c r="AK35" s="5">
        <f>AVERAGE(AK11:AK14)</f>
        <v>2.5242940670430866E-2</v>
      </c>
      <c r="AL35" s="5">
        <f>AVERAGE(AL11:AL14)</f>
        <v>4.1597093030565913E-2</v>
      </c>
      <c r="AM35" s="5">
        <f>AVERAGE(AM11:AM14)</f>
        <v>3.9204842169644996E-2</v>
      </c>
      <c r="AN35" s="5">
        <f>AVERAGE(AN11:AN14)</f>
        <v>5.8950045216132809E-4</v>
      </c>
      <c r="AO35" s="5">
        <f>AVERAGE(AO11:AO14)</f>
        <v>1.6317119245218326E-2</v>
      </c>
      <c r="AP35" s="5">
        <f>AVERAGE(AP11:AP14)</f>
        <v>-3.5107770678780709E-4</v>
      </c>
      <c r="AQ35" s="5">
        <f>AVERAGE(AQ11:AQ14)</f>
        <v>1.7262947793870543E-2</v>
      </c>
      <c r="AR35" s="5">
        <f>AVERAGE(AR11:AR14)</f>
        <v>2.8312410718469162E-2</v>
      </c>
      <c r="AS35" s="5">
        <f>AVERAGE(AS11:AS14)</f>
        <v>2.9029962072874775E-2</v>
      </c>
      <c r="AT35" s="5">
        <f>AVERAGE(AT11:AT14)</f>
        <v>-2.4900965088204005E-3</v>
      </c>
      <c r="AU35" s="5">
        <f>AVERAGE(AU11:AU14)</f>
        <v>3.1577783910595014E-2</v>
      </c>
      <c r="AV35" s="5">
        <f>AVERAGE(AV11:AV14)</f>
        <v>1.1364646125655641E-2</v>
      </c>
      <c r="AW35" s="5">
        <f>AVERAGE(AW11:AW14)</f>
        <v>1.7550682825696981E-2</v>
      </c>
      <c r="AX35" s="5">
        <f>AVERAGE(AX11:AX14)</f>
        <v>5.035214007993466E-2</v>
      </c>
      <c r="AY35" s="5">
        <f>AVERAGE(AY11:AY14)</f>
        <v>3.8619449836711922E-2</v>
      </c>
      <c r="AZ35" s="5">
        <f>AVERAGE(AZ11:AZ14)</f>
        <v>2.4554814697653537E-2</v>
      </c>
      <c r="BA35" s="5">
        <f>AVERAGE(BA11:BA14)</f>
        <v>5.0420739377070338E-3</v>
      </c>
      <c r="BB35" s="5">
        <f>AVERAGE(BB11:BB14)</f>
        <v>4.1273558699788257E-2</v>
      </c>
      <c r="BC35" s="5"/>
      <c r="BH35" s="2">
        <v>2010</v>
      </c>
      <c r="BI35" t="b">
        <f t="shared" ref="BI35:CF35" si="6">AND(AE55,B55)</f>
        <v>0</v>
      </c>
      <c r="BJ35" t="b">
        <f t="shared" si="6"/>
        <v>0</v>
      </c>
      <c r="BK35" t="b">
        <f t="shared" si="6"/>
        <v>0</v>
      </c>
      <c r="BL35" t="b">
        <f t="shared" si="6"/>
        <v>0</v>
      </c>
      <c r="BM35" t="b">
        <f t="shared" si="6"/>
        <v>0</v>
      </c>
      <c r="BN35" t="b">
        <f t="shared" si="6"/>
        <v>0</v>
      </c>
      <c r="BO35" t="b">
        <f t="shared" si="6"/>
        <v>0</v>
      </c>
      <c r="BP35" t="b">
        <f t="shared" si="6"/>
        <v>0</v>
      </c>
      <c r="BQ35" t="b">
        <f t="shared" si="6"/>
        <v>0</v>
      </c>
      <c r="BR35" t="b">
        <f t="shared" si="6"/>
        <v>0</v>
      </c>
      <c r="BS35" t="b">
        <f t="shared" si="6"/>
        <v>0</v>
      </c>
      <c r="BT35" t="b">
        <f t="shared" si="6"/>
        <v>0</v>
      </c>
      <c r="BU35" t="b">
        <f t="shared" si="6"/>
        <v>0</v>
      </c>
      <c r="BV35" t="b">
        <f t="shared" si="6"/>
        <v>0</v>
      </c>
      <c r="BW35" t="b">
        <f t="shared" si="6"/>
        <v>0</v>
      </c>
      <c r="BX35" t="b">
        <f t="shared" si="6"/>
        <v>0</v>
      </c>
      <c r="BY35" t="b">
        <f t="shared" si="6"/>
        <v>0</v>
      </c>
      <c r="BZ35" t="b">
        <f t="shared" si="6"/>
        <v>0</v>
      </c>
      <c r="CA35" t="b">
        <f t="shared" si="6"/>
        <v>0</v>
      </c>
      <c r="CB35" t="b">
        <f t="shared" si="6"/>
        <v>0</v>
      </c>
      <c r="CC35" t="b">
        <f t="shared" si="6"/>
        <v>0</v>
      </c>
      <c r="CD35" t="b">
        <f t="shared" si="6"/>
        <v>0</v>
      </c>
      <c r="CE35" t="b">
        <f t="shared" si="6"/>
        <v>0</v>
      </c>
      <c r="CF35" t="b">
        <f t="shared" si="6"/>
        <v>0</v>
      </c>
    </row>
    <row r="36" spans="1:84" x14ac:dyDescent="0.25">
      <c r="A36" s="2">
        <v>2009</v>
      </c>
      <c r="B36" s="5">
        <f>AVERAGE(B14)</f>
        <v>-2.4619298779884176E-2</v>
      </c>
      <c r="C36" s="5">
        <f>AVERAGE(C14)</f>
        <v>7.8368888993183509E-3</v>
      </c>
      <c r="D36" s="5">
        <f>AVERAGE(D14)</f>
        <v>-8.1300410101058564E-3</v>
      </c>
      <c r="E36" s="5">
        <f>AVERAGE(E14)</f>
        <v>-1.1953292528969236E-2</v>
      </c>
      <c r="F36" s="5">
        <f>AVERAGE(F14)</f>
        <v>-5.6595592542161418E-3</v>
      </c>
      <c r="G36" s="5">
        <f>AVERAGE(G14)</f>
        <v>-6.595454813177604E-3</v>
      </c>
      <c r="H36" s="5">
        <f>AVERAGE(H14)</f>
        <v>-6.4553627151588584E-3</v>
      </c>
      <c r="I36" s="5">
        <f>AVERAGE(I14)</f>
        <v>3.9351080063988212E-3</v>
      </c>
      <c r="J36" s="5">
        <f>AVERAGE(J14)</f>
        <v>-5.6595592542161418E-3</v>
      </c>
      <c r="K36" s="5">
        <f>AVERAGE(K14)</f>
        <v>-4.0869879954153459E-3</v>
      </c>
      <c r="L36" s="5">
        <f>AVERAGE(L14)</f>
        <v>-7.9512133491724292E-3</v>
      </c>
      <c r="M36" s="5">
        <f>AVERAGE(M14)</f>
        <v>-2.6271943861165721E-3</v>
      </c>
      <c r="N36" s="5">
        <f>AVERAGE(N14)</f>
        <v>-5.1158606035662116E-3</v>
      </c>
      <c r="O36" s="5">
        <f>AVERAGE(O14)</f>
        <v>4.4200352790768624E-3</v>
      </c>
      <c r="P36" s="5">
        <f>AVERAGE(P14)</f>
        <v>-2.3925314643685872E-3</v>
      </c>
      <c r="Q36" s="5">
        <f>AVERAGE(Q14)</f>
        <v>-1.4220552723369986E-2</v>
      </c>
      <c r="R36" s="5">
        <f>AVERAGE(R14)</f>
        <v>-4.0869879954153459E-3</v>
      </c>
      <c r="S36" s="5">
        <f>AVERAGE(S14)</f>
        <v>-1.7745643031937184E-4</v>
      </c>
      <c r="T36" s="5">
        <f>AVERAGE(T14)</f>
        <v>8.359081868825443E-3</v>
      </c>
      <c r="U36" s="5">
        <f>AVERAGE(U14)</f>
        <v>7.308084231506526E-3</v>
      </c>
      <c r="V36" s="5">
        <f>AVERAGE(V14)</f>
        <v>5.7002797146820773E-3</v>
      </c>
      <c r="W36" s="5">
        <f>AVERAGE(W14)</f>
        <v>-1.1474584801206857E-3</v>
      </c>
      <c r="X36" s="5">
        <f>AVERAGE(X14)</f>
        <v>-1.2149198468464392E-3</v>
      </c>
      <c r="Y36" s="5">
        <f>AVERAGE(Y14)</f>
        <v>-8.7692998803238673E-4</v>
      </c>
      <c r="Z36" s="5"/>
      <c r="AA36" s="5"/>
      <c r="AB36" s="5"/>
      <c r="AD36" s="2">
        <v>2011</v>
      </c>
      <c r="AE36" s="5">
        <f>AVERAGE(AE12:AE15)</f>
        <v>3.3021836803457608E-3</v>
      </c>
      <c r="AF36" s="5">
        <f>AVERAGE(AF12:AF15)</f>
        <v>3.2059636889110871E-2</v>
      </c>
      <c r="AG36" s="5">
        <f>AVERAGE(AG12:AG15)</f>
        <v>2.995856580901949E-2</v>
      </c>
      <c r="AH36" s="5">
        <f>AVERAGE(AH12:AH15)</f>
        <v>9.3055092430496186E-3</v>
      </c>
      <c r="AI36" s="5">
        <f>AVERAGE(AI12:AI15)</f>
        <v>2.1510635665093675E-2</v>
      </c>
      <c r="AJ36" s="5">
        <f>AVERAGE(AJ12:AJ15)</f>
        <v>2.0086438206514918E-2</v>
      </c>
      <c r="AK36" s="5">
        <f>AVERAGE(AK12:AK15)</f>
        <v>1.5882056691547904E-2</v>
      </c>
      <c r="AL36" s="5">
        <f>AVERAGE(AL12:AL15)</f>
        <v>3.4428990307356036E-2</v>
      </c>
      <c r="AM36" s="5">
        <f>AVERAGE(AM12:AM15)</f>
        <v>3.000377925741745E-2</v>
      </c>
      <c r="AN36" s="5">
        <f>AVERAGE(AN12:AN15)</f>
        <v>-1.0318279755796741E-2</v>
      </c>
      <c r="AO36" s="5">
        <f>AVERAGE(AO12:AO15)</f>
        <v>1.4633931559066143E-2</v>
      </c>
      <c r="AP36" s="5">
        <f>AVERAGE(AP12:AP15)</f>
        <v>-5.2544671214721549E-3</v>
      </c>
      <c r="AQ36" s="5">
        <f>AVERAGE(AQ12:AQ15)</f>
        <v>1.8163167541089199E-2</v>
      </c>
      <c r="AR36" s="5">
        <f>AVERAGE(AR12:AR15)</f>
        <v>2.275474648603136E-2</v>
      </c>
      <c r="AS36" s="5">
        <f>AVERAGE(AS12:AS15)</f>
        <v>1.8614395865509129E-2</v>
      </c>
      <c r="AT36" s="5">
        <f>AVERAGE(AT12:AT15)</f>
        <v>-6.1198069647568042E-3</v>
      </c>
      <c r="AU36" s="5">
        <f>AVERAGE(AU12:AU15)</f>
        <v>3.2334660528464627E-2</v>
      </c>
      <c r="AV36" s="5">
        <f>AVERAGE(AV12:AV15)</f>
        <v>8.8338994838149474E-3</v>
      </c>
      <c r="AW36" s="5">
        <f>AVERAGE(AW12:AW15)</f>
        <v>1.8289192913539781E-2</v>
      </c>
      <c r="AX36" s="5">
        <f>AVERAGE(AX12:AX15)</f>
        <v>4.7820870813564009E-2</v>
      </c>
      <c r="AY36" s="5">
        <f>AVERAGE(AY12:AY15)</f>
        <v>2.5986079992661164E-2</v>
      </c>
      <c r="AZ36" s="5">
        <f>AVERAGE(AZ12:AZ15)</f>
        <v>2.0726809537049751E-2</v>
      </c>
      <c r="BA36" s="5">
        <f>AVERAGE(BA12:BA15)</f>
        <v>-1.4393032999617194E-3</v>
      </c>
      <c r="BB36" s="5">
        <f>AVERAGE(BB12:BB15)</f>
        <v>3.7713327060089674E-2</v>
      </c>
      <c r="BC36" s="5"/>
      <c r="BH36" s="2">
        <v>2011</v>
      </c>
      <c r="BI36" t="b">
        <f t="shared" ref="BI36:CF36" si="7">AND(AE56,B56)</f>
        <v>0</v>
      </c>
      <c r="BJ36" t="b">
        <f t="shared" si="7"/>
        <v>0</v>
      </c>
      <c r="BK36" t="b">
        <f t="shared" si="7"/>
        <v>0</v>
      </c>
      <c r="BL36" t="b">
        <f t="shared" si="7"/>
        <v>0</v>
      </c>
      <c r="BM36" t="b">
        <f t="shared" si="7"/>
        <v>0</v>
      </c>
      <c r="BN36" t="b">
        <f t="shared" si="7"/>
        <v>0</v>
      </c>
      <c r="BO36" t="b">
        <f t="shared" si="7"/>
        <v>0</v>
      </c>
      <c r="BP36" t="b">
        <f t="shared" si="7"/>
        <v>0</v>
      </c>
      <c r="BQ36" t="b">
        <f t="shared" si="7"/>
        <v>1</v>
      </c>
      <c r="BR36" t="b">
        <f t="shared" si="7"/>
        <v>0</v>
      </c>
      <c r="BS36" t="b">
        <f t="shared" si="7"/>
        <v>0</v>
      </c>
      <c r="BT36" t="b">
        <f t="shared" si="7"/>
        <v>0</v>
      </c>
      <c r="BU36" t="b">
        <f t="shared" si="7"/>
        <v>0</v>
      </c>
      <c r="BV36" t="b">
        <f t="shared" si="7"/>
        <v>1</v>
      </c>
      <c r="BW36" t="b">
        <f t="shared" si="7"/>
        <v>0</v>
      </c>
      <c r="BX36" t="b">
        <f t="shared" si="7"/>
        <v>0</v>
      </c>
      <c r="BY36" t="b">
        <f t="shared" si="7"/>
        <v>0</v>
      </c>
      <c r="BZ36" t="b">
        <f t="shared" si="7"/>
        <v>0</v>
      </c>
      <c r="CA36" t="b">
        <f t="shared" si="7"/>
        <v>0</v>
      </c>
      <c r="CB36" t="b">
        <f t="shared" si="7"/>
        <v>0</v>
      </c>
      <c r="CC36" t="b">
        <f t="shared" si="7"/>
        <v>0</v>
      </c>
      <c r="CD36" t="b">
        <f t="shared" si="7"/>
        <v>1</v>
      </c>
      <c r="CE36" t="b">
        <f t="shared" si="7"/>
        <v>0</v>
      </c>
      <c r="CF36" t="b">
        <f t="shared" si="7"/>
        <v>1</v>
      </c>
    </row>
    <row r="37" spans="1:84" x14ac:dyDescent="0.25">
      <c r="A37" s="2">
        <v>2010</v>
      </c>
      <c r="B37" s="5">
        <f>AVERAGE(B15)</f>
        <v>1.1988134831213011E-2</v>
      </c>
      <c r="C37" s="5">
        <f>AVERAGE(C15)</f>
        <v>1.166048660800033E-2</v>
      </c>
      <c r="D37" s="5">
        <f>AVERAGE(D15)</f>
        <v>1.6408349420057287E-2</v>
      </c>
      <c r="E37" s="5">
        <f>AVERAGE(E15)</f>
        <v>1.3692384387363359E-2</v>
      </c>
      <c r="F37" s="5">
        <f>AVERAGE(F15)</f>
        <v>2.2751788241594229E-2</v>
      </c>
      <c r="G37" s="5">
        <f>AVERAGE(G15)</f>
        <v>5.8857481238936771E-3</v>
      </c>
      <c r="H37" s="5">
        <f>AVERAGE(H15)</f>
        <v>1.8695935707846639E-2</v>
      </c>
      <c r="I37" s="5">
        <f>AVERAGE(I15)</f>
        <v>1.8961305683941228E-2</v>
      </c>
      <c r="J37" s="5">
        <f>AVERAGE(J15)</f>
        <v>2.2751788241594229E-2</v>
      </c>
      <c r="K37" s="5">
        <f>AVERAGE(K15)</f>
        <v>1.7664339688356515E-2</v>
      </c>
      <c r="L37" s="5">
        <f>AVERAGE(L15)</f>
        <v>1.1986760505961619E-2</v>
      </c>
      <c r="M37" s="5">
        <f>AVERAGE(M15)</f>
        <v>7.0568998843993577E-3</v>
      </c>
      <c r="N37" s="5">
        <f>AVERAGE(N15)</f>
        <v>1.8466585533626109E-2</v>
      </c>
      <c r="O37" s="5">
        <f>AVERAGE(O15)</f>
        <v>1.7057280725298749E-2</v>
      </c>
      <c r="P37" s="5">
        <f>AVERAGE(P15)</f>
        <v>1.9167516684260522E-2</v>
      </c>
      <c r="Q37" s="5">
        <f>AVERAGE(Q15)</f>
        <v>5.6052667392488265E-3</v>
      </c>
      <c r="R37" s="5">
        <f>AVERAGE(R15)</f>
        <v>1.7664339688356515E-2</v>
      </c>
      <c r="S37" s="5">
        <f>AVERAGE(S15)</f>
        <v>1.3183638089734545E-2</v>
      </c>
      <c r="T37" s="5">
        <f>AVERAGE(T15)</f>
        <v>1.3257130309586401E-2</v>
      </c>
      <c r="U37" s="5">
        <f>AVERAGE(U15)</f>
        <v>1.3699057465629732E-2</v>
      </c>
      <c r="V37" s="5">
        <f>AVERAGE(V15)</f>
        <v>2.6169505569021215E-3</v>
      </c>
      <c r="W37" s="5">
        <f>AVERAGE(W15)</f>
        <v>2.3756499657382416E-2</v>
      </c>
      <c r="X37" s="5">
        <f>AVERAGE(X15)</f>
        <v>1.895158105368468E-2</v>
      </c>
      <c r="Y37" s="5">
        <f>AVERAGE(Y15)</f>
        <v>1.9499332485137393E-2</v>
      </c>
      <c r="Z37" s="5"/>
      <c r="AA37" s="5"/>
      <c r="AB37" s="5"/>
      <c r="AD37" s="2">
        <v>2012</v>
      </c>
      <c r="AE37" s="5">
        <f>AVERAGE(AE13:AE16)</f>
        <v>1.7081562453581105E-2</v>
      </c>
      <c r="AF37" s="5">
        <f>AVERAGE(AF13:AF16)</f>
        <v>3.1051236516932833E-2</v>
      </c>
      <c r="AG37" s="5">
        <f>AVERAGE(AG13:AG16)</f>
        <v>3.4818742862486977E-2</v>
      </c>
      <c r="AH37" s="5">
        <f>AVERAGE(AH13:AH16)</f>
        <v>2.3701464701157283E-2</v>
      </c>
      <c r="AI37" s="5">
        <f>AVERAGE(AI13:AI16)</f>
        <v>3.6492128142049857E-2</v>
      </c>
      <c r="AJ37" s="5">
        <f>AVERAGE(AJ13:AJ16)</f>
        <v>2.465088142778455E-2</v>
      </c>
      <c r="AK37" s="5">
        <f>AVERAGE(AK13:AK16)</f>
        <v>2.4513039535673409E-2</v>
      </c>
      <c r="AL37" s="5">
        <f>AVERAGE(AL13:AL16)</f>
        <v>4.9140654043828155E-2</v>
      </c>
      <c r="AM37" s="5">
        <f>AVERAGE(AM13:AM16)</f>
        <v>2.3893945440951588E-2</v>
      </c>
      <c r="AN37" s="5">
        <f>AVERAGE(AN13:AN16)</f>
        <v>2.5771683628822767E-3</v>
      </c>
      <c r="AO37" s="5">
        <f>AVERAGE(AO13:AO16)</f>
        <v>1.8254069966788727E-2</v>
      </c>
      <c r="AP37" s="5">
        <f>AVERAGE(AP13:AP16)</f>
        <v>8.3404835375428324E-3</v>
      </c>
      <c r="AQ37" s="5">
        <f>AVERAGE(AQ13:AQ16)</f>
        <v>2.5789000858105954E-2</v>
      </c>
      <c r="AR37" s="5">
        <f>AVERAGE(AR13:AR16)</f>
        <v>3.9423116153100998E-2</v>
      </c>
      <c r="AS37" s="5">
        <f>AVERAGE(AS13:AS16)</f>
        <v>2.0010673464760251E-2</v>
      </c>
      <c r="AT37" s="5">
        <f>AVERAGE(AT13:AT16)</f>
        <v>8.1389293945431807E-3</v>
      </c>
      <c r="AU37" s="5">
        <f>AVERAGE(AU13:AU16)</f>
        <v>3.7590689363445388E-2</v>
      </c>
      <c r="AV37" s="5">
        <f>AVERAGE(AV13:AV16)</f>
        <v>1.4735483548289146E-2</v>
      </c>
      <c r="AW37" s="5">
        <f>AVERAGE(AW13:AW16)</f>
        <v>3.0391728218469909E-2</v>
      </c>
      <c r="AX37" s="5">
        <f>AVERAGE(AX13:AX16)</f>
        <v>4.9168709908343877E-2</v>
      </c>
      <c r="AY37" s="5">
        <f>AVERAGE(AY13:AY16)</f>
        <v>3.4362504478147649E-2</v>
      </c>
      <c r="AZ37" s="5">
        <f>AVERAGE(AZ13:AZ16)</f>
        <v>1.949792899125968E-2</v>
      </c>
      <c r="BA37" s="5">
        <f>AVERAGE(BA13:BA16)</f>
        <v>1.2014972824969057E-2</v>
      </c>
      <c r="BB37" s="5">
        <f>AVERAGE(BB13:BB16)</f>
        <v>3.0445823390945162E-2</v>
      </c>
      <c r="BC37" s="5"/>
      <c r="BH37" s="2">
        <v>2012</v>
      </c>
      <c r="BI37" t="b">
        <f t="shared" ref="BI37:CF37" si="8">AND(AE57,B57)</f>
        <v>0</v>
      </c>
      <c r="BJ37" t="b">
        <f t="shared" si="8"/>
        <v>0</v>
      </c>
      <c r="BK37" t="b">
        <f t="shared" si="8"/>
        <v>0</v>
      </c>
      <c r="BL37" t="b">
        <f t="shared" si="8"/>
        <v>0</v>
      </c>
      <c r="BM37" t="b">
        <f t="shared" si="8"/>
        <v>0</v>
      </c>
      <c r="BN37" t="b">
        <f t="shared" si="8"/>
        <v>0</v>
      </c>
      <c r="BO37" t="b">
        <f t="shared" si="8"/>
        <v>0</v>
      </c>
      <c r="BP37" t="b">
        <f t="shared" si="8"/>
        <v>0</v>
      </c>
      <c r="BQ37" t="b">
        <f t="shared" si="8"/>
        <v>0</v>
      </c>
      <c r="BR37" t="b">
        <f t="shared" si="8"/>
        <v>0</v>
      </c>
      <c r="BS37" t="b">
        <f t="shared" si="8"/>
        <v>0</v>
      </c>
      <c r="BT37" t="b">
        <f t="shared" si="8"/>
        <v>0</v>
      </c>
      <c r="BU37" t="b">
        <f t="shared" si="8"/>
        <v>0</v>
      </c>
      <c r="BV37" t="b">
        <f t="shared" si="8"/>
        <v>0</v>
      </c>
      <c r="BW37" t="b">
        <f t="shared" si="8"/>
        <v>0</v>
      </c>
      <c r="BX37" t="b">
        <f t="shared" si="8"/>
        <v>0</v>
      </c>
      <c r="BY37" t="b">
        <f t="shared" si="8"/>
        <v>0</v>
      </c>
      <c r="BZ37" t="b">
        <f t="shared" si="8"/>
        <v>0</v>
      </c>
      <c r="CA37" t="b">
        <f t="shared" si="8"/>
        <v>0</v>
      </c>
      <c r="CB37" t="b">
        <f t="shared" si="8"/>
        <v>0</v>
      </c>
      <c r="CC37" t="b">
        <f t="shared" si="8"/>
        <v>0</v>
      </c>
      <c r="CD37" t="b">
        <f t="shared" si="8"/>
        <v>0</v>
      </c>
      <c r="CE37" t="b">
        <f t="shared" si="8"/>
        <v>0</v>
      </c>
      <c r="CF37" t="b">
        <f t="shared" si="8"/>
        <v>0</v>
      </c>
    </row>
    <row r="38" spans="1:84" x14ac:dyDescent="0.25">
      <c r="A38" s="2">
        <v>2011</v>
      </c>
      <c r="B38" s="5">
        <f>AVERAGE(B16)</f>
        <v>2.850339957349645E-2</v>
      </c>
      <c r="C38" s="5">
        <f>AVERAGE(C16)</f>
        <v>3.2290565395651324E-2</v>
      </c>
      <c r="D38" s="5">
        <f>AVERAGE(D16)</f>
        <v>2.6492861031471891E-2</v>
      </c>
      <c r="E38" s="5">
        <f>AVERAGE(E16)</f>
        <v>2.7311216326472286E-2</v>
      </c>
      <c r="F38" s="5">
        <f>AVERAGE(F16)</f>
        <v>3.282992617193644E-2</v>
      </c>
      <c r="G38" s="5">
        <f>AVERAGE(G16)</f>
        <v>3.0283437502165427E-2</v>
      </c>
      <c r="H38" s="5">
        <f>AVERAGE(H16)</f>
        <v>3.6908028826013115E-2</v>
      </c>
      <c r="I38" s="5">
        <f>AVERAGE(I16)</f>
        <v>3.306913589633112E-2</v>
      </c>
      <c r="J38" s="5">
        <f>AVERAGE(J16)</f>
        <v>3.282992617193644E-2</v>
      </c>
      <c r="K38" s="5">
        <f>AVERAGE(K16)</f>
        <v>3.5660345071313083E-2</v>
      </c>
      <c r="L38" s="5">
        <f>AVERAGE(L16)</f>
        <v>2.6712730515143553E-2</v>
      </c>
      <c r="M38" s="5">
        <f>AVERAGE(M16)</f>
        <v>3.5831949843934577E-2</v>
      </c>
      <c r="N38" s="5">
        <f>AVERAGE(N16)</f>
        <v>3.5947064157787298E-2</v>
      </c>
      <c r="O38" s="5">
        <f>AVERAGE(O16)</f>
        <v>2.8453450315571588E-2</v>
      </c>
      <c r="P38" s="5">
        <f>AVERAGE(P16)</f>
        <v>2.7311196218651742E-2</v>
      </c>
      <c r="Q38" s="5">
        <f>AVERAGE(Q16)</f>
        <v>2.7540240385022036E-2</v>
      </c>
      <c r="R38" s="5">
        <f>AVERAGE(R16)</f>
        <v>3.5660345071313083E-2</v>
      </c>
      <c r="S38" s="5">
        <f>AVERAGE(S16)</f>
        <v>3.0334387119903522E-2</v>
      </c>
      <c r="T38" s="5">
        <f>AVERAGE(T16)</f>
        <v>2.6611826864100085E-2</v>
      </c>
      <c r="U38" s="5">
        <f>AVERAGE(U16)</f>
        <v>2.6029920560603829E-2</v>
      </c>
      <c r="V38" s="5">
        <f>AVERAGE(V16)</f>
        <v>2.8012295416448705E-2</v>
      </c>
      <c r="W38" s="5">
        <f>AVERAGE(W16)</f>
        <v>3.2428255744708069E-2</v>
      </c>
      <c r="X38" s="5">
        <f>AVERAGE(X16)</f>
        <v>2.8082106829832962E-2</v>
      </c>
      <c r="Y38" s="5">
        <f>AVERAGE(Y16)</f>
        <v>3.3670930331564236E-2</v>
      </c>
      <c r="Z38" s="5"/>
      <c r="AA38" s="5"/>
      <c r="AB38" s="5"/>
      <c r="AD38" s="2">
        <v>2013</v>
      </c>
      <c r="AE38" s="5">
        <f>AVERAGE(AE14:AE17)</f>
        <v>3.4534916981578186E-2</v>
      </c>
      <c r="AF38" s="5">
        <f>AVERAGE(AF14:AF17)</f>
        <v>3.6604776584659049E-2</v>
      </c>
      <c r="AG38" s="5">
        <f>AVERAGE(AG14:AG17)</f>
        <v>4.0460113126369879E-2</v>
      </c>
      <c r="AH38" s="5">
        <f>AVERAGE(AH14:AH17)</f>
        <v>3.3730956053952481E-2</v>
      </c>
      <c r="AI38" s="5">
        <f>AVERAGE(AI14:AI17)</f>
        <v>5.0928306281488145E-2</v>
      </c>
      <c r="AJ38" s="5">
        <f>AVERAGE(AJ14:AJ17)</f>
        <v>4.8756681009974455E-2</v>
      </c>
      <c r="AK38" s="5">
        <f>AVERAGE(AK14:AK17)</f>
        <v>4.3688345924288774E-2</v>
      </c>
      <c r="AL38" s="5">
        <f>AVERAGE(AL14:AL17)</f>
        <v>7.0092203281116233E-2</v>
      </c>
      <c r="AM38" s="5">
        <f>AVERAGE(AM14:AM17)</f>
        <v>3.3375973289150866E-2</v>
      </c>
      <c r="AN38" s="5">
        <f>AVERAGE(AN14:AN17)</f>
        <v>2.2676396745477907E-2</v>
      </c>
      <c r="AO38" s="5">
        <f>AVERAGE(AO14:AO17)</f>
        <v>3.5827718273150733E-2</v>
      </c>
      <c r="AP38" s="5">
        <f>AVERAGE(AP14:AP17)</f>
        <v>3.2189160042013214E-2</v>
      </c>
      <c r="AQ38" s="5">
        <f>AVERAGE(AQ14:AQ17)</f>
        <v>4.2170741168728529E-2</v>
      </c>
      <c r="AR38" s="5">
        <f>AVERAGE(AR14:AR17)</f>
        <v>4.1696093976936154E-2</v>
      </c>
      <c r="AS38" s="5">
        <f>AVERAGE(AS14:AS17)</f>
        <v>3.096372454697489E-2</v>
      </c>
      <c r="AT38" s="5">
        <f>AVERAGE(AT14:AT17)</f>
        <v>3.3398626739058752E-2</v>
      </c>
      <c r="AU38" s="5">
        <f>AVERAGE(AU14:AU17)</f>
        <v>5.5318988845480241E-2</v>
      </c>
      <c r="AV38" s="5">
        <f>AVERAGE(AV14:AV17)</f>
        <v>3.4814602417497988E-2</v>
      </c>
      <c r="AW38" s="5">
        <f>AVERAGE(AW14:AW17)</f>
        <v>5.5006677535868312E-2</v>
      </c>
      <c r="AX38" s="5">
        <f>AVERAGE(AX14:AX17)</f>
        <v>7.7980802755770462E-2</v>
      </c>
      <c r="AY38" s="5">
        <f>AVERAGE(AY14:AY17)</f>
        <v>5.2954627028694509E-2</v>
      </c>
      <c r="AZ38" s="5">
        <f>AVERAGE(AZ14:AZ17)</f>
        <v>2.6761485331064039E-2</v>
      </c>
      <c r="BA38" s="5">
        <f>AVERAGE(BA14:BA17)</f>
        <v>2.5726708726047369E-2</v>
      </c>
      <c r="BB38" s="5">
        <f>AVERAGE(BB14:BB17)</f>
        <v>3.1225797279651156E-2</v>
      </c>
      <c r="BC38" s="5"/>
      <c r="BH38" s="2">
        <v>2013</v>
      </c>
      <c r="BI38" t="b">
        <f t="shared" ref="BI38:CF38" si="9">AND(AE58,B58)</f>
        <v>0</v>
      </c>
      <c r="BJ38" t="b">
        <f t="shared" si="9"/>
        <v>1</v>
      </c>
      <c r="BK38" t="b">
        <f t="shared" si="9"/>
        <v>1</v>
      </c>
      <c r="BL38" t="b">
        <f t="shared" si="9"/>
        <v>1</v>
      </c>
      <c r="BM38" t="b">
        <f t="shared" si="9"/>
        <v>1</v>
      </c>
      <c r="BN38" t="b">
        <f t="shared" si="9"/>
        <v>0</v>
      </c>
      <c r="BO38" t="b">
        <f t="shared" si="9"/>
        <v>0</v>
      </c>
      <c r="BP38" t="b">
        <f t="shared" si="9"/>
        <v>1</v>
      </c>
      <c r="BQ38" t="b">
        <f t="shared" si="9"/>
        <v>0</v>
      </c>
      <c r="BR38" t="b">
        <f t="shared" si="9"/>
        <v>0</v>
      </c>
      <c r="BS38" t="b">
        <f t="shared" si="9"/>
        <v>0</v>
      </c>
      <c r="BT38" t="b">
        <f t="shared" si="9"/>
        <v>0</v>
      </c>
      <c r="BU38" t="b">
        <f t="shared" si="9"/>
        <v>0</v>
      </c>
      <c r="BV38" t="b">
        <f t="shared" si="9"/>
        <v>1</v>
      </c>
      <c r="BW38" t="b">
        <f t="shared" si="9"/>
        <v>1</v>
      </c>
      <c r="BX38" t="b">
        <f t="shared" si="9"/>
        <v>1</v>
      </c>
      <c r="BY38" t="b">
        <f t="shared" si="9"/>
        <v>0</v>
      </c>
      <c r="BZ38" t="b">
        <f t="shared" si="9"/>
        <v>0</v>
      </c>
      <c r="CA38" t="b">
        <f t="shared" si="9"/>
        <v>1</v>
      </c>
      <c r="CB38" t="b">
        <f t="shared" si="9"/>
        <v>0</v>
      </c>
      <c r="CC38" t="b">
        <f t="shared" si="9"/>
        <v>0</v>
      </c>
      <c r="CD38" t="b">
        <f t="shared" si="9"/>
        <v>1</v>
      </c>
      <c r="CE38" t="b">
        <f t="shared" si="9"/>
        <v>0</v>
      </c>
      <c r="CF38" t="b">
        <f t="shared" si="9"/>
        <v>1</v>
      </c>
    </row>
    <row r="39" spans="1:84" x14ac:dyDescent="0.25">
      <c r="A39" s="2">
        <v>2012</v>
      </c>
      <c r="B39" s="5">
        <f>AVERAGE(B17)</f>
        <v>1.6854808856201609E-2</v>
      </c>
      <c r="C39" s="5">
        <f>AVERAGE(C17)</f>
        <v>2.026494102256805E-2</v>
      </c>
      <c r="D39" s="5">
        <f>AVERAGE(D17)</f>
        <v>1.6152324953771814E-2</v>
      </c>
      <c r="E39" s="5">
        <f>AVERAGE(E17)</f>
        <v>1.5184379144171528E-2</v>
      </c>
      <c r="F39" s="5">
        <f>AVERAGE(F17)</f>
        <v>2.0850533756282614E-2</v>
      </c>
      <c r="G39" s="5">
        <f>AVERAGE(G17)</f>
        <v>2.0983869676748895E-2</v>
      </c>
      <c r="H39" s="5">
        <f>AVERAGE(H17)</f>
        <v>1.942911098198722E-2</v>
      </c>
      <c r="I39" s="5">
        <f>AVERAGE(I17)</f>
        <v>1.7689005266569743E-2</v>
      </c>
      <c r="J39" s="5">
        <f>AVERAGE(J17)</f>
        <v>2.0850533756282614E-2</v>
      </c>
      <c r="K39" s="5">
        <f>AVERAGE(K17)</f>
        <v>2.0603448275862239E-2</v>
      </c>
      <c r="L39" s="5">
        <f>AVERAGE(L17)</f>
        <v>2.0347873137530836E-2</v>
      </c>
      <c r="M39" s="5">
        <f>AVERAGE(M17)</f>
        <v>1.8185292263580687E-2</v>
      </c>
      <c r="N39" s="5">
        <f>AVERAGE(N17)</f>
        <v>2.3342861962532904E-2</v>
      </c>
      <c r="O39" s="5">
        <f>AVERAGE(O17)</f>
        <v>1.9662512184697171E-2</v>
      </c>
      <c r="P39" s="5">
        <f>AVERAGE(P17)</f>
        <v>1.7941773044191506E-2</v>
      </c>
      <c r="Q39" s="5">
        <f>AVERAGE(Q17)</f>
        <v>2.2340574401356558E-2</v>
      </c>
      <c r="R39" s="5">
        <f>AVERAGE(R17)</f>
        <v>2.0603448275862239E-2</v>
      </c>
      <c r="S39" s="5">
        <f>AVERAGE(S17)</f>
        <v>1.601755565220836E-2</v>
      </c>
      <c r="T39" s="5">
        <f>AVERAGE(T17)</f>
        <v>2.6528979025886974E-2</v>
      </c>
      <c r="U39" s="5">
        <f>AVERAGE(U17)</f>
        <v>2.6822057500321433E-2</v>
      </c>
      <c r="V39" s="5">
        <f>AVERAGE(V17)</f>
        <v>2.4447584274444333E-2</v>
      </c>
      <c r="W39" s="5">
        <f>AVERAGE(W17)</f>
        <v>2.3794428342613083E-2</v>
      </c>
      <c r="X39" s="5">
        <f>AVERAGE(X17)</f>
        <v>2.3620424453850007E-2</v>
      </c>
      <c r="Y39" s="5">
        <f>AVERAGE(Y17)</f>
        <v>2.3195725828056634E-2</v>
      </c>
      <c r="Z39" s="5"/>
      <c r="AA39" s="5"/>
      <c r="AB39" s="5"/>
      <c r="AD39" s="2">
        <v>2014</v>
      </c>
      <c r="AE39" s="5">
        <f>AVERAGE(AE15:AE18)</f>
        <v>4.5460161422292963E-2</v>
      </c>
      <c r="AF39" s="5">
        <f>AVERAGE(AF15:AF18)</f>
        <v>3.3876928718762939E-2</v>
      </c>
      <c r="AG39" s="5">
        <f>AVERAGE(AG15:AG18)</f>
        <v>3.5537613983211383E-2</v>
      </c>
      <c r="AH39" s="5">
        <f>AVERAGE(AH15:AH18)</f>
        <v>3.901395399609723E-2</v>
      </c>
      <c r="AI39" s="5">
        <f>AVERAGE(AI15:AI18)</f>
        <v>5.3575953518277389E-2</v>
      </c>
      <c r="AJ39" s="5">
        <f>AVERAGE(AJ15:AJ18)</f>
        <v>5.2685022117865327E-2</v>
      </c>
      <c r="AK39" s="5">
        <f>AVERAGE(AK15:AK18)</f>
        <v>5.0952291704680713E-2</v>
      </c>
      <c r="AL39" s="5">
        <f>AVERAGE(AL15:AL18)</f>
        <v>5.7686172534075715E-2</v>
      </c>
      <c r="AM39" s="5">
        <f>AVERAGE(AM15:AM18)</f>
        <v>3.4400247039638079E-2</v>
      </c>
      <c r="AN39" s="5">
        <f>AVERAGE(AN15:AN18)</f>
        <v>3.2659557377380063E-2</v>
      </c>
      <c r="AO39" s="5">
        <f>AVERAGE(AO15:AO18)</f>
        <v>3.6712462518162854E-2</v>
      </c>
      <c r="AP39" s="5">
        <f>AVERAGE(AP15:AP18)</f>
        <v>3.6283968514992229E-2</v>
      </c>
      <c r="AQ39" s="5">
        <f>AVERAGE(AQ15:AQ18)</f>
        <v>4.6766618633996462E-2</v>
      </c>
      <c r="AR39" s="5">
        <f>AVERAGE(AR15:AR18)</f>
        <v>4.0259975914876123E-2</v>
      </c>
      <c r="AS39" s="5">
        <f>AVERAGE(AS15:AS18)</f>
        <v>3.5384928862352984E-2</v>
      </c>
      <c r="AT39" s="5">
        <f>AVERAGE(AT15:AT18)</f>
        <v>4.0778132241860048E-2</v>
      </c>
      <c r="AU39" s="5">
        <f>AVERAGE(AU15:AU18)</f>
        <v>6.083884755507462E-2</v>
      </c>
      <c r="AV39" s="5">
        <f>AVERAGE(AV15:AV18)</f>
        <v>4.115920128015782E-2</v>
      </c>
      <c r="AW39" s="5">
        <f>AVERAGE(AW15:AW18)</f>
        <v>6.8324860721732383E-2</v>
      </c>
      <c r="AX39" s="5">
        <f>AVERAGE(AX15:AX18)</f>
        <v>7.776494746486759E-2</v>
      </c>
      <c r="AY39" s="5">
        <f>AVERAGE(AY15:AY18)</f>
        <v>5.927792811103471E-2</v>
      </c>
      <c r="AZ39" s="5">
        <f>AVERAGE(AZ15:AZ18)</f>
        <v>2.8746108631935892E-2</v>
      </c>
      <c r="BA39" s="5">
        <f>AVERAGE(BA15:BA18)</f>
        <v>3.1626200058214052E-2</v>
      </c>
      <c r="BB39" s="5">
        <f>AVERAGE(BB15:BB18)</f>
        <v>2.4746586956499284E-2</v>
      </c>
      <c r="BC39" s="5"/>
      <c r="BH39" s="2">
        <v>2014</v>
      </c>
      <c r="BI39" t="b">
        <f t="shared" ref="BI39:CF39" si="10">AND(AE59,B59)</f>
        <v>0</v>
      </c>
      <c r="BJ39" t="b">
        <f t="shared" si="10"/>
        <v>0</v>
      </c>
      <c r="BK39" t="b">
        <f t="shared" si="10"/>
        <v>0</v>
      </c>
      <c r="BL39" t="b">
        <f t="shared" si="10"/>
        <v>0</v>
      </c>
      <c r="BM39" t="b">
        <f t="shared" si="10"/>
        <v>0</v>
      </c>
      <c r="BN39" t="b">
        <f t="shared" si="10"/>
        <v>0</v>
      </c>
      <c r="BO39" t="b">
        <f t="shared" si="10"/>
        <v>0</v>
      </c>
      <c r="BP39" t="b">
        <f t="shared" si="10"/>
        <v>1</v>
      </c>
      <c r="BQ39" t="b">
        <f t="shared" si="10"/>
        <v>0</v>
      </c>
      <c r="BR39" t="b">
        <f t="shared" si="10"/>
        <v>0</v>
      </c>
      <c r="BS39" t="b">
        <f t="shared" si="10"/>
        <v>0</v>
      </c>
      <c r="BT39" t="b">
        <f t="shared" si="10"/>
        <v>0</v>
      </c>
      <c r="BU39" t="b">
        <f t="shared" si="10"/>
        <v>0</v>
      </c>
      <c r="BV39" t="b">
        <f t="shared" si="10"/>
        <v>0</v>
      </c>
      <c r="BW39" t="b">
        <f t="shared" si="10"/>
        <v>0</v>
      </c>
      <c r="BX39" t="b">
        <f t="shared" si="10"/>
        <v>1</v>
      </c>
      <c r="BY39" t="b">
        <f t="shared" si="10"/>
        <v>0</v>
      </c>
      <c r="BZ39" t="b">
        <f t="shared" si="10"/>
        <v>0</v>
      </c>
      <c r="CA39" t="b">
        <f t="shared" si="10"/>
        <v>0</v>
      </c>
      <c r="CB39" t="b">
        <f t="shared" si="10"/>
        <v>0</v>
      </c>
      <c r="CC39" t="b">
        <f t="shared" si="10"/>
        <v>0</v>
      </c>
      <c r="CD39" t="b">
        <f t="shared" si="10"/>
        <v>0</v>
      </c>
      <c r="CE39" t="b">
        <f t="shared" si="10"/>
        <v>0</v>
      </c>
      <c r="CF39" t="b">
        <f t="shared" si="10"/>
        <v>0</v>
      </c>
    </row>
    <row r="40" spans="1:84" x14ac:dyDescent="0.25">
      <c r="A40" s="2">
        <v>2013</v>
      </c>
      <c r="B40" s="5">
        <f>AVERAGE(B18)</f>
        <v>1.6865104534657914E-2</v>
      </c>
      <c r="C40" s="5">
        <f>AVERAGE(C18)</f>
        <v>1.4543647581276076E-2</v>
      </c>
      <c r="D40" s="5">
        <f>AVERAGE(D18)</f>
        <v>1.3909553230898241E-2</v>
      </c>
      <c r="E40" s="5">
        <f>AVERAGE(E18)</f>
        <v>1.144307362792917E-2</v>
      </c>
      <c r="F40" s="5">
        <f>AVERAGE(F18)</f>
        <v>1.2478982952247952E-2</v>
      </c>
      <c r="G40" s="5">
        <f>AVERAGE(G18)</f>
        <v>1.8141117300737208E-2</v>
      </c>
      <c r="H40" s="5">
        <f>AVERAGE(H18)</f>
        <v>2.7710982864878275E-2</v>
      </c>
      <c r="I40" s="5">
        <f>AVERAGE(I18)</f>
        <v>1.7538177635431685E-2</v>
      </c>
      <c r="J40" s="5">
        <f>AVERAGE(J18)</f>
        <v>1.2478982952247952E-2</v>
      </c>
      <c r="K40" s="5">
        <f>AVERAGE(K18)</f>
        <v>1.583748627417856E-2</v>
      </c>
      <c r="L40" s="5">
        <f>AVERAGE(L18)</f>
        <v>1.0814952607348025E-2</v>
      </c>
      <c r="M40" s="5">
        <f>AVERAGE(M18)</f>
        <v>1.2833069675048086E-2</v>
      </c>
      <c r="N40" s="5">
        <f>AVERAGE(N18)</f>
        <v>1.9388841614726982E-2</v>
      </c>
      <c r="O40" s="5">
        <f>AVERAGE(O18)</f>
        <v>1.6805012110193179E-2</v>
      </c>
      <c r="P40" s="5">
        <f>AVERAGE(P18)</f>
        <v>1.153725089547122E-2</v>
      </c>
      <c r="Q40" s="5">
        <f>AVERAGE(Q18)</f>
        <v>1.2761982978654829E-2</v>
      </c>
      <c r="R40" s="5">
        <f>AVERAGE(R18)</f>
        <v>1.583748627417856E-2</v>
      </c>
      <c r="S40" s="5">
        <f>AVERAGE(S18)</f>
        <v>1.3060347679219781E-2</v>
      </c>
      <c r="T40" s="5">
        <f>AVERAGE(T18)</f>
        <v>2.2567273250287678E-2</v>
      </c>
      <c r="U40" s="5">
        <f>AVERAGE(U18)</f>
        <v>2.2420196119340666E-2</v>
      </c>
      <c r="V40" s="5">
        <f>AVERAGE(V18)</f>
        <v>1.2126110571366443E-2</v>
      </c>
      <c r="W40" s="5">
        <f>AVERAGE(W18)</f>
        <v>1.4888193045968272E-2</v>
      </c>
      <c r="X40" s="5">
        <f>AVERAGE(X18)</f>
        <v>1.5463790961367536E-2</v>
      </c>
      <c r="Y40" s="5">
        <f>AVERAGE(Y18)</f>
        <v>1.5406601767792393E-2</v>
      </c>
      <c r="Z40" s="5"/>
      <c r="AA40" s="5"/>
      <c r="AB40" s="5"/>
      <c r="AD40" s="2">
        <v>2015</v>
      </c>
      <c r="AE40" s="5">
        <f>AVERAGE(AE16:AE19)</f>
        <v>5.4520565061108722E-2</v>
      </c>
      <c r="AF40" s="5">
        <f>AVERAGE(AF16:AF19)</f>
        <v>3.703988989074903E-2</v>
      </c>
      <c r="AG40" s="5">
        <f>AVERAGE(AG16:AG19)</f>
        <v>4.2726647073480346E-2</v>
      </c>
      <c r="AH40" s="5">
        <f>AVERAGE(AH16:AH19)</f>
        <v>4.1060414220619242E-2</v>
      </c>
      <c r="AI40" s="5">
        <f>AVERAGE(AI16:AI19)</f>
        <v>5.052474752638593E-2</v>
      </c>
      <c r="AJ40" s="5">
        <f>AVERAGE(AJ16:AJ19)</f>
        <v>5.0750879810444474E-2</v>
      </c>
      <c r="AK40" s="5">
        <f>AVERAGE(AK16:AK19)</f>
        <v>5.7911223831832684E-2</v>
      </c>
      <c r="AL40" s="5">
        <f>AVERAGE(AL16:AL19)</f>
        <v>4.7833814544384248E-2</v>
      </c>
      <c r="AM40" s="5">
        <f>AVERAGE(AM16:AM19)</f>
        <v>2.8130303145396253E-2</v>
      </c>
      <c r="AN40" s="5">
        <f>AVERAGE(AN16:AN19)</f>
        <v>4.7503870629904438E-2</v>
      </c>
      <c r="AO40" s="5">
        <f>AVERAGE(AO16:AO19)</f>
        <v>4.4161122289815127E-2</v>
      </c>
      <c r="AP40" s="5">
        <f>AVERAGE(AP16:AP19)</f>
        <v>4.9278195906574541E-2</v>
      </c>
      <c r="AQ40" s="5">
        <f>AVERAGE(AQ16:AQ19)</f>
        <v>4.5055091349745759E-2</v>
      </c>
      <c r="AR40" s="5">
        <f>AVERAGE(AR16:AR19)</f>
        <v>4.5843624950034356E-2</v>
      </c>
      <c r="AS40" s="5">
        <f>AVERAGE(AS16:AS19)</f>
        <v>3.774749440092251E-2</v>
      </c>
      <c r="AT40" s="5">
        <f>AVERAGE(AT16:AT19)</f>
        <v>4.3158938752924328E-2</v>
      </c>
      <c r="AU40" s="5">
        <f>AVERAGE(AU16:AU19)</f>
        <v>6.1286684507650513E-2</v>
      </c>
      <c r="AV40" s="5">
        <f>AVERAGE(AV16:AV19)</f>
        <v>4.6183550121808872E-2</v>
      </c>
      <c r="AW40" s="5">
        <f>AVERAGE(AW16:AW19)</f>
        <v>7.703770846191875E-2</v>
      </c>
      <c r="AX40" s="5">
        <f>AVERAGE(AX16:AX19)</f>
        <v>8.284861863634152E-2</v>
      </c>
      <c r="AY40" s="5">
        <f>AVERAGE(AY16:AY19)</f>
        <v>6.2668148982840871E-2</v>
      </c>
      <c r="AZ40" s="5">
        <f>AVERAGE(AZ16:AZ19)</f>
        <v>2.971957616124881E-2</v>
      </c>
      <c r="BA40" s="5">
        <f>AVERAGE(BA16:BA19)</f>
        <v>4.4384847881482718E-2</v>
      </c>
      <c r="BB40" s="5">
        <f>AVERAGE(BB16:BB19)</f>
        <v>2.7491960116983558E-2</v>
      </c>
      <c r="BC40" s="5"/>
      <c r="BH40" s="2">
        <v>2015</v>
      </c>
      <c r="BI40" t="b">
        <f t="shared" ref="BI40:CF40" si="11">AND(AE60,B60)</f>
        <v>0</v>
      </c>
      <c r="BJ40" t="b">
        <f t="shared" si="11"/>
        <v>0</v>
      </c>
      <c r="BK40" t="b">
        <f t="shared" si="11"/>
        <v>0</v>
      </c>
      <c r="BL40" t="b">
        <f t="shared" si="11"/>
        <v>0</v>
      </c>
      <c r="BM40" t="b">
        <f t="shared" si="11"/>
        <v>0</v>
      </c>
      <c r="BN40" t="b">
        <f t="shared" si="11"/>
        <v>0</v>
      </c>
      <c r="BO40" t="b">
        <f t="shared" si="11"/>
        <v>0</v>
      </c>
      <c r="BP40" t="b">
        <f t="shared" si="11"/>
        <v>0</v>
      </c>
      <c r="BQ40" t="b">
        <f t="shared" si="11"/>
        <v>0</v>
      </c>
      <c r="BR40" t="b">
        <f t="shared" si="11"/>
        <v>0</v>
      </c>
      <c r="BS40" t="b">
        <f t="shared" si="11"/>
        <v>0</v>
      </c>
      <c r="BT40" t="b">
        <f t="shared" si="11"/>
        <v>0</v>
      </c>
      <c r="BU40" t="b">
        <f t="shared" si="11"/>
        <v>0</v>
      </c>
      <c r="BV40" t="b">
        <f t="shared" si="11"/>
        <v>0</v>
      </c>
      <c r="BW40" t="b">
        <f t="shared" si="11"/>
        <v>0</v>
      </c>
      <c r="BX40" t="b">
        <f t="shared" si="11"/>
        <v>0</v>
      </c>
      <c r="BY40" t="b">
        <f t="shared" si="11"/>
        <v>0</v>
      </c>
      <c r="BZ40" t="b">
        <f t="shared" si="11"/>
        <v>0</v>
      </c>
      <c r="CA40" t="b">
        <f t="shared" si="11"/>
        <v>0</v>
      </c>
      <c r="CB40" t="b">
        <f t="shared" si="11"/>
        <v>0</v>
      </c>
      <c r="CC40" t="b">
        <f t="shared" si="11"/>
        <v>0</v>
      </c>
      <c r="CD40" t="b">
        <f t="shared" si="11"/>
        <v>0</v>
      </c>
      <c r="CE40" t="b">
        <f t="shared" si="11"/>
        <v>0</v>
      </c>
      <c r="CF40" t="b">
        <f t="shared" si="11"/>
        <v>0</v>
      </c>
    </row>
    <row r="41" spans="1:84" x14ac:dyDescent="0.25">
      <c r="A41" s="2">
        <v>2014</v>
      </c>
      <c r="B41" s="5">
        <f>AVERAGE(B19)</f>
        <v>2.1157112343472385E-2</v>
      </c>
      <c r="C41" s="5">
        <f>AVERAGE(C19)</f>
        <v>1.8523819580950444E-2</v>
      </c>
      <c r="D41" s="5">
        <f>AVERAGE(D19)</f>
        <v>1.6405241946424474E-2</v>
      </c>
      <c r="E41" s="5">
        <f>AVERAGE(E19)</f>
        <v>1.7469016847023431E-2</v>
      </c>
      <c r="F41" s="5">
        <f>AVERAGE(F19)</f>
        <v>1.6613414053084311E-2</v>
      </c>
      <c r="G41" s="5">
        <f>AVERAGE(G19)</f>
        <v>1.1872668698584369E-2</v>
      </c>
      <c r="H41" s="5">
        <f>AVERAGE(H19)</f>
        <v>2.7769713723672033E-2</v>
      </c>
      <c r="I41" s="5">
        <f>AVERAGE(I19)</f>
        <v>2.6860827507697055E-2</v>
      </c>
      <c r="J41" s="5">
        <f>AVERAGE(J19)</f>
        <v>1.6613414053084311E-2</v>
      </c>
      <c r="K41" s="5">
        <f>AVERAGE(K19)</f>
        <v>1.5458917113596324E-2</v>
      </c>
      <c r="L41" s="5">
        <f>AVERAGE(L19)</f>
        <v>1.349075612335761E-2</v>
      </c>
      <c r="M41" s="5">
        <f>AVERAGE(M19)</f>
        <v>2.0642913876244211E-2</v>
      </c>
      <c r="N41" s="5">
        <f>AVERAGE(N19)</f>
        <v>1.3994082452329644E-2</v>
      </c>
      <c r="O41" s="5">
        <f>AVERAGE(O19)</f>
        <v>1.322454240068691E-2</v>
      </c>
      <c r="P41" s="5">
        <f>AVERAGE(P19)</f>
        <v>1.2837073444208485E-2</v>
      </c>
      <c r="Q41" s="5">
        <f>AVERAGE(Q19)</f>
        <v>1.6226487096722877E-2</v>
      </c>
      <c r="R41" s="5">
        <f>AVERAGE(R19)</f>
        <v>1.5458917113596324E-2</v>
      </c>
      <c r="S41" s="5">
        <f>AVERAGE(S19)</f>
        <v>1.8546618161702749E-2</v>
      </c>
      <c r="T41" s="5">
        <f>AVERAGE(T19)</f>
        <v>2.8450342901928161E-2</v>
      </c>
      <c r="U41" s="5">
        <f>AVERAGE(U19)</f>
        <v>2.8413659125878052E-2</v>
      </c>
      <c r="V41" s="5">
        <f>AVERAGE(V19)</f>
        <v>1.8596007307023911E-2</v>
      </c>
      <c r="W41" s="5">
        <f>AVERAGE(W19)</f>
        <v>1.0331934026105152E-2</v>
      </c>
      <c r="X41" s="5">
        <f>AVERAGE(X19)</f>
        <v>1.9486328861721705E-2</v>
      </c>
      <c r="Y41" s="5">
        <f>AVERAGE(Y19)</f>
        <v>1.5528596648236736E-2</v>
      </c>
      <c r="Z41" s="5"/>
      <c r="AA41" s="5"/>
      <c r="AB41" s="5"/>
      <c r="AD41" s="2">
        <v>2016</v>
      </c>
      <c r="AE41" s="5">
        <f>AVERAGE(AE17:AE20)</f>
        <v>6.0716418065624583E-2</v>
      </c>
      <c r="AF41" s="5">
        <f>AVERAGE(AF17:AF20)</f>
        <v>4.1426479108860804E-2</v>
      </c>
      <c r="AG41" s="5">
        <f>AVERAGE(AG17:AG20)</f>
        <v>4.0432147245144406E-2</v>
      </c>
      <c r="AH41" s="5">
        <f>AVERAGE(AH17:AH20)</f>
        <v>3.2019539005105901E-2</v>
      </c>
      <c r="AI41" s="5">
        <f>AVERAGE(AI17:AI20)</f>
        <v>4.4792681781994366E-2</v>
      </c>
      <c r="AJ41" s="5">
        <f>AVERAGE(AJ17:AJ20)</f>
        <v>4.8540204623693656E-2</v>
      </c>
      <c r="AK41" s="5">
        <f>AVERAGE(AK17:AK20)</f>
        <v>5.3638025352443268E-2</v>
      </c>
      <c r="AL41" s="5">
        <f>AVERAGE(AL17:AL20)</f>
        <v>2.7721169554566209E-2</v>
      </c>
      <c r="AM41" s="5">
        <f>AVERAGE(AM17:AM20)</f>
        <v>3.2153620023796139E-2</v>
      </c>
      <c r="AN41" s="5">
        <f>AVERAGE(AN17:AN20)</f>
        <v>5.3024774645779232E-2</v>
      </c>
      <c r="AO41" s="5">
        <f>AVERAGE(AO17:AO20)</f>
        <v>4.2566981869416987E-2</v>
      </c>
      <c r="AP41" s="5">
        <f>AVERAGE(AP17:AP20)</f>
        <v>5.4168442937555891E-2</v>
      </c>
      <c r="AQ41" s="5">
        <f>AVERAGE(AQ17:AQ20)</f>
        <v>4.2099754164265576E-2</v>
      </c>
      <c r="AR41" s="5">
        <f>AVERAGE(AR17:AR20)</f>
        <v>3.9918196897218539E-2</v>
      </c>
      <c r="AS41" s="5">
        <f>AVERAGE(AS17:AS20)</f>
        <v>3.0638885173740919E-2</v>
      </c>
      <c r="AT41" s="5">
        <f>AVERAGE(AT17:AT20)</f>
        <v>4.191698954607901E-2</v>
      </c>
      <c r="AU41" s="5">
        <f>AVERAGE(AU17:AU20)</f>
        <v>5.6471469032281847E-2</v>
      </c>
      <c r="AV41" s="5">
        <f>AVERAGE(AV17:AV20)</f>
        <v>4.4240798621931282E-2</v>
      </c>
      <c r="AW41" s="5">
        <f>AVERAGE(AW17:AW20)</f>
        <v>6.739020618297685E-2</v>
      </c>
      <c r="AX41" s="5">
        <f>AVERAGE(AX17:AX20)</f>
        <v>8.6766210325887633E-2</v>
      </c>
      <c r="AY41" s="5">
        <f>AVERAGE(AY17:AY20)</f>
        <v>5.6937959994220307E-2</v>
      </c>
      <c r="AZ41" s="5">
        <f>AVERAGE(AZ17:AZ20)</f>
        <v>2.2161513656789589E-2</v>
      </c>
      <c r="BA41" s="5">
        <f>AVERAGE(BA17:BA20)</f>
        <v>4.6726130609490706E-2</v>
      </c>
      <c r="BB41" s="5">
        <f>AVERAGE(BB17:BB20)</f>
        <v>3.210258574012255E-2</v>
      </c>
      <c r="BC41" s="5"/>
      <c r="BH41" s="2">
        <v>2016</v>
      </c>
      <c r="BI41" t="b">
        <f t="shared" ref="BI41:CF41" si="12">AND(AE61,B61)</f>
        <v>0</v>
      </c>
      <c r="BJ41" t="b">
        <f t="shared" si="12"/>
        <v>0</v>
      </c>
      <c r="BK41" t="b">
        <f t="shared" si="12"/>
        <v>0</v>
      </c>
      <c r="BL41" t="b">
        <f t="shared" si="12"/>
        <v>0</v>
      </c>
      <c r="BM41" t="b">
        <f t="shared" si="12"/>
        <v>0</v>
      </c>
      <c r="BN41" t="b">
        <f t="shared" si="12"/>
        <v>0</v>
      </c>
      <c r="BO41" t="b">
        <f t="shared" si="12"/>
        <v>1</v>
      </c>
      <c r="BP41" t="b">
        <f t="shared" si="12"/>
        <v>0</v>
      </c>
      <c r="BQ41" t="b">
        <f t="shared" si="12"/>
        <v>0</v>
      </c>
      <c r="BR41" t="b">
        <f t="shared" si="12"/>
        <v>0</v>
      </c>
      <c r="BS41" t="b">
        <f t="shared" si="12"/>
        <v>0</v>
      </c>
      <c r="BT41" t="b">
        <f t="shared" si="12"/>
        <v>1</v>
      </c>
      <c r="BU41" t="b">
        <f t="shared" si="12"/>
        <v>0</v>
      </c>
      <c r="BV41" t="b">
        <f t="shared" si="12"/>
        <v>0</v>
      </c>
      <c r="BW41" t="b">
        <f t="shared" si="12"/>
        <v>0</v>
      </c>
      <c r="BX41" t="b">
        <f t="shared" si="12"/>
        <v>0</v>
      </c>
      <c r="BY41" t="b">
        <f t="shared" si="12"/>
        <v>0</v>
      </c>
      <c r="BZ41" t="b">
        <f t="shared" si="12"/>
        <v>1</v>
      </c>
      <c r="CA41" t="b">
        <f t="shared" si="12"/>
        <v>1</v>
      </c>
      <c r="CB41" t="b">
        <f t="shared" si="12"/>
        <v>1</v>
      </c>
      <c r="CC41" t="b">
        <f t="shared" si="12"/>
        <v>0</v>
      </c>
      <c r="CD41" t="b">
        <f t="shared" si="12"/>
        <v>0</v>
      </c>
      <c r="CE41" t="b">
        <f t="shared" si="12"/>
        <v>0</v>
      </c>
      <c r="CF41" t="b">
        <f t="shared" si="12"/>
        <v>0</v>
      </c>
    </row>
    <row r="42" spans="1:84" x14ac:dyDescent="0.25">
      <c r="A42" s="2">
        <v>2015</v>
      </c>
      <c r="B42" s="5">
        <f>AVERAGE(B20)</f>
        <v>3.6431244311548833E-3</v>
      </c>
      <c r="C42" s="5">
        <f>AVERAGE(C20)</f>
        <v>1.7779566686252038E-3</v>
      </c>
      <c r="D42" s="5">
        <f>AVERAGE(D20)</f>
        <v>6.3413358157764724E-3</v>
      </c>
      <c r="E42" s="5">
        <f>AVERAGE(E20)</f>
        <v>-2.9562890167211765E-3</v>
      </c>
      <c r="F42" s="5">
        <f>AVERAGE(F20)</f>
        <v>-5.8378765843940536E-3</v>
      </c>
      <c r="G42" s="5">
        <f>AVERAGE(G20)</f>
        <v>-4.9973031341104326E-3</v>
      </c>
      <c r="H42" s="5">
        <f>AVERAGE(H20)</f>
        <v>1.1762225969645955E-2</v>
      </c>
      <c r="I42" s="5">
        <f>AVERAGE(I20)</f>
        <v>-1.5685703444139783E-3</v>
      </c>
      <c r="J42" s="5">
        <f>AVERAGE(J20)</f>
        <v>-5.8378765843940536E-3</v>
      </c>
      <c r="K42" s="5">
        <f>AVERAGE(K20)</f>
        <v>-4.2511378446800649E-3</v>
      </c>
      <c r="L42" s="5">
        <f>AVERAGE(L20)</f>
        <v>9.0663819628038558E-3</v>
      </c>
      <c r="M42" s="5">
        <f>AVERAGE(M20)</f>
        <v>1.01103032871694E-2</v>
      </c>
      <c r="N42" s="5">
        <f>AVERAGE(N20)</f>
        <v>-6.2324093908530899E-3</v>
      </c>
      <c r="O42" s="5">
        <f>AVERAGE(O20)</f>
        <v>1.2626673563905047E-3</v>
      </c>
      <c r="P42" s="5">
        <f>AVERAGE(P20)</f>
        <v>-1.570300568917017E-3</v>
      </c>
      <c r="Q42" s="5">
        <f>AVERAGE(Q20)</f>
        <v>1.5333703637061575E-3</v>
      </c>
      <c r="R42" s="5">
        <f>AVERAGE(R20)</f>
        <v>-4.2511378446800649E-3</v>
      </c>
      <c r="S42" s="5">
        <f>AVERAGE(S20)</f>
        <v>1.6183597654113775E-2</v>
      </c>
      <c r="T42" s="5">
        <f>AVERAGE(T20)</f>
        <v>2.5976557077136735E-2</v>
      </c>
      <c r="U42" s="5">
        <f>AVERAGE(U20)</f>
        <v>2.614044486775002E-2</v>
      </c>
      <c r="V42" s="5">
        <f>AVERAGE(V20)</f>
        <v>1.3841151376114257E-2</v>
      </c>
      <c r="W42" s="5">
        <f>AVERAGE(W20)</f>
        <v>-4.0664435534042637E-3</v>
      </c>
      <c r="X42" s="5">
        <f>AVERAGE(X20)</f>
        <v>3.5149218155212207E-3</v>
      </c>
      <c r="Y42" s="5">
        <f>AVERAGE(Y20)</f>
        <v>3.3276723969549622E-3</v>
      </c>
      <c r="Z42" s="5"/>
      <c r="AA42" s="5"/>
      <c r="AB42" s="5"/>
      <c r="AD42" s="2">
        <v>2017</v>
      </c>
      <c r="AE42" s="5">
        <f>AVERAGE(AE18:AE21)</f>
        <v>6.2828412500293168E-2</v>
      </c>
      <c r="AF42" s="5">
        <f>AVERAGE(AF18:AF21)</f>
        <v>4.1054780634411439E-2</v>
      </c>
      <c r="AG42" s="5">
        <f>AVERAGE(AG18:AG21)</f>
        <v>4.3580018878827426E-2</v>
      </c>
      <c r="AH42" s="5">
        <f>AVERAGE(AH18:AH21)</f>
        <v>3.4320324346874924E-2</v>
      </c>
      <c r="AI42" s="5">
        <f>AVERAGE(AI18:AI21)</f>
        <v>4.2894897001504013E-2</v>
      </c>
      <c r="AJ42" s="5">
        <f>AVERAGE(AJ18:AJ21)</f>
        <v>4.9489045908547045E-2</v>
      </c>
      <c r="AK42" s="5">
        <f>AVERAGE(AK18:AK21)</f>
        <v>5.0788411331871994E-2</v>
      </c>
      <c r="AL42" s="5">
        <f>AVERAGE(AL18:AL21)</f>
        <v>2.4519035063338905E-2</v>
      </c>
      <c r="AM42" s="5">
        <f>AVERAGE(AM18:AM21)</f>
        <v>2.6542835067249186E-2</v>
      </c>
      <c r="AN42" s="5">
        <f>AVERAGE(AN18:AN21)</f>
        <v>5.4808599130689244E-2</v>
      </c>
      <c r="AO42" s="5">
        <f>AVERAGE(AO18:AO21)</f>
        <v>4.6141405599051846E-2</v>
      </c>
      <c r="AP42" s="5">
        <f>AVERAGE(AP18:AP21)</f>
        <v>5.6117521350057133E-2</v>
      </c>
      <c r="AQ42" s="5">
        <f>AVERAGE(AQ18:AQ21)</f>
        <v>3.9253518179625399E-2</v>
      </c>
      <c r="AR42" s="5">
        <f>AVERAGE(AR18:AR21)</f>
        <v>3.9934541291508627E-2</v>
      </c>
      <c r="AS42" s="5">
        <f>AVERAGE(AS18:AS21)</f>
        <v>2.6299866464554768E-2</v>
      </c>
      <c r="AT42" s="5">
        <f>AVERAGE(AT18:AT21)</f>
        <v>4.8340948895597209E-2</v>
      </c>
      <c r="AU42" s="5">
        <f>AVERAGE(AU18:AU21)</f>
        <v>4.5595431820442046E-2</v>
      </c>
      <c r="AV42" s="5">
        <f>AVERAGE(AV18:AV21)</f>
        <v>4.2133647598223758E-2</v>
      </c>
      <c r="AW42" s="5">
        <f>AVERAGE(AW18:AW21)</f>
        <v>7.9460028591149312E-2</v>
      </c>
      <c r="AX42" s="5">
        <f>AVERAGE(AX18:AX21)</f>
        <v>8.1718888979865276E-2</v>
      </c>
      <c r="AY42" s="5">
        <f>AVERAGE(AY18:AY21)</f>
        <v>6.0562275046920772E-2</v>
      </c>
      <c r="AZ42" s="5">
        <f>AVERAGE(AZ18:AZ21)</f>
        <v>1.9688308891485037E-2</v>
      </c>
      <c r="BA42" s="5">
        <f>AVERAGE(BA18:BA21)</f>
        <v>4.6128681107099945E-2</v>
      </c>
      <c r="BB42" s="5">
        <f>AVERAGE(BB18:BB21)</f>
        <v>3.6070150440487267E-2</v>
      </c>
      <c r="BC42" s="5"/>
      <c r="BH42" s="2">
        <v>2017</v>
      </c>
      <c r="BI42" t="b">
        <f t="shared" ref="BI42:CF42" si="13">AND(AE62,B62)</f>
        <v>1</v>
      </c>
      <c r="BJ42" t="b">
        <f t="shared" si="13"/>
        <v>1</v>
      </c>
      <c r="BK42" t="b">
        <f t="shared" si="13"/>
        <v>1</v>
      </c>
      <c r="BL42" t="b">
        <f t="shared" si="13"/>
        <v>1</v>
      </c>
      <c r="BM42" t="b">
        <f t="shared" si="13"/>
        <v>1</v>
      </c>
      <c r="BN42" t="b">
        <f t="shared" si="13"/>
        <v>0</v>
      </c>
      <c r="BO42" t="b">
        <f t="shared" si="13"/>
        <v>1</v>
      </c>
      <c r="BP42" t="b">
        <f t="shared" si="13"/>
        <v>0</v>
      </c>
      <c r="BQ42" t="b">
        <f t="shared" si="13"/>
        <v>1</v>
      </c>
      <c r="BR42" t="b">
        <f t="shared" si="13"/>
        <v>0</v>
      </c>
      <c r="BS42" t="b">
        <f t="shared" si="13"/>
        <v>0</v>
      </c>
      <c r="BT42" t="b">
        <f t="shared" si="13"/>
        <v>1</v>
      </c>
      <c r="BU42" t="b">
        <f t="shared" si="13"/>
        <v>1</v>
      </c>
      <c r="BV42" t="b">
        <f t="shared" si="13"/>
        <v>1</v>
      </c>
      <c r="BW42" t="b">
        <f t="shared" si="13"/>
        <v>1</v>
      </c>
      <c r="BX42" t="b">
        <f t="shared" si="13"/>
        <v>0</v>
      </c>
      <c r="BY42" t="b">
        <f t="shared" si="13"/>
        <v>1</v>
      </c>
      <c r="BZ42" t="b">
        <f t="shared" si="13"/>
        <v>0</v>
      </c>
      <c r="CA42" t="b">
        <f t="shared" si="13"/>
        <v>0</v>
      </c>
      <c r="CB42" t="b">
        <f t="shared" si="13"/>
        <v>0</v>
      </c>
      <c r="CC42" t="b">
        <f t="shared" si="13"/>
        <v>0</v>
      </c>
      <c r="CD42" t="b">
        <f t="shared" si="13"/>
        <v>1</v>
      </c>
      <c r="CE42" t="b">
        <f t="shared" si="13"/>
        <v>1</v>
      </c>
      <c r="CF42" t="b">
        <f t="shared" si="13"/>
        <v>0</v>
      </c>
    </row>
    <row r="43" spans="1:84" x14ac:dyDescent="0.25">
      <c r="A43" s="2">
        <v>2016</v>
      </c>
      <c r="B43" s="5">
        <f>AVERAGE(B21)</f>
        <v>1.7478661414128759E-2</v>
      </c>
      <c r="C43" s="5">
        <f>AVERAGE(C21)</f>
        <v>1.3487657444464767E-2</v>
      </c>
      <c r="D43" s="5">
        <f>AVERAGE(D21)</f>
        <v>1.3784870465554724E-2</v>
      </c>
      <c r="E43" s="5">
        <f>AVERAGE(E21)</f>
        <v>6.6262840286732457E-3</v>
      </c>
      <c r="F43" s="5">
        <f>AVERAGE(F21)</f>
        <v>6.8427620632279165E-3</v>
      </c>
      <c r="G43" s="5">
        <f>AVERAGE(G21)</f>
        <v>1.4024384947517803E-2</v>
      </c>
      <c r="H43" s="5">
        <f>AVERAGE(H21)</f>
        <v>2.7721988416183972E-2</v>
      </c>
      <c r="I43" s="5">
        <f>AVERAGE(I21)</f>
        <v>1.649078187851798E-2</v>
      </c>
      <c r="J43" s="5">
        <f>AVERAGE(J21)</f>
        <v>6.8427620632279165E-3</v>
      </c>
      <c r="K43" s="5">
        <f>AVERAGE(K21)</f>
        <v>9.4911119334458519E-3</v>
      </c>
      <c r="L43" s="5">
        <f>AVERAGE(L21)</f>
        <v>1.8860976605189234E-2</v>
      </c>
      <c r="M43" s="5">
        <f>AVERAGE(M21)</f>
        <v>1.8366761461116404E-2</v>
      </c>
      <c r="N43" s="5">
        <f>AVERAGE(N21)</f>
        <v>1.551826584029806E-2</v>
      </c>
      <c r="O43" s="5">
        <f>AVERAGE(O21)</f>
        <v>1.0772066888356585E-2</v>
      </c>
      <c r="P43" s="5">
        <f>AVERAGE(P21)</f>
        <v>7.4898043484342E-3</v>
      </c>
      <c r="Q43" s="5">
        <f>AVERAGE(Q21)</f>
        <v>1.6310078972652447E-2</v>
      </c>
      <c r="R43" s="5">
        <f>AVERAGE(R21)</f>
        <v>9.4911119334458519E-3</v>
      </c>
      <c r="S43" s="5">
        <f>AVERAGE(S21)</f>
        <v>1.9655873751095062E-2</v>
      </c>
      <c r="T43" s="5">
        <f>AVERAGE(T21)</f>
        <v>3.0893685003534628E-2</v>
      </c>
      <c r="U43" s="5">
        <f>AVERAGE(U21)</f>
        <v>3.0057392138359881E-2</v>
      </c>
      <c r="V43" s="5">
        <f>AVERAGE(V21)</f>
        <v>2.2678192819705831E-2</v>
      </c>
      <c r="W43" s="5">
        <f>AVERAGE(W21)</f>
        <v>7.992832440048123E-3</v>
      </c>
      <c r="X43" s="5">
        <f>AVERAGE(X21)</f>
        <v>1.1725000177257642E-2</v>
      </c>
      <c r="Y43" s="5">
        <f>AVERAGE(Y21)</f>
        <v>1.1006682753626767E-2</v>
      </c>
      <c r="Z43" s="5"/>
      <c r="AA43" s="5"/>
      <c r="AB43" s="5"/>
      <c r="AD43" s="2">
        <v>2018</v>
      </c>
      <c r="AE43" s="5">
        <f>AVERAGE(AE19:AE22)</f>
        <v>6.0892509182165933E-2</v>
      </c>
      <c r="AF43" s="5">
        <f>AVERAGE(AF19:AF22)</f>
        <v>4.0698342086726721E-2</v>
      </c>
      <c r="AG43" s="5">
        <f>AVERAGE(AG19:AG22)</f>
        <v>5.0330028114538891E-2</v>
      </c>
      <c r="AH43" s="5">
        <f>AVERAGE(AH19:AH22)</f>
        <v>3.6038773390008064E-2</v>
      </c>
      <c r="AI43" s="5">
        <f>AVERAGE(AI19:AI22)</f>
        <v>4.0463701106812675E-2</v>
      </c>
      <c r="AJ43" s="5">
        <f>AVERAGE(AJ19:AJ22)</f>
        <v>5.2199640842350029E-2</v>
      </c>
      <c r="AK43" s="5">
        <f>AVERAGE(AK19:AK22)</f>
        <v>5.237906348375726E-2</v>
      </c>
      <c r="AL43" s="5">
        <f>AVERAGE(AL19:AL22)</f>
        <v>3.4857414105337603E-2</v>
      </c>
      <c r="AM43" s="5">
        <f>AVERAGE(AM19:AM22)</f>
        <v>3.1855514769095504E-2</v>
      </c>
      <c r="AN43" s="5">
        <f>AVERAGE(AN19:AN22)</f>
        <v>5.8444856748104068E-2</v>
      </c>
      <c r="AO43" s="5">
        <f>AVERAGE(AO19:AO22)</f>
        <v>4.8313553713612234E-2</v>
      </c>
      <c r="AP43" s="5">
        <f>AVERAGE(AP19:AP22)</f>
        <v>5.6965611401005832E-2</v>
      </c>
      <c r="AQ43" s="5">
        <f>AVERAGE(AQ19:AQ22)</f>
        <v>3.9563907589398609E-2</v>
      </c>
      <c r="AR43" s="5">
        <f>AVERAGE(AR19:AR22)</f>
        <v>4.3999498519811442E-2</v>
      </c>
      <c r="AS43" s="5">
        <f>AVERAGE(AS19:AS22)</f>
        <v>2.4907188357402524E-2</v>
      </c>
      <c r="AT43" s="5">
        <f>AVERAGE(AT19:AT22)</f>
        <v>5.5033388961242838E-2</v>
      </c>
      <c r="AU43" s="5">
        <f>AVERAGE(AU19:AU22)</f>
        <v>4.569206960372614E-2</v>
      </c>
      <c r="AV43" s="5">
        <f>AVERAGE(AV19:AV22)</f>
        <v>4.2126578456707392E-2</v>
      </c>
      <c r="AW43" s="5">
        <f>AVERAGE(AW19:AW22)</f>
        <v>8.0668685681181559E-2</v>
      </c>
      <c r="AX43" s="5">
        <f>AVERAGE(AX19:AX22)</f>
        <v>8.3540460010590595E-2</v>
      </c>
      <c r="AY43" s="5">
        <f>AVERAGE(AY19:AY22)</f>
        <v>6.8331740668538588E-2</v>
      </c>
      <c r="AZ43" s="5">
        <f>AVERAGE(AZ19:AZ22)</f>
        <v>2.1701015251605303E-2</v>
      </c>
      <c r="BA43" s="5">
        <f>AVERAGE(BA19:BA22)</f>
        <v>4.9783685105932764E-2</v>
      </c>
      <c r="BB43" s="5">
        <f>AVERAGE(BB19:BB22)</f>
        <v>3.9208481911838108E-2</v>
      </c>
      <c r="BC43" s="5"/>
      <c r="BH43" s="2">
        <v>2018</v>
      </c>
      <c r="BI43" t="b">
        <f t="shared" ref="BI43:CF43" si="14">AND(AE63,B63)</f>
        <v>1</v>
      </c>
      <c r="BJ43" t="b">
        <f t="shared" si="14"/>
        <v>1</v>
      </c>
      <c r="BK43" t="b">
        <f t="shared" si="14"/>
        <v>0</v>
      </c>
      <c r="BL43" t="b">
        <f t="shared" si="14"/>
        <v>0</v>
      </c>
      <c r="BM43" t="b">
        <f t="shared" si="14"/>
        <v>0</v>
      </c>
      <c r="BN43" t="b">
        <f t="shared" si="14"/>
        <v>0</v>
      </c>
      <c r="BO43" t="b">
        <f t="shared" si="14"/>
        <v>0</v>
      </c>
      <c r="BP43" t="b">
        <f t="shared" si="14"/>
        <v>0</v>
      </c>
      <c r="BQ43" t="b">
        <f t="shared" si="14"/>
        <v>0</v>
      </c>
      <c r="BR43" t="b">
        <f t="shared" si="14"/>
        <v>0</v>
      </c>
      <c r="BS43" t="b">
        <f t="shared" si="14"/>
        <v>0</v>
      </c>
      <c r="BT43" t="b">
        <f t="shared" si="14"/>
        <v>0</v>
      </c>
      <c r="BU43" t="b">
        <f t="shared" si="14"/>
        <v>0</v>
      </c>
      <c r="BV43" t="b">
        <f t="shared" si="14"/>
        <v>0</v>
      </c>
      <c r="BW43" t="b">
        <f t="shared" si="14"/>
        <v>0</v>
      </c>
      <c r="BX43" t="b">
        <f t="shared" si="14"/>
        <v>0</v>
      </c>
      <c r="BY43" t="b">
        <f t="shared" si="14"/>
        <v>0</v>
      </c>
      <c r="BZ43" t="b">
        <f t="shared" si="14"/>
        <v>0</v>
      </c>
      <c r="CA43" t="b">
        <f t="shared" si="14"/>
        <v>0</v>
      </c>
      <c r="CB43" t="b">
        <f t="shared" si="14"/>
        <v>0</v>
      </c>
      <c r="CC43" t="b">
        <f t="shared" si="14"/>
        <v>0</v>
      </c>
      <c r="CD43" t="b">
        <f t="shared" si="14"/>
        <v>0</v>
      </c>
      <c r="CE43" t="b">
        <f t="shared" si="14"/>
        <v>0</v>
      </c>
      <c r="CF43" t="b">
        <f t="shared" si="14"/>
        <v>0</v>
      </c>
    </row>
    <row r="44" spans="1:84" x14ac:dyDescent="0.25">
      <c r="A44" s="2">
        <v>2017</v>
      </c>
      <c r="B44" s="5">
        <f>AVERAGE(B22)</f>
        <v>3.3128991988991538E-2</v>
      </c>
      <c r="C44" s="5">
        <f>AVERAGE(C22)</f>
        <v>2.0046120198610237E-2</v>
      </c>
      <c r="D44" s="5">
        <f>AVERAGE(D22)</f>
        <v>2.550695015406371E-2</v>
      </c>
      <c r="E44" s="5">
        <f>AVERAGE(E22)</f>
        <v>1.8794375969655767E-2</v>
      </c>
      <c r="F44" s="5">
        <f>AVERAGE(F22)</f>
        <v>1.4329291385210661E-2</v>
      </c>
      <c r="G44" s="5">
        <f>AVERAGE(G22)</f>
        <v>2.5484575189097958E-2</v>
      </c>
      <c r="H44" s="5">
        <f>AVERAGE(H22)</f>
        <v>3.386270844905391E-2</v>
      </c>
      <c r="I44" s="5">
        <f>AVERAGE(I22)</f>
        <v>1.9918253080504329E-2</v>
      </c>
      <c r="J44" s="5">
        <f>AVERAGE(J22)</f>
        <v>1.4329291385210661E-2</v>
      </c>
      <c r="K44" s="5">
        <f>AVERAGE(K22)</f>
        <v>2.0521210228699797E-2</v>
      </c>
      <c r="L44" s="5">
        <f>AVERAGE(L22)</f>
        <v>2.7940927326900802E-2</v>
      </c>
      <c r="M44" s="5">
        <f>AVERAGE(M22)</f>
        <v>2.5830848373578352E-2</v>
      </c>
      <c r="N44" s="5">
        <f>AVERAGE(N22)</f>
        <v>2.1755749642315633E-2</v>
      </c>
      <c r="O44" s="5">
        <f>AVERAGE(O22)</f>
        <v>1.9575500277710368E-2</v>
      </c>
      <c r="P44" s="5">
        <f>AVERAGE(P22)</f>
        <v>1.1959213924265971E-2</v>
      </c>
      <c r="Q44" s="5">
        <f>AVERAGE(Q22)</f>
        <v>2.4725802608622234E-2</v>
      </c>
      <c r="R44" s="5">
        <f>AVERAGE(R22)</f>
        <v>2.0521210228699797E-2</v>
      </c>
      <c r="S44" s="5">
        <f>AVERAGE(S22)</f>
        <v>3.0138462210444986E-2</v>
      </c>
      <c r="T44" s="5">
        <f>AVERAGE(T22)</f>
        <v>3.2200433645168176E-2</v>
      </c>
      <c r="U44" s="5">
        <f>AVERAGE(U22)</f>
        <v>3.221397891448647E-2</v>
      </c>
      <c r="V44" s="5">
        <f>AVERAGE(V22)</f>
        <v>3.0773922054110857E-2</v>
      </c>
      <c r="W44" s="5">
        <f>AVERAGE(W22)</f>
        <v>1.6612047070105388E-2</v>
      </c>
      <c r="X44" s="5">
        <f>AVERAGE(X22)</f>
        <v>2.5343748977980418E-2</v>
      </c>
      <c r="Y44" s="5">
        <f>AVERAGE(Y22)</f>
        <v>1.0825019371256229E-2</v>
      </c>
      <c r="Z44" s="5"/>
      <c r="AA44" s="5"/>
      <c r="AB44" s="5"/>
      <c r="AD44" s="2">
        <v>2019</v>
      </c>
      <c r="AE44" s="5">
        <f>AVERAGE(AE20:AE23)</f>
        <v>5.9963763507603046E-2</v>
      </c>
      <c r="AF44" s="5">
        <f>AVERAGE(AF20:AF23)</f>
        <v>3.7615447520380429E-2</v>
      </c>
      <c r="AG44" s="5">
        <f>AVERAGE(AG20:AG23)</f>
        <v>4.8565655901186229E-2</v>
      </c>
      <c r="AH44" s="5">
        <f>AVERAGE(AH20:AH23)</f>
        <v>3.1880621096346172E-2</v>
      </c>
      <c r="AI44" s="5">
        <f>AVERAGE(AI20:AI23)</f>
        <v>4.2021487135280797E-2</v>
      </c>
      <c r="AJ44" s="5">
        <f>AVERAGE(AJ20:AJ23)</f>
        <v>5.4019354127252187E-2</v>
      </c>
      <c r="AK44" s="5">
        <f>AVERAGE(AK20:AK23)</f>
        <v>5.3421066738353278E-2</v>
      </c>
      <c r="AL44" s="5">
        <f>AVERAGE(AL20:AL23)</f>
        <v>2.5500625383819257E-2</v>
      </c>
      <c r="AM44" s="5">
        <f>AVERAGE(AM20:AM23)</f>
        <v>4.3459963731006024E-2</v>
      </c>
      <c r="AN44" s="5">
        <f>AVERAGE(AN20:AN23)</f>
        <v>5.9244947630327678E-2</v>
      </c>
      <c r="AO44" s="5">
        <f>AVERAGE(AO20:AO23)</f>
        <v>4.5876613264159247E-2</v>
      </c>
      <c r="AP44" s="5">
        <f>AVERAGE(AP20:AP23)</f>
        <v>5.1327894305683866E-2</v>
      </c>
      <c r="AQ44" s="5">
        <f>AVERAGE(AQ20:AQ23)</f>
        <v>3.6341870612132267E-2</v>
      </c>
      <c r="AR44" s="5">
        <f>AVERAGE(AR20:AR23)</f>
        <v>4.4978661177034376E-2</v>
      </c>
      <c r="AS44" s="5">
        <f>AVERAGE(AS20:AS23)</f>
        <v>2.5407922721882348E-2</v>
      </c>
      <c r="AT44" s="5">
        <f>AVERAGE(AT20:AT23)</f>
        <v>5.9290301938132638E-2</v>
      </c>
      <c r="AU44" s="5">
        <f>AVERAGE(AU20:AU23)</f>
        <v>4.2176546687093537E-2</v>
      </c>
      <c r="AV44" s="5">
        <f>AVERAGE(AV20:AV23)</f>
        <v>4.0262269138210967E-2</v>
      </c>
      <c r="AW44" s="5">
        <f>AVERAGE(AW20:AW23)</f>
        <v>7.6535552311561172E-2</v>
      </c>
      <c r="AX44" s="5">
        <f>AVERAGE(AX20:AX23)</f>
        <v>7.7167673936968662E-2</v>
      </c>
      <c r="AY44" s="5">
        <f>AVERAGE(AY20:AY23)</f>
        <v>6.9567968933250068E-2</v>
      </c>
      <c r="AZ44" s="5">
        <f>AVERAGE(AZ20:AZ23)</f>
        <v>2.3466909296884591E-2</v>
      </c>
      <c r="BA44" s="5">
        <f>AVERAGE(BA20:BA23)</f>
        <v>4.8794552161533791E-2</v>
      </c>
      <c r="BB44" s="5">
        <f>AVERAGE(BB20:BB23)</f>
        <v>3.7655515626513827E-2</v>
      </c>
      <c r="BC44" s="5"/>
      <c r="BH44" s="2">
        <v>2019</v>
      </c>
      <c r="BI44" t="b">
        <f t="shared" ref="BI44:CF44" si="15">AND(AE64,B64)</f>
        <v>0</v>
      </c>
      <c r="BJ44" t="b">
        <f t="shared" si="15"/>
        <v>1</v>
      </c>
      <c r="BK44" t="b">
        <f t="shared" si="15"/>
        <v>0</v>
      </c>
      <c r="BL44" t="b">
        <f t="shared" si="15"/>
        <v>1</v>
      </c>
      <c r="BM44" t="b">
        <f t="shared" si="15"/>
        <v>0</v>
      </c>
      <c r="BN44" t="b">
        <f t="shared" si="15"/>
        <v>0</v>
      </c>
      <c r="BO44" t="b">
        <f t="shared" si="15"/>
        <v>0</v>
      </c>
      <c r="BP44" t="b">
        <f t="shared" si="15"/>
        <v>1</v>
      </c>
      <c r="BQ44" t="b">
        <f t="shared" si="15"/>
        <v>0</v>
      </c>
      <c r="BR44" t="b">
        <f t="shared" si="15"/>
        <v>0</v>
      </c>
      <c r="BS44" t="b">
        <f t="shared" si="15"/>
        <v>0</v>
      </c>
      <c r="BT44" t="b">
        <f t="shared" si="15"/>
        <v>1</v>
      </c>
      <c r="BU44" t="b">
        <f t="shared" si="15"/>
        <v>1</v>
      </c>
      <c r="BV44" t="b">
        <f t="shared" si="15"/>
        <v>0</v>
      </c>
      <c r="BW44" t="b">
        <f t="shared" si="15"/>
        <v>0</v>
      </c>
      <c r="BX44" t="b">
        <f t="shared" si="15"/>
        <v>0</v>
      </c>
      <c r="BY44" t="b">
        <f t="shared" si="15"/>
        <v>0</v>
      </c>
      <c r="BZ44" t="b">
        <f t="shared" si="15"/>
        <v>0</v>
      </c>
      <c r="CA44" t="b">
        <f t="shared" si="15"/>
        <v>1</v>
      </c>
      <c r="CB44" t="b">
        <f t="shared" si="15"/>
        <v>1</v>
      </c>
      <c r="CC44" t="b">
        <f t="shared" si="15"/>
        <v>1</v>
      </c>
      <c r="CD44" t="b">
        <f t="shared" si="15"/>
        <v>0</v>
      </c>
      <c r="CE44" t="b">
        <f t="shared" si="15"/>
        <v>0</v>
      </c>
      <c r="CF44" t="b">
        <f t="shared" si="15"/>
        <v>1</v>
      </c>
    </row>
    <row r="45" spans="1:84" x14ac:dyDescent="0.25">
      <c r="A45" s="2">
        <v>2018</v>
      </c>
      <c r="B45" s="5">
        <f>AVERAGE(B23)</f>
        <v>2.3200105341398217E-2</v>
      </c>
      <c r="C45" s="5">
        <f>AVERAGE(C23)</f>
        <v>1.9804663588842274E-2</v>
      </c>
      <c r="D45" s="5">
        <f>AVERAGE(D23)</f>
        <v>3.2256110609506151E-2</v>
      </c>
      <c r="E45" s="5">
        <f>AVERAGE(E23)</f>
        <v>1.752875873852135E-2</v>
      </c>
      <c r="F45" s="5">
        <f>AVERAGE(F23)</f>
        <v>1.6380644635729295E-2</v>
      </c>
      <c r="G45" s="5">
        <f>AVERAGE(G23)</f>
        <v>2.9428182305842224E-2</v>
      </c>
      <c r="H45" s="5">
        <f>AVERAGE(H23)</f>
        <v>2.7306417772897596E-2</v>
      </c>
      <c r="I45" s="5">
        <f>AVERAGE(I23)</f>
        <v>2.4438923058123931E-2</v>
      </c>
      <c r="J45" s="5">
        <f>AVERAGE(J23)</f>
        <v>1.6380644635729295E-2</v>
      </c>
      <c r="K45" s="5">
        <f>AVERAGE(K23)</f>
        <v>2.070722524512086E-2</v>
      </c>
      <c r="L45" s="5">
        <f>AVERAGE(L23)</f>
        <v>3.806248969352323E-2</v>
      </c>
      <c r="M45" s="5">
        <f>AVERAGE(M23)</f>
        <v>3.4673224459961384E-2</v>
      </c>
      <c r="N45" s="5">
        <f>AVERAGE(N23)</f>
        <v>2.3950944453036461E-2</v>
      </c>
      <c r="O45" s="5">
        <f>AVERAGE(O23)</f>
        <v>1.9067761635869592E-2</v>
      </c>
      <c r="P45" s="5">
        <f>AVERAGE(P23)</f>
        <v>1.3491298565153582E-2</v>
      </c>
      <c r="Q45" s="5">
        <f>AVERAGE(Q23)</f>
        <v>4.1635414479013436E-2</v>
      </c>
      <c r="R45" s="5">
        <f>AVERAGE(R23)</f>
        <v>2.070722524512086E-2</v>
      </c>
      <c r="S45" s="5">
        <f>AVERAGE(S23)</f>
        <v>3.3691150905262056E-2</v>
      </c>
      <c r="T45" s="5">
        <f>AVERAGE(T23)</f>
        <v>3.9717477050261081E-2</v>
      </c>
      <c r="U45" s="5">
        <f>AVERAGE(U23)</f>
        <v>3.8650681642926898E-2</v>
      </c>
      <c r="V45" s="5">
        <f>AVERAGE(V23)</f>
        <v>3.1547741586154324E-2</v>
      </c>
      <c r="W45" s="5">
        <f>AVERAGE(W23)</f>
        <v>1.8262757678634077E-2</v>
      </c>
      <c r="X45" s="5">
        <f>AVERAGE(X23)</f>
        <v>2.1876274426266055E-2</v>
      </c>
      <c r="Y45" s="5">
        <f>AVERAGE(Y23)</f>
        <v>2.0544201044168223E-2</v>
      </c>
      <c r="Z45" s="5"/>
      <c r="AA45" s="5"/>
      <c r="AB45" s="5"/>
      <c r="AD45" s="2">
        <v>2020</v>
      </c>
      <c r="AE45" s="5">
        <f>AVERAGE(AE21:AE24)</f>
        <v>3.6282118316002983E-2</v>
      </c>
      <c r="AF45" s="5">
        <f>AVERAGE(AF21:AF24)</f>
        <v>1.7655792751682567E-2</v>
      </c>
      <c r="AG45" s="5">
        <f>AVERAGE(AG21:AG24)</f>
        <v>3.5649887432278697E-2</v>
      </c>
      <c r="AH45" s="5">
        <f>AVERAGE(AH21:AH24)</f>
        <v>1.7738062052693421E-2</v>
      </c>
      <c r="AI45" s="5">
        <f>AVERAGE(AI21:AI24)</f>
        <v>3.1451475783025096E-2</v>
      </c>
      <c r="AJ45" s="5">
        <f>AVERAGE(AJ21:AJ24)</f>
        <v>4.0694347372722976E-2</v>
      </c>
      <c r="AK45" s="5">
        <f>AVERAGE(AK21:AK24)</f>
        <v>4.0437173721864422E-2</v>
      </c>
      <c r="AL45" s="5">
        <f>AVERAGE(AL21:AL24)</f>
        <v>1.95444965628883E-2</v>
      </c>
      <c r="AM45" s="5">
        <f>AVERAGE(AM21:AM24)</f>
        <v>3.1552490233869433E-2</v>
      </c>
      <c r="AN45" s="5">
        <f>AVERAGE(AN21:AN24)</f>
        <v>5.0516585420623664E-2</v>
      </c>
      <c r="AO45" s="5">
        <f>AVERAGE(AO21:AO24)</f>
        <v>2.6456812030560745E-2</v>
      </c>
      <c r="AP45" s="5">
        <f>AVERAGE(AP21:AP24)</f>
        <v>3.2082696759895751E-2</v>
      </c>
      <c r="AQ45" s="5">
        <f>AVERAGE(AQ21:AQ24)</f>
        <v>2.2275524353843786E-2</v>
      </c>
      <c r="AR45" s="5">
        <f>AVERAGE(AR21:AR24)</f>
        <v>2.5793742465686265E-2</v>
      </c>
      <c r="AS45" s="5">
        <f>AVERAGE(AS21:AS24)</f>
        <v>1.4598218250385729E-2</v>
      </c>
      <c r="AT45" s="5">
        <f>AVERAGE(AT21:AT24)</f>
        <v>5.0723201791517285E-2</v>
      </c>
      <c r="AU45" s="5">
        <f>AVERAGE(AU21:AU24)</f>
        <v>3.5062380347762233E-2</v>
      </c>
      <c r="AV45" s="5">
        <f>AVERAGE(AV21:AV24)</f>
        <v>3.241138117027792E-2</v>
      </c>
      <c r="AW45" s="5">
        <f>AVERAGE(AW21:AW24)</f>
        <v>5.726837758287482E-2</v>
      </c>
      <c r="AX45" s="5">
        <f>AVERAGE(AX21:AX24)</f>
        <v>7.4994410394738725E-2</v>
      </c>
      <c r="AY45" s="5">
        <f>AVERAGE(AY21:AY24)</f>
        <v>6.1861453590668178E-2</v>
      </c>
      <c r="AZ45" s="5">
        <f>AVERAGE(AZ21:AZ24)</f>
        <v>1.6553236160334703E-2</v>
      </c>
      <c r="BA45" s="5">
        <f>AVERAGE(BA21:BA24)</f>
        <v>3.8597848014530679E-2</v>
      </c>
      <c r="BB45" s="5">
        <f>AVERAGE(BB21:BB24)</f>
        <v>2.5057964480688446E-2</v>
      </c>
      <c r="BC45" s="5"/>
      <c r="BH45" s="2">
        <v>2020</v>
      </c>
      <c r="BI45" t="b">
        <f t="shared" ref="BI45:CF45" si="16">AND(AE65,B65)</f>
        <v>0</v>
      </c>
      <c r="BJ45" t="b">
        <f t="shared" si="16"/>
        <v>0</v>
      </c>
      <c r="BK45" t="b">
        <f t="shared" si="16"/>
        <v>0</v>
      </c>
      <c r="BL45" t="b">
        <f t="shared" si="16"/>
        <v>1</v>
      </c>
      <c r="BM45" t="b">
        <f t="shared" si="16"/>
        <v>1</v>
      </c>
      <c r="BN45" t="b">
        <f t="shared" si="16"/>
        <v>0</v>
      </c>
      <c r="BO45" t="b">
        <f t="shared" si="16"/>
        <v>0</v>
      </c>
      <c r="BP45" t="b">
        <f t="shared" si="16"/>
        <v>0</v>
      </c>
      <c r="BQ45" t="b">
        <f t="shared" si="16"/>
        <v>1</v>
      </c>
      <c r="BR45" t="b">
        <f t="shared" si="16"/>
        <v>1</v>
      </c>
      <c r="BS45" t="b">
        <f t="shared" si="16"/>
        <v>0</v>
      </c>
      <c r="BT45" t="b">
        <f t="shared" si="16"/>
        <v>0</v>
      </c>
      <c r="BU45" t="b">
        <f t="shared" si="16"/>
        <v>0</v>
      </c>
      <c r="BV45" t="b">
        <f t="shared" si="16"/>
        <v>1</v>
      </c>
      <c r="BW45" t="b">
        <f t="shared" si="16"/>
        <v>1</v>
      </c>
      <c r="BX45" t="b">
        <f t="shared" si="16"/>
        <v>1</v>
      </c>
      <c r="BY45" t="b">
        <f t="shared" si="16"/>
        <v>1</v>
      </c>
      <c r="BZ45" t="b">
        <f t="shared" si="16"/>
        <v>0</v>
      </c>
      <c r="CA45" t="b">
        <f t="shared" si="16"/>
        <v>0</v>
      </c>
      <c r="CB45" t="b">
        <f t="shared" si="16"/>
        <v>0</v>
      </c>
      <c r="CC45" t="b">
        <f t="shared" si="16"/>
        <v>0</v>
      </c>
      <c r="CD45" t="b">
        <f t="shared" si="16"/>
        <v>0</v>
      </c>
      <c r="CE45" t="b">
        <f t="shared" si="16"/>
        <v>1</v>
      </c>
      <c r="CF45" t="b">
        <f t="shared" si="16"/>
        <v>0</v>
      </c>
    </row>
    <row r="46" spans="1:84" x14ac:dyDescent="0.25">
      <c r="A46" s="2">
        <v>2019</v>
      </c>
      <c r="B46" s="5">
        <f>AVERAGE(B24)</f>
        <v>2.2364656704158874E-2</v>
      </c>
      <c r="C46" s="5">
        <f>AVERAGE(C24)</f>
        <v>1.3839325181587458E-2</v>
      </c>
      <c r="D46" s="5">
        <f>AVERAGE(D24)</f>
        <v>2.0078212785632384E-2</v>
      </c>
      <c r="E46" s="5">
        <f>AVERAGE(E24)</f>
        <v>1.4616429732074682E-2</v>
      </c>
      <c r="F46" s="5">
        <f>AVERAGE(F24)</f>
        <v>1.471403477134138E-2</v>
      </c>
      <c r="G46" s="5">
        <f>AVERAGE(G24)</f>
        <v>2.0995546176590812E-2</v>
      </c>
      <c r="H46" s="5">
        <f>AVERAGE(H24)</f>
        <v>1.9243542858015394E-2</v>
      </c>
      <c r="I46" s="5">
        <f>AVERAGE(I24)</f>
        <v>1.1380152766181125E-2</v>
      </c>
      <c r="J46" s="5">
        <f>AVERAGE(J24)</f>
        <v>1.471403477134138E-2</v>
      </c>
      <c r="K46" s="5">
        <f>AVERAGE(K24)</f>
        <v>1.3307526377185618E-2</v>
      </c>
      <c r="L46" s="5">
        <f>AVERAGE(L24)</f>
        <v>3.0651593224226406E-2</v>
      </c>
      <c r="M46" s="5">
        <f>AVERAGE(M24)</f>
        <v>1.6755012762496996E-2</v>
      </c>
      <c r="N46" s="5">
        <f>AVERAGE(N24)</f>
        <v>2.0970000285750443E-2</v>
      </c>
      <c r="O46" s="5">
        <f>AVERAGE(O24)</f>
        <v>1.6531422431986624E-2</v>
      </c>
      <c r="P46" s="5">
        <f>AVERAGE(P24)</f>
        <v>2.0128702858095749E-2</v>
      </c>
      <c r="Q46" s="5">
        <f>AVERAGE(Q24)</f>
        <v>2.9126912691269036E-2</v>
      </c>
      <c r="R46" s="5">
        <f>AVERAGE(R24)</f>
        <v>1.3307526377185618E-2</v>
      </c>
      <c r="S46" s="5">
        <f>AVERAGE(S24)</f>
        <v>2.353809815174986E-2</v>
      </c>
      <c r="T46" s="5">
        <f>AVERAGE(T24)</f>
        <v>3.1549017156327852E-2</v>
      </c>
      <c r="U46" s="5">
        <f>AVERAGE(U24)</f>
        <v>3.3108037121344802E-2</v>
      </c>
      <c r="V46" s="5">
        <f>AVERAGE(V24)</f>
        <v>2.4950597310467962E-2</v>
      </c>
      <c r="W46" s="5">
        <f>AVERAGE(W24)</f>
        <v>1.0205307808775668E-2</v>
      </c>
      <c r="X46" s="5">
        <f>AVERAGE(X24)</f>
        <v>1.7265481299816126E-2</v>
      </c>
      <c r="Y46" s="5">
        <f>AVERAGE(Y24)</f>
        <v>1.276425892918031E-2</v>
      </c>
      <c r="Z46" s="5"/>
      <c r="AD46" s="2"/>
    </row>
    <row r="47" spans="1:84" x14ac:dyDescent="0.25">
      <c r="BH47" s="2"/>
    </row>
    <row r="48" spans="1:84" x14ac:dyDescent="0.25">
      <c r="A48" s="2">
        <v>2003</v>
      </c>
      <c r="AD48" s="2">
        <v>2003</v>
      </c>
      <c r="BH48" s="2"/>
    </row>
    <row r="49" spans="1:84" x14ac:dyDescent="0.25">
      <c r="A49" s="2">
        <v>2004</v>
      </c>
      <c r="AD49" s="2">
        <v>2004</v>
      </c>
      <c r="BF49" t="b">
        <f>BF50=BG51+BG54</f>
        <v>0</v>
      </c>
      <c r="BG49" t="b">
        <f>BG50=BG53+BG52</f>
        <v>1</v>
      </c>
      <c r="BH49" s="2">
        <v>2005</v>
      </c>
      <c r="BI49" t="str">
        <f>IF(BI30=TRUE,IF(OR(BI10&gt;0,BI10&gt;0),"True_Positive","False_Positive"),IF(BI30=FALSE,IF(BI10&gt;0,"False Negative","True Negative")))</f>
        <v>True Negative</v>
      </c>
      <c r="BJ49" t="str">
        <f t="shared" ref="BJ49:CF49" si="17">IF(BJ30=TRUE,IF(OR(BJ10&gt;0,BJ10&gt;0),"True_Positive","False_Positive"),IF(BJ30=FALSE,IF(BJ10&gt;0,"False Negative","True Negative")))</f>
        <v>True Negative</v>
      </c>
      <c r="BK49" t="str">
        <f t="shared" si="17"/>
        <v>True Negative</v>
      </c>
      <c r="BL49" t="str">
        <f t="shared" si="17"/>
        <v>True Negative</v>
      </c>
      <c r="BM49" t="str">
        <f t="shared" si="17"/>
        <v>True Negative</v>
      </c>
      <c r="BN49" t="str">
        <f t="shared" si="17"/>
        <v>True Negative</v>
      </c>
      <c r="BO49" t="str">
        <f t="shared" si="17"/>
        <v>True Negative</v>
      </c>
      <c r="BP49" t="str">
        <f t="shared" si="17"/>
        <v>True Negative</v>
      </c>
      <c r="BQ49" t="str">
        <f t="shared" si="17"/>
        <v>True_Positive</v>
      </c>
      <c r="BR49" t="str">
        <f t="shared" si="17"/>
        <v>False Negative</v>
      </c>
      <c r="BS49" t="str">
        <f t="shared" si="17"/>
        <v>True Negative</v>
      </c>
      <c r="BT49" t="str">
        <f t="shared" si="17"/>
        <v>True Negative</v>
      </c>
      <c r="BU49" t="str">
        <f t="shared" si="17"/>
        <v>True Negative</v>
      </c>
      <c r="BV49" t="str">
        <f t="shared" si="17"/>
        <v>True Negative</v>
      </c>
      <c r="BW49" t="str">
        <f t="shared" si="17"/>
        <v>False_Positive</v>
      </c>
      <c r="BX49" t="e">
        <f t="shared" si="17"/>
        <v>#NULL!</v>
      </c>
      <c r="BY49" t="str">
        <f t="shared" si="17"/>
        <v>True Negative</v>
      </c>
      <c r="BZ49" t="str">
        <f t="shared" si="17"/>
        <v>True Negative</v>
      </c>
      <c r="CA49" t="str">
        <f t="shared" si="17"/>
        <v>True Negative</v>
      </c>
      <c r="CB49" t="str">
        <f t="shared" si="17"/>
        <v>False Negative</v>
      </c>
      <c r="CC49" t="str">
        <f t="shared" si="17"/>
        <v>True Negative</v>
      </c>
      <c r="CD49" t="str">
        <f t="shared" si="17"/>
        <v>False Negative</v>
      </c>
      <c r="CE49" t="str">
        <f t="shared" si="17"/>
        <v>True Negative</v>
      </c>
      <c r="CF49" t="str">
        <f t="shared" si="17"/>
        <v>True Negative</v>
      </c>
    </row>
    <row r="50" spans="1:84" x14ac:dyDescent="0.25">
      <c r="A50" s="2">
        <v>2005</v>
      </c>
      <c r="B50" t="b">
        <f>B10&gt;B28</f>
        <v>0</v>
      </c>
      <c r="C50" t="b">
        <f>C10&gt;C28</f>
        <v>1</v>
      </c>
      <c r="D50" t="b">
        <f>D10&gt;D28</f>
        <v>0</v>
      </c>
      <c r="E50" t="b">
        <f>E10&gt;E28</f>
        <v>1</v>
      </c>
      <c r="F50" t="b">
        <f>F10&gt;F28</f>
        <v>1</v>
      </c>
      <c r="G50" t="b">
        <f>G10&gt;G28</f>
        <v>0</v>
      </c>
      <c r="H50" t="b">
        <f>H10&gt;H28</f>
        <v>0</v>
      </c>
      <c r="I50" t="b">
        <f>I10&gt;I28</f>
        <v>1</v>
      </c>
      <c r="J50" t="b">
        <f>J10&gt;J28</f>
        <v>1</v>
      </c>
      <c r="K50" t="b">
        <f>K10&gt;K28</f>
        <v>1</v>
      </c>
      <c r="L50" t="b">
        <f>L10&gt;L28</f>
        <v>1</v>
      </c>
      <c r="M50" t="b">
        <f>M10&gt;M28</f>
        <v>1</v>
      </c>
      <c r="N50" t="b">
        <f>N10&gt;N28</f>
        <v>0</v>
      </c>
      <c r="O50" t="b">
        <f>O10&gt;O28</f>
        <v>1</v>
      </c>
      <c r="P50" t="b">
        <f>P10&gt;P28</f>
        <v>1</v>
      </c>
      <c r="Q50" t="e">
        <f>Q10&gt;Q28</f>
        <v>#NULL!</v>
      </c>
      <c r="R50" t="b">
        <f>R10&gt;R28</f>
        <v>1</v>
      </c>
      <c r="S50" t="b">
        <f>S10&gt;S28</f>
        <v>0</v>
      </c>
      <c r="T50" t="b">
        <f>T10&gt;T28</f>
        <v>0</v>
      </c>
      <c r="U50" t="b">
        <f>U10&gt;U28</f>
        <v>0</v>
      </c>
      <c r="V50" t="b">
        <f>V10&gt;V28</f>
        <v>0</v>
      </c>
      <c r="W50" t="b">
        <f>W10&gt;W28</f>
        <v>1</v>
      </c>
      <c r="X50" t="b">
        <f>X10&gt;X28</f>
        <v>1</v>
      </c>
      <c r="Y50" t="b">
        <f>Y10&gt;Y28</f>
        <v>1</v>
      </c>
      <c r="AD50" s="2">
        <v>2005</v>
      </c>
      <c r="AE50" t="b">
        <f t="shared" ref="AE50:BB50" si="18">AE9&lt;AE30</f>
        <v>0</v>
      </c>
      <c r="AF50" t="b">
        <f t="shared" si="18"/>
        <v>0</v>
      </c>
      <c r="AG50" t="b">
        <f t="shared" si="18"/>
        <v>0</v>
      </c>
      <c r="AH50" t="b">
        <f t="shared" si="18"/>
        <v>0</v>
      </c>
      <c r="AI50" t="b">
        <f t="shared" si="18"/>
        <v>0</v>
      </c>
      <c r="AJ50" t="b">
        <f t="shared" si="18"/>
        <v>0</v>
      </c>
      <c r="AK50" t="b">
        <f t="shared" si="18"/>
        <v>0</v>
      </c>
      <c r="AL50" t="b">
        <f t="shared" si="18"/>
        <v>0</v>
      </c>
      <c r="AM50" t="b">
        <f t="shared" si="18"/>
        <v>1</v>
      </c>
      <c r="AN50" t="b">
        <f t="shared" si="18"/>
        <v>0</v>
      </c>
      <c r="AO50" t="b">
        <f t="shared" si="18"/>
        <v>0</v>
      </c>
      <c r="AP50" t="b">
        <f t="shared" si="18"/>
        <v>0</v>
      </c>
      <c r="AQ50" t="b">
        <f t="shared" si="18"/>
        <v>0</v>
      </c>
      <c r="AR50" t="b">
        <f t="shared" si="18"/>
        <v>0</v>
      </c>
      <c r="AS50" t="b">
        <f t="shared" si="18"/>
        <v>1</v>
      </c>
      <c r="AT50" t="b">
        <f t="shared" si="18"/>
        <v>0</v>
      </c>
      <c r="AU50" t="b">
        <f t="shared" si="18"/>
        <v>0</v>
      </c>
      <c r="AV50" t="b">
        <f t="shared" si="18"/>
        <v>0</v>
      </c>
      <c r="AW50" t="b">
        <f t="shared" si="18"/>
        <v>0</v>
      </c>
      <c r="AX50" t="b">
        <f t="shared" si="18"/>
        <v>0</v>
      </c>
      <c r="AY50" t="b">
        <f t="shared" si="18"/>
        <v>0</v>
      </c>
      <c r="AZ50" t="b">
        <f t="shared" si="18"/>
        <v>0</v>
      </c>
      <c r="BA50" t="b">
        <f t="shared" si="18"/>
        <v>0</v>
      </c>
      <c r="BB50" t="b">
        <f t="shared" si="18"/>
        <v>0</v>
      </c>
      <c r="BF50">
        <f>COUNTIF(BI10:CF25,"&lt;0")</f>
        <v>266</v>
      </c>
      <c r="BG50">
        <f>COUNTIF(BI10:CF25,"&gt;0")</f>
        <v>118</v>
      </c>
      <c r="BH50" s="2">
        <v>2006</v>
      </c>
      <c r="BI50" t="str">
        <f t="shared" ref="BI50:CF50" si="19">IF(BI31=TRUE,IF(OR(BI11&gt;0,BI11&gt;0),"True_Positive","False_Positive"),IF(BI31=FALSE,IF(BI11&gt;0,"False Negative","True Negative")))</f>
        <v>False_Positive</v>
      </c>
      <c r="BJ50" t="str">
        <f t="shared" si="19"/>
        <v>True_Positive</v>
      </c>
      <c r="BK50" t="str">
        <f t="shared" si="19"/>
        <v>True Negative</v>
      </c>
      <c r="BL50" t="str">
        <f t="shared" si="19"/>
        <v>True Negative</v>
      </c>
      <c r="BM50" t="str">
        <f t="shared" si="19"/>
        <v>False_Positive</v>
      </c>
      <c r="BN50" t="str">
        <f t="shared" si="19"/>
        <v>False Negative</v>
      </c>
      <c r="BO50" t="str">
        <f t="shared" si="19"/>
        <v>True Negative</v>
      </c>
      <c r="BP50" t="str">
        <f t="shared" si="19"/>
        <v>True Negative</v>
      </c>
      <c r="BQ50" t="str">
        <f t="shared" si="19"/>
        <v>True Negative</v>
      </c>
      <c r="BR50" t="str">
        <f t="shared" si="19"/>
        <v>True_Positive</v>
      </c>
      <c r="BS50" t="str">
        <f t="shared" si="19"/>
        <v>True Negative</v>
      </c>
      <c r="BT50" t="str">
        <f t="shared" si="19"/>
        <v>True_Positive</v>
      </c>
      <c r="BU50" t="str">
        <f t="shared" si="19"/>
        <v>False Negative</v>
      </c>
      <c r="BV50" t="str">
        <f t="shared" si="19"/>
        <v>True Negative</v>
      </c>
      <c r="BW50" t="str">
        <f t="shared" si="19"/>
        <v>False_Positive</v>
      </c>
      <c r="BX50" t="e">
        <f t="shared" si="19"/>
        <v>#DIV/0!</v>
      </c>
      <c r="BY50" t="str">
        <f t="shared" si="19"/>
        <v>True Negative</v>
      </c>
      <c r="BZ50" t="str">
        <f t="shared" si="19"/>
        <v>False Negative</v>
      </c>
      <c r="CA50" t="str">
        <f t="shared" si="19"/>
        <v>False Negative</v>
      </c>
      <c r="CB50" t="str">
        <f t="shared" si="19"/>
        <v>True Negative</v>
      </c>
      <c r="CC50" t="str">
        <f t="shared" si="19"/>
        <v>False Negative</v>
      </c>
      <c r="CD50" t="str">
        <f t="shared" si="19"/>
        <v>False_Positive</v>
      </c>
      <c r="CE50" t="str">
        <f t="shared" si="19"/>
        <v>True_Positive</v>
      </c>
      <c r="CF50" t="str">
        <f t="shared" si="19"/>
        <v>True_Positive</v>
      </c>
    </row>
    <row r="51" spans="1:84" x14ac:dyDescent="0.25">
      <c r="A51" s="2">
        <v>2006</v>
      </c>
      <c r="B51" t="b">
        <f t="shared" ref="B51:Y51" si="20">B11&gt;B29</f>
        <v>1</v>
      </c>
      <c r="C51" t="b">
        <f t="shared" si="20"/>
        <v>1</v>
      </c>
      <c r="D51" t="b">
        <f t="shared" si="20"/>
        <v>1</v>
      </c>
      <c r="E51" t="b">
        <f t="shared" si="20"/>
        <v>1</v>
      </c>
      <c r="F51" t="b">
        <f t="shared" si="20"/>
        <v>1</v>
      </c>
      <c r="G51" t="b">
        <f t="shared" si="20"/>
        <v>1</v>
      </c>
      <c r="H51" t="b">
        <f t="shared" si="20"/>
        <v>1</v>
      </c>
      <c r="I51" t="b">
        <f t="shared" si="20"/>
        <v>1</v>
      </c>
      <c r="J51" t="b">
        <f t="shared" si="20"/>
        <v>1</v>
      </c>
      <c r="K51" t="b">
        <f t="shared" si="20"/>
        <v>1</v>
      </c>
      <c r="L51" t="b">
        <f t="shared" si="20"/>
        <v>1</v>
      </c>
      <c r="M51" t="b">
        <f t="shared" si="20"/>
        <v>1</v>
      </c>
      <c r="N51" t="b">
        <f t="shared" si="20"/>
        <v>0</v>
      </c>
      <c r="O51" t="b">
        <f t="shared" si="20"/>
        <v>1</v>
      </c>
      <c r="P51" t="b">
        <f t="shared" si="20"/>
        <v>1</v>
      </c>
      <c r="Q51" t="e">
        <f t="shared" si="20"/>
        <v>#DIV/0!</v>
      </c>
      <c r="R51" t="b">
        <f t="shared" si="20"/>
        <v>1</v>
      </c>
      <c r="S51" t="b">
        <f t="shared" si="20"/>
        <v>0</v>
      </c>
      <c r="T51" t="b">
        <f t="shared" si="20"/>
        <v>1</v>
      </c>
      <c r="U51" t="b">
        <f t="shared" si="20"/>
        <v>1</v>
      </c>
      <c r="V51" t="b">
        <f t="shared" si="20"/>
        <v>1</v>
      </c>
      <c r="W51" t="b">
        <f t="shared" si="20"/>
        <v>1</v>
      </c>
      <c r="X51" t="b">
        <f t="shared" si="20"/>
        <v>1</v>
      </c>
      <c r="Y51" t="b">
        <f t="shared" si="20"/>
        <v>1</v>
      </c>
      <c r="AD51" s="2">
        <v>2006</v>
      </c>
      <c r="AE51" t="b">
        <f t="shared" ref="AE51:BC51" si="21">AE10&lt;AE31</f>
        <v>1</v>
      </c>
      <c r="AF51" t="b">
        <f t="shared" si="21"/>
        <v>1</v>
      </c>
      <c r="AG51" t="b">
        <f t="shared" si="21"/>
        <v>0</v>
      </c>
      <c r="AH51" t="b">
        <f t="shared" si="21"/>
        <v>0</v>
      </c>
      <c r="AI51" t="b">
        <f t="shared" si="21"/>
        <v>1</v>
      </c>
      <c r="AJ51" t="b">
        <f t="shared" si="21"/>
        <v>0</v>
      </c>
      <c r="AK51" t="b">
        <f t="shared" si="21"/>
        <v>0</v>
      </c>
      <c r="AL51" t="b">
        <f t="shared" si="21"/>
        <v>0</v>
      </c>
      <c r="AM51" t="b">
        <f t="shared" si="21"/>
        <v>0</v>
      </c>
      <c r="AN51" t="b">
        <f t="shared" si="21"/>
        <v>1</v>
      </c>
      <c r="AO51" t="b">
        <f t="shared" si="21"/>
        <v>0</v>
      </c>
      <c r="AP51" t="b">
        <f t="shared" si="21"/>
        <v>1</v>
      </c>
      <c r="AQ51" t="b">
        <f t="shared" si="21"/>
        <v>1</v>
      </c>
      <c r="AR51" t="b">
        <f t="shared" si="21"/>
        <v>0</v>
      </c>
      <c r="AS51" t="b">
        <f t="shared" si="21"/>
        <v>1</v>
      </c>
      <c r="AT51" t="b">
        <f t="shared" si="21"/>
        <v>1</v>
      </c>
      <c r="AU51" t="b">
        <f t="shared" si="21"/>
        <v>0</v>
      </c>
      <c r="AV51" t="b">
        <f t="shared" si="21"/>
        <v>1</v>
      </c>
      <c r="AW51" t="b">
        <f t="shared" si="21"/>
        <v>0</v>
      </c>
      <c r="AX51" t="b">
        <f t="shared" si="21"/>
        <v>0</v>
      </c>
      <c r="AY51" t="b">
        <f t="shared" si="21"/>
        <v>0</v>
      </c>
      <c r="AZ51" t="b">
        <f t="shared" si="21"/>
        <v>1</v>
      </c>
      <c r="BA51" t="b">
        <f t="shared" si="21"/>
        <v>1</v>
      </c>
      <c r="BB51" t="b">
        <f t="shared" si="21"/>
        <v>1</v>
      </c>
      <c r="BF51" t="s">
        <v>30</v>
      </c>
      <c r="BG51">
        <f>COUNTIF($BI$48:$CF$65,BF51)</f>
        <v>55</v>
      </c>
      <c r="BH51" s="2">
        <v>2007</v>
      </c>
      <c r="BI51" t="str">
        <f t="shared" ref="BI51:CF51" si="22">IF(BI32=TRUE,IF(OR(BI12&gt;0,BI12&gt;0),"True_Positive","False_Positive"),IF(BI32=FALSE,IF(BI12&gt;0,"False Negative","True Negative")))</f>
        <v>False_Positive</v>
      </c>
      <c r="BJ51" t="str">
        <f t="shared" si="22"/>
        <v>True_Positive</v>
      </c>
      <c r="BK51" t="str">
        <f t="shared" si="22"/>
        <v>False Negative</v>
      </c>
      <c r="BL51" t="str">
        <f t="shared" si="22"/>
        <v>True_Positive</v>
      </c>
      <c r="BM51" t="str">
        <f t="shared" si="22"/>
        <v>True_Positive</v>
      </c>
      <c r="BN51" t="str">
        <f t="shared" si="22"/>
        <v>False Negative</v>
      </c>
      <c r="BO51" t="str">
        <f t="shared" si="22"/>
        <v>False Negative</v>
      </c>
      <c r="BP51" t="str">
        <f t="shared" si="22"/>
        <v>True Negative</v>
      </c>
      <c r="BQ51" t="str">
        <f t="shared" si="22"/>
        <v>False Negative</v>
      </c>
      <c r="BR51" t="str">
        <f t="shared" si="22"/>
        <v>True_Positive</v>
      </c>
      <c r="BS51" t="str">
        <f t="shared" si="22"/>
        <v>True_Positive</v>
      </c>
      <c r="BT51" t="str">
        <f t="shared" si="22"/>
        <v>True_Positive</v>
      </c>
      <c r="BU51" t="str">
        <f t="shared" si="22"/>
        <v>True_Positive</v>
      </c>
      <c r="BV51" t="str">
        <f t="shared" si="22"/>
        <v>False Negative</v>
      </c>
      <c r="BW51" t="str">
        <f t="shared" si="22"/>
        <v>False Negative</v>
      </c>
      <c r="BX51" t="str">
        <f t="shared" si="22"/>
        <v>True_Positive</v>
      </c>
      <c r="BY51" t="str">
        <f t="shared" si="22"/>
        <v>True_Positive</v>
      </c>
      <c r="BZ51" t="str">
        <f t="shared" si="22"/>
        <v>False Negative</v>
      </c>
      <c r="CA51" t="str">
        <f t="shared" si="22"/>
        <v>True_Positive</v>
      </c>
      <c r="CB51" t="str">
        <f t="shared" si="22"/>
        <v>False Negative</v>
      </c>
      <c r="CC51" t="str">
        <f t="shared" si="22"/>
        <v>False Negative</v>
      </c>
      <c r="CD51" t="str">
        <f t="shared" si="22"/>
        <v>False Negative</v>
      </c>
      <c r="CE51" t="str">
        <f t="shared" si="22"/>
        <v>True_Positive</v>
      </c>
      <c r="CF51" t="str">
        <f t="shared" si="22"/>
        <v>False_Positive</v>
      </c>
    </row>
    <row r="52" spans="1:84" x14ac:dyDescent="0.25">
      <c r="A52" s="2">
        <v>2007</v>
      </c>
      <c r="B52" t="b">
        <f t="shared" ref="B52:Y52" si="23">B12&gt;B30</f>
        <v>1</v>
      </c>
      <c r="C52" t="b">
        <f t="shared" si="23"/>
        <v>1</v>
      </c>
      <c r="D52" t="b">
        <f t="shared" si="23"/>
        <v>0</v>
      </c>
      <c r="E52" t="b">
        <f t="shared" si="23"/>
        <v>1</v>
      </c>
      <c r="F52" t="b">
        <f t="shared" si="23"/>
        <v>1</v>
      </c>
      <c r="G52" t="b">
        <f t="shared" si="23"/>
        <v>0</v>
      </c>
      <c r="H52" t="b">
        <f t="shared" si="23"/>
        <v>1</v>
      </c>
      <c r="I52" t="b">
        <f t="shared" si="23"/>
        <v>0</v>
      </c>
      <c r="J52" t="b">
        <f t="shared" si="23"/>
        <v>1</v>
      </c>
      <c r="K52" t="b">
        <f t="shared" si="23"/>
        <v>1</v>
      </c>
      <c r="L52" t="b">
        <f t="shared" si="23"/>
        <v>1</v>
      </c>
      <c r="M52" t="b">
        <f t="shared" si="23"/>
        <v>1</v>
      </c>
      <c r="N52" t="b">
        <f t="shared" si="23"/>
        <v>1</v>
      </c>
      <c r="O52" t="b">
        <f t="shared" si="23"/>
        <v>0</v>
      </c>
      <c r="P52" t="b">
        <f t="shared" si="23"/>
        <v>1</v>
      </c>
      <c r="Q52" t="b">
        <f t="shared" si="23"/>
        <v>1</v>
      </c>
      <c r="R52" t="b">
        <f t="shared" si="23"/>
        <v>1</v>
      </c>
      <c r="S52" t="b">
        <f t="shared" si="23"/>
        <v>0</v>
      </c>
      <c r="T52" t="b">
        <f t="shared" si="23"/>
        <v>1</v>
      </c>
      <c r="U52" t="b">
        <f t="shared" si="23"/>
        <v>1</v>
      </c>
      <c r="V52" t="b">
        <f t="shared" si="23"/>
        <v>1</v>
      </c>
      <c r="W52" t="b">
        <f t="shared" si="23"/>
        <v>0</v>
      </c>
      <c r="X52" t="b">
        <f t="shared" si="23"/>
        <v>1</v>
      </c>
      <c r="Y52" t="b">
        <f t="shared" si="23"/>
        <v>1</v>
      </c>
      <c r="AD52" s="2">
        <v>2007</v>
      </c>
      <c r="AE52" t="b">
        <f t="shared" ref="AE52:BC52" si="24">AE11&lt;AE32</f>
        <v>1</v>
      </c>
      <c r="AF52" t="b">
        <f t="shared" si="24"/>
        <v>1</v>
      </c>
      <c r="AG52" t="b">
        <f t="shared" si="24"/>
        <v>0</v>
      </c>
      <c r="AH52" t="b">
        <f t="shared" si="24"/>
        <v>1</v>
      </c>
      <c r="AI52" t="b">
        <f t="shared" si="24"/>
        <v>1</v>
      </c>
      <c r="AJ52" t="b">
        <f t="shared" si="24"/>
        <v>1</v>
      </c>
      <c r="AK52" t="b">
        <f t="shared" si="24"/>
        <v>0</v>
      </c>
      <c r="AL52" t="b">
        <f t="shared" si="24"/>
        <v>0</v>
      </c>
      <c r="AM52" t="b">
        <f t="shared" si="24"/>
        <v>0</v>
      </c>
      <c r="AN52" t="b">
        <f t="shared" si="24"/>
        <v>1</v>
      </c>
      <c r="AO52" t="b">
        <f t="shared" si="24"/>
        <v>1</v>
      </c>
      <c r="AP52" t="b">
        <f t="shared" si="24"/>
        <v>1</v>
      </c>
      <c r="AQ52" t="b">
        <f t="shared" si="24"/>
        <v>1</v>
      </c>
      <c r="AR52" t="b">
        <f t="shared" si="24"/>
        <v>1</v>
      </c>
      <c r="AS52" t="b">
        <f t="shared" si="24"/>
        <v>0</v>
      </c>
      <c r="AT52" t="b">
        <f t="shared" si="24"/>
        <v>1</v>
      </c>
      <c r="AU52" t="b">
        <f t="shared" si="24"/>
        <v>1</v>
      </c>
      <c r="AV52" t="b">
        <f t="shared" si="24"/>
        <v>1</v>
      </c>
      <c r="AW52" t="b">
        <f t="shared" si="24"/>
        <v>1</v>
      </c>
      <c r="AX52" t="b">
        <f t="shared" si="24"/>
        <v>0</v>
      </c>
      <c r="AY52" t="b">
        <f t="shared" si="24"/>
        <v>0</v>
      </c>
      <c r="AZ52" t="b">
        <f t="shared" si="24"/>
        <v>1</v>
      </c>
      <c r="BA52" t="b">
        <f t="shared" si="24"/>
        <v>1</v>
      </c>
      <c r="BB52" t="b">
        <f t="shared" si="24"/>
        <v>1</v>
      </c>
      <c r="BF52" t="s">
        <v>33</v>
      </c>
      <c r="BG52">
        <f t="shared" ref="BG52:BG54" si="25">COUNTIF($BI$48:$CF$65,BF52)</f>
        <v>72</v>
      </c>
      <c r="BH52" s="2">
        <v>2008</v>
      </c>
      <c r="BI52" t="str">
        <f t="shared" ref="BI52:CF52" si="26">IF(BI33=TRUE,IF(OR(BI13&gt;0,BI13&gt;0),"True_Positive","False_Positive"),IF(BI33=FALSE,IF(BI13&gt;0,"False Negative","True Negative")))</f>
        <v>True_Positive</v>
      </c>
      <c r="BJ52" t="str">
        <f t="shared" si="26"/>
        <v>True_Positive</v>
      </c>
      <c r="BK52" t="str">
        <f t="shared" si="26"/>
        <v>False_Positive</v>
      </c>
      <c r="BL52" t="str">
        <f t="shared" si="26"/>
        <v>True_Positive</v>
      </c>
      <c r="BM52" t="str">
        <f t="shared" si="26"/>
        <v>True_Positive</v>
      </c>
      <c r="BN52" t="str">
        <f t="shared" si="26"/>
        <v>True_Positive</v>
      </c>
      <c r="BO52" t="str">
        <f t="shared" si="26"/>
        <v>True_Positive</v>
      </c>
      <c r="BP52" t="str">
        <f t="shared" si="26"/>
        <v>False Negative</v>
      </c>
      <c r="BQ52" t="str">
        <f t="shared" si="26"/>
        <v>True_Positive</v>
      </c>
      <c r="BR52" t="str">
        <f t="shared" si="26"/>
        <v>True_Positive</v>
      </c>
      <c r="BS52" t="str">
        <f t="shared" si="26"/>
        <v>True_Positive</v>
      </c>
      <c r="BT52" t="str">
        <f t="shared" si="26"/>
        <v>True_Positive</v>
      </c>
      <c r="BU52" t="str">
        <f t="shared" si="26"/>
        <v>False_Positive</v>
      </c>
      <c r="BV52" t="str">
        <f t="shared" si="26"/>
        <v>True_Positive</v>
      </c>
      <c r="BW52" t="str">
        <f t="shared" si="26"/>
        <v>False Negative</v>
      </c>
      <c r="BX52" t="str">
        <f t="shared" si="26"/>
        <v>True_Positive</v>
      </c>
      <c r="BY52" t="str">
        <f t="shared" si="26"/>
        <v>False_Positive</v>
      </c>
      <c r="BZ52" t="str">
        <f t="shared" si="26"/>
        <v>True_Positive</v>
      </c>
      <c r="CA52" t="str">
        <f t="shared" si="26"/>
        <v>False_Positive</v>
      </c>
      <c r="CB52" t="str">
        <f t="shared" si="26"/>
        <v>False_Positive</v>
      </c>
      <c r="CC52" t="str">
        <f t="shared" si="26"/>
        <v>True_Positive</v>
      </c>
      <c r="CD52" t="str">
        <f t="shared" si="26"/>
        <v>True Negative</v>
      </c>
      <c r="CE52" t="str">
        <f t="shared" si="26"/>
        <v>True_Positive</v>
      </c>
      <c r="CF52" t="str">
        <f t="shared" si="26"/>
        <v>True_Positive</v>
      </c>
    </row>
    <row r="53" spans="1:84" x14ac:dyDescent="0.25">
      <c r="A53" s="2">
        <v>2008</v>
      </c>
      <c r="B53" t="b">
        <f t="shared" ref="B53:Y53" si="27">B13&gt;B31</f>
        <v>1</v>
      </c>
      <c r="C53" t="b">
        <f t="shared" si="27"/>
        <v>1</v>
      </c>
      <c r="D53" t="b">
        <f t="shared" si="27"/>
        <v>1</v>
      </c>
      <c r="E53" t="b">
        <f t="shared" si="27"/>
        <v>1</v>
      </c>
      <c r="F53" t="b">
        <f t="shared" si="27"/>
        <v>1</v>
      </c>
      <c r="G53" t="b">
        <f t="shared" si="27"/>
        <v>1</v>
      </c>
      <c r="H53" t="b">
        <f t="shared" si="27"/>
        <v>1</v>
      </c>
      <c r="I53" t="b">
        <f t="shared" si="27"/>
        <v>0</v>
      </c>
      <c r="J53" t="b">
        <f t="shared" si="27"/>
        <v>1</v>
      </c>
      <c r="K53" t="b">
        <f t="shared" si="27"/>
        <v>1</v>
      </c>
      <c r="L53" t="b">
        <f t="shared" si="27"/>
        <v>1</v>
      </c>
      <c r="M53" t="b">
        <f t="shared" si="27"/>
        <v>1</v>
      </c>
      <c r="N53" t="b">
        <f t="shared" si="27"/>
        <v>1</v>
      </c>
      <c r="O53" t="b">
        <f t="shared" si="27"/>
        <v>1</v>
      </c>
      <c r="P53" t="b">
        <f t="shared" si="27"/>
        <v>0</v>
      </c>
      <c r="Q53" t="b">
        <f t="shared" si="27"/>
        <v>1</v>
      </c>
      <c r="R53" t="b">
        <f t="shared" si="27"/>
        <v>1</v>
      </c>
      <c r="S53" t="b">
        <f t="shared" si="27"/>
        <v>1</v>
      </c>
      <c r="T53" t="b">
        <f t="shared" si="27"/>
        <v>1</v>
      </c>
      <c r="U53" t="b">
        <f t="shared" si="27"/>
        <v>1</v>
      </c>
      <c r="V53" t="b">
        <f t="shared" si="27"/>
        <v>1</v>
      </c>
      <c r="W53" t="b">
        <f t="shared" si="27"/>
        <v>0</v>
      </c>
      <c r="X53" t="b">
        <f t="shared" si="27"/>
        <v>1</v>
      </c>
      <c r="Y53" t="b">
        <f t="shared" si="27"/>
        <v>1</v>
      </c>
      <c r="AD53" s="2">
        <v>2008</v>
      </c>
      <c r="AE53" t="b">
        <f t="shared" ref="AE53:BC53" si="28">AE12&lt;AE33</f>
        <v>1</v>
      </c>
      <c r="AF53" t="b">
        <f t="shared" si="28"/>
        <v>1</v>
      </c>
      <c r="AG53" t="b">
        <f t="shared" si="28"/>
        <v>1</v>
      </c>
      <c r="AH53" t="b">
        <f t="shared" si="28"/>
        <v>1</v>
      </c>
      <c r="AI53" t="b">
        <f t="shared" si="28"/>
        <v>1</v>
      </c>
      <c r="AJ53" t="b">
        <f t="shared" si="28"/>
        <v>1</v>
      </c>
      <c r="AK53" t="b">
        <f t="shared" si="28"/>
        <v>1</v>
      </c>
      <c r="AL53" t="b">
        <f t="shared" si="28"/>
        <v>1</v>
      </c>
      <c r="AM53" t="b">
        <f t="shared" si="28"/>
        <v>1</v>
      </c>
      <c r="AN53" t="b">
        <f t="shared" si="28"/>
        <v>1</v>
      </c>
      <c r="AO53" t="b">
        <f t="shared" si="28"/>
        <v>1</v>
      </c>
      <c r="AP53" t="b">
        <f t="shared" si="28"/>
        <v>1</v>
      </c>
      <c r="AQ53" t="b">
        <f t="shared" si="28"/>
        <v>1</v>
      </c>
      <c r="AR53" t="b">
        <f t="shared" si="28"/>
        <v>1</v>
      </c>
      <c r="AS53" t="b">
        <f t="shared" si="28"/>
        <v>1</v>
      </c>
      <c r="AT53" t="b">
        <f t="shared" si="28"/>
        <v>1</v>
      </c>
      <c r="AU53" t="b">
        <f t="shared" si="28"/>
        <v>1</v>
      </c>
      <c r="AV53" t="b">
        <f t="shared" si="28"/>
        <v>1</v>
      </c>
      <c r="AW53" t="b">
        <f t="shared" si="28"/>
        <v>1</v>
      </c>
      <c r="AX53" t="b">
        <f t="shared" si="28"/>
        <v>1</v>
      </c>
      <c r="AY53" t="b">
        <f t="shared" si="28"/>
        <v>1</v>
      </c>
      <c r="AZ53" t="b">
        <f t="shared" si="28"/>
        <v>0</v>
      </c>
      <c r="BA53" t="b">
        <f t="shared" si="28"/>
        <v>1</v>
      </c>
      <c r="BB53" t="b">
        <f t="shared" si="28"/>
        <v>1</v>
      </c>
      <c r="BF53" t="s">
        <v>31</v>
      </c>
      <c r="BG53">
        <f t="shared" si="25"/>
        <v>46</v>
      </c>
      <c r="BH53" s="2">
        <v>2009</v>
      </c>
      <c r="BI53" t="str">
        <f t="shared" ref="BI53:CF53" si="29">IF(BI34=TRUE,IF(OR(BI14&gt;0,BI14&gt;0),"True_Positive","False_Positive"),IF(BI34=FALSE,IF(BI14&gt;0,"False Negative","True Negative")))</f>
        <v>False Negative</v>
      </c>
      <c r="BJ53" t="str">
        <f t="shared" si="29"/>
        <v>False Negative</v>
      </c>
      <c r="BK53" t="str">
        <f t="shared" si="29"/>
        <v>False Negative</v>
      </c>
      <c r="BL53" t="str">
        <f t="shared" si="29"/>
        <v>True Negative</v>
      </c>
      <c r="BM53" t="str">
        <f t="shared" si="29"/>
        <v>True Negative</v>
      </c>
      <c r="BN53" t="str">
        <f t="shared" si="29"/>
        <v>True Negative</v>
      </c>
      <c r="BO53" t="str">
        <f t="shared" si="29"/>
        <v>True Negative</v>
      </c>
      <c r="BP53" t="str">
        <f t="shared" si="29"/>
        <v>False Negative</v>
      </c>
      <c r="BQ53" t="str">
        <f t="shared" si="29"/>
        <v>True Negative</v>
      </c>
      <c r="BR53" t="str">
        <f t="shared" si="29"/>
        <v>True Negative</v>
      </c>
      <c r="BS53" t="str">
        <f t="shared" si="29"/>
        <v>False Negative</v>
      </c>
      <c r="BT53" t="str">
        <f t="shared" si="29"/>
        <v>True Negative</v>
      </c>
      <c r="BU53" t="str">
        <f t="shared" si="29"/>
        <v>False Negative</v>
      </c>
      <c r="BV53" t="str">
        <f t="shared" si="29"/>
        <v>False Negative</v>
      </c>
      <c r="BW53" t="str">
        <f t="shared" si="29"/>
        <v>False Negative</v>
      </c>
      <c r="BX53" t="str">
        <f t="shared" si="29"/>
        <v>True Negative</v>
      </c>
      <c r="BY53" t="str">
        <f t="shared" si="29"/>
        <v>True Negative</v>
      </c>
      <c r="BZ53" t="str">
        <f t="shared" si="29"/>
        <v>False Negative</v>
      </c>
      <c r="CA53" t="str">
        <f t="shared" si="29"/>
        <v>False Negative</v>
      </c>
      <c r="CB53" t="str">
        <f t="shared" si="29"/>
        <v>False Negative</v>
      </c>
      <c r="CC53" t="str">
        <f t="shared" si="29"/>
        <v>False Negative</v>
      </c>
      <c r="CD53" t="str">
        <f t="shared" si="29"/>
        <v>True Negative</v>
      </c>
      <c r="CE53" t="str">
        <f t="shared" si="29"/>
        <v>False Negative</v>
      </c>
      <c r="CF53" t="str">
        <f t="shared" si="29"/>
        <v>False Negative</v>
      </c>
    </row>
    <row r="54" spans="1:84" x14ac:dyDescent="0.25">
      <c r="A54" s="2">
        <v>2009</v>
      </c>
      <c r="B54" t="b">
        <f t="shared" ref="B54:Y54" si="30">B14&gt;B32</f>
        <v>0</v>
      </c>
      <c r="C54" t="b">
        <f t="shared" si="30"/>
        <v>0</v>
      </c>
      <c r="D54" t="b">
        <f t="shared" si="30"/>
        <v>0</v>
      </c>
      <c r="E54" t="b">
        <f t="shared" si="30"/>
        <v>0</v>
      </c>
      <c r="F54" t="b">
        <f t="shared" si="30"/>
        <v>0</v>
      </c>
      <c r="G54" t="b">
        <f t="shared" si="30"/>
        <v>0</v>
      </c>
      <c r="H54" t="b">
        <f t="shared" si="30"/>
        <v>0</v>
      </c>
      <c r="I54" t="b">
        <f t="shared" si="30"/>
        <v>0</v>
      </c>
      <c r="J54" t="b">
        <f t="shared" si="30"/>
        <v>0</v>
      </c>
      <c r="K54" t="b">
        <f t="shared" si="30"/>
        <v>0</v>
      </c>
      <c r="L54" t="b">
        <f t="shared" si="30"/>
        <v>0</v>
      </c>
      <c r="M54" t="b">
        <f t="shared" si="30"/>
        <v>0</v>
      </c>
      <c r="N54" t="b">
        <f t="shared" si="30"/>
        <v>0</v>
      </c>
      <c r="O54" t="b">
        <f t="shared" si="30"/>
        <v>0</v>
      </c>
      <c r="P54" t="b">
        <f t="shared" si="30"/>
        <v>0</v>
      </c>
      <c r="Q54" t="b">
        <f t="shared" si="30"/>
        <v>0</v>
      </c>
      <c r="R54" t="b">
        <f t="shared" si="30"/>
        <v>0</v>
      </c>
      <c r="S54" t="b">
        <f t="shared" si="30"/>
        <v>0</v>
      </c>
      <c r="T54" t="b">
        <f t="shared" si="30"/>
        <v>0</v>
      </c>
      <c r="U54" t="b">
        <f t="shared" si="30"/>
        <v>0</v>
      </c>
      <c r="V54" t="b">
        <f t="shared" si="30"/>
        <v>0</v>
      </c>
      <c r="W54" t="b">
        <f t="shared" si="30"/>
        <v>0</v>
      </c>
      <c r="X54" t="b">
        <f t="shared" si="30"/>
        <v>0</v>
      </c>
      <c r="Y54" t="b">
        <f t="shared" si="30"/>
        <v>0</v>
      </c>
      <c r="AD54" s="2">
        <v>2009</v>
      </c>
      <c r="AE54" t="b">
        <f t="shared" ref="AE54:BC54" si="31">AE13&lt;AE34</f>
        <v>1</v>
      </c>
      <c r="AF54" t="b">
        <f t="shared" si="31"/>
        <v>1</v>
      </c>
      <c r="AG54" t="b">
        <f t="shared" si="31"/>
        <v>1</v>
      </c>
      <c r="AH54" t="b">
        <f t="shared" si="31"/>
        <v>1</v>
      </c>
      <c r="AI54" t="b">
        <f t="shared" si="31"/>
        <v>1</v>
      </c>
      <c r="AJ54" t="b">
        <f t="shared" si="31"/>
        <v>1</v>
      </c>
      <c r="AK54" t="b">
        <f t="shared" si="31"/>
        <v>1</v>
      </c>
      <c r="AL54" t="b">
        <f t="shared" si="31"/>
        <v>1</v>
      </c>
      <c r="AM54" t="b">
        <f t="shared" si="31"/>
        <v>1</v>
      </c>
      <c r="AN54" t="b">
        <f t="shared" si="31"/>
        <v>1</v>
      </c>
      <c r="AO54" t="b">
        <f t="shared" si="31"/>
        <v>1</v>
      </c>
      <c r="AP54" t="b">
        <f t="shared" si="31"/>
        <v>1</v>
      </c>
      <c r="AQ54" t="b">
        <f t="shared" si="31"/>
        <v>1</v>
      </c>
      <c r="AR54" t="b">
        <f t="shared" si="31"/>
        <v>1</v>
      </c>
      <c r="AS54" t="b">
        <f t="shared" si="31"/>
        <v>1</v>
      </c>
      <c r="AT54" t="b">
        <f t="shared" si="31"/>
        <v>1</v>
      </c>
      <c r="AU54" t="b">
        <f t="shared" si="31"/>
        <v>1</v>
      </c>
      <c r="AV54" t="b">
        <f t="shared" si="31"/>
        <v>1</v>
      </c>
      <c r="AW54" t="b">
        <f t="shared" si="31"/>
        <v>1</v>
      </c>
      <c r="AX54" t="b">
        <f t="shared" si="31"/>
        <v>1</v>
      </c>
      <c r="AY54" t="b">
        <f t="shared" si="31"/>
        <v>1</v>
      </c>
      <c r="AZ54" t="b">
        <f t="shared" si="31"/>
        <v>1</v>
      </c>
      <c r="BA54" t="b">
        <f t="shared" si="31"/>
        <v>1</v>
      </c>
      <c r="BB54" t="b">
        <f t="shared" si="31"/>
        <v>1</v>
      </c>
      <c r="BF54" t="s">
        <v>32</v>
      </c>
      <c r="BG54">
        <f t="shared" si="25"/>
        <v>209</v>
      </c>
      <c r="BH54" s="2">
        <v>2010</v>
      </c>
      <c r="BI54" t="str">
        <f t="shared" ref="BI54:CF54" si="32">IF(BI35=TRUE,IF(OR(BI15&gt;0,BI15&gt;0),"True_Positive","False_Positive"),IF(BI35=FALSE,IF(BI15&gt;0,"False Negative","True Negative")))</f>
        <v>True Negative</v>
      </c>
      <c r="BJ54" t="str">
        <f t="shared" si="32"/>
        <v>True Negative</v>
      </c>
      <c r="BK54" t="str">
        <f t="shared" si="32"/>
        <v>True Negative</v>
      </c>
      <c r="BL54" t="str">
        <f t="shared" si="32"/>
        <v>True Negative</v>
      </c>
      <c r="BM54" t="str">
        <f t="shared" si="32"/>
        <v>True Negative</v>
      </c>
      <c r="BN54" t="str">
        <f t="shared" si="32"/>
        <v>True Negative</v>
      </c>
      <c r="BO54" t="str">
        <f t="shared" si="32"/>
        <v>True Negative</v>
      </c>
      <c r="BP54" t="str">
        <f t="shared" si="32"/>
        <v>True Negative</v>
      </c>
      <c r="BQ54" t="str">
        <f t="shared" si="32"/>
        <v>False Negative</v>
      </c>
      <c r="BR54" t="str">
        <f t="shared" si="32"/>
        <v>True Negative</v>
      </c>
      <c r="BS54" t="str">
        <f t="shared" si="32"/>
        <v>True Negative</v>
      </c>
      <c r="BT54" t="str">
        <f t="shared" si="32"/>
        <v>True Negative</v>
      </c>
      <c r="BU54" t="str">
        <f t="shared" si="32"/>
        <v>True Negative</v>
      </c>
      <c r="BV54" t="str">
        <f t="shared" si="32"/>
        <v>True Negative</v>
      </c>
      <c r="BW54" t="str">
        <f t="shared" si="32"/>
        <v>True Negative</v>
      </c>
      <c r="BX54" t="str">
        <f t="shared" si="32"/>
        <v>True Negative</v>
      </c>
      <c r="BY54" t="str">
        <f t="shared" si="32"/>
        <v>True Negative</v>
      </c>
      <c r="BZ54" t="str">
        <f t="shared" si="32"/>
        <v>True Negative</v>
      </c>
      <c r="CA54" t="str">
        <f t="shared" si="32"/>
        <v>False Negative</v>
      </c>
      <c r="CB54" t="str">
        <f t="shared" si="32"/>
        <v>True Negative</v>
      </c>
      <c r="CC54" t="str">
        <f t="shared" si="32"/>
        <v>True Negative</v>
      </c>
      <c r="CD54" t="str">
        <f t="shared" si="32"/>
        <v>True Negative</v>
      </c>
      <c r="CE54" t="str">
        <f t="shared" si="32"/>
        <v>True Negative</v>
      </c>
      <c r="CF54" t="str">
        <f t="shared" si="32"/>
        <v>True Negative</v>
      </c>
    </row>
    <row r="55" spans="1:84" x14ac:dyDescent="0.25">
      <c r="A55" s="2">
        <v>2010</v>
      </c>
      <c r="B55" t="b">
        <f t="shared" ref="B55:Y55" si="33">B15&gt;B33</f>
        <v>0</v>
      </c>
      <c r="C55" t="b">
        <f t="shared" si="33"/>
        <v>0</v>
      </c>
      <c r="D55" t="b">
        <f t="shared" si="33"/>
        <v>0</v>
      </c>
      <c r="E55" t="b">
        <f t="shared" si="33"/>
        <v>0</v>
      </c>
      <c r="F55" t="b">
        <f t="shared" si="33"/>
        <v>0</v>
      </c>
      <c r="G55" t="b">
        <f t="shared" si="33"/>
        <v>0</v>
      </c>
      <c r="H55" t="b">
        <f t="shared" si="33"/>
        <v>0</v>
      </c>
      <c r="I55" t="b">
        <f t="shared" si="33"/>
        <v>0</v>
      </c>
      <c r="J55" t="b">
        <f t="shared" si="33"/>
        <v>0</v>
      </c>
      <c r="K55" t="b">
        <f t="shared" si="33"/>
        <v>0</v>
      </c>
      <c r="L55" t="b">
        <f t="shared" si="33"/>
        <v>0</v>
      </c>
      <c r="M55" t="b">
        <f t="shared" si="33"/>
        <v>0</v>
      </c>
      <c r="N55" t="b">
        <f t="shared" si="33"/>
        <v>1</v>
      </c>
      <c r="O55" t="b">
        <f t="shared" si="33"/>
        <v>0</v>
      </c>
      <c r="P55" t="b">
        <f t="shared" si="33"/>
        <v>0</v>
      </c>
      <c r="Q55" t="b">
        <f t="shared" si="33"/>
        <v>0</v>
      </c>
      <c r="R55" t="b">
        <f t="shared" si="33"/>
        <v>0</v>
      </c>
      <c r="S55" t="b">
        <f t="shared" si="33"/>
        <v>0</v>
      </c>
      <c r="T55" t="b">
        <f t="shared" si="33"/>
        <v>0</v>
      </c>
      <c r="U55" t="b">
        <f t="shared" si="33"/>
        <v>0</v>
      </c>
      <c r="V55" t="b">
        <f t="shared" si="33"/>
        <v>0</v>
      </c>
      <c r="W55" t="b">
        <f t="shared" si="33"/>
        <v>1</v>
      </c>
      <c r="X55" t="b">
        <f t="shared" si="33"/>
        <v>0</v>
      </c>
      <c r="Y55" t="b">
        <f t="shared" si="33"/>
        <v>0</v>
      </c>
      <c r="AD55" s="2">
        <v>2010</v>
      </c>
      <c r="AE55" t="b">
        <f t="shared" ref="AE55:BC55" si="34">AE14&lt;AE35</f>
        <v>0</v>
      </c>
      <c r="AF55" t="b">
        <f t="shared" si="34"/>
        <v>0</v>
      </c>
      <c r="AG55" t="b">
        <f t="shared" si="34"/>
        <v>0</v>
      </c>
      <c r="AH55" t="b">
        <f t="shared" si="34"/>
        <v>0</v>
      </c>
      <c r="AI55" t="b">
        <f t="shared" si="34"/>
        <v>0</v>
      </c>
      <c r="AJ55" t="b">
        <f t="shared" si="34"/>
        <v>0</v>
      </c>
      <c r="AK55" t="b">
        <f t="shared" si="34"/>
        <v>0</v>
      </c>
      <c r="AL55" t="b">
        <f t="shared" si="34"/>
        <v>0</v>
      </c>
      <c r="AM55" t="b">
        <f t="shared" si="34"/>
        <v>1</v>
      </c>
      <c r="AN55" t="b">
        <f t="shared" si="34"/>
        <v>0</v>
      </c>
      <c r="AO55" t="b">
        <f t="shared" si="34"/>
        <v>0</v>
      </c>
      <c r="AP55" t="b">
        <f t="shared" si="34"/>
        <v>0</v>
      </c>
      <c r="AQ55" t="b">
        <f t="shared" si="34"/>
        <v>0</v>
      </c>
      <c r="AR55" t="b">
        <f t="shared" si="34"/>
        <v>0</v>
      </c>
      <c r="AS55" t="b">
        <f t="shared" si="34"/>
        <v>1</v>
      </c>
      <c r="AT55" t="b">
        <f t="shared" si="34"/>
        <v>0</v>
      </c>
      <c r="AU55" t="b">
        <f t="shared" si="34"/>
        <v>0</v>
      </c>
      <c r="AV55" t="b">
        <f t="shared" si="34"/>
        <v>0</v>
      </c>
      <c r="AW55" t="b">
        <f t="shared" si="34"/>
        <v>0</v>
      </c>
      <c r="AX55" t="b">
        <f t="shared" si="34"/>
        <v>0</v>
      </c>
      <c r="AY55" t="b">
        <f t="shared" si="34"/>
        <v>1</v>
      </c>
      <c r="AZ55" t="b">
        <f t="shared" si="34"/>
        <v>0</v>
      </c>
      <c r="BA55" t="b">
        <f t="shared" si="34"/>
        <v>0</v>
      </c>
      <c r="BB55" t="b">
        <f t="shared" si="34"/>
        <v>0</v>
      </c>
      <c r="BH55" s="2">
        <v>2011</v>
      </c>
      <c r="BI55" t="str">
        <f t="shared" ref="BI55:CF55" si="35">IF(BI36=TRUE,IF(OR(BI16&gt;0,BI16&gt;0),"True_Positive","False_Positive"),IF(BI36=FALSE,IF(BI16&gt;0,"False Negative","True Negative")))</f>
        <v>True Negative</v>
      </c>
      <c r="BJ55" t="str">
        <f t="shared" si="35"/>
        <v>True Negative</v>
      </c>
      <c r="BK55" t="str">
        <f t="shared" si="35"/>
        <v>True Negative</v>
      </c>
      <c r="BL55" t="str">
        <f t="shared" si="35"/>
        <v>True Negative</v>
      </c>
      <c r="BM55" t="str">
        <f t="shared" si="35"/>
        <v>True Negative</v>
      </c>
      <c r="BN55" t="str">
        <f t="shared" si="35"/>
        <v>True Negative</v>
      </c>
      <c r="BO55" t="str">
        <f t="shared" si="35"/>
        <v>False Negative</v>
      </c>
      <c r="BP55" t="str">
        <f t="shared" si="35"/>
        <v>False Negative</v>
      </c>
      <c r="BQ55" t="str">
        <f t="shared" si="35"/>
        <v>False_Positive</v>
      </c>
      <c r="BR55" t="str">
        <f t="shared" si="35"/>
        <v>False Negative</v>
      </c>
      <c r="BS55" t="str">
        <f t="shared" si="35"/>
        <v>True Negative</v>
      </c>
      <c r="BT55" t="str">
        <f t="shared" si="35"/>
        <v>True Negative</v>
      </c>
      <c r="BU55" t="str">
        <f t="shared" si="35"/>
        <v>True Negative</v>
      </c>
      <c r="BV55" t="str">
        <f t="shared" si="35"/>
        <v>False_Positive</v>
      </c>
      <c r="BW55" t="str">
        <f t="shared" si="35"/>
        <v>True Negative</v>
      </c>
      <c r="BX55" t="str">
        <f t="shared" si="35"/>
        <v>True Negative</v>
      </c>
      <c r="BY55" t="str">
        <f t="shared" si="35"/>
        <v>True Negative</v>
      </c>
      <c r="BZ55" t="str">
        <f t="shared" si="35"/>
        <v>True Negative</v>
      </c>
      <c r="CA55" t="str">
        <f t="shared" si="35"/>
        <v>True Negative</v>
      </c>
      <c r="CB55" t="str">
        <f t="shared" si="35"/>
        <v>True Negative</v>
      </c>
      <c r="CC55" t="str">
        <f t="shared" si="35"/>
        <v>True Negative</v>
      </c>
      <c r="CD55" t="str">
        <f t="shared" si="35"/>
        <v>False_Positive</v>
      </c>
      <c r="CE55" t="str">
        <f t="shared" si="35"/>
        <v>True Negative</v>
      </c>
      <c r="CF55" t="str">
        <f t="shared" si="35"/>
        <v>False_Positive</v>
      </c>
    </row>
    <row r="56" spans="1:84" x14ac:dyDescent="0.25">
      <c r="A56" s="2">
        <v>2011</v>
      </c>
      <c r="B56" t="b">
        <f t="shared" ref="B56:Y56" si="36">B16&gt;B34</f>
        <v>0</v>
      </c>
      <c r="C56" t="b">
        <f t="shared" si="36"/>
        <v>0</v>
      </c>
      <c r="D56" t="b">
        <f t="shared" si="36"/>
        <v>1</v>
      </c>
      <c r="E56" t="b">
        <f t="shared" si="36"/>
        <v>0</v>
      </c>
      <c r="F56" t="b">
        <f t="shared" si="36"/>
        <v>1</v>
      </c>
      <c r="G56" t="b">
        <f t="shared" si="36"/>
        <v>1</v>
      </c>
      <c r="H56" t="b">
        <f t="shared" si="36"/>
        <v>1</v>
      </c>
      <c r="I56" t="b">
        <f t="shared" si="36"/>
        <v>1</v>
      </c>
      <c r="J56" t="b">
        <f t="shared" si="36"/>
        <v>1</v>
      </c>
      <c r="K56" t="b">
        <f t="shared" si="36"/>
        <v>1</v>
      </c>
      <c r="L56" t="b">
        <f t="shared" si="36"/>
        <v>0</v>
      </c>
      <c r="M56" t="b">
        <f t="shared" si="36"/>
        <v>0</v>
      </c>
      <c r="N56" t="b">
        <f t="shared" si="36"/>
        <v>1</v>
      </c>
      <c r="O56" t="b">
        <f t="shared" si="36"/>
        <v>1</v>
      </c>
      <c r="P56" t="b">
        <f t="shared" si="36"/>
        <v>1</v>
      </c>
      <c r="Q56" t="b">
        <f t="shared" si="36"/>
        <v>0</v>
      </c>
      <c r="R56" t="b">
        <f t="shared" si="36"/>
        <v>1</v>
      </c>
      <c r="S56" t="b">
        <f t="shared" si="36"/>
        <v>1</v>
      </c>
      <c r="T56" t="b">
        <f t="shared" si="36"/>
        <v>0</v>
      </c>
      <c r="U56" t="b">
        <f t="shared" si="36"/>
        <v>0</v>
      </c>
      <c r="V56" t="b">
        <f t="shared" si="36"/>
        <v>0</v>
      </c>
      <c r="W56" t="b">
        <f t="shared" si="36"/>
        <v>1</v>
      </c>
      <c r="X56" t="b">
        <f t="shared" si="36"/>
        <v>0</v>
      </c>
      <c r="Y56" t="b">
        <f t="shared" si="36"/>
        <v>1</v>
      </c>
      <c r="AD56" s="2">
        <v>2011</v>
      </c>
      <c r="AE56" t="b">
        <f t="shared" ref="AE56:BC56" si="37">AE15&lt;AE36</f>
        <v>0</v>
      </c>
      <c r="AF56" t="b">
        <f t="shared" si="37"/>
        <v>0</v>
      </c>
      <c r="AG56" t="b">
        <f t="shared" si="37"/>
        <v>0</v>
      </c>
      <c r="AH56" t="b">
        <f t="shared" si="37"/>
        <v>0</v>
      </c>
      <c r="AI56" t="b">
        <f t="shared" si="37"/>
        <v>0</v>
      </c>
      <c r="AJ56" t="b">
        <f t="shared" si="37"/>
        <v>0</v>
      </c>
      <c r="AK56" t="b">
        <f t="shared" si="37"/>
        <v>0</v>
      </c>
      <c r="AL56" t="b">
        <f t="shared" si="37"/>
        <v>0</v>
      </c>
      <c r="AM56" t="b">
        <f t="shared" si="37"/>
        <v>1</v>
      </c>
      <c r="AN56" t="b">
        <f t="shared" si="37"/>
        <v>0</v>
      </c>
      <c r="AO56" t="b">
        <f t="shared" si="37"/>
        <v>0</v>
      </c>
      <c r="AP56" t="b">
        <f t="shared" si="37"/>
        <v>0</v>
      </c>
      <c r="AQ56" t="b">
        <f t="shared" si="37"/>
        <v>0</v>
      </c>
      <c r="AR56" t="b">
        <f t="shared" si="37"/>
        <v>1</v>
      </c>
      <c r="AS56" t="b">
        <f t="shared" si="37"/>
        <v>0</v>
      </c>
      <c r="AT56" t="b">
        <f t="shared" si="37"/>
        <v>0</v>
      </c>
      <c r="AU56" t="b">
        <f t="shared" si="37"/>
        <v>0</v>
      </c>
      <c r="AV56" t="b">
        <f t="shared" si="37"/>
        <v>0</v>
      </c>
      <c r="AW56" t="b">
        <f t="shared" si="37"/>
        <v>0</v>
      </c>
      <c r="AX56" t="b">
        <f t="shared" si="37"/>
        <v>0</v>
      </c>
      <c r="AY56" t="b">
        <f t="shared" si="37"/>
        <v>0</v>
      </c>
      <c r="AZ56" t="b">
        <f t="shared" si="37"/>
        <v>1</v>
      </c>
      <c r="BA56" t="b">
        <f t="shared" si="37"/>
        <v>0</v>
      </c>
      <c r="BB56" t="b">
        <f t="shared" si="37"/>
        <v>1</v>
      </c>
      <c r="BF56" t="s">
        <v>34</v>
      </c>
      <c r="BG56" s="6">
        <f>BG53/SUM(BG53,BG51)</f>
        <v>0.45544554455445546</v>
      </c>
      <c r="BH56" s="2">
        <v>2012</v>
      </c>
      <c r="BI56" t="str">
        <f t="shared" ref="BI56:CF56" si="38">IF(BI37=TRUE,IF(OR(BI17&gt;0,BI17&gt;0),"True_Positive","False_Positive"),IF(BI37=FALSE,IF(BI17&gt;0,"False Negative","True Negative")))</f>
        <v>True Negative</v>
      </c>
      <c r="BJ56" t="str">
        <f t="shared" si="38"/>
        <v>True Negative</v>
      </c>
      <c r="BK56" t="str">
        <f t="shared" si="38"/>
        <v>True Negative</v>
      </c>
      <c r="BL56" t="str">
        <f t="shared" si="38"/>
        <v>True Negative</v>
      </c>
      <c r="BM56" t="str">
        <f t="shared" si="38"/>
        <v>False Negative</v>
      </c>
      <c r="BN56" t="str">
        <f t="shared" si="38"/>
        <v>True Negative</v>
      </c>
      <c r="BO56" t="str">
        <f t="shared" si="38"/>
        <v>False Negative</v>
      </c>
      <c r="BP56" t="str">
        <f t="shared" si="38"/>
        <v>False Negative</v>
      </c>
      <c r="BQ56" t="str">
        <f t="shared" si="38"/>
        <v>True Negative</v>
      </c>
      <c r="BR56" t="str">
        <f t="shared" si="38"/>
        <v>False Negative</v>
      </c>
      <c r="BS56" t="str">
        <f t="shared" si="38"/>
        <v>True Negative</v>
      </c>
      <c r="BT56" t="str">
        <f t="shared" si="38"/>
        <v>True Negative</v>
      </c>
      <c r="BU56" t="str">
        <f t="shared" si="38"/>
        <v>True Negative</v>
      </c>
      <c r="BV56" t="str">
        <f t="shared" si="38"/>
        <v>True Negative</v>
      </c>
      <c r="BW56" t="str">
        <f t="shared" si="38"/>
        <v>True Negative</v>
      </c>
      <c r="BX56" t="str">
        <f t="shared" si="38"/>
        <v>True Negative</v>
      </c>
      <c r="BY56" t="str">
        <f t="shared" si="38"/>
        <v>False Negative</v>
      </c>
      <c r="BZ56" t="str">
        <f t="shared" si="38"/>
        <v>True Negative</v>
      </c>
      <c r="CA56" t="str">
        <f t="shared" si="38"/>
        <v>True Negative</v>
      </c>
      <c r="CB56" t="str">
        <f t="shared" si="38"/>
        <v>True Negative</v>
      </c>
      <c r="CC56" t="str">
        <f t="shared" si="38"/>
        <v>True Negative</v>
      </c>
      <c r="CD56" t="str">
        <f t="shared" si="38"/>
        <v>True Negative</v>
      </c>
      <c r="CE56" t="str">
        <f t="shared" si="38"/>
        <v>False Negative</v>
      </c>
      <c r="CF56" t="str">
        <f t="shared" si="38"/>
        <v>True Negative</v>
      </c>
    </row>
    <row r="57" spans="1:84" x14ac:dyDescent="0.25">
      <c r="A57" s="2">
        <v>2012</v>
      </c>
      <c r="B57" t="b">
        <f t="shared" ref="B57:Y57" si="39">B17&gt;B35</f>
        <v>0</v>
      </c>
      <c r="C57" t="b">
        <f t="shared" si="39"/>
        <v>0</v>
      </c>
      <c r="D57" t="b">
        <f t="shared" si="39"/>
        <v>0</v>
      </c>
      <c r="E57" t="b">
        <f t="shared" si="39"/>
        <v>0</v>
      </c>
      <c r="F57" t="b">
        <f t="shared" si="39"/>
        <v>0</v>
      </c>
      <c r="G57" t="b">
        <f t="shared" si="39"/>
        <v>0</v>
      </c>
      <c r="H57" t="b">
        <f t="shared" si="39"/>
        <v>0</v>
      </c>
      <c r="I57" t="b">
        <f t="shared" si="39"/>
        <v>0</v>
      </c>
      <c r="J57" t="b">
        <f t="shared" si="39"/>
        <v>0</v>
      </c>
      <c r="K57" t="b">
        <f t="shared" si="39"/>
        <v>0</v>
      </c>
      <c r="L57" t="b">
        <f t="shared" si="39"/>
        <v>0</v>
      </c>
      <c r="M57" t="b">
        <f t="shared" si="39"/>
        <v>0</v>
      </c>
      <c r="N57" t="b">
        <f t="shared" si="39"/>
        <v>0</v>
      </c>
      <c r="O57" t="b">
        <f t="shared" si="39"/>
        <v>0</v>
      </c>
      <c r="P57" t="b">
        <f t="shared" si="39"/>
        <v>0</v>
      </c>
      <c r="Q57" t="b">
        <f t="shared" si="39"/>
        <v>0</v>
      </c>
      <c r="R57" t="b">
        <f t="shared" si="39"/>
        <v>0</v>
      </c>
      <c r="S57" t="b">
        <f t="shared" si="39"/>
        <v>0</v>
      </c>
      <c r="T57" t="b">
        <f t="shared" si="39"/>
        <v>0</v>
      </c>
      <c r="U57" t="b">
        <f t="shared" si="39"/>
        <v>0</v>
      </c>
      <c r="V57" t="b">
        <f t="shared" si="39"/>
        <v>0</v>
      </c>
      <c r="W57" t="b">
        <f t="shared" si="39"/>
        <v>0</v>
      </c>
      <c r="X57" t="b">
        <f t="shared" si="39"/>
        <v>0</v>
      </c>
      <c r="Y57" t="b">
        <f t="shared" si="39"/>
        <v>0</v>
      </c>
      <c r="AD57" s="2">
        <v>2012</v>
      </c>
      <c r="AE57" t="b">
        <f t="shared" ref="AE57:BC57" si="40">AE16&lt;AE37</f>
        <v>0</v>
      </c>
      <c r="AF57" t="b">
        <f t="shared" si="40"/>
        <v>1</v>
      </c>
      <c r="AG57" t="b">
        <f t="shared" si="40"/>
        <v>0</v>
      </c>
      <c r="AH57" t="b">
        <f t="shared" si="40"/>
        <v>0</v>
      </c>
      <c r="AI57" t="b">
        <f t="shared" si="40"/>
        <v>0</v>
      </c>
      <c r="AJ57" t="b">
        <f t="shared" si="40"/>
        <v>0</v>
      </c>
      <c r="AK57" t="b">
        <f t="shared" si="40"/>
        <v>0</v>
      </c>
      <c r="AL57" t="b">
        <f t="shared" si="40"/>
        <v>0</v>
      </c>
      <c r="AM57" t="b">
        <f t="shared" si="40"/>
        <v>1</v>
      </c>
      <c r="AN57" t="b">
        <f t="shared" si="40"/>
        <v>0</v>
      </c>
      <c r="AO57" t="b">
        <f t="shared" si="40"/>
        <v>0</v>
      </c>
      <c r="AP57" t="b">
        <f t="shared" si="40"/>
        <v>0</v>
      </c>
      <c r="AQ57" t="b">
        <f t="shared" si="40"/>
        <v>0</v>
      </c>
      <c r="AR57" t="b">
        <f t="shared" si="40"/>
        <v>0</v>
      </c>
      <c r="AS57" t="b">
        <f t="shared" si="40"/>
        <v>0</v>
      </c>
      <c r="AT57" t="b">
        <f t="shared" si="40"/>
        <v>0</v>
      </c>
      <c r="AU57" t="b">
        <f t="shared" si="40"/>
        <v>0</v>
      </c>
      <c r="AV57" t="b">
        <f t="shared" si="40"/>
        <v>0</v>
      </c>
      <c r="AW57" t="b">
        <f t="shared" si="40"/>
        <v>0</v>
      </c>
      <c r="AX57" t="b">
        <f t="shared" si="40"/>
        <v>1</v>
      </c>
      <c r="AY57" t="b">
        <f t="shared" si="40"/>
        <v>0</v>
      </c>
      <c r="AZ57" t="b">
        <f t="shared" si="40"/>
        <v>0</v>
      </c>
      <c r="BA57" t="b">
        <f t="shared" si="40"/>
        <v>0</v>
      </c>
      <c r="BB57" t="b">
        <f t="shared" si="40"/>
        <v>1</v>
      </c>
      <c r="BF57" t="s">
        <v>35</v>
      </c>
      <c r="BG57" s="6">
        <f>BG54/(BG54+BG52)</f>
        <v>0.74377224199288261</v>
      </c>
      <c r="BH57" s="2">
        <v>2013</v>
      </c>
      <c r="BI57" t="str">
        <f t="shared" ref="BI57:CF57" si="41">IF(BI38=TRUE,IF(OR(BI18&gt;0,BI18&gt;0),"True_Positive","False_Positive"),IF(BI38=FALSE,IF(BI18&gt;0,"False Negative","True Negative")))</f>
        <v>False Negative</v>
      </c>
      <c r="BJ57" t="str">
        <f t="shared" si="41"/>
        <v>False_Positive</v>
      </c>
      <c r="BK57" t="str">
        <f t="shared" si="41"/>
        <v>True_Positive</v>
      </c>
      <c r="BL57" t="str">
        <f t="shared" si="41"/>
        <v>True_Positive</v>
      </c>
      <c r="BM57" t="str">
        <f t="shared" si="41"/>
        <v>False_Positive</v>
      </c>
      <c r="BN57" t="str">
        <f t="shared" si="41"/>
        <v>True Negative</v>
      </c>
      <c r="BO57" t="str">
        <f t="shared" si="41"/>
        <v>True Negative</v>
      </c>
      <c r="BP57" t="str">
        <f t="shared" si="41"/>
        <v>False_Positive</v>
      </c>
      <c r="BQ57" t="str">
        <f t="shared" si="41"/>
        <v>False Negative</v>
      </c>
      <c r="BR57" t="str">
        <f t="shared" si="41"/>
        <v>False Negative</v>
      </c>
      <c r="BS57" t="str">
        <f t="shared" si="41"/>
        <v>True Negative</v>
      </c>
      <c r="BT57" t="str">
        <f t="shared" si="41"/>
        <v>False Negative</v>
      </c>
      <c r="BU57" t="str">
        <f t="shared" si="41"/>
        <v>True Negative</v>
      </c>
      <c r="BV57" t="str">
        <f t="shared" si="41"/>
        <v>False_Positive</v>
      </c>
      <c r="BW57" t="str">
        <f t="shared" si="41"/>
        <v>True_Positive</v>
      </c>
      <c r="BX57" t="str">
        <f t="shared" si="41"/>
        <v>True_Positive</v>
      </c>
      <c r="BY57" t="str">
        <f t="shared" si="41"/>
        <v>True Negative</v>
      </c>
      <c r="BZ57" t="str">
        <f t="shared" si="41"/>
        <v>False Negative</v>
      </c>
      <c r="CA57" t="str">
        <f t="shared" si="41"/>
        <v>False_Positive</v>
      </c>
      <c r="CB57" t="str">
        <f t="shared" si="41"/>
        <v>True Negative</v>
      </c>
      <c r="CC57" t="str">
        <f t="shared" si="41"/>
        <v>False Negative</v>
      </c>
      <c r="CD57" t="str">
        <f t="shared" si="41"/>
        <v>True_Positive</v>
      </c>
      <c r="CE57" t="str">
        <f t="shared" si="41"/>
        <v>True Negative</v>
      </c>
      <c r="CF57" t="str">
        <f t="shared" si="41"/>
        <v>True_Positive</v>
      </c>
    </row>
    <row r="58" spans="1:84" x14ac:dyDescent="0.25">
      <c r="A58" s="2">
        <v>2013</v>
      </c>
      <c r="B58" t="b">
        <f t="shared" ref="B58:Y58" si="42">B18&gt;B36</f>
        <v>1</v>
      </c>
      <c r="C58" t="b">
        <f t="shared" si="42"/>
        <v>1</v>
      </c>
      <c r="D58" t="b">
        <f t="shared" si="42"/>
        <v>1</v>
      </c>
      <c r="E58" t="b">
        <f t="shared" si="42"/>
        <v>1</v>
      </c>
      <c r="F58" t="b">
        <f t="shared" si="42"/>
        <v>1</v>
      </c>
      <c r="G58" t="b">
        <f t="shared" si="42"/>
        <v>1</v>
      </c>
      <c r="H58" t="b">
        <f t="shared" si="42"/>
        <v>1</v>
      </c>
      <c r="I58" t="b">
        <f t="shared" si="42"/>
        <v>1</v>
      </c>
      <c r="J58" t="b">
        <f t="shared" si="42"/>
        <v>1</v>
      </c>
      <c r="K58" t="b">
        <f t="shared" si="42"/>
        <v>1</v>
      </c>
      <c r="L58" t="b">
        <f t="shared" si="42"/>
        <v>1</v>
      </c>
      <c r="M58" t="b">
        <f t="shared" si="42"/>
        <v>1</v>
      </c>
      <c r="N58" t="b">
        <f t="shared" si="42"/>
        <v>1</v>
      </c>
      <c r="O58" t="b">
        <f t="shared" si="42"/>
        <v>1</v>
      </c>
      <c r="P58" t="b">
        <f t="shared" si="42"/>
        <v>1</v>
      </c>
      <c r="Q58" t="b">
        <f t="shared" si="42"/>
        <v>1</v>
      </c>
      <c r="R58" t="b">
        <f t="shared" si="42"/>
        <v>1</v>
      </c>
      <c r="S58" t="b">
        <f t="shared" si="42"/>
        <v>1</v>
      </c>
      <c r="T58" t="b">
        <f t="shared" si="42"/>
        <v>1</v>
      </c>
      <c r="U58" t="b">
        <f t="shared" si="42"/>
        <v>1</v>
      </c>
      <c r="V58" t="b">
        <f t="shared" si="42"/>
        <v>1</v>
      </c>
      <c r="W58" t="b">
        <f t="shared" si="42"/>
        <v>1</v>
      </c>
      <c r="X58" t="b">
        <f t="shared" si="42"/>
        <v>1</v>
      </c>
      <c r="Y58" t="b">
        <f t="shared" si="42"/>
        <v>1</v>
      </c>
      <c r="AD58" s="2">
        <v>2013</v>
      </c>
      <c r="AE58" t="b">
        <f t="shared" ref="AE58:BC58" si="43">AE17&lt;AE38</f>
        <v>0</v>
      </c>
      <c r="AF58" t="b">
        <f t="shared" si="43"/>
        <v>1</v>
      </c>
      <c r="AG58" t="b">
        <f t="shared" si="43"/>
        <v>1</v>
      </c>
      <c r="AH58" t="b">
        <f t="shared" si="43"/>
        <v>1</v>
      </c>
      <c r="AI58" t="b">
        <f t="shared" si="43"/>
        <v>1</v>
      </c>
      <c r="AJ58" t="b">
        <f t="shared" si="43"/>
        <v>0</v>
      </c>
      <c r="AK58" t="b">
        <f t="shared" si="43"/>
        <v>0</v>
      </c>
      <c r="AL58" t="b">
        <f t="shared" si="43"/>
        <v>1</v>
      </c>
      <c r="AM58" t="b">
        <f t="shared" si="43"/>
        <v>0</v>
      </c>
      <c r="AN58" t="b">
        <f t="shared" si="43"/>
        <v>0</v>
      </c>
      <c r="AO58" t="b">
        <f t="shared" si="43"/>
        <v>0</v>
      </c>
      <c r="AP58" t="b">
        <f t="shared" si="43"/>
        <v>0</v>
      </c>
      <c r="AQ58" t="b">
        <f t="shared" si="43"/>
        <v>0</v>
      </c>
      <c r="AR58" t="b">
        <f t="shared" si="43"/>
        <v>1</v>
      </c>
      <c r="AS58" t="b">
        <f t="shared" si="43"/>
        <v>1</v>
      </c>
      <c r="AT58" t="b">
        <f t="shared" si="43"/>
        <v>1</v>
      </c>
      <c r="AU58" t="b">
        <f t="shared" si="43"/>
        <v>0</v>
      </c>
      <c r="AV58" t="b">
        <f t="shared" si="43"/>
        <v>0</v>
      </c>
      <c r="AW58" t="b">
        <f t="shared" si="43"/>
        <v>1</v>
      </c>
      <c r="AX58" t="b">
        <f t="shared" si="43"/>
        <v>0</v>
      </c>
      <c r="AY58" t="b">
        <f t="shared" si="43"/>
        <v>0</v>
      </c>
      <c r="AZ58" t="b">
        <f t="shared" si="43"/>
        <v>1</v>
      </c>
      <c r="BA58" t="b">
        <f t="shared" si="43"/>
        <v>0</v>
      </c>
      <c r="BB58" t="b">
        <f t="shared" si="43"/>
        <v>1</v>
      </c>
      <c r="BF58" t="s">
        <v>36</v>
      </c>
      <c r="BG58" s="7">
        <f>BG53/BG50</f>
        <v>0.38983050847457629</v>
      </c>
      <c r="BH58" s="2">
        <v>2014</v>
      </c>
      <c r="BI58" t="str">
        <f t="shared" ref="BI58:CF58" si="44">IF(BI39=TRUE,IF(OR(BI19&gt;0,BI19&gt;0),"True_Positive","False_Positive"),IF(BI39=FALSE,IF(BI19&gt;0,"False Negative","True Negative")))</f>
        <v>True Negative</v>
      </c>
      <c r="BJ58" t="str">
        <f t="shared" si="44"/>
        <v>True Negative</v>
      </c>
      <c r="BK58" t="str">
        <f t="shared" si="44"/>
        <v>True Negative</v>
      </c>
      <c r="BL58" t="str">
        <f t="shared" si="44"/>
        <v>True Negative</v>
      </c>
      <c r="BM58" t="str">
        <f t="shared" si="44"/>
        <v>False Negative</v>
      </c>
      <c r="BN58" t="str">
        <f t="shared" si="44"/>
        <v>True Negative</v>
      </c>
      <c r="BO58" t="str">
        <f t="shared" si="44"/>
        <v>True Negative</v>
      </c>
      <c r="BP58" t="str">
        <f t="shared" si="44"/>
        <v>False_Positive</v>
      </c>
      <c r="BQ58" t="str">
        <f t="shared" si="44"/>
        <v>True Negative</v>
      </c>
      <c r="BR58" t="str">
        <f t="shared" si="44"/>
        <v>True Negative</v>
      </c>
      <c r="BS58" t="str">
        <f t="shared" si="44"/>
        <v>True Negative</v>
      </c>
      <c r="BT58" t="str">
        <f t="shared" si="44"/>
        <v>True Negative</v>
      </c>
      <c r="BU58" t="str">
        <f t="shared" si="44"/>
        <v>True Negative</v>
      </c>
      <c r="BV58" t="str">
        <f t="shared" si="44"/>
        <v>False Negative</v>
      </c>
      <c r="BW58" t="str">
        <f t="shared" si="44"/>
        <v>True Negative</v>
      </c>
      <c r="BX58" t="str">
        <f t="shared" si="44"/>
        <v>False_Positive</v>
      </c>
      <c r="BY58" t="str">
        <f t="shared" si="44"/>
        <v>True Negative</v>
      </c>
      <c r="BZ58" t="str">
        <f t="shared" si="44"/>
        <v>True Negative</v>
      </c>
      <c r="CA58" t="str">
        <f t="shared" si="44"/>
        <v>True Negative</v>
      </c>
      <c r="CB58" t="str">
        <f t="shared" si="44"/>
        <v>False Negative</v>
      </c>
      <c r="CC58" t="str">
        <f t="shared" si="44"/>
        <v>True Negative</v>
      </c>
      <c r="CD58" t="str">
        <f t="shared" si="44"/>
        <v>True Negative</v>
      </c>
      <c r="CE58" t="str">
        <f t="shared" si="44"/>
        <v>True Negative</v>
      </c>
      <c r="CF58" t="str">
        <f t="shared" si="44"/>
        <v>True Negative</v>
      </c>
    </row>
    <row r="59" spans="1:84" x14ac:dyDescent="0.25">
      <c r="A59" s="2">
        <v>2014</v>
      </c>
      <c r="B59" t="b">
        <f t="shared" ref="B59:Y59" si="45">B19&gt;B37</f>
        <v>1</v>
      </c>
      <c r="C59" t="b">
        <f t="shared" si="45"/>
        <v>1</v>
      </c>
      <c r="D59" t="b">
        <f t="shared" si="45"/>
        <v>0</v>
      </c>
      <c r="E59" t="b">
        <f t="shared" si="45"/>
        <v>1</v>
      </c>
      <c r="F59" t="b">
        <f t="shared" si="45"/>
        <v>0</v>
      </c>
      <c r="G59" t="b">
        <f t="shared" si="45"/>
        <v>1</v>
      </c>
      <c r="H59" t="b">
        <f t="shared" si="45"/>
        <v>1</v>
      </c>
      <c r="I59" t="b">
        <f t="shared" si="45"/>
        <v>1</v>
      </c>
      <c r="J59" t="b">
        <f t="shared" si="45"/>
        <v>0</v>
      </c>
      <c r="K59" t="b">
        <f t="shared" si="45"/>
        <v>0</v>
      </c>
      <c r="L59" t="b">
        <f t="shared" si="45"/>
        <v>1</v>
      </c>
      <c r="M59" t="b">
        <f t="shared" si="45"/>
        <v>1</v>
      </c>
      <c r="N59" t="b">
        <f t="shared" si="45"/>
        <v>0</v>
      </c>
      <c r="O59" t="b">
        <f t="shared" si="45"/>
        <v>0</v>
      </c>
      <c r="P59" t="b">
        <f t="shared" si="45"/>
        <v>0</v>
      </c>
      <c r="Q59" t="b">
        <f t="shared" si="45"/>
        <v>1</v>
      </c>
      <c r="R59" t="b">
        <f t="shared" si="45"/>
        <v>0</v>
      </c>
      <c r="S59" t="b">
        <f t="shared" si="45"/>
        <v>1</v>
      </c>
      <c r="T59" t="b">
        <f t="shared" si="45"/>
        <v>1</v>
      </c>
      <c r="U59" t="b">
        <f t="shared" si="45"/>
        <v>1</v>
      </c>
      <c r="V59" t="b">
        <f t="shared" si="45"/>
        <v>1</v>
      </c>
      <c r="W59" t="b">
        <f t="shared" si="45"/>
        <v>0</v>
      </c>
      <c r="X59" t="b">
        <f t="shared" si="45"/>
        <v>1</v>
      </c>
      <c r="Y59" t="b">
        <f t="shared" si="45"/>
        <v>0</v>
      </c>
      <c r="AD59" s="2">
        <v>2014</v>
      </c>
      <c r="AE59" t="b">
        <f t="shared" ref="AE59:BC59" si="46">AE18&lt;AE39</f>
        <v>0</v>
      </c>
      <c r="AF59" t="b">
        <f t="shared" si="46"/>
        <v>0</v>
      </c>
      <c r="AG59" t="b">
        <f t="shared" si="46"/>
        <v>0</v>
      </c>
      <c r="AH59" t="b">
        <f t="shared" si="46"/>
        <v>0</v>
      </c>
      <c r="AI59" t="b">
        <f t="shared" si="46"/>
        <v>1</v>
      </c>
      <c r="AJ59" t="b">
        <f t="shared" si="46"/>
        <v>0</v>
      </c>
      <c r="AK59" t="b">
        <f t="shared" si="46"/>
        <v>0</v>
      </c>
      <c r="AL59" t="b">
        <f t="shared" si="46"/>
        <v>1</v>
      </c>
      <c r="AM59" t="b">
        <f t="shared" si="46"/>
        <v>0</v>
      </c>
      <c r="AN59" t="b">
        <f t="shared" si="46"/>
        <v>0</v>
      </c>
      <c r="AO59" t="b">
        <f t="shared" si="46"/>
        <v>0</v>
      </c>
      <c r="AP59" t="b">
        <f t="shared" si="46"/>
        <v>0</v>
      </c>
      <c r="AQ59" t="b">
        <f t="shared" si="46"/>
        <v>0</v>
      </c>
      <c r="AR59" t="b">
        <f t="shared" si="46"/>
        <v>0</v>
      </c>
      <c r="AS59" t="b">
        <f t="shared" si="46"/>
        <v>0</v>
      </c>
      <c r="AT59" t="b">
        <f t="shared" si="46"/>
        <v>1</v>
      </c>
      <c r="AU59" t="b">
        <f t="shared" si="46"/>
        <v>0</v>
      </c>
      <c r="AV59" t="b">
        <f t="shared" si="46"/>
        <v>0</v>
      </c>
      <c r="AW59" t="b">
        <f t="shared" si="46"/>
        <v>0</v>
      </c>
      <c r="AX59" t="b">
        <f t="shared" si="46"/>
        <v>0</v>
      </c>
      <c r="AY59" t="b">
        <f t="shared" si="46"/>
        <v>0</v>
      </c>
      <c r="AZ59" t="b">
        <f t="shared" si="46"/>
        <v>0</v>
      </c>
      <c r="BA59" t="b">
        <f t="shared" si="46"/>
        <v>0</v>
      </c>
      <c r="BB59" t="b">
        <f t="shared" si="46"/>
        <v>0</v>
      </c>
      <c r="BH59" s="2">
        <v>2015</v>
      </c>
      <c r="BI59" t="str">
        <f t="shared" ref="BI59:CF59" si="47">IF(BI40=TRUE,IF(OR(BI20&gt;0,BI20&gt;0),"True_Positive","False_Positive"),IF(BI40=FALSE,IF(BI20&gt;0,"False Negative","True Negative")))</f>
        <v>True Negative</v>
      </c>
      <c r="BJ59" t="str">
        <f t="shared" si="47"/>
        <v>False Negative</v>
      </c>
      <c r="BK59" t="str">
        <f t="shared" si="47"/>
        <v>True Negative</v>
      </c>
      <c r="BL59" t="str">
        <f t="shared" si="47"/>
        <v>False Negative</v>
      </c>
      <c r="BM59" t="str">
        <f t="shared" si="47"/>
        <v>True Negative</v>
      </c>
      <c r="BN59" t="str">
        <f t="shared" si="47"/>
        <v>True Negative</v>
      </c>
      <c r="BO59" t="str">
        <f t="shared" si="47"/>
        <v>False Negative</v>
      </c>
      <c r="BP59" t="str">
        <f t="shared" si="47"/>
        <v>True Negative</v>
      </c>
      <c r="BQ59" t="str">
        <f t="shared" si="47"/>
        <v>True Negative</v>
      </c>
      <c r="BR59" t="str">
        <f t="shared" si="47"/>
        <v>False Negative</v>
      </c>
      <c r="BS59" t="str">
        <f t="shared" si="47"/>
        <v>True Negative</v>
      </c>
      <c r="BT59" t="str">
        <f t="shared" si="47"/>
        <v>True Negative</v>
      </c>
      <c r="BU59" t="str">
        <f t="shared" si="47"/>
        <v>True Negative</v>
      </c>
      <c r="BV59" t="str">
        <f t="shared" si="47"/>
        <v>True Negative</v>
      </c>
      <c r="BW59" t="str">
        <f t="shared" si="47"/>
        <v>True Negative</v>
      </c>
      <c r="BX59" t="str">
        <f t="shared" si="47"/>
        <v>True Negative</v>
      </c>
      <c r="BY59" t="str">
        <f t="shared" si="47"/>
        <v>True Negative</v>
      </c>
      <c r="BZ59" t="str">
        <f t="shared" si="47"/>
        <v>True Negative</v>
      </c>
      <c r="CA59" t="str">
        <f t="shared" si="47"/>
        <v>False Negative</v>
      </c>
      <c r="CB59" t="str">
        <f t="shared" si="47"/>
        <v>True Negative</v>
      </c>
      <c r="CC59" t="str">
        <f t="shared" si="47"/>
        <v>False Negative</v>
      </c>
      <c r="CD59" t="str">
        <f t="shared" si="47"/>
        <v>True Negative</v>
      </c>
      <c r="CE59" t="str">
        <f t="shared" si="47"/>
        <v>True Negative</v>
      </c>
      <c r="CF59" t="str">
        <f t="shared" si="47"/>
        <v>True Negative</v>
      </c>
    </row>
    <row r="60" spans="1:84" x14ac:dyDescent="0.25">
      <c r="A60" s="2">
        <v>2015</v>
      </c>
      <c r="B60" t="b">
        <f t="shared" ref="B60:Y60" si="48">B20&gt;B38</f>
        <v>0</v>
      </c>
      <c r="C60" t="b">
        <f t="shared" si="48"/>
        <v>0</v>
      </c>
      <c r="D60" t="b">
        <f t="shared" si="48"/>
        <v>0</v>
      </c>
      <c r="E60" t="b">
        <f t="shared" si="48"/>
        <v>0</v>
      </c>
      <c r="F60" t="b">
        <f t="shared" si="48"/>
        <v>0</v>
      </c>
      <c r="G60" t="b">
        <f t="shared" si="48"/>
        <v>0</v>
      </c>
      <c r="H60" t="b">
        <f t="shared" si="48"/>
        <v>0</v>
      </c>
      <c r="I60" t="b">
        <f t="shared" si="48"/>
        <v>0</v>
      </c>
      <c r="J60" t="b">
        <f t="shared" si="48"/>
        <v>0</v>
      </c>
      <c r="K60" t="b">
        <f t="shared" si="48"/>
        <v>0</v>
      </c>
      <c r="L60" t="b">
        <f t="shared" si="48"/>
        <v>0</v>
      </c>
      <c r="M60" t="b">
        <f t="shared" si="48"/>
        <v>0</v>
      </c>
      <c r="N60" t="b">
        <f t="shared" si="48"/>
        <v>0</v>
      </c>
      <c r="O60" t="b">
        <f t="shared" si="48"/>
        <v>0</v>
      </c>
      <c r="P60" t="b">
        <f t="shared" si="48"/>
        <v>0</v>
      </c>
      <c r="Q60" t="b">
        <f t="shared" si="48"/>
        <v>0</v>
      </c>
      <c r="R60" t="b">
        <f t="shared" si="48"/>
        <v>0</v>
      </c>
      <c r="S60" t="b">
        <f t="shared" si="48"/>
        <v>0</v>
      </c>
      <c r="T60" t="b">
        <f t="shared" si="48"/>
        <v>0</v>
      </c>
      <c r="U60" t="b">
        <f t="shared" si="48"/>
        <v>1</v>
      </c>
      <c r="V60" t="b">
        <f t="shared" si="48"/>
        <v>0</v>
      </c>
      <c r="W60" t="b">
        <f t="shared" si="48"/>
        <v>0</v>
      </c>
      <c r="X60" t="b">
        <f t="shared" si="48"/>
        <v>0</v>
      </c>
      <c r="Y60" t="b">
        <f t="shared" si="48"/>
        <v>0</v>
      </c>
      <c r="AD60" s="2">
        <v>2015</v>
      </c>
      <c r="AE60" t="b">
        <f t="shared" ref="AE60:BC60" si="49">AE19&lt;AE40</f>
        <v>0</v>
      </c>
      <c r="AF60" t="b">
        <f t="shared" si="49"/>
        <v>0</v>
      </c>
      <c r="AG60" t="b">
        <f t="shared" si="49"/>
        <v>0</v>
      </c>
      <c r="AH60" t="b">
        <f t="shared" si="49"/>
        <v>0</v>
      </c>
      <c r="AI60" t="b">
        <f t="shared" si="49"/>
        <v>1</v>
      </c>
      <c r="AJ60" t="b">
        <f t="shared" si="49"/>
        <v>1</v>
      </c>
      <c r="AK60" t="b">
        <f t="shared" si="49"/>
        <v>0</v>
      </c>
      <c r="AL60" t="b">
        <f t="shared" si="49"/>
        <v>1</v>
      </c>
      <c r="AM60" t="b">
        <f t="shared" si="49"/>
        <v>1</v>
      </c>
      <c r="AN60" t="b">
        <f t="shared" si="49"/>
        <v>0</v>
      </c>
      <c r="AO60" t="b">
        <f t="shared" si="49"/>
        <v>0</v>
      </c>
      <c r="AP60" t="b">
        <f t="shared" si="49"/>
        <v>0</v>
      </c>
      <c r="AQ60" t="b">
        <f t="shared" si="49"/>
        <v>1</v>
      </c>
      <c r="AR60" t="b">
        <f t="shared" si="49"/>
        <v>1</v>
      </c>
      <c r="AS60" t="b">
        <f t="shared" si="49"/>
        <v>1</v>
      </c>
      <c r="AT60" t="b">
        <f t="shared" si="49"/>
        <v>0</v>
      </c>
      <c r="AU60" t="b">
        <f t="shared" si="49"/>
        <v>1</v>
      </c>
      <c r="AV60" t="b">
        <f t="shared" si="49"/>
        <v>0</v>
      </c>
      <c r="AW60" t="b">
        <f t="shared" si="49"/>
        <v>1</v>
      </c>
      <c r="AX60" t="b">
        <f t="shared" si="49"/>
        <v>0</v>
      </c>
      <c r="AY60" t="b">
        <f t="shared" si="49"/>
        <v>1</v>
      </c>
      <c r="AZ60" t="b">
        <f t="shared" si="49"/>
        <v>1</v>
      </c>
      <c r="BA60" t="b">
        <f t="shared" si="49"/>
        <v>0</v>
      </c>
      <c r="BB60" t="b">
        <f t="shared" si="49"/>
        <v>0</v>
      </c>
      <c r="BH60" s="2">
        <v>2016</v>
      </c>
      <c r="BI60" t="str">
        <f t="shared" ref="BI60:CF60" si="50">IF(BI41=TRUE,IF(OR(BI21&gt;0,BI21&gt;0),"True_Positive","False_Positive"),IF(BI41=FALSE,IF(BI21&gt;0,"False Negative","True Negative")))</f>
        <v>True Negative</v>
      </c>
      <c r="BJ60" t="str">
        <f t="shared" si="50"/>
        <v>False Negative</v>
      </c>
      <c r="BK60" t="str">
        <f t="shared" si="50"/>
        <v>False Negative</v>
      </c>
      <c r="BL60" t="str">
        <f t="shared" si="50"/>
        <v>True Negative</v>
      </c>
      <c r="BM60" t="str">
        <f t="shared" si="50"/>
        <v>True Negative</v>
      </c>
      <c r="BN60" t="str">
        <f t="shared" si="50"/>
        <v>True Negative</v>
      </c>
      <c r="BO60" t="str">
        <f t="shared" si="50"/>
        <v>False_Positive</v>
      </c>
      <c r="BP60" t="str">
        <f t="shared" si="50"/>
        <v>True Negative</v>
      </c>
      <c r="BQ60" t="str">
        <f t="shared" si="50"/>
        <v>True Negative</v>
      </c>
      <c r="BR60" t="str">
        <f t="shared" si="50"/>
        <v>True Negative</v>
      </c>
      <c r="BS60" t="str">
        <f t="shared" si="50"/>
        <v>True Negative</v>
      </c>
      <c r="BT60" t="str">
        <f t="shared" si="50"/>
        <v>True_Positive</v>
      </c>
      <c r="BU60" t="str">
        <f t="shared" si="50"/>
        <v>True Negative</v>
      </c>
      <c r="BV60" t="str">
        <f t="shared" si="50"/>
        <v>True Negative</v>
      </c>
      <c r="BW60" t="str">
        <f t="shared" si="50"/>
        <v>False Negative</v>
      </c>
      <c r="BX60" t="str">
        <f t="shared" si="50"/>
        <v>True Negative</v>
      </c>
      <c r="BY60" t="str">
        <f t="shared" si="50"/>
        <v>True Negative</v>
      </c>
      <c r="BZ60" t="str">
        <f t="shared" si="50"/>
        <v>False_Positive</v>
      </c>
      <c r="CA60" t="str">
        <f t="shared" si="50"/>
        <v>True_Positive</v>
      </c>
      <c r="CB60" t="str">
        <f t="shared" si="50"/>
        <v>False_Positive</v>
      </c>
      <c r="CC60" t="str">
        <f t="shared" si="50"/>
        <v>True Negative</v>
      </c>
      <c r="CD60" t="str">
        <f t="shared" si="50"/>
        <v>True Negative</v>
      </c>
      <c r="CE60" t="str">
        <f t="shared" si="50"/>
        <v>True Negative</v>
      </c>
      <c r="CF60" t="str">
        <f t="shared" si="50"/>
        <v>False Negative</v>
      </c>
    </row>
    <row r="61" spans="1:84" x14ac:dyDescent="0.25">
      <c r="A61" s="2">
        <v>2016</v>
      </c>
      <c r="B61" t="b">
        <f t="shared" ref="B61:Y61" si="51">B21&gt;B39</f>
        <v>1</v>
      </c>
      <c r="C61" t="b">
        <f t="shared" si="51"/>
        <v>0</v>
      </c>
      <c r="D61" t="b">
        <f t="shared" si="51"/>
        <v>0</v>
      </c>
      <c r="E61" t="b">
        <f t="shared" si="51"/>
        <v>0</v>
      </c>
      <c r="F61" t="b">
        <f t="shared" si="51"/>
        <v>0</v>
      </c>
      <c r="G61" t="b">
        <f t="shared" si="51"/>
        <v>0</v>
      </c>
      <c r="H61" t="b">
        <f t="shared" si="51"/>
        <v>1</v>
      </c>
      <c r="I61" t="b">
        <f t="shared" si="51"/>
        <v>0</v>
      </c>
      <c r="J61" t="b">
        <f t="shared" si="51"/>
        <v>0</v>
      </c>
      <c r="K61" t="b">
        <f t="shared" si="51"/>
        <v>0</v>
      </c>
      <c r="L61" t="b">
        <f t="shared" si="51"/>
        <v>0</v>
      </c>
      <c r="M61" t="b">
        <f t="shared" si="51"/>
        <v>1</v>
      </c>
      <c r="N61" t="b">
        <f t="shared" si="51"/>
        <v>0</v>
      </c>
      <c r="O61" t="b">
        <f t="shared" si="51"/>
        <v>0</v>
      </c>
      <c r="P61" t="b">
        <f t="shared" si="51"/>
        <v>0</v>
      </c>
      <c r="Q61" t="b">
        <f t="shared" si="51"/>
        <v>0</v>
      </c>
      <c r="R61" t="b">
        <f t="shared" si="51"/>
        <v>0</v>
      </c>
      <c r="S61" t="b">
        <f t="shared" si="51"/>
        <v>1</v>
      </c>
      <c r="T61" t="b">
        <f t="shared" si="51"/>
        <v>1</v>
      </c>
      <c r="U61" t="b">
        <f t="shared" si="51"/>
        <v>1</v>
      </c>
      <c r="V61" t="b">
        <f t="shared" si="51"/>
        <v>0</v>
      </c>
      <c r="W61" t="b">
        <f t="shared" si="51"/>
        <v>0</v>
      </c>
      <c r="X61" t="b">
        <f t="shared" si="51"/>
        <v>0</v>
      </c>
      <c r="Y61" t="b">
        <f t="shared" si="51"/>
        <v>0</v>
      </c>
      <c r="AD61" s="2">
        <v>2016</v>
      </c>
      <c r="AE61" t="b">
        <f t="shared" ref="AE61:BC61" si="52">AE20&lt;AE41</f>
        <v>0</v>
      </c>
      <c r="AF61" t="b">
        <f t="shared" si="52"/>
        <v>0</v>
      </c>
      <c r="AG61" t="b">
        <f t="shared" si="52"/>
        <v>1</v>
      </c>
      <c r="AH61" t="b">
        <f t="shared" si="52"/>
        <v>1</v>
      </c>
      <c r="AI61" t="b">
        <f t="shared" si="52"/>
        <v>1</v>
      </c>
      <c r="AJ61" t="b">
        <f t="shared" si="52"/>
        <v>1</v>
      </c>
      <c r="AK61" t="b">
        <f t="shared" si="52"/>
        <v>1</v>
      </c>
      <c r="AL61" t="b">
        <f t="shared" si="52"/>
        <v>1</v>
      </c>
      <c r="AM61" t="b">
        <f t="shared" si="52"/>
        <v>0</v>
      </c>
      <c r="AN61" t="b">
        <f t="shared" si="52"/>
        <v>0</v>
      </c>
      <c r="AO61" t="b">
        <f t="shared" si="52"/>
        <v>1</v>
      </c>
      <c r="AP61" t="b">
        <f t="shared" si="52"/>
        <v>1</v>
      </c>
      <c r="AQ61" t="b">
        <f t="shared" si="52"/>
        <v>1</v>
      </c>
      <c r="AR61" t="b">
        <f t="shared" si="52"/>
        <v>0</v>
      </c>
      <c r="AS61" t="b">
        <f t="shared" si="52"/>
        <v>1</v>
      </c>
      <c r="AT61" t="b">
        <f t="shared" si="52"/>
        <v>0</v>
      </c>
      <c r="AU61" t="b">
        <f t="shared" si="52"/>
        <v>1</v>
      </c>
      <c r="AV61" t="b">
        <f t="shared" si="52"/>
        <v>1</v>
      </c>
      <c r="AW61" t="b">
        <f t="shared" si="52"/>
        <v>1</v>
      </c>
      <c r="AX61" t="b">
        <f t="shared" si="52"/>
        <v>1</v>
      </c>
      <c r="AY61" t="b">
        <f t="shared" si="52"/>
        <v>1</v>
      </c>
      <c r="AZ61" t="b">
        <f t="shared" si="52"/>
        <v>1</v>
      </c>
      <c r="BA61" t="b">
        <f t="shared" si="52"/>
        <v>1</v>
      </c>
      <c r="BB61" t="b">
        <f t="shared" si="52"/>
        <v>0</v>
      </c>
      <c r="BH61" s="2">
        <v>2017</v>
      </c>
      <c r="BI61" t="str">
        <f t="shared" ref="BI61:CF61" si="53">IF(BI42=TRUE,IF(OR(BI22&gt;0,BI22&gt;0),"True_Positive","False_Positive"),IF(BI42=FALSE,IF(BI22&gt;0,"False Negative","True Negative")))</f>
        <v>False_Positive</v>
      </c>
      <c r="BJ61" t="str">
        <f t="shared" si="53"/>
        <v>False_Positive</v>
      </c>
      <c r="BK61" t="str">
        <f t="shared" si="53"/>
        <v>False_Positive</v>
      </c>
      <c r="BL61" t="str">
        <f t="shared" si="53"/>
        <v>False_Positive</v>
      </c>
      <c r="BM61" t="str">
        <f t="shared" si="53"/>
        <v>False_Positive</v>
      </c>
      <c r="BN61" t="str">
        <f t="shared" si="53"/>
        <v>True Negative</v>
      </c>
      <c r="BO61" t="str">
        <f t="shared" si="53"/>
        <v>False_Positive</v>
      </c>
      <c r="BP61" t="str">
        <f t="shared" si="53"/>
        <v>True Negative</v>
      </c>
      <c r="BQ61" t="str">
        <f t="shared" si="53"/>
        <v>True_Positive</v>
      </c>
      <c r="BR61" t="str">
        <f t="shared" si="53"/>
        <v>True Negative</v>
      </c>
      <c r="BS61" t="str">
        <f t="shared" si="53"/>
        <v>False Negative</v>
      </c>
      <c r="BT61" t="str">
        <f t="shared" si="53"/>
        <v>False_Positive</v>
      </c>
      <c r="BU61" t="str">
        <f t="shared" si="53"/>
        <v>False_Positive</v>
      </c>
      <c r="BV61" t="str">
        <f t="shared" si="53"/>
        <v>True_Positive</v>
      </c>
      <c r="BW61" t="str">
        <f t="shared" si="53"/>
        <v>False_Positive</v>
      </c>
      <c r="BX61" t="str">
        <f t="shared" si="53"/>
        <v>True Negative</v>
      </c>
      <c r="BY61" t="str">
        <f t="shared" si="53"/>
        <v>False_Positive</v>
      </c>
      <c r="BZ61" t="str">
        <f t="shared" si="53"/>
        <v>True Negative</v>
      </c>
      <c r="CA61" t="str">
        <f t="shared" si="53"/>
        <v>True Negative</v>
      </c>
      <c r="CB61" t="str">
        <f t="shared" si="53"/>
        <v>True Negative</v>
      </c>
      <c r="CC61" t="str">
        <f t="shared" si="53"/>
        <v>True Negative</v>
      </c>
      <c r="CD61" t="str">
        <f t="shared" si="53"/>
        <v>True_Positive</v>
      </c>
      <c r="CE61" t="str">
        <f t="shared" si="53"/>
        <v>False_Positive</v>
      </c>
      <c r="CF61" t="str">
        <f t="shared" si="53"/>
        <v>True Negative</v>
      </c>
    </row>
    <row r="62" spans="1:84" x14ac:dyDescent="0.25">
      <c r="A62" s="2">
        <v>2017</v>
      </c>
      <c r="B62" t="b">
        <f t="shared" ref="B62:Y62" si="54">B22&gt;B40</f>
        <v>1</v>
      </c>
      <c r="C62" t="b">
        <f t="shared" si="54"/>
        <v>1</v>
      </c>
      <c r="D62" t="b">
        <f t="shared" si="54"/>
        <v>1</v>
      </c>
      <c r="E62" t="b">
        <f t="shared" si="54"/>
        <v>1</v>
      </c>
      <c r="F62" t="b">
        <f t="shared" si="54"/>
        <v>1</v>
      </c>
      <c r="G62" t="b">
        <f t="shared" si="54"/>
        <v>1</v>
      </c>
      <c r="H62" t="b">
        <f t="shared" si="54"/>
        <v>1</v>
      </c>
      <c r="I62" t="b">
        <f t="shared" si="54"/>
        <v>1</v>
      </c>
      <c r="J62" t="b">
        <f t="shared" si="54"/>
        <v>1</v>
      </c>
      <c r="K62" t="b">
        <f t="shared" si="54"/>
        <v>1</v>
      </c>
      <c r="L62" t="b">
        <f t="shared" si="54"/>
        <v>1</v>
      </c>
      <c r="M62" t="b">
        <f t="shared" si="54"/>
        <v>1</v>
      </c>
      <c r="N62" t="b">
        <f t="shared" si="54"/>
        <v>1</v>
      </c>
      <c r="O62" t="b">
        <f t="shared" si="54"/>
        <v>1</v>
      </c>
      <c r="P62" t="b">
        <f t="shared" si="54"/>
        <v>1</v>
      </c>
      <c r="Q62" t="b">
        <f t="shared" si="54"/>
        <v>1</v>
      </c>
      <c r="R62" t="b">
        <f t="shared" si="54"/>
        <v>1</v>
      </c>
      <c r="S62" t="b">
        <f t="shared" si="54"/>
        <v>1</v>
      </c>
      <c r="T62" t="b">
        <f t="shared" si="54"/>
        <v>1</v>
      </c>
      <c r="U62" t="b">
        <f t="shared" si="54"/>
        <v>1</v>
      </c>
      <c r="V62" t="b">
        <f t="shared" si="54"/>
        <v>1</v>
      </c>
      <c r="W62" t="b">
        <f t="shared" si="54"/>
        <v>1</v>
      </c>
      <c r="X62" t="b">
        <f t="shared" si="54"/>
        <v>1</v>
      </c>
      <c r="Y62" t="b">
        <f t="shared" si="54"/>
        <v>0</v>
      </c>
      <c r="AD62" s="2">
        <v>2017</v>
      </c>
      <c r="AE62" t="b">
        <f t="shared" ref="AE62:BC62" si="55">AE21&lt;AE42</f>
        <v>1</v>
      </c>
      <c r="AF62" t="b">
        <f t="shared" si="55"/>
        <v>1</v>
      </c>
      <c r="AG62" t="b">
        <f t="shared" si="55"/>
        <v>1</v>
      </c>
      <c r="AH62" t="b">
        <f t="shared" si="55"/>
        <v>1</v>
      </c>
      <c r="AI62" t="b">
        <f t="shared" si="55"/>
        <v>1</v>
      </c>
      <c r="AJ62" t="b">
        <f t="shared" si="55"/>
        <v>0</v>
      </c>
      <c r="AK62" t="b">
        <f t="shared" si="55"/>
        <v>1</v>
      </c>
      <c r="AL62" t="b">
        <f t="shared" si="55"/>
        <v>0</v>
      </c>
      <c r="AM62" t="b">
        <f t="shared" si="55"/>
        <v>1</v>
      </c>
      <c r="AN62" t="b">
        <f t="shared" si="55"/>
        <v>0</v>
      </c>
      <c r="AO62" t="b">
        <f t="shared" si="55"/>
        <v>0</v>
      </c>
      <c r="AP62" t="b">
        <f t="shared" si="55"/>
        <v>1</v>
      </c>
      <c r="AQ62" t="b">
        <f t="shared" si="55"/>
        <v>1</v>
      </c>
      <c r="AR62" t="b">
        <f t="shared" si="55"/>
        <v>1</v>
      </c>
      <c r="AS62" t="b">
        <f t="shared" si="55"/>
        <v>1</v>
      </c>
      <c r="AT62" t="b">
        <f t="shared" si="55"/>
        <v>0</v>
      </c>
      <c r="AU62" t="b">
        <f t="shared" si="55"/>
        <v>1</v>
      </c>
      <c r="AV62" t="b">
        <f t="shared" si="55"/>
        <v>0</v>
      </c>
      <c r="AW62" t="b">
        <f t="shared" si="55"/>
        <v>0</v>
      </c>
      <c r="AX62" t="b">
        <f t="shared" si="55"/>
        <v>0</v>
      </c>
      <c r="AY62" t="b">
        <f t="shared" si="55"/>
        <v>0</v>
      </c>
      <c r="AZ62" t="b">
        <f t="shared" si="55"/>
        <v>1</v>
      </c>
      <c r="BA62" t="b">
        <f t="shared" si="55"/>
        <v>1</v>
      </c>
      <c r="BB62" t="b">
        <f t="shared" si="55"/>
        <v>1</v>
      </c>
      <c r="BH62" s="2">
        <v>2018</v>
      </c>
      <c r="BI62" t="str">
        <f t="shared" ref="BI62:CF62" si="56">IF(BI43=TRUE,IF(OR(BI23&gt;0,BI23&gt;0),"True_Positive","False_Positive"),IF(BI43=FALSE,IF(BI23&gt;0,"False Negative","True Negative")))</f>
        <v>False_Positive</v>
      </c>
      <c r="BJ62" t="str">
        <f t="shared" si="56"/>
        <v>False_Positive</v>
      </c>
      <c r="BK62" t="str">
        <f t="shared" si="56"/>
        <v>True Negative</v>
      </c>
      <c r="BL62" t="str">
        <f t="shared" si="56"/>
        <v>True Negative</v>
      </c>
      <c r="BM62" t="str">
        <f t="shared" si="56"/>
        <v>False Negative</v>
      </c>
      <c r="BN62" t="str">
        <f t="shared" si="56"/>
        <v>True Negative</v>
      </c>
      <c r="BO62" t="str">
        <f t="shared" si="56"/>
        <v>True Negative</v>
      </c>
      <c r="BP62" t="str">
        <f t="shared" si="56"/>
        <v>True Negative</v>
      </c>
      <c r="BQ62" t="str">
        <f t="shared" si="56"/>
        <v>True Negative</v>
      </c>
      <c r="BR62" t="str">
        <f t="shared" si="56"/>
        <v>True Negative</v>
      </c>
      <c r="BS62" t="str">
        <f t="shared" si="56"/>
        <v>True Negative</v>
      </c>
      <c r="BT62" t="str">
        <f t="shared" si="56"/>
        <v>True Negative</v>
      </c>
      <c r="BU62" t="str">
        <f t="shared" si="56"/>
        <v>True Negative</v>
      </c>
      <c r="BV62" t="str">
        <f t="shared" si="56"/>
        <v>False Negative</v>
      </c>
      <c r="BW62" t="str">
        <f t="shared" si="56"/>
        <v>True Negative</v>
      </c>
      <c r="BX62" t="str">
        <f t="shared" si="56"/>
        <v>True Negative</v>
      </c>
      <c r="BY62" t="str">
        <f t="shared" si="56"/>
        <v>True Negative</v>
      </c>
      <c r="BZ62" t="str">
        <f t="shared" si="56"/>
        <v>False Negative</v>
      </c>
      <c r="CA62" t="str">
        <f t="shared" si="56"/>
        <v>True Negative</v>
      </c>
      <c r="CB62" t="str">
        <f t="shared" si="56"/>
        <v>True Negative</v>
      </c>
      <c r="CC62" t="str">
        <f t="shared" si="56"/>
        <v>True Negative</v>
      </c>
      <c r="CD62" t="str">
        <f t="shared" si="56"/>
        <v>True Negative</v>
      </c>
      <c r="CE62" t="str">
        <f t="shared" si="56"/>
        <v>True Negative</v>
      </c>
      <c r="CF62" t="str">
        <f t="shared" si="56"/>
        <v>False Negative</v>
      </c>
    </row>
    <row r="63" spans="1:84" x14ac:dyDescent="0.25">
      <c r="A63" s="2">
        <v>2018</v>
      </c>
      <c r="B63" t="b">
        <f t="shared" ref="B63:Y63" si="57">B23&gt;B41</f>
        <v>1</v>
      </c>
      <c r="C63" t="b">
        <f t="shared" si="57"/>
        <v>1</v>
      </c>
      <c r="D63" t="b">
        <f t="shared" si="57"/>
        <v>1</v>
      </c>
      <c r="E63" t="b">
        <f t="shared" si="57"/>
        <v>1</v>
      </c>
      <c r="F63" t="b">
        <f t="shared" si="57"/>
        <v>0</v>
      </c>
      <c r="G63" t="b">
        <f t="shared" si="57"/>
        <v>1</v>
      </c>
      <c r="H63" t="b">
        <f t="shared" si="57"/>
        <v>0</v>
      </c>
      <c r="I63" t="b">
        <f t="shared" si="57"/>
        <v>0</v>
      </c>
      <c r="J63" t="b">
        <f t="shared" si="57"/>
        <v>0</v>
      </c>
      <c r="K63" t="b">
        <f t="shared" si="57"/>
        <v>1</v>
      </c>
      <c r="L63" t="b">
        <f t="shared" si="57"/>
        <v>1</v>
      </c>
      <c r="M63" t="b">
        <f t="shared" si="57"/>
        <v>1</v>
      </c>
      <c r="N63" t="b">
        <f t="shared" si="57"/>
        <v>1</v>
      </c>
      <c r="O63" t="b">
        <f t="shared" si="57"/>
        <v>1</v>
      </c>
      <c r="P63" t="b">
        <f t="shared" si="57"/>
        <v>1</v>
      </c>
      <c r="Q63" t="b">
        <f t="shared" si="57"/>
        <v>1</v>
      </c>
      <c r="R63" t="b">
        <f t="shared" si="57"/>
        <v>1</v>
      </c>
      <c r="S63" t="b">
        <f t="shared" si="57"/>
        <v>1</v>
      </c>
      <c r="T63" t="b">
        <f t="shared" si="57"/>
        <v>1</v>
      </c>
      <c r="U63" t="b">
        <f t="shared" si="57"/>
        <v>1</v>
      </c>
      <c r="V63" t="b">
        <f t="shared" si="57"/>
        <v>1</v>
      </c>
      <c r="W63" t="b">
        <f t="shared" si="57"/>
        <v>1</v>
      </c>
      <c r="X63" t="b">
        <f t="shared" si="57"/>
        <v>1</v>
      </c>
      <c r="Y63" t="b">
        <f t="shared" si="57"/>
        <v>1</v>
      </c>
      <c r="AD63" s="2">
        <v>2018</v>
      </c>
      <c r="AE63" t="b">
        <f t="shared" ref="AE63:BC63" si="58">AE22&lt;AE43</f>
        <v>1</v>
      </c>
      <c r="AF63" t="b">
        <f t="shared" si="58"/>
        <v>1</v>
      </c>
      <c r="AG63" t="b">
        <f t="shared" si="58"/>
        <v>0</v>
      </c>
      <c r="AH63" t="b">
        <f t="shared" si="58"/>
        <v>0</v>
      </c>
      <c r="AI63" t="b">
        <f t="shared" si="58"/>
        <v>0</v>
      </c>
      <c r="AJ63" t="b">
        <f t="shared" si="58"/>
        <v>0</v>
      </c>
      <c r="AK63" t="b">
        <f t="shared" si="58"/>
        <v>0</v>
      </c>
      <c r="AL63" t="b">
        <f t="shared" si="58"/>
        <v>0</v>
      </c>
      <c r="AM63" t="b">
        <f t="shared" si="58"/>
        <v>0</v>
      </c>
      <c r="AN63" t="b">
        <f t="shared" si="58"/>
        <v>0</v>
      </c>
      <c r="AO63" t="b">
        <f t="shared" si="58"/>
        <v>0</v>
      </c>
      <c r="AP63" t="b">
        <f t="shared" si="58"/>
        <v>0</v>
      </c>
      <c r="AQ63" t="b">
        <f t="shared" si="58"/>
        <v>0</v>
      </c>
      <c r="AR63" t="b">
        <f t="shared" si="58"/>
        <v>0</v>
      </c>
      <c r="AS63" t="b">
        <f t="shared" si="58"/>
        <v>0</v>
      </c>
      <c r="AT63" t="b">
        <f t="shared" si="58"/>
        <v>0</v>
      </c>
      <c r="AU63" t="b">
        <f t="shared" si="58"/>
        <v>0</v>
      </c>
      <c r="AV63" t="b">
        <f t="shared" si="58"/>
        <v>0</v>
      </c>
      <c r="AW63" t="b">
        <f t="shared" si="58"/>
        <v>0</v>
      </c>
      <c r="AX63" t="b">
        <f t="shared" si="58"/>
        <v>0</v>
      </c>
      <c r="AY63" t="b">
        <f t="shared" si="58"/>
        <v>0</v>
      </c>
      <c r="AZ63" t="b">
        <f t="shared" si="58"/>
        <v>0</v>
      </c>
      <c r="BA63" t="b">
        <f t="shared" si="58"/>
        <v>0</v>
      </c>
      <c r="BB63" t="b">
        <f t="shared" si="58"/>
        <v>0</v>
      </c>
      <c r="BH63" s="2">
        <v>2019</v>
      </c>
      <c r="BI63" t="str">
        <f t="shared" ref="BI63:CF63" si="59">IF(BI44=TRUE,IF(OR(BI24&gt;0,BI24&gt;0),"True_Positive","False_Positive"),IF(BI44=FALSE,IF(BI24&gt;0,"False Negative","True Negative")))</f>
        <v>True Negative</v>
      </c>
      <c r="BJ63" t="str">
        <f t="shared" si="59"/>
        <v>False_Positive</v>
      </c>
      <c r="BK63" t="str">
        <f t="shared" si="59"/>
        <v>True Negative</v>
      </c>
      <c r="BL63" t="str">
        <f t="shared" si="59"/>
        <v>False_Positive</v>
      </c>
      <c r="BM63" t="str">
        <f t="shared" si="59"/>
        <v>True Negative</v>
      </c>
      <c r="BN63" t="str">
        <f t="shared" si="59"/>
        <v>True Negative</v>
      </c>
      <c r="BO63" t="str">
        <f t="shared" si="59"/>
        <v>True Negative</v>
      </c>
      <c r="BP63" t="str">
        <f t="shared" si="59"/>
        <v>False_Positive</v>
      </c>
      <c r="BQ63" t="str">
        <f t="shared" si="59"/>
        <v>True Negative</v>
      </c>
      <c r="BR63" t="str">
        <f t="shared" si="59"/>
        <v>True Negative</v>
      </c>
      <c r="BS63" t="str">
        <f t="shared" si="59"/>
        <v>True Negative</v>
      </c>
      <c r="BT63" t="str">
        <f t="shared" si="59"/>
        <v>False_Positive</v>
      </c>
      <c r="BU63" t="str">
        <f t="shared" si="59"/>
        <v>False_Positive</v>
      </c>
      <c r="BV63" t="str">
        <f t="shared" si="59"/>
        <v>False Negative</v>
      </c>
      <c r="BW63" t="str">
        <f t="shared" si="59"/>
        <v>True Negative</v>
      </c>
      <c r="BX63" t="str">
        <f t="shared" si="59"/>
        <v>True Negative</v>
      </c>
      <c r="BY63" t="str">
        <f t="shared" si="59"/>
        <v>True Negative</v>
      </c>
      <c r="BZ63" t="str">
        <f t="shared" si="59"/>
        <v>True Negative</v>
      </c>
      <c r="CA63" t="str">
        <f t="shared" si="59"/>
        <v>False_Positive</v>
      </c>
      <c r="CB63" t="str">
        <f t="shared" si="59"/>
        <v>True_Positive</v>
      </c>
      <c r="CC63" t="str">
        <f t="shared" si="59"/>
        <v>False_Positive</v>
      </c>
      <c r="CD63" t="str">
        <f t="shared" si="59"/>
        <v>True Negative</v>
      </c>
      <c r="CE63" t="str">
        <f t="shared" si="59"/>
        <v>True Negative</v>
      </c>
      <c r="CF63" t="str">
        <f t="shared" si="59"/>
        <v>False_Positive</v>
      </c>
    </row>
    <row r="64" spans="1:84" x14ac:dyDescent="0.25">
      <c r="A64" s="2">
        <v>2019</v>
      </c>
      <c r="B64" t="b">
        <f t="shared" ref="B64:Y64" si="60">B24&gt;B42</f>
        <v>1</v>
      </c>
      <c r="C64" t="b">
        <f t="shared" si="60"/>
        <v>1</v>
      </c>
      <c r="D64" t="b">
        <f t="shared" si="60"/>
        <v>1</v>
      </c>
      <c r="E64" t="b">
        <f t="shared" si="60"/>
        <v>1</v>
      </c>
      <c r="F64" t="b">
        <f t="shared" si="60"/>
        <v>1</v>
      </c>
      <c r="G64" t="b">
        <f t="shared" si="60"/>
        <v>1</v>
      </c>
      <c r="H64" t="b">
        <f t="shared" si="60"/>
        <v>1</v>
      </c>
      <c r="I64" t="b">
        <f t="shared" si="60"/>
        <v>1</v>
      </c>
      <c r="J64" t="b">
        <f t="shared" si="60"/>
        <v>1</v>
      </c>
      <c r="K64" t="b">
        <f t="shared" si="60"/>
        <v>1</v>
      </c>
      <c r="L64" t="b">
        <f t="shared" si="60"/>
        <v>1</v>
      </c>
      <c r="M64" t="b">
        <f t="shared" si="60"/>
        <v>1</v>
      </c>
      <c r="N64" t="b">
        <f t="shared" si="60"/>
        <v>1</v>
      </c>
      <c r="O64" t="b">
        <f t="shared" si="60"/>
        <v>1</v>
      </c>
      <c r="P64" t="b">
        <f t="shared" si="60"/>
        <v>1</v>
      </c>
      <c r="Q64" t="b">
        <f t="shared" si="60"/>
        <v>1</v>
      </c>
      <c r="R64" t="b">
        <f t="shared" si="60"/>
        <v>1</v>
      </c>
      <c r="S64" t="b">
        <f t="shared" si="60"/>
        <v>1</v>
      </c>
      <c r="T64" t="b">
        <f t="shared" si="60"/>
        <v>1</v>
      </c>
      <c r="U64" t="b">
        <f t="shared" si="60"/>
        <v>1</v>
      </c>
      <c r="V64" t="b">
        <f t="shared" si="60"/>
        <v>1</v>
      </c>
      <c r="W64" t="b">
        <f t="shared" si="60"/>
        <v>1</v>
      </c>
      <c r="X64" t="b">
        <f t="shared" si="60"/>
        <v>1</v>
      </c>
      <c r="Y64" t="b">
        <f t="shared" si="60"/>
        <v>1</v>
      </c>
      <c r="AD64" s="2">
        <v>2019</v>
      </c>
      <c r="AE64" t="b">
        <f t="shared" ref="AE64:BC64" si="61">AE23&lt;AE44</f>
        <v>0</v>
      </c>
      <c r="AF64" t="b">
        <f t="shared" si="61"/>
        <v>1</v>
      </c>
      <c r="AG64" t="b">
        <f t="shared" si="61"/>
        <v>0</v>
      </c>
      <c r="AH64" t="b">
        <f t="shared" si="61"/>
        <v>1</v>
      </c>
      <c r="AI64" t="b">
        <f t="shared" si="61"/>
        <v>0</v>
      </c>
      <c r="AJ64" t="b">
        <f t="shared" si="61"/>
        <v>0</v>
      </c>
      <c r="AK64" t="b">
        <f t="shared" si="61"/>
        <v>0</v>
      </c>
      <c r="AL64" t="b">
        <f t="shared" si="61"/>
        <v>1</v>
      </c>
      <c r="AM64" t="b">
        <f t="shared" si="61"/>
        <v>0</v>
      </c>
      <c r="AN64" t="b">
        <f t="shared" si="61"/>
        <v>0</v>
      </c>
      <c r="AO64" t="b">
        <f t="shared" si="61"/>
        <v>0</v>
      </c>
      <c r="AP64" t="b">
        <f t="shared" si="61"/>
        <v>1</v>
      </c>
      <c r="AQ64" t="b">
        <f t="shared" si="61"/>
        <v>1</v>
      </c>
      <c r="AR64" t="b">
        <f t="shared" si="61"/>
        <v>0</v>
      </c>
      <c r="AS64" t="b">
        <f t="shared" si="61"/>
        <v>0</v>
      </c>
      <c r="AT64" t="b">
        <f t="shared" si="61"/>
        <v>0</v>
      </c>
      <c r="AU64" t="b">
        <f t="shared" si="61"/>
        <v>0</v>
      </c>
      <c r="AV64" t="b">
        <f t="shared" si="61"/>
        <v>0</v>
      </c>
      <c r="AW64" t="b">
        <f t="shared" si="61"/>
        <v>1</v>
      </c>
      <c r="AX64" t="b">
        <f t="shared" si="61"/>
        <v>1</v>
      </c>
      <c r="AY64" t="b">
        <f t="shared" si="61"/>
        <v>1</v>
      </c>
      <c r="AZ64" t="b">
        <f t="shared" si="61"/>
        <v>0</v>
      </c>
      <c r="BA64" t="b">
        <f t="shared" si="61"/>
        <v>0</v>
      </c>
      <c r="BB64" t="b">
        <f t="shared" si="61"/>
        <v>1</v>
      </c>
      <c r="BH64" s="2">
        <v>2020</v>
      </c>
      <c r="BI64" t="str">
        <f t="shared" ref="BI64:CF64" si="62">IF(BI45=TRUE,IF(OR(BI25&gt;0,BI25&gt;0),"True_Positive","False_Positive"),IF(BI45=FALSE,IF(BI25&gt;0,"False Negative","True Negative")))</f>
        <v>True Negative</v>
      </c>
      <c r="BJ64" t="str">
        <f t="shared" si="62"/>
        <v>True Negative</v>
      </c>
      <c r="BK64" t="str">
        <f t="shared" si="62"/>
        <v>True Negative</v>
      </c>
      <c r="BL64" t="str">
        <f t="shared" si="62"/>
        <v>False_Positive</v>
      </c>
      <c r="BM64" t="str">
        <f t="shared" si="62"/>
        <v>False_Positive</v>
      </c>
      <c r="BN64" t="str">
        <f t="shared" si="62"/>
        <v>True Negative</v>
      </c>
      <c r="BO64" t="str">
        <f t="shared" si="62"/>
        <v>True Negative</v>
      </c>
      <c r="BP64" t="str">
        <f t="shared" si="62"/>
        <v>True Negative</v>
      </c>
      <c r="BQ64" t="str">
        <f t="shared" si="62"/>
        <v>False_Positive</v>
      </c>
      <c r="BR64" t="str">
        <f t="shared" si="62"/>
        <v>False_Positive</v>
      </c>
      <c r="BS64" t="str">
        <f t="shared" si="62"/>
        <v>True Negative</v>
      </c>
      <c r="BT64" t="str">
        <f t="shared" si="62"/>
        <v>True Negative</v>
      </c>
      <c r="BU64" t="str">
        <f t="shared" si="62"/>
        <v>True Negative</v>
      </c>
      <c r="BV64" t="str">
        <f t="shared" si="62"/>
        <v>True_Positive</v>
      </c>
      <c r="BW64" t="str">
        <f t="shared" si="62"/>
        <v>False_Positive</v>
      </c>
      <c r="BX64" t="str">
        <f t="shared" si="62"/>
        <v>False_Positive</v>
      </c>
      <c r="BY64" t="str">
        <f t="shared" si="62"/>
        <v>False_Positive</v>
      </c>
      <c r="BZ64" t="str">
        <f t="shared" si="62"/>
        <v>True Negative</v>
      </c>
      <c r="CA64" t="str">
        <f t="shared" si="62"/>
        <v>False Negative</v>
      </c>
      <c r="CB64" t="str">
        <f t="shared" si="62"/>
        <v>False Negative</v>
      </c>
      <c r="CC64" t="str">
        <f t="shared" si="62"/>
        <v>True Negative</v>
      </c>
      <c r="CD64" t="str">
        <f t="shared" si="62"/>
        <v>True Negative</v>
      </c>
      <c r="CE64" t="str">
        <f t="shared" si="62"/>
        <v>False_Positive</v>
      </c>
      <c r="CF64" t="str">
        <f t="shared" si="62"/>
        <v>True Negative</v>
      </c>
    </row>
    <row r="65" spans="1:69" x14ac:dyDescent="0.25">
      <c r="A65" s="2">
        <v>2020</v>
      </c>
      <c r="B65" t="b">
        <f t="shared" ref="B65:Y65" si="63">B25&gt;B43</f>
        <v>0</v>
      </c>
      <c r="C65" t="b">
        <f t="shared" si="63"/>
        <v>0</v>
      </c>
      <c r="D65" t="b">
        <f t="shared" si="63"/>
        <v>0</v>
      </c>
      <c r="E65" t="b">
        <f t="shared" si="63"/>
        <v>1</v>
      </c>
      <c r="F65" t="b">
        <f t="shared" si="63"/>
        <v>1</v>
      </c>
      <c r="G65" t="b">
        <f t="shared" si="63"/>
        <v>0</v>
      </c>
      <c r="H65" t="b">
        <f t="shared" si="63"/>
        <v>0</v>
      </c>
      <c r="I65" t="b">
        <f t="shared" si="63"/>
        <v>0</v>
      </c>
      <c r="J65" t="b">
        <f t="shared" si="63"/>
        <v>1</v>
      </c>
      <c r="K65" t="b">
        <f t="shared" si="63"/>
        <v>1</v>
      </c>
      <c r="L65" t="b">
        <f t="shared" si="63"/>
        <v>0</v>
      </c>
      <c r="M65" t="b">
        <f t="shared" si="63"/>
        <v>0</v>
      </c>
      <c r="N65" t="b">
        <f t="shared" si="63"/>
        <v>0</v>
      </c>
      <c r="O65" t="b">
        <f t="shared" si="63"/>
        <v>1</v>
      </c>
      <c r="P65" t="b">
        <f t="shared" si="63"/>
        <v>1</v>
      </c>
      <c r="Q65" t="b">
        <f t="shared" si="63"/>
        <v>1</v>
      </c>
      <c r="R65" t="b">
        <f t="shared" si="63"/>
        <v>1</v>
      </c>
      <c r="S65" t="b">
        <f t="shared" si="63"/>
        <v>0</v>
      </c>
      <c r="T65" t="b">
        <f t="shared" si="63"/>
        <v>0</v>
      </c>
      <c r="U65" t="b">
        <f t="shared" si="63"/>
        <v>0</v>
      </c>
      <c r="V65" t="b">
        <f t="shared" si="63"/>
        <v>0</v>
      </c>
      <c r="W65" t="b">
        <f t="shared" si="63"/>
        <v>0</v>
      </c>
      <c r="X65" t="b">
        <f t="shared" si="63"/>
        <v>1</v>
      </c>
      <c r="Y65" t="b">
        <f t="shared" si="63"/>
        <v>0</v>
      </c>
      <c r="AD65" s="2">
        <v>2020</v>
      </c>
      <c r="AE65" t="b">
        <f>AE24&lt;AE45</f>
        <v>1</v>
      </c>
      <c r="AF65" t="b">
        <f t="shared" ref="AF65:BC65" si="64">AF24&lt;AF45</f>
        <v>1</v>
      </c>
      <c r="AG65" t="b">
        <f t="shared" si="64"/>
        <v>1</v>
      </c>
      <c r="AH65" t="b">
        <f t="shared" si="64"/>
        <v>1</v>
      </c>
      <c r="AI65" t="b">
        <f t="shared" si="64"/>
        <v>1</v>
      </c>
      <c r="AJ65" t="b">
        <f t="shared" si="64"/>
        <v>1</v>
      </c>
      <c r="AK65" t="b">
        <f t="shared" si="64"/>
        <v>1</v>
      </c>
      <c r="AL65" t="b">
        <f t="shared" si="64"/>
        <v>1</v>
      </c>
      <c r="AM65" t="b">
        <f t="shared" si="64"/>
        <v>1</v>
      </c>
      <c r="AN65" t="b">
        <f t="shared" si="64"/>
        <v>1</v>
      </c>
      <c r="AO65" t="b">
        <f t="shared" si="64"/>
        <v>1</v>
      </c>
      <c r="AP65" t="b">
        <f t="shared" si="64"/>
        <v>1</v>
      </c>
      <c r="AQ65" t="b">
        <f t="shared" si="64"/>
        <v>1</v>
      </c>
      <c r="AR65" t="b">
        <f t="shared" si="64"/>
        <v>1</v>
      </c>
      <c r="AS65" t="b">
        <f t="shared" si="64"/>
        <v>1</v>
      </c>
      <c r="AT65" t="b">
        <f t="shared" si="64"/>
        <v>1</v>
      </c>
      <c r="AU65" t="b">
        <f t="shared" si="64"/>
        <v>1</v>
      </c>
      <c r="AV65" t="b">
        <f t="shared" si="64"/>
        <v>1</v>
      </c>
      <c r="AW65" t="b">
        <f t="shared" si="64"/>
        <v>1</v>
      </c>
      <c r="AX65" t="b">
        <f t="shared" si="64"/>
        <v>1</v>
      </c>
      <c r="AY65" t="b">
        <f t="shared" si="64"/>
        <v>1</v>
      </c>
      <c r="AZ65" t="b">
        <f t="shared" si="64"/>
        <v>1</v>
      </c>
      <c r="BA65" t="b">
        <f t="shared" si="64"/>
        <v>1</v>
      </c>
      <c r="BB65" t="b">
        <f t="shared" si="64"/>
        <v>1</v>
      </c>
    </row>
    <row r="66" spans="1:69" x14ac:dyDescent="0.25">
      <c r="A66" s="2"/>
      <c r="AD66" s="2"/>
      <c r="BM66" t="s">
        <v>45</v>
      </c>
      <c r="BN66" t="s">
        <v>46</v>
      </c>
      <c r="BO66" t="s">
        <v>42</v>
      </c>
      <c r="BP66" t="s">
        <v>43</v>
      </c>
    </row>
    <row r="67" spans="1:69" x14ac:dyDescent="0.25">
      <c r="BF67" t="s">
        <v>44</v>
      </c>
      <c r="BM67" s="6">
        <v>0.45500000000000002</v>
      </c>
      <c r="BN67" s="6">
        <v>0.25440000000000002</v>
      </c>
      <c r="BO67" s="6">
        <v>0.38900000000000001</v>
      </c>
      <c r="BP67" s="6">
        <v>1.7000000000000001E-4</v>
      </c>
      <c r="BQ67" s="8"/>
    </row>
  </sheetData>
  <conditionalFormatting sqref="BI30:CF45">
    <cfRule type="cellIs" dxfId="10" priority="13" operator="equal">
      <formula>$AE$50</formula>
    </cfRule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U30:CA44">
    <cfRule type="cellIs" dxfId="9" priority="11" operator="equal">
      <formula>$AE$50</formula>
    </cfRule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I45:BT45">
    <cfRule type="cellIs" dxfId="8" priority="9" operator="equal">
      <formula>$AE$50</formula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U45:CA45">
    <cfRule type="cellIs" dxfId="7" priority="7" operator="equal">
      <formula>$AE$50</formula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B30:CF45">
    <cfRule type="cellIs" dxfId="6" priority="5" operator="equal">
      <formula>$AE$50</formula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B30:CF44">
    <cfRule type="cellIs" dxfId="5" priority="3" operator="equal">
      <formula>$AE$50</formula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B45:CF45">
    <cfRule type="cellIs" dxfId="4" priority="1" operator="equal">
      <formula>$AE$50</formula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I49:CF64">
    <cfRule type="cellIs" dxfId="3" priority="15" operator="equal">
      <formula>$BF$53</formula>
    </cfRule>
  </conditionalFormatting>
  <conditionalFormatting sqref="BI48:CF64">
    <cfRule type="cellIs" dxfId="2" priority="16" operator="equal">
      <formula>$BF$51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553"/>
  <sheetViews>
    <sheetView workbookViewId="0"/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2001</v>
      </c>
      <c r="B2" t="s">
        <v>4</v>
      </c>
      <c r="C2">
        <v>8.9220294000000006E-2</v>
      </c>
      <c r="D2" t="s">
        <v>5</v>
      </c>
    </row>
    <row r="3" spans="1:4" x14ac:dyDescent="0.25">
      <c r="A3">
        <v>2001</v>
      </c>
      <c r="B3" t="s">
        <v>6</v>
      </c>
      <c r="C3">
        <v>8.7877838E-2</v>
      </c>
      <c r="D3" t="s">
        <v>5</v>
      </c>
    </row>
    <row r="4" spans="1:4" x14ac:dyDescent="0.25">
      <c r="A4">
        <v>2001</v>
      </c>
      <c r="B4" t="s">
        <v>7</v>
      </c>
      <c r="C4">
        <v>7.2683758000000001E-2</v>
      </c>
      <c r="D4" t="s">
        <v>5</v>
      </c>
    </row>
    <row r="5" spans="1:4" x14ac:dyDescent="0.25">
      <c r="A5">
        <v>2001</v>
      </c>
      <c r="B5" t="s">
        <v>8</v>
      </c>
      <c r="C5">
        <v>7.8997543000000003E-2</v>
      </c>
      <c r="D5" t="s">
        <v>5</v>
      </c>
    </row>
    <row r="6" spans="1:4" x14ac:dyDescent="0.25">
      <c r="A6">
        <v>2001</v>
      </c>
      <c r="B6" t="s">
        <v>37</v>
      </c>
      <c r="C6">
        <v>8.6423469000000003E-2</v>
      </c>
      <c r="D6" t="s">
        <v>5</v>
      </c>
    </row>
    <row r="7" spans="1:4" x14ac:dyDescent="0.25">
      <c r="A7">
        <v>2001</v>
      </c>
      <c r="B7" t="s">
        <v>9</v>
      </c>
      <c r="C7">
        <v>8.7702594999999994E-2</v>
      </c>
      <c r="D7" t="s">
        <v>5</v>
      </c>
    </row>
    <row r="8" spans="1:4" x14ac:dyDescent="0.25">
      <c r="A8">
        <v>2001</v>
      </c>
      <c r="B8" t="s">
        <v>10</v>
      </c>
      <c r="C8">
        <v>8.8179120999999999E-2</v>
      </c>
      <c r="D8" t="s">
        <v>5</v>
      </c>
    </row>
    <row r="9" spans="1:4" x14ac:dyDescent="0.25">
      <c r="A9">
        <v>2001</v>
      </c>
      <c r="B9" t="s">
        <v>11</v>
      </c>
      <c r="C9">
        <v>8.3257666999999994E-2</v>
      </c>
      <c r="D9" t="s">
        <v>5</v>
      </c>
    </row>
    <row r="10" spans="1:4" x14ac:dyDescent="0.25">
      <c r="A10">
        <v>2001</v>
      </c>
      <c r="B10" t="s">
        <v>38</v>
      </c>
      <c r="C10">
        <v>9.4079074999999998E-2</v>
      </c>
      <c r="D10" t="s">
        <v>5</v>
      </c>
    </row>
    <row r="11" spans="1:4" x14ac:dyDescent="0.25">
      <c r="A11">
        <v>2001</v>
      </c>
      <c r="B11" t="s">
        <v>39</v>
      </c>
      <c r="C11">
        <v>9.0406243999999997E-2</v>
      </c>
      <c r="D11" t="s">
        <v>5</v>
      </c>
    </row>
    <row r="12" spans="1:4" x14ac:dyDescent="0.25">
      <c r="A12">
        <v>2001</v>
      </c>
      <c r="B12" t="s">
        <v>12</v>
      </c>
      <c r="C12">
        <v>7.5983493999999999E-2</v>
      </c>
      <c r="D12" t="s">
        <v>5</v>
      </c>
    </row>
    <row r="13" spans="1:4" x14ac:dyDescent="0.25">
      <c r="A13">
        <v>2001</v>
      </c>
      <c r="B13" t="s">
        <v>13</v>
      </c>
      <c r="C13">
        <v>8.1032714000000006E-2</v>
      </c>
      <c r="D13" t="s">
        <v>5</v>
      </c>
    </row>
    <row r="14" spans="1:4" x14ac:dyDescent="0.25">
      <c r="A14">
        <v>2001</v>
      </c>
      <c r="B14" t="s">
        <v>14</v>
      </c>
      <c r="C14">
        <v>8.3805165000000001E-2</v>
      </c>
      <c r="D14" t="s">
        <v>5</v>
      </c>
    </row>
    <row r="15" spans="1:4" x14ac:dyDescent="0.25">
      <c r="A15">
        <v>2001</v>
      </c>
      <c r="B15" t="s">
        <v>15</v>
      </c>
      <c r="C15">
        <v>8.3605102000000001E-2</v>
      </c>
      <c r="D15" t="s">
        <v>5</v>
      </c>
    </row>
    <row r="16" spans="1:4" x14ac:dyDescent="0.25">
      <c r="A16">
        <v>2001</v>
      </c>
      <c r="B16" t="s">
        <v>16</v>
      </c>
      <c r="C16">
        <v>9.2934829999999996E-2</v>
      </c>
      <c r="D16" t="s">
        <v>5</v>
      </c>
    </row>
    <row r="17" spans="1:4" x14ac:dyDescent="0.25">
      <c r="A17">
        <v>2001</v>
      </c>
      <c r="B17" t="s">
        <v>17</v>
      </c>
      <c r="C17">
        <v>8.5709405000000002E-2</v>
      </c>
      <c r="D17" t="s">
        <v>5</v>
      </c>
    </row>
    <row r="18" spans="1:4" x14ac:dyDescent="0.25">
      <c r="A18">
        <v>2001</v>
      </c>
      <c r="B18" t="s">
        <v>40</v>
      </c>
      <c r="C18">
        <v>8.3078846999999997E-2</v>
      </c>
      <c r="D18" t="s">
        <v>5</v>
      </c>
    </row>
    <row r="19" spans="1:4" x14ac:dyDescent="0.25">
      <c r="A19">
        <v>2001</v>
      </c>
      <c r="B19" t="s">
        <v>18</v>
      </c>
      <c r="C19">
        <v>7.3308641999999993E-2</v>
      </c>
      <c r="D19" t="s">
        <v>5</v>
      </c>
    </row>
    <row r="20" spans="1:4" x14ac:dyDescent="0.25">
      <c r="A20">
        <v>2001</v>
      </c>
      <c r="B20" t="s">
        <v>19</v>
      </c>
      <c r="C20">
        <v>6.7479980999999994E-2</v>
      </c>
      <c r="D20" t="s">
        <v>5</v>
      </c>
    </row>
    <row r="21" spans="1:4" x14ac:dyDescent="0.25">
      <c r="A21">
        <v>2001</v>
      </c>
      <c r="B21" t="s">
        <v>41</v>
      </c>
      <c r="C21">
        <v>6.2313133999999999E-2</v>
      </c>
      <c r="D21" t="s">
        <v>5</v>
      </c>
    </row>
    <row r="22" spans="1:4" x14ac:dyDescent="0.25">
      <c r="A22">
        <v>2001</v>
      </c>
      <c r="B22" t="s">
        <v>20</v>
      </c>
      <c r="C22">
        <v>8.2242962000000003E-2</v>
      </c>
      <c r="D22" t="s">
        <v>5</v>
      </c>
    </row>
    <row r="23" spans="1:4" x14ac:dyDescent="0.25">
      <c r="A23">
        <v>2001</v>
      </c>
      <c r="B23" t="s">
        <v>21</v>
      </c>
      <c r="C23">
        <v>8.3609518999999993E-2</v>
      </c>
      <c r="D23" t="s">
        <v>5</v>
      </c>
    </row>
    <row r="24" spans="1:4" x14ac:dyDescent="0.25">
      <c r="A24">
        <v>2001</v>
      </c>
      <c r="B24" t="s">
        <v>22</v>
      </c>
      <c r="C24">
        <v>8.7358089999999999E-2</v>
      </c>
      <c r="D24" t="s">
        <v>5</v>
      </c>
    </row>
    <row r="25" spans="1:4" x14ac:dyDescent="0.25">
      <c r="A25">
        <v>2001</v>
      </c>
      <c r="B25" t="s">
        <v>23</v>
      </c>
      <c r="C25">
        <v>9.0500184999999997E-2</v>
      </c>
      <c r="D25" t="s">
        <v>5</v>
      </c>
    </row>
    <row r="26" spans="1:4" x14ac:dyDescent="0.25">
      <c r="A26">
        <v>2002</v>
      </c>
      <c r="B26" t="s">
        <v>4</v>
      </c>
      <c r="C26">
        <v>8.5984827E-2</v>
      </c>
      <c r="D26" t="s">
        <v>5</v>
      </c>
    </row>
    <row r="27" spans="1:4" x14ac:dyDescent="0.25">
      <c r="A27">
        <v>2002</v>
      </c>
      <c r="B27" t="s">
        <v>6</v>
      </c>
      <c r="C27">
        <v>8.3529693000000002E-2</v>
      </c>
      <c r="D27" t="s">
        <v>5</v>
      </c>
    </row>
    <row r="28" spans="1:4" x14ac:dyDescent="0.25">
      <c r="A28">
        <v>2002</v>
      </c>
      <c r="B28" t="s">
        <v>7</v>
      </c>
      <c r="C28">
        <v>7.7757733999999995E-2</v>
      </c>
      <c r="D28" t="s">
        <v>5</v>
      </c>
    </row>
    <row r="29" spans="1:4" x14ac:dyDescent="0.25">
      <c r="A29">
        <v>2002</v>
      </c>
      <c r="B29" t="s">
        <v>8</v>
      </c>
      <c r="C29">
        <v>8.0984453999999997E-2</v>
      </c>
      <c r="D29" t="s">
        <v>5</v>
      </c>
    </row>
    <row r="30" spans="1:4" x14ac:dyDescent="0.25">
      <c r="A30">
        <v>2002</v>
      </c>
      <c r="B30" t="s">
        <v>37</v>
      </c>
      <c r="C30">
        <v>8.5450625000000002E-2</v>
      </c>
      <c r="D30" t="s">
        <v>5</v>
      </c>
    </row>
    <row r="31" spans="1:4" x14ac:dyDescent="0.25">
      <c r="A31">
        <v>2002</v>
      </c>
      <c r="B31" t="s">
        <v>9</v>
      </c>
      <c r="C31">
        <v>9.0301624999999996E-2</v>
      </c>
      <c r="D31" t="s">
        <v>5</v>
      </c>
    </row>
    <row r="32" spans="1:4" x14ac:dyDescent="0.25">
      <c r="A32">
        <v>2002</v>
      </c>
      <c r="B32" t="s">
        <v>10</v>
      </c>
      <c r="C32">
        <v>8.2117804000000003E-2</v>
      </c>
      <c r="D32" t="s">
        <v>5</v>
      </c>
    </row>
    <row r="33" spans="1:4" x14ac:dyDescent="0.25">
      <c r="A33">
        <v>2002</v>
      </c>
      <c r="B33" t="s">
        <v>11</v>
      </c>
      <c r="C33">
        <v>8.6237207999999996E-2</v>
      </c>
      <c r="D33" t="s">
        <v>5</v>
      </c>
    </row>
    <row r="34" spans="1:4" x14ac:dyDescent="0.25">
      <c r="A34">
        <v>2002</v>
      </c>
      <c r="B34" t="s">
        <v>38</v>
      </c>
      <c r="C34">
        <v>8.3897508999999995E-2</v>
      </c>
      <c r="D34" t="s">
        <v>5</v>
      </c>
    </row>
    <row r="35" spans="1:4" x14ac:dyDescent="0.25">
      <c r="A35">
        <v>2002</v>
      </c>
      <c r="B35" t="s">
        <v>39</v>
      </c>
      <c r="C35">
        <v>8.0902677000000006E-2</v>
      </c>
      <c r="D35" t="s">
        <v>5</v>
      </c>
    </row>
    <row r="36" spans="1:4" x14ac:dyDescent="0.25">
      <c r="A36">
        <v>2002</v>
      </c>
      <c r="B36" t="s">
        <v>12</v>
      </c>
      <c r="C36">
        <v>7.2168018E-2</v>
      </c>
      <c r="D36" t="s">
        <v>5</v>
      </c>
    </row>
    <row r="37" spans="1:4" x14ac:dyDescent="0.25">
      <c r="A37">
        <v>2002</v>
      </c>
      <c r="B37" t="s">
        <v>13</v>
      </c>
      <c r="C37">
        <v>8.2648727000000005E-2</v>
      </c>
      <c r="D37" t="s">
        <v>5</v>
      </c>
    </row>
    <row r="38" spans="1:4" x14ac:dyDescent="0.25">
      <c r="A38">
        <v>2002</v>
      </c>
      <c r="B38" t="s">
        <v>14</v>
      </c>
      <c r="C38">
        <v>8.7519558999999997E-2</v>
      </c>
      <c r="D38" t="s">
        <v>5</v>
      </c>
    </row>
    <row r="39" spans="1:4" x14ac:dyDescent="0.25">
      <c r="A39">
        <v>2002</v>
      </c>
      <c r="B39" t="s">
        <v>15</v>
      </c>
      <c r="C39">
        <v>7.6149288999999995E-2</v>
      </c>
      <c r="D39" t="s">
        <v>5</v>
      </c>
    </row>
    <row r="40" spans="1:4" x14ac:dyDescent="0.25">
      <c r="A40">
        <v>2002</v>
      </c>
      <c r="B40" t="s">
        <v>16</v>
      </c>
      <c r="C40">
        <v>9.8122369000000001E-2</v>
      </c>
      <c r="D40" t="s">
        <v>5</v>
      </c>
    </row>
    <row r="41" spans="1:4" x14ac:dyDescent="0.25">
      <c r="A41">
        <v>2002</v>
      </c>
      <c r="B41" t="s">
        <v>17</v>
      </c>
      <c r="C41">
        <v>8.2532463E-2</v>
      </c>
      <c r="D41" t="s">
        <v>5</v>
      </c>
    </row>
    <row r="42" spans="1:4" x14ac:dyDescent="0.25">
      <c r="A42">
        <v>2002</v>
      </c>
      <c r="B42" t="s">
        <v>40</v>
      </c>
      <c r="C42">
        <v>8.4135172999999994E-2</v>
      </c>
      <c r="D42" t="s">
        <v>5</v>
      </c>
    </row>
    <row r="43" spans="1:4" x14ac:dyDescent="0.25">
      <c r="A43">
        <v>2002</v>
      </c>
      <c r="B43" t="s">
        <v>18</v>
      </c>
      <c r="C43">
        <v>7.3368680000000006E-2</v>
      </c>
      <c r="D43" t="s">
        <v>5</v>
      </c>
    </row>
    <row r="44" spans="1:4" x14ac:dyDescent="0.25">
      <c r="A44">
        <v>2002</v>
      </c>
      <c r="B44" t="s">
        <v>19</v>
      </c>
      <c r="C44">
        <v>6.2891425000000001E-2</v>
      </c>
      <c r="D44" t="s">
        <v>5</v>
      </c>
    </row>
    <row r="45" spans="1:4" x14ac:dyDescent="0.25">
      <c r="A45">
        <v>2002</v>
      </c>
      <c r="B45" t="s">
        <v>41</v>
      </c>
      <c r="C45">
        <v>7.0877695000000004E-2</v>
      </c>
      <c r="D45" t="s">
        <v>5</v>
      </c>
    </row>
    <row r="46" spans="1:4" x14ac:dyDescent="0.25">
      <c r="A46">
        <v>2002</v>
      </c>
      <c r="B46" t="s">
        <v>20</v>
      </c>
      <c r="C46">
        <v>7.8491553000000006E-2</v>
      </c>
      <c r="D46" t="s">
        <v>5</v>
      </c>
    </row>
    <row r="47" spans="1:4" x14ac:dyDescent="0.25">
      <c r="A47">
        <v>2002</v>
      </c>
      <c r="B47" t="s">
        <v>21</v>
      </c>
      <c r="C47">
        <v>8.3364415999999997E-2</v>
      </c>
      <c r="D47" t="s">
        <v>5</v>
      </c>
    </row>
    <row r="48" spans="1:4" x14ac:dyDescent="0.25">
      <c r="A48">
        <v>2002</v>
      </c>
      <c r="B48" t="s">
        <v>22</v>
      </c>
      <c r="C48">
        <v>8.6013206999999994E-2</v>
      </c>
      <c r="D48" t="s">
        <v>5</v>
      </c>
    </row>
    <row r="49" spans="1:4" x14ac:dyDescent="0.25">
      <c r="A49">
        <v>2002</v>
      </c>
      <c r="B49" t="s">
        <v>23</v>
      </c>
      <c r="C49">
        <v>8.4949405000000006E-2</v>
      </c>
      <c r="D49" t="s">
        <v>5</v>
      </c>
    </row>
    <row r="50" spans="1:4" x14ac:dyDescent="0.25">
      <c r="A50">
        <v>2003</v>
      </c>
      <c r="B50" t="s">
        <v>4</v>
      </c>
      <c r="C50">
        <v>7.7937113000000002E-2</v>
      </c>
      <c r="D50" t="s">
        <v>5</v>
      </c>
    </row>
    <row r="51" spans="1:4" x14ac:dyDescent="0.25">
      <c r="A51">
        <v>2003</v>
      </c>
      <c r="B51" t="s">
        <v>6</v>
      </c>
      <c r="C51">
        <v>7.1802495999999993E-2</v>
      </c>
      <c r="D51" t="s">
        <v>5</v>
      </c>
    </row>
    <row r="52" spans="1:4" x14ac:dyDescent="0.25">
      <c r="A52">
        <v>2003</v>
      </c>
      <c r="B52" t="s">
        <v>7</v>
      </c>
      <c r="C52">
        <v>7.0882042000000006E-2</v>
      </c>
      <c r="D52" t="s">
        <v>5</v>
      </c>
    </row>
    <row r="53" spans="1:4" x14ac:dyDescent="0.25">
      <c r="A53">
        <v>2003</v>
      </c>
      <c r="B53" t="s">
        <v>8</v>
      </c>
      <c r="C53">
        <v>7.0748746000000001E-2</v>
      </c>
      <c r="D53" t="s">
        <v>5</v>
      </c>
    </row>
    <row r="54" spans="1:4" x14ac:dyDescent="0.25">
      <c r="A54">
        <v>2003</v>
      </c>
      <c r="B54" t="s">
        <v>37</v>
      </c>
      <c r="C54">
        <v>8.4934044E-2</v>
      </c>
      <c r="D54" t="s">
        <v>5</v>
      </c>
    </row>
    <row r="55" spans="1:4" x14ac:dyDescent="0.25">
      <c r="A55">
        <v>2003</v>
      </c>
      <c r="B55" t="s">
        <v>9</v>
      </c>
      <c r="C55">
        <v>7.9822522000000007E-2</v>
      </c>
      <c r="D55" t="s">
        <v>5</v>
      </c>
    </row>
    <row r="56" spans="1:4" x14ac:dyDescent="0.25">
      <c r="A56">
        <v>2003</v>
      </c>
      <c r="B56" t="s">
        <v>10</v>
      </c>
      <c r="C56">
        <v>7.4905285000000002E-2</v>
      </c>
      <c r="D56" t="s">
        <v>5</v>
      </c>
    </row>
    <row r="57" spans="1:4" x14ac:dyDescent="0.25">
      <c r="A57">
        <v>2003</v>
      </c>
      <c r="B57" t="s">
        <v>11</v>
      </c>
      <c r="C57">
        <v>8.2100746000000002E-2</v>
      </c>
      <c r="D57" t="s">
        <v>5</v>
      </c>
    </row>
    <row r="58" spans="1:4" x14ac:dyDescent="0.25">
      <c r="A58">
        <v>2003</v>
      </c>
      <c r="B58" t="s">
        <v>38</v>
      </c>
      <c r="C58">
        <v>8.0821340000000005E-2</v>
      </c>
      <c r="D58" t="s">
        <v>5</v>
      </c>
    </row>
    <row r="59" spans="1:4" x14ac:dyDescent="0.25">
      <c r="A59">
        <v>2003</v>
      </c>
      <c r="B59" t="s">
        <v>39</v>
      </c>
      <c r="C59">
        <v>7.7775901999999994E-2</v>
      </c>
      <c r="D59" t="s">
        <v>5</v>
      </c>
    </row>
    <row r="60" spans="1:4" x14ac:dyDescent="0.25">
      <c r="A60">
        <v>2003</v>
      </c>
      <c r="B60" t="s">
        <v>12</v>
      </c>
      <c r="C60">
        <v>6.7432932000000001E-2</v>
      </c>
      <c r="D60" t="s">
        <v>5</v>
      </c>
    </row>
    <row r="61" spans="1:4" x14ac:dyDescent="0.25">
      <c r="A61">
        <v>2003</v>
      </c>
      <c r="B61" t="s">
        <v>13</v>
      </c>
      <c r="C61">
        <v>7.4284801999999997E-2</v>
      </c>
      <c r="D61" t="s">
        <v>5</v>
      </c>
    </row>
    <row r="62" spans="1:4" x14ac:dyDescent="0.25">
      <c r="A62">
        <v>2003</v>
      </c>
      <c r="B62" t="s">
        <v>14</v>
      </c>
      <c r="C62">
        <v>7.9102806999999997E-2</v>
      </c>
      <c r="D62" t="s">
        <v>5</v>
      </c>
    </row>
    <row r="63" spans="1:4" x14ac:dyDescent="0.25">
      <c r="A63">
        <v>2003</v>
      </c>
      <c r="B63" t="s">
        <v>15</v>
      </c>
      <c r="C63">
        <v>6.9145696000000006E-2</v>
      </c>
      <c r="D63" t="s">
        <v>5</v>
      </c>
    </row>
    <row r="64" spans="1:4" x14ac:dyDescent="0.25">
      <c r="A64">
        <v>2003</v>
      </c>
      <c r="B64" t="s">
        <v>16</v>
      </c>
      <c r="C64">
        <v>8.3789306999999993E-2</v>
      </c>
      <c r="D64" t="s">
        <v>5</v>
      </c>
    </row>
    <row r="65" spans="1:4" x14ac:dyDescent="0.25">
      <c r="A65">
        <v>2003</v>
      </c>
      <c r="B65" t="s">
        <v>17</v>
      </c>
      <c r="C65">
        <v>7.6759250000000001E-2</v>
      </c>
      <c r="D65" t="s">
        <v>5</v>
      </c>
    </row>
    <row r="66" spans="1:4" x14ac:dyDescent="0.25">
      <c r="A66">
        <v>2003</v>
      </c>
      <c r="B66" t="s">
        <v>40</v>
      </c>
      <c r="C66">
        <v>8.2933367999999993E-2</v>
      </c>
      <c r="D66" t="s">
        <v>5</v>
      </c>
    </row>
    <row r="67" spans="1:4" x14ac:dyDescent="0.25">
      <c r="A67">
        <v>2003</v>
      </c>
      <c r="B67" t="s">
        <v>18</v>
      </c>
      <c r="C67">
        <v>6.6371573000000003E-2</v>
      </c>
      <c r="D67" t="s">
        <v>5</v>
      </c>
    </row>
    <row r="68" spans="1:4" x14ac:dyDescent="0.25">
      <c r="A68">
        <v>2003</v>
      </c>
      <c r="B68" t="s">
        <v>19</v>
      </c>
      <c r="C68">
        <v>6.4797630999999994E-2</v>
      </c>
      <c r="D68" t="s">
        <v>5</v>
      </c>
    </row>
    <row r="69" spans="1:4" x14ac:dyDescent="0.25">
      <c r="A69">
        <v>2003</v>
      </c>
      <c r="B69" t="s">
        <v>41</v>
      </c>
      <c r="C69">
        <v>6.1149523999999997E-2</v>
      </c>
      <c r="D69" t="s">
        <v>5</v>
      </c>
    </row>
    <row r="70" spans="1:4" x14ac:dyDescent="0.25">
      <c r="A70">
        <v>2003</v>
      </c>
      <c r="B70" t="s">
        <v>20</v>
      </c>
      <c r="C70">
        <v>7.1145539999999993E-2</v>
      </c>
      <c r="D70" t="s">
        <v>5</v>
      </c>
    </row>
    <row r="71" spans="1:4" x14ac:dyDescent="0.25">
      <c r="A71">
        <v>2003</v>
      </c>
      <c r="B71" t="s">
        <v>21</v>
      </c>
      <c r="C71">
        <v>8.1777898000000002E-2</v>
      </c>
      <c r="D71" t="s">
        <v>5</v>
      </c>
    </row>
    <row r="72" spans="1:4" x14ac:dyDescent="0.25">
      <c r="A72">
        <v>2003</v>
      </c>
      <c r="B72" t="s">
        <v>22</v>
      </c>
      <c r="C72">
        <v>8.0113264000000003E-2</v>
      </c>
      <c r="D72" t="s">
        <v>5</v>
      </c>
    </row>
    <row r="73" spans="1:4" x14ac:dyDescent="0.25">
      <c r="A73">
        <v>2003</v>
      </c>
      <c r="B73" t="s">
        <v>23</v>
      </c>
      <c r="C73">
        <v>7.4344942999999997E-2</v>
      </c>
      <c r="D73" t="s">
        <v>5</v>
      </c>
    </row>
    <row r="74" spans="1:4" x14ac:dyDescent="0.25">
      <c r="A74">
        <v>2004</v>
      </c>
      <c r="B74" t="s">
        <v>4</v>
      </c>
      <c r="C74">
        <v>7.0706827999999999E-2</v>
      </c>
      <c r="D74" t="s">
        <v>5</v>
      </c>
    </row>
    <row r="75" spans="1:4" x14ac:dyDescent="0.25">
      <c r="A75">
        <v>2004</v>
      </c>
      <c r="B75" t="s">
        <v>6</v>
      </c>
      <c r="C75">
        <v>6.7199546999999998E-2</v>
      </c>
      <c r="D75" t="s">
        <v>5</v>
      </c>
    </row>
    <row r="76" spans="1:4" x14ac:dyDescent="0.25">
      <c r="A76">
        <v>2004</v>
      </c>
      <c r="B76" t="s">
        <v>7</v>
      </c>
      <c r="C76">
        <v>6.9168592000000001E-2</v>
      </c>
      <c r="D76" t="s">
        <v>5</v>
      </c>
    </row>
    <row r="77" spans="1:4" x14ac:dyDescent="0.25">
      <c r="A77">
        <v>2004</v>
      </c>
      <c r="B77" t="s">
        <v>8</v>
      </c>
      <c r="C77">
        <v>7.0023297999999998E-2</v>
      </c>
      <c r="D77" t="s">
        <v>5</v>
      </c>
    </row>
    <row r="78" spans="1:4" x14ac:dyDescent="0.25">
      <c r="A78">
        <v>2004</v>
      </c>
      <c r="B78" t="s">
        <v>37</v>
      </c>
      <c r="C78">
        <v>7.6456863E-2</v>
      </c>
      <c r="D78" t="s">
        <v>5</v>
      </c>
    </row>
    <row r="79" spans="1:4" x14ac:dyDescent="0.25">
      <c r="A79">
        <v>2004</v>
      </c>
      <c r="B79" t="s">
        <v>9</v>
      </c>
      <c r="C79">
        <v>7.3723017000000002E-2</v>
      </c>
      <c r="D79" t="s">
        <v>5</v>
      </c>
    </row>
    <row r="80" spans="1:4" x14ac:dyDescent="0.25">
      <c r="A80">
        <v>2004</v>
      </c>
      <c r="B80" t="s">
        <v>10</v>
      </c>
      <c r="C80">
        <v>7.1016376000000006E-2</v>
      </c>
      <c r="D80" t="s">
        <v>5</v>
      </c>
    </row>
    <row r="81" spans="1:4" x14ac:dyDescent="0.25">
      <c r="A81">
        <v>2004</v>
      </c>
      <c r="B81" t="s">
        <v>11</v>
      </c>
      <c r="C81">
        <v>7.7256707999999993E-2</v>
      </c>
      <c r="D81" t="s">
        <v>5</v>
      </c>
    </row>
    <row r="82" spans="1:4" x14ac:dyDescent="0.25">
      <c r="A82">
        <v>2004</v>
      </c>
      <c r="B82" t="s">
        <v>38</v>
      </c>
      <c r="C82">
        <v>6.3669457999999998E-2</v>
      </c>
      <c r="D82" t="s">
        <v>5</v>
      </c>
    </row>
    <row r="83" spans="1:4" x14ac:dyDescent="0.25">
      <c r="A83">
        <v>2004</v>
      </c>
      <c r="B83" t="s">
        <v>39</v>
      </c>
      <c r="C83">
        <v>6.9150326999999998E-2</v>
      </c>
      <c r="D83" t="s">
        <v>5</v>
      </c>
    </row>
    <row r="84" spans="1:4" x14ac:dyDescent="0.25">
      <c r="A84">
        <v>2004</v>
      </c>
      <c r="B84" t="s">
        <v>12</v>
      </c>
      <c r="C84">
        <v>6.2241280000000003E-2</v>
      </c>
      <c r="D84" t="s">
        <v>5</v>
      </c>
    </row>
    <row r="85" spans="1:4" x14ac:dyDescent="0.25">
      <c r="A85">
        <v>2004</v>
      </c>
      <c r="B85" t="s">
        <v>13</v>
      </c>
      <c r="C85">
        <v>6.3285402000000004E-2</v>
      </c>
      <c r="D85" t="s">
        <v>5</v>
      </c>
    </row>
    <row r="86" spans="1:4" x14ac:dyDescent="0.25">
      <c r="A86">
        <v>2004</v>
      </c>
      <c r="B86" t="s">
        <v>14</v>
      </c>
      <c r="C86">
        <v>7.6973528999999999E-2</v>
      </c>
      <c r="D86" t="s">
        <v>5</v>
      </c>
    </row>
    <row r="87" spans="1:4" x14ac:dyDescent="0.25">
      <c r="A87">
        <v>2004</v>
      </c>
      <c r="B87" t="s">
        <v>15</v>
      </c>
      <c r="C87">
        <v>6.7527365000000006E-2</v>
      </c>
      <c r="D87" t="s">
        <v>5</v>
      </c>
    </row>
    <row r="88" spans="1:4" x14ac:dyDescent="0.25">
      <c r="A88">
        <v>2004</v>
      </c>
      <c r="B88" t="s">
        <v>16</v>
      </c>
      <c r="C88">
        <v>7.6748065000000004E-2</v>
      </c>
      <c r="D88" t="s">
        <v>5</v>
      </c>
    </row>
    <row r="89" spans="1:4" x14ac:dyDescent="0.25">
      <c r="A89">
        <v>2004</v>
      </c>
      <c r="B89" t="s">
        <v>17</v>
      </c>
      <c r="C89">
        <v>6.8776182000000005E-2</v>
      </c>
      <c r="D89" t="s">
        <v>5</v>
      </c>
    </row>
    <row r="90" spans="1:4" x14ac:dyDescent="0.25">
      <c r="A90">
        <v>2004</v>
      </c>
      <c r="B90" t="s">
        <v>40</v>
      </c>
      <c r="C90">
        <v>7.6544804999999994E-2</v>
      </c>
      <c r="D90" t="s">
        <v>5</v>
      </c>
    </row>
    <row r="91" spans="1:4" x14ac:dyDescent="0.25">
      <c r="A91">
        <v>2004</v>
      </c>
      <c r="B91" t="s">
        <v>18</v>
      </c>
      <c r="C91">
        <v>5.9847847000000003E-2</v>
      </c>
      <c r="D91" t="s">
        <v>5</v>
      </c>
    </row>
    <row r="92" spans="1:4" x14ac:dyDescent="0.25">
      <c r="A92">
        <v>2004</v>
      </c>
      <c r="B92" t="s">
        <v>19</v>
      </c>
      <c r="C92">
        <v>6.1045477000000001E-2</v>
      </c>
      <c r="D92" t="s">
        <v>5</v>
      </c>
    </row>
    <row r="93" spans="1:4" x14ac:dyDescent="0.25">
      <c r="A93">
        <v>2004</v>
      </c>
      <c r="B93" t="s">
        <v>41</v>
      </c>
      <c r="C93">
        <v>5.6135055000000003E-2</v>
      </c>
      <c r="D93" t="s">
        <v>5</v>
      </c>
    </row>
    <row r="94" spans="1:4" x14ac:dyDescent="0.25">
      <c r="A94">
        <v>2004</v>
      </c>
      <c r="B94" t="s">
        <v>20</v>
      </c>
      <c r="C94">
        <v>6.4027335000000005E-2</v>
      </c>
      <c r="D94" t="s">
        <v>5</v>
      </c>
    </row>
    <row r="95" spans="1:4" x14ac:dyDescent="0.25">
      <c r="A95">
        <v>2004</v>
      </c>
      <c r="B95" t="s">
        <v>21</v>
      </c>
      <c r="C95">
        <v>7.9161088000000004E-2</v>
      </c>
      <c r="D95" t="s">
        <v>5</v>
      </c>
    </row>
    <row r="96" spans="1:4" x14ac:dyDescent="0.25">
      <c r="A96">
        <v>2004</v>
      </c>
      <c r="B96" t="s">
        <v>22</v>
      </c>
      <c r="C96">
        <v>7.1955176999999995E-2</v>
      </c>
      <c r="D96" t="s">
        <v>5</v>
      </c>
    </row>
    <row r="97" spans="1:4" x14ac:dyDescent="0.25">
      <c r="A97">
        <v>2004</v>
      </c>
      <c r="B97" t="s">
        <v>23</v>
      </c>
      <c r="C97">
        <v>6.7837389999999997E-2</v>
      </c>
      <c r="D97" t="s">
        <v>5</v>
      </c>
    </row>
    <row r="98" spans="1:4" x14ac:dyDescent="0.25">
      <c r="A98">
        <v>2005</v>
      </c>
      <c r="B98" t="s">
        <v>4</v>
      </c>
      <c r="C98">
        <v>6.6430535999999998E-2</v>
      </c>
      <c r="D98" t="s">
        <v>5</v>
      </c>
    </row>
    <row r="99" spans="1:4" x14ac:dyDescent="0.25">
      <c r="A99">
        <v>2005</v>
      </c>
      <c r="B99" t="s">
        <v>6</v>
      </c>
      <c r="C99">
        <v>6.2829912000000002E-2</v>
      </c>
      <c r="D99" t="s">
        <v>5</v>
      </c>
    </row>
    <row r="100" spans="1:4" x14ac:dyDescent="0.25">
      <c r="A100">
        <v>2005</v>
      </c>
      <c r="B100" t="s">
        <v>7</v>
      </c>
      <c r="C100">
        <v>6.5514611E-2</v>
      </c>
      <c r="D100" t="s">
        <v>5</v>
      </c>
    </row>
    <row r="101" spans="1:4" x14ac:dyDescent="0.25">
      <c r="A101">
        <v>2005</v>
      </c>
      <c r="B101" t="s">
        <v>8</v>
      </c>
      <c r="C101">
        <v>6.6710730999999995E-2</v>
      </c>
      <c r="D101" t="s">
        <v>5</v>
      </c>
    </row>
    <row r="102" spans="1:4" x14ac:dyDescent="0.25">
      <c r="A102">
        <v>2005</v>
      </c>
      <c r="B102" t="s">
        <v>37</v>
      </c>
      <c r="C102">
        <v>7.7525562000000006E-2</v>
      </c>
      <c r="D102" t="s">
        <v>5</v>
      </c>
    </row>
    <row r="103" spans="1:4" x14ac:dyDescent="0.25">
      <c r="A103">
        <v>2005</v>
      </c>
      <c r="B103" t="s">
        <v>9</v>
      </c>
      <c r="C103">
        <v>6.8764769000000003E-2</v>
      </c>
      <c r="D103" t="s">
        <v>5</v>
      </c>
    </row>
    <row r="104" spans="1:4" x14ac:dyDescent="0.25">
      <c r="A104">
        <v>2005</v>
      </c>
      <c r="B104" t="s">
        <v>10</v>
      </c>
      <c r="C104">
        <v>5.9630800999999997E-2</v>
      </c>
      <c r="D104" t="s">
        <v>5</v>
      </c>
    </row>
    <row r="105" spans="1:4" x14ac:dyDescent="0.25">
      <c r="A105">
        <v>2005</v>
      </c>
      <c r="B105" t="s">
        <v>11</v>
      </c>
      <c r="C105">
        <v>7.3254997000000002E-2</v>
      </c>
      <c r="D105" t="s">
        <v>5</v>
      </c>
    </row>
    <row r="106" spans="1:4" x14ac:dyDescent="0.25">
      <c r="A106">
        <v>2005</v>
      </c>
      <c r="B106" t="s">
        <v>38</v>
      </c>
      <c r="C106">
        <v>7.2711787999999999E-2</v>
      </c>
      <c r="D106" t="s">
        <v>5</v>
      </c>
    </row>
    <row r="107" spans="1:4" x14ac:dyDescent="0.25">
      <c r="A107">
        <v>2005</v>
      </c>
      <c r="B107" t="s">
        <v>39</v>
      </c>
      <c r="C107">
        <v>6.6619819999999996E-2</v>
      </c>
      <c r="D107" t="s">
        <v>5</v>
      </c>
    </row>
    <row r="108" spans="1:4" x14ac:dyDescent="0.25">
      <c r="A108">
        <v>2005</v>
      </c>
      <c r="B108" t="s">
        <v>12</v>
      </c>
      <c r="C108">
        <v>5.6061209000000001E-2</v>
      </c>
      <c r="D108" t="s">
        <v>5</v>
      </c>
    </row>
    <row r="109" spans="1:4" x14ac:dyDescent="0.25">
      <c r="A109">
        <v>2005</v>
      </c>
      <c r="B109" t="s">
        <v>13</v>
      </c>
      <c r="C109">
        <v>6.2619714000000007E-2</v>
      </c>
      <c r="D109" t="s">
        <v>5</v>
      </c>
    </row>
    <row r="110" spans="1:4" x14ac:dyDescent="0.25">
      <c r="A110">
        <v>2005</v>
      </c>
      <c r="B110" t="s">
        <v>14</v>
      </c>
      <c r="C110">
        <v>6.6883693999999994E-2</v>
      </c>
      <c r="D110" t="s">
        <v>5</v>
      </c>
    </row>
    <row r="111" spans="1:4" x14ac:dyDescent="0.25">
      <c r="A111">
        <v>2005</v>
      </c>
      <c r="B111" t="s">
        <v>15</v>
      </c>
      <c r="C111">
        <v>5.8997624999999998E-2</v>
      </c>
      <c r="D111" t="s">
        <v>5</v>
      </c>
    </row>
    <row r="112" spans="1:4" x14ac:dyDescent="0.25">
      <c r="A112">
        <v>2005</v>
      </c>
      <c r="B112" t="s">
        <v>16</v>
      </c>
      <c r="C112">
        <v>6.6395108999999994E-2</v>
      </c>
      <c r="D112" t="s">
        <v>5</v>
      </c>
    </row>
    <row r="113" spans="1:4" x14ac:dyDescent="0.25">
      <c r="A113">
        <v>2005</v>
      </c>
      <c r="B113" t="s">
        <v>17</v>
      </c>
      <c r="C113">
        <v>6.1735270000000002E-2</v>
      </c>
      <c r="D113" t="s">
        <v>5</v>
      </c>
    </row>
    <row r="114" spans="1:4" x14ac:dyDescent="0.25">
      <c r="A114">
        <v>2005</v>
      </c>
      <c r="B114" t="s">
        <v>40</v>
      </c>
      <c r="C114">
        <v>7.4169715999999997E-2</v>
      </c>
      <c r="D114" t="s">
        <v>5</v>
      </c>
    </row>
    <row r="115" spans="1:4" x14ac:dyDescent="0.25">
      <c r="A115">
        <v>2005</v>
      </c>
      <c r="B115" t="s">
        <v>18</v>
      </c>
      <c r="C115">
        <v>4.8498030999999997E-2</v>
      </c>
      <c r="D115" t="s">
        <v>5</v>
      </c>
    </row>
    <row r="116" spans="1:4" x14ac:dyDescent="0.25">
      <c r="A116">
        <v>2005</v>
      </c>
      <c r="B116" t="s">
        <v>19</v>
      </c>
      <c r="C116">
        <v>5.2658091999999997E-2</v>
      </c>
      <c r="D116" t="s">
        <v>5</v>
      </c>
    </row>
    <row r="117" spans="1:4" x14ac:dyDescent="0.25">
      <c r="A117">
        <v>2005</v>
      </c>
      <c r="B117" t="s">
        <v>41</v>
      </c>
      <c r="C117">
        <v>5.2356175999999997E-2</v>
      </c>
      <c r="D117" t="s">
        <v>5</v>
      </c>
    </row>
    <row r="118" spans="1:4" x14ac:dyDescent="0.25">
      <c r="A118">
        <v>2005</v>
      </c>
      <c r="B118" t="s">
        <v>20</v>
      </c>
      <c r="C118">
        <v>5.9494224999999998E-2</v>
      </c>
      <c r="D118" t="s">
        <v>5</v>
      </c>
    </row>
    <row r="119" spans="1:4" x14ac:dyDescent="0.25">
      <c r="A119">
        <v>2005</v>
      </c>
      <c r="B119" t="s">
        <v>21</v>
      </c>
      <c r="C119">
        <v>7.1328964999999994E-2</v>
      </c>
      <c r="D119" t="s">
        <v>5</v>
      </c>
    </row>
    <row r="120" spans="1:4" x14ac:dyDescent="0.25">
      <c r="A120">
        <v>2005</v>
      </c>
      <c r="B120" t="s">
        <v>22</v>
      </c>
      <c r="C120">
        <v>6.6608150000000005E-2</v>
      </c>
      <c r="D120" t="s">
        <v>5</v>
      </c>
    </row>
    <row r="121" spans="1:4" x14ac:dyDescent="0.25">
      <c r="A121">
        <v>2005</v>
      </c>
      <c r="B121" t="s">
        <v>23</v>
      </c>
      <c r="C121">
        <v>6.0355249999999999E-2</v>
      </c>
      <c r="D121" t="s">
        <v>5</v>
      </c>
    </row>
    <row r="122" spans="1:4" x14ac:dyDescent="0.25">
      <c r="A122">
        <v>2006</v>
      </c>
      <c r="B122" t="s">
        <v>4</v>
      </c>
      <c r="C122">
        <v>6.4271180999999997E-2</v>
      </c>
      <c r="D122" t="s">
        <v>5</v>
      </c>
    </row>
    <row r="123" spans="1:4" x14ac:dyDescent="0.25">
      <c r="A123">
        <v>2006</v>
      </c>
      <c r="B123" t="s">
        <v>6</v>
      </c>
      <c r="C123">
        <v>5.7363740000000003E-2</v>
      </c>
      <c r="D123" t="s">
        <v>5</v>
      </c>
    </row>
    <row r="124" spans="1:4" x14ac:dyDescent="0.25">
      <c r="A124">
        <v>2006</v>
      </c>
      <c r="B124" t="s">
        <v>7</v>
      </c>
      <c r="C124">
        <v>6.2812927000000005E-2</v>
      </c>
      <c r="D124" t="s">
        <v>5</v>
      </c>
    </row>
    <row r="125" spans="1:4" x14ac:dyDescent="0.25">
      <c r="A125">
        <v>2006</v>
      </c>
      <c r="B125" t="s">
        <v>8</v>
      </c>
      <c r="C125">
        <v>6.3198747E-2</v>
      </c>
      <c r="D125" t="s">
        <v>5</v>
      </c>
    </row>
    <row r="126" spans="1:4" x14ac:dyDescent="0.25">
      <c r="A126">
        <v>2006</v>
      </c>
      <c r="B126" t="s">
        <v>37</v>
      </c>
      <c r="C126">
        <v>6.9365217000000007E-2</v>
      </c>
      <c r="D126" t="s">
        <v>5</v>
      </c>
    </row>
    <row r="127" spans="1:4" x14ac:dyDescent="0.25">
      <c r="A127">
        <v>2006</v>
      </c>
      <c r="B127" t="s">
        <v>9</v>
      </c>
      <c r="C127">
        <v>6.7479353000000006E-2</v>
      </c>
      <c r="D127" t="s">
        <v>5</v>
      </c>
    </row>
    <row r="128" spans="1:4" x14ac:dyDescent="0.25">
      <c r="A128">
        <v>2006</v>
      </c>
      <c r="B128" t="s">
        <v>10</v>
      </c>
      <c r="C128">
        <v>5.7326438E-2</v>
      </c>
      <c r="D128" t="s">
        <v>5</v>
      </c>
    </row>
    <row r="129" spans="1:4" x14ac:dyDescent="0.25">
      <c r="A129">
        <v>2006</v>
      </c>
      <c r="B129" t="s">
        <v>11</v>
      </c>
      <c r="C129">
        <v>7.0857858999999995E-2</v>
      </c>
      <c r="D129" t="s">
        <v>5</v>
      </c>
    </row>
    <row r="130" spans="1:4" x14ac:dyDescent="0.25">
      <c r="A130">
        <v>2006</v>
      </c>
      <c r="B130" t="s">
        <v>38</v>
      </c>
      <c r="C130">
        <v>7.3294983999999994E-2</v>
      </c>
      <c r="D130" t="s">
        <v>5</v>
      </c>
    </row>
    <row r="131" spans="1:4" x14ac:dyDescent="0.25">
      <c r="A131">
        <v>2006</v>
      </c>
      <c r="B131" t="s">
        <v>39</v>
      </c>
      <c r="C131">
        <v>6.8932420999999994E-2</v>
      </c>
      <c r="D131" t="s">
        <v>5</v>
      </c>
    </row>
    <row r="132" spans="1:4" x14ac:dyDescent="0.25">
      <c r="A132">
        <v>2006</v>
      </c>
      <c r="B132" t="s">
        <v>12</v>
      </c>
      <c r="C132">
        <v>5.2347570000000003E-2</v>
      </c>
      <c r="D132" t="s">
        <v>5</v>
      </c>
    </row>
    <row r="133" spans="1:4" x14ac:dyDescent="0.25">
      <c r="A133">
        <v>2006</v>
      </c>
      <c r="B133" t="s">
        <v>13</v>
      </c>
      <c r="C133">
        <v>5.2167299E-2</v>
      </c>
      <c r="D133" t="s">
        <v>5</v>
      </c>
    </row>
    <row r="134" spans="1:4" x14ac:dyDescent="0.25">
      <c r="A134">
        <v>2006</v>
      </c>
      <c r="B134" t="s">
        <v>14</v>
      </c>
      <c r="C134">
        <v>5.9204483000000002E-2</v>
      </c>
      <c r="D134" t="s">
        <v>5</v>
      </c>
    </row>
    <row r="135" spans="1:4" x14ac:dyDescent="0.25">
      <c r="A135">
        <v>2006</v>
      </c>
      <c r="B135" t="s">
        <v>15</v>
      </c>
      <c r="C135">
        <v>4.8954799E-2</v>
      </c>
      <c r="D135" t="s">
        <v>5</v>
      </c>
    </row>
    <row r="136" spans="1:4" x14ac:dyDescent="0.25">
      <c r="A136">
        <v>2006</v>
      </c>
      <c r="B136" t="s">
        <v>16</v>
      </c>
      <c r="C136">
        <v>6.4970892000000002E-2</v>
      </c>
      <c r="D136" t="s">
        <v>5</v>
      </c>
    </row>
    <row r="137" spans="1:4" x14ac:dyDescent="0.25">
      <c r="A137">
        <v>2006</v>
      </c>
      <c r="B137" t="s">
        <v>17</v>
      </c>
      <c r="C137">
        <v>5.5662089999999997E-2</v>
      </c>
      <c r="D137" t="s">
        <v>5</v>
      </c>
    </row>
    <row r="138" spans="1:4" x14ac:dyDescent="0.25">
      <c r="A138">
        <v>2006</v>
      </c>
      <c r="B138" t="s">
        <v>40</v>
      </c>
      <c r="C138">
        <v>7.2254076E-2</v>
      </c>
      <c r="D138" t="s">
        <v>5</v>
      </c>
    </row>
    <row r="139" spans="1:4" x14ac:dyDescent="0.25">
      <c r="A139">
        <v>2006</v>
      </c>
      <c r="B139" t="s">
        <v>18</v>
      </c>
      <c r="C139">
        <v>4.7994931999999997E-2</v>
      </c>
      <c r="D139" t="s">
        <v>5</v>
      </c>
    </row>
    <row r="140" spans="1:4" x14ac:dyDescent="0.25">
      <c r="A140">
        <v>2006</v>
      </c>
      <c r="B140" t="s">
        <v>19</v>
      </c>
      <c r="C140">
        <v>4.9080836000000003E-2</v>
      </c>
      <c r="D140" t="s">
        <v>5</v>
      </c>
    </row>
    <row r="141" spans="1:4" x14ac:dyDescent="0.25">
      <c r="A141">
        <v>2006</v>
      </c>
      <c r="B141" t="s">
        <v>41</v>
      </c>
      <c r="C141">
        <v>5.2774219999999997E-2</v>
      </c>
      <c r="D141" t="s">
        <v>5</v>
      </c>
    </row>
    <row r="142" spans="1:4" x14ac:dyDescent="0.25">
      <c r="A142">
        <v>2006</v>
      </c>
      <c r="B142" t="s">
        <v>20</v>
      </c>
      <c r="C142">
        <v>5.4207191000000002E-2</v>
      </c>
      <c r="D142" t="s">
        <v>5</v>
      </c>
    </row>
    <row r="143" spans="1:4" x14ac:dyDescent="0.25">
      <c r="A143">
        <v>2006</v>
      </c>
      <c r="B143" t="s">
        <v>21</v>
      </c>
      <c r="C143">
        <v>7.2397006999999999E-2</v>
      </c>
      <c r="D143" t="s">
        <v>5</v>
      </c>
    </row>
    <row r="144" spans="1:4" x14ac:dyDescent="0.25">
      <c r="A144">
        <v>2006</v>
      </c>
      <c r="B144" t="s">
        <v>22</v>
      </c>
      <c r="C144">
        <v>5.9145293000000002E-2</v>
      </c>
      <c r="D144" t="s">
        <v>5</v>
      </c>
    </row>
    <row r="145" spans="1:4" x14ac:dyDescent="0.25">
      <c r="A145">
        <v>2006</v>
      </c>
      <c r="B145" t="s">
        <v>23</v>
      </c>
      <c r="C145">
        <v>5.6784701999999999E-2</v>
      </c>
      <c r="D145" t="s">
        <v>5</v>
      </c>
    </row>
    <row r="146" spans="1:4" x14ac:dyDescent="0.25">
      <c r="A146">
        <v>2007</v>
      </c>
      <c r="B146" t="s">
        <v>4</v>
      </c>
      <c r="C146">
        <v>6.2677035000000006E-2</v>
      </c>
      <c r="D146" t="s">
        <v>5</v>
      </c>
    </row>
    <row r="147" spans="1:4" x14ac:dyDescent="0.25">
      <c r="A147">
        <v>2007</v>
      </c>
      <c r="B147" t="s">
        <v>6</v>
      </c>
      <c r="C147">
        <v>5.9084244000000001E-2</v>
      </c>
      <c r="D147" t="s">
        <v>5</v>
      </c>
    </row>
    <row r="148" spans="1:4" x14ac:dyDescent="0.25">
      <c r="A148">
        <v>2007</v>
      </c>
      <c r="B148" t="s">
        <v>7</v>
      </c>
      <c r="C148">
        <v>5.9774699000000001E-2</v>
      </c>
      <c r="D148" t="s">
        <v>5</v>
      </c>
    </row>
    <row r="149" spans="1:4" x14ac:dyDescent="0.25">
      <c r="A149">
        <v>2007</v>
      </c>
      <c r="B149" t="s">
        <v>8</v>
      </c>
      <c r="C149">
        <v>5.7693784999999997E-2</v>
      </c>
      <c r="D149" t="s">
        <v>5</v>
      </c>
    </row>
    <row r="150" spans="1:4" x14ac:dyDescent="0.25">
      <c r="A150">
        <v>2007</v>
      </c>
      <c r="B150" t="s">
        <v>37</v>
      </c>
      <c r="C150">
        <v>6.9077948E-2</v>
      </c>
      <c r="D150" t="s">
        <v>5</v>
      </c>
    </row>
    <row r="151" spans="1:4" x14ac:dyDescent="0.25">
      <c r="A151">
        <v>2007</v>
      </c>
      <c r="B151" t="s">
        <v>9</v>
      </c>
      <c r="C151">
        <v>6.9583724E-2</v>
      </c>
      <c r="D151" t="s">
        <v>5</v>
      </c>
    </row>
    <row r="152" spans="1:4" x14ac:dyDescent="0.25">
      <c r="A152">
        <v>2007</v>
      </c>
      <c r="B152" t="s">
        <v>10</v>
      </c>
      <c r="C152">
        <v>5.6276842000000001E-2</v>
      </c>
      <c r="D152" t="s">
        <v>5</v>
      </c>
    </row>
    <row r="153" spans="1:4" x14ac:dyDescent="0.25">
      <c r="A153">
        <v>2007</v>
      </c>
      <c r="B153" t="s">
        <v>11</v>
      </c>
      <c r="C153">
        <v>6.9198196000000003E-2</v>
      </c>
      <c r="D153" t="s">
        <v>5</v>
      </c>
    </row>
    <row r="154" spans="1:4" x14ac:dyDescent="0.25">
      <c r="A154">
        <v>2007</v>
      </c>
      <c r="B154" t="s">
        <v>38</v>
      </c>
      <c r="C154">
        <v>6.4617328000000002E-2</v>
      </c>
      <c r="D154" t="s">
        <v>5</v>
      </c>
    </row>
    <row r="155" spans="1:4" x14ac:dyDescent="0.25">
      <c r="A155">
        <v>2007</v>
      </c>
      <c r="B155" t="s">
        <v>39</v>
      </c>
      <c r="C155">
        <v>7.0113998999999996E-2</v>
      </c>
      <c r="D155" t="s">
        <v>5</v>
      </c>
    </row>
    <row r="156" spans="1:4" x14ac:dyDescent="0.25">
      <c r="A156">
        <v>2007</v>
      </c>
      <c r="B156" t="s">
        <v>12</v>
      </c>
      <c r="C156">
        <v>5.233964E-2</v>
      </c>
      <c r="D156" t="s">
        <v>5</v>
      </c>
    </row>
    <row r="157" spans="1:4" x14ac:dyDescent="0.25">
      <c r="A157">
        <v>2007</v>
      </c>
      <c r="B157" t="s">
        <v>13</v>
      </c>
      <c r="C157">
        <v>6.0396151000000002E-2</v>
      </c>
      <c r="D157" t="s">
        <v>5</v>
      </c>
    </row>
    <row r="158" spans="1:4" x14ac:dyDescent="0.25">
      <c r="A158">
        <v>2007</v>
      </c>
      <c r="B158" t="s">
        <v>14</v>
      </c>
      <c r="C158">
        <v>6.4144610000000005E-2</v>
      </c>
      <c r="D158" t="s">
        <v>5</v>
      </c>
    </row>
    <row r="159" spans="1:4" x14ac:dyDescent="0.25">
      <c r="A159">
        <v>2007</v>
      </c>
      <c r="B159" t="s">
        <v>15</v>
      </c>
      <c r="C159">
        <v>4.6764409E-2</v>
      </c>
      <c r="D159" t="s">
        <v>5</v>
      </c>
    </row>
    <row r="160" spans="1:4" x14ac:dyDescent="0.25">
      <c r="A160">
        <v>2007</v>
      </c>
      <c r="B160" t="s">
        <v>16</v>
      </c>
      <c r="C160">
        <v>6.0201919999999999E-2</v>
      </c>
      <c r="D160" t="s">
        <v>5</v>
      </c>
    </row>
    <row r="161" spans="1:4" x14ac:dyDescent="0.25">
      <c r="A161">
        <v>2007</v>
      </c>
      <c r="B161" t="s">
        <v>17</v>
      </c>
      <c r="C161">
        <v>5.4936658999999999E-2</v>
      </c>
      <c r="D161" t="s">
        <v>5</v>
      </c>
    </row>
    <row r="162" spans="1:4" x14ac:dyDescent="0.25">
      <c r="A162">
        <v>2007</v>
      </c>
      <c r="B162" t="s">
        <v>40</v>
      </c>
      <c r="C162">
        <v>6.8257219999999993E-2</v>
      </c>
      <c r="D162" t="s">
        <v>5</v>
      </c>
    </row>
    <row r="163" spans="1:4" x14ac:dyDescent="0.25">
      <c r="A163">
        <v>2007</v>
      </c>
      <c r="B163" t="s">
        <v>18</v>
      </c>
      <c r="C163">
        <v>5.1413370999999999E-2</v>
      </c>
      <c r="D163" t="s">
        <v>5</v>
      </c>
    </row>
    <row r="164" spans="1:4" x14ac:dyDescent="0.25">
      <c r="A164">
        <v>2007</v>
      </c>
      <c r="B164" t="s">
        <v>19</v>
      </c>
      <c r="C164">
        <v>5.1457825999999998E-2</v>
      </c>
      <c r="D164" t="s">
        <v>5</v>
      </c>
    </row>
    <row r="165" spans="1:4" x14ac:dyDescent="0.25">
      <c r="A165">
        <v>2007</v>
      </c>
      <c r="B165" t="s">
        <v>41</v>
      </c>
      <c r="C165">
        <v>5.0788340000000001E-2</v>
      </c>
      <c r="D165" t="s">
        <v>5</v>
      </c>
    </row>
    <row r="166" spans="1:4" x14ac:dyDescent="0.25">
      <c r="A166">
        <v>2007</v>
      </c>
      <c r="B166" t="s">
        <v>20</v>
      </c>
      <c r="C166">
        <v>5.4514596999999998E-2</v>
      </c>
      <c r="D166" t="s">
        <v>5</v>
      </c>
    </row>
    <row r="167" spans="1:4" x14ac:dyDescent="0.25">
      <c r="A167">
        <v>2007</v>
      </c>
      <c r="B167" t="s">
        <v>21</v>
      </c>
      <c r="C167">
        <v>7.1634307999999994E-2</v>
      </c>
      <c r="D167" t="s">
        <v>5</v>
      </c>
    </row>
    <row r="168" spans="1:4" x14ac:dyDescent="0.25">
      <c r="A168">
        <v>2007</v>
      </c>
      <c r="B168" t="s">
        <v>22</v>
      </c>
      <c r="C168">
        <v>6.1944379000000001E-2</v>
      </c>
      <c r="D168" t="s">
        <v>5</v>
      </c>
    </row>
    <row r="169" spans="1:4" x14ac:dyDescent="0.25">
      <c r="A169">
        <v>2007</v>
      </c>
      <c r="B169" t="s">
        <v>23</v>
      </c>
      <c r="C169">
        <v>5.8207198000000002E-2</v>
      </c>
      <c r="D169" t="s">
        <v>5</v>
      </c>
    </row>
    <row r="170" spans="1:4" x14ac:dyDescent="0.25">
      <c r="A170">
        <v>2008</v>
      </c>
      <c r="B170" t="s">
        <v>4</v>
      </c>
      <c r="C170">
        <v>6.1024716999999999E-2</v>
      </c>
      <c r="D170" t="s">
        <v>5</v>
      </c>
    </row>
    <row r="171" spans="1:4" x14ac:dyDescent="0.25">
      <c r="A171">
        <v>2008</v>
      </c>
      <c r="B171" t="s">
        <v>6</v>
      </c>
      <c r="C171">
        <v>5.9867144999999997E-2</v>
      </c>
      <c r="D171" t="s">
        <v>5</v>
      </c>
    </row>
    <row r="172" spans="1:4" x14ac:dyDescent="0.25">
      <c r="A172">
        <v>2008</v>
      </c>
      <c r="B172" t="s">
        <v>7</v>
      </c>
      <c r="C172">
        <v>6.0428318000000002E-2</v>
      </c>
      <c r="D172" t="s">
        <v>5</v>
      </c>
    </row>
    <row r="173" spans="1:4" x14ac:dyDescent="0.25">
      <c r="A173">
        <v>2008</v>
      </c>
      <c r="B173" t="s">
        <v>8</v>
      </c>
      <c r="C173">
        <v>6.4638065999999994E-2</v>
      </c>
      <c r="D173" t="s">
        <v>5</v>
      </c>
    </row>
    <row r="174" spans="1:4" x14ac:dyDescent="0.25">
      <c r="A174">
        <v>2008</v>
      </c>
      <c r="B174" t="s">
        <v>37</v>
      </c>
      <c r="C174">
        <v>7.0965007999999996E-2</v>
      </c>
      <c r="D174" t="s">
        <v>5</v>
      </c>
    </row>
    <row r="175" spans="1:4" x14ac:dyDescent="0.25">
      <c r="A175">
        <v>2008</v>
      </c>
      <c r="B175" t="s">
        <v>9</v>
      </c>
      <c r="C175">
        <v>7.1135638000000001E-2</v>
      </c>
      <c r="D175" t="s">
        <v>5</v>
      </c>
    </row>
    <row r="176" spans="1:4" x14ac:dyDescent="0.25">
      <c r="A176">
        <v>2008</v>
      </c>
      <c r="B176" t="s">
        <v>10</v>
      </c>
      <c r="C176">
        <v>6.4002541999999996E-2</v>
      </c>
      <c r="D176" t="s">
        <v>5</v>
      </c>
    </row>
    <row r="177" spans="1:4" x14ac:dyDescent="0.25">
      <c r="A177">
        <v>2008</v>
      </c>
      <c r="B177" t="s">
        <v>11</v>
      </c>
      <c r="C177">
        <v>6.8406234999999996E-2</v>
      </c>
      <c r="D177" t="s">
        <v>5</v>
      </c>
    </row>
    <row r="178" spans="1:4" x14ac:dyDescent="0.25">
      <c r="A178">
        <v>2008</v>
      </c>
      <c r="B178" t="s">
        <v>38</v>
      </c>
      <c r="C178">
        <v>7.5196873999999997E-2</v>
      </c>
      <c r="D178" t="s">
        <v>5</v>
      </c>
    </row>
    <row r="179" spans="1:4" x14ac:dyDescent="0.25">
      <c r="A179">
        <v>2008</v>
      </c>
      <c r="B179" t="s">
        <v>39</v>
      </c>
      <c r="C179">
        <v>7.2733161000000005E-2</v>
      </c>
      <c r="D179" t="s">
        <v>5</v>
      </c>
    </row>
    <row r="180" spans="1:4" x14ac:dyDescent="0.25">
      <c r="A180">
        <v>2008</v>
      </c>
      <c r="B180" t="s">
        <v>12</v>
      </c>
      <c r="C180">
        <v>5.3778597999999997E-2</v>
      </c>
      <c r="D180" t="s">
        <v>5</v>
      </c>
    </row>
    <row r="181" spans="1:4" x14ac:dyDescent="0.25">
      <c r="A181">
        <v>2008</v>
      </c>
      <c r="B181" t="s">
        <v>13</v>
      </c>
      <c r="C181">
        <v>6.7631410000000003E-2</v>
      </c>
      <c r="D181" t="s">
        <v>5</v>
      </c>
    </row>
    <row r="182" spans="1:4" x14ac:dyDescent="0.25">
      <c r="A182">
        <v>2008</v>
      </c>
      <c r="B182" t="s">
        <v>14</v>
      </c>
      <c r="C182">
        <v>6.8424180000000001E-2</v>
      </c>
      <c r="D182" t="s">
        <v>5</v>
      </c>
    </row>
    <row r="183" spans="1:4" x14ac:dyDescent="0.25">
      <c r="A183">
        <v>2008</v>
      </c>
      <c r="B183" t="s">
        <v>15</v>
      </c>
      <c r="C183">
        <v>5.7850453000000003E-2</v>
      </c>
      <c r="D183" t="s">
        <v>5</v>
      </c>
    </row>
    <row r="184" spans="1:4" x14ac:dyDescent="0.25">
      <c r="A184">
        <v>2008</v>
      </c>
      <c r="B184" t="s">
        <v>16</v>
      </c>
      <c r="C184">
        <v>6.3243002000000006E-2</v>
      </c>
      <c r="D184" t="s">
        <v>5</v>
      </c>
    </row>
    <row r="185" spans="1:4" x14ac:dyDescent="0.25">
      <c r="A185">
        <v>2008</v>
      </c>
      <c r="B185" t="s">
        <v>17</v>
      </c>
      <c r="C185">
        <v>5.8706335999999998E-2</v>
      </c>
      <c r="D185" t="s">
        <v>5</v>
      </c>
    </row>
    <row r="186" spans="1:4" x14ac:dyDescent="0.25">
      <c r="A186">
        <v>2008</v>
      </c>
      <c r="B186" t="s">
        <v>40</v>
      </c>
      <c r="C186">
        <v>7.3980522000000007E-2</v>
      </c>
      <c r="D186" t="s">
        <v>5</v>
      </c>
    </row>
    <row r="187" spans="1:4" x14ac:dyDescent="0.25">
      <c r="A187">
        <v>2008</v>
      </c>
      <c r="B187" t="s">
        <v>18</v>
      </c>
      <c r="C187">
        <v>5.556734E-2</v>
      </c>
      <c r="D187" t="s">
        <v>5</v>
      </c>
    </row>
    <row r="188" spans="1:4" x14ac:dyDescent="0.25">
      <c r="A188">
        <v>2008</v>
      </c>
      <c r="B188" t="s">
        <v>19</v>
      </c>
      <c r="C188">
        <v>5.1473629E-2</v>
      </c>
      <c r="D188" t="s">
        <v>5</v>
      </c>
    </row>
    <row r="189" spans="1:4" x14ac:dyDescent="0.25">
      <c r="A189">
        <v>2008</v>
      </c>
      <c r="B189" t="s">
        <v>41</v>
      </c>
      <c r="C189">
        <v>5.8975065E-2</v>
      </c>
      <c r="D189" t="s">
        <v>5</v>
      </c>
    </row>
    <row r="190" spans="1:4" x14ac:dyDescent="0.25">
      <c r="A190">
        <v>2008</v>
      </c>
      <c r="B190" t="s">
        <v>20</v>
      </c>
      <c r="C190">
        <v>5.466824E-2</v>
      </c>
      <c r="D190" t="s">
        <v>5</v>
      </c>
    </row>
    <row r="191" spans="1:4" x14ac:dyDescent="0.25">
      <c r="A191">
        <v>2008</v>
      </c>
      <c r="B191" t="s">
        <v>21</v>
      </c>
      <c r="C191">
        <v>8.3204123000000005E-2</v>
      </c>
      <c r="D191" t="s">
        <v>5</v>
      </c>
    </row>
    <row r="192" spans="1:4" x14ac:dyDescent="0.25">
      <c r="A192">
        <v>2008</v>
      </c>
      <c r="B192" t="s">
        <v>22</v>
      </c>
      <c r="C192">
        <v>6.5416070000000007E-2</v>
      </c>
      <c r="D192" t="s">
        <v>5</v>
      </c>
    </row>
    <row r="193" spans="1:4" x14ac:dyDescent="0.25">
      <c r="A193">
        <v>2008</v>
      </c>
      <c r="B193" t="s">
        <v>23</v>
      </c>
      <c r="C193">
        <v>5.5498133999999998E-2</v>
      </c>
      <c r="D193" t="s">
        <v>5</v>
      </c>
    </row>
    <row r="194" spans="1:4" x14ac:dyDescent="0.25">
      <c r="A194">
        <v>2009</v>
      </c>
      <c r="B194" t="s">
        <v>4</v>
      </c>
      <c r="C194">
        <v>6.8011843000000002E-2</v>
      </c>
      <c r="D194" t="s">
        <v>5</v>
      </c>
    </row>
    <row r="195" spans="1:4" x14ac:dyDescent="0.25">
      <c r="A195">
        <v>2009</v>
      </c>
      <c r="B195" t="s">
        <v>6</v>
      </c>
      <c r="C195">
        <v>6.8840980999999996E-2</v>
      </c>
      <c r="D195" t="s">
        <v>5</v>
      </c>
    </row>
    <row r="196" spans="1:4" x14ac:dyDescent="0.25">
      <c r="A196">
        <v>2009</v>
      </c>
      <c r="B196" t="s">
        <v>7</v>
      </c>
      <c r="C196">
        <v>5.7439033E-2</v>
      </c>
      <c r="D196" t="s">
        <v>5</v>
      </c>
    </row>
    <row r="197" spans="1:4" x14ac:dyDescent="0.25">
      <c r="A197">
        <v>2009</v>
      </c>
      <c r="B197" t="s">
        <v>8</v>
      </c>
      <c r="C197">
        <v>6.9408173000000004E-2</v>
      </c>
      <c r="D197" t="s">
        <v>5</v>
      </c>
    </row>
    <row r="198" spans="1:4" x14ac:dyDescent="0.25">
      <c r="A198">
        <v>2009</v>
      </c>
      <c r="B198" t="s">
        <v>37</v>
      </c>
      <c r="C198">
        <v>7.6298884999999997E-2</v>
      </c>
      <c r="D198" t="s">
        <v>5</v>
      </c>
    </row>
    <row r="199" spans="1:4" x14ac:dyDescent="0.25">
      <c r="A199">
        <v>2009</v>
      </c>
      <c r="B199" t="s">
        <v>9</v>
      </c>
      <c r="C199">
        <v>7.4942402000000005E-2</v>
      </c>
      <c r="D199" t="s">
        <v>5</v>
      </c>
    </row>
    <row r="200" spans="1:4" x14ac:dyDescent="0.25">
      <c r="A200">
        <v>2009</v>
      </c>
      <c r="B200" t="s">
        <v>10</v>
      </c>
      <c r="C200">
        <v>6.9975317999999995E-2</v>
      </c>
      <c r="D200" t="s">
        <v>5</v>
      </c>
    </row>
    <row r="201" spans="1:4" x14ac:dyDescent="0.25">
      <c r="A201">
        <v>2009</v>
      </c>
      <c r="B201" t="s">
        <v>11</v>
      </c>
      <c r="C201">
        <v>7.2296889000000003E-2</v>
      </c>
      <c r="D201" t="s">
        <v>5</v>
      </c>
    </row>
    <row r="202" spans="1:4" x14ac:dyDescent="0.25">
      <c r="A202">
        <v>2009</v>
      </c>
      <c r="B202" t="s">
        <v>38</v>
      </c>
      <c r="C202">
        <v>7.7112750999999993E-2</v>
      </c>
      <c r="D202" t="s">
        <v>5</v>
      </c>
    </row>
    <row r="203" spans="1:4" x14ac:dyDescent="0.25">
      <c r="A203">
        <v>2009</v>
      </c>
      <c r="B203" t="s">
        <v>39</v>
      </c>
      <c r="C203">
        <v>8.3798877999999993E-2</v>
      </c>
      <c r="D203" t="s">
        <v>5</v>
      </c>
    </row>
    <row r="204" spans="1:4" x14ac:dyDescent="0.25">
      <c r="A204">
        <v>2009</v>
      </c>
      <c r="B204" t="s">
        <v>12</v>
      </c>
      <c r="C204">
        <v>6.0055116999999998E-2</v>
      </c>
      <c r="D204" t="s">
        <v>5</v>
      </c>
    </row>
    <row r="205" spans="1:4" x14ac:dyDescent="0.25">
      <c r="A205">
        <v>2009</v>
      </c>
      <c r="B205" t="s">
        <v>13</v>
      </c>
      <c r="C205">
        <v>7.9800495999999999E-2</v>
      </c>
      <c r="D205" t="s">
        <v>5</v>
      </c>
    </row>
    <row r="206" spans="1:4" x14ac:dyDescent="0.25">
      <c r="A206">
        <v>2009</v>
      </c>
      <c r="B206" t="s">
        <v>14</v>
      </c>
      <c r="C206">
        <v>6.5410462000000003E-2</v>
      </c>
      <c r="D206" t="s">
        <v>5</v>
      </c>
    </row>
    <row r="207" spans="1:4" x14ac:dyDescent="0.25">
      <c r="A207">
        <v>2009</v>
      </c>
      <c r="B207" t="s">
        <v>15</v>
      </c>
      <c r="C207">
        <v>6.1814132000000001E-2</v>
      </c>
      <c r="D207" t="s">
        <v>5</v>
      </c>
    </row>
    <row r="208" spans="1:4" x14ac:dyDescent="0.25">
      <c r="A208">
        <v>2009</v>
      </c>
      <c r="B208" t="s">
        <v>16</v>
      </c>
      <c r="C208">
        <v>6.8737853000000002E-2</v>
      </c>
      <c r="D208" t="s">
        <v>5</v>
      </c>
    </row>
    <row r="209" spans="1:4" x14ac:dyDescent="0.25">
      <c r="A209">
        <v>2009</v>
      </c>
      <c r="B209" t="s">
        <v>17</v>
      </c>
      <c r="C209">
        <v>6.8138908999999998E-2</v>
      </c>
      <c r="D209" t="s">
        <v>5</v>
      </c>
    </row>
    <row r="210" spans="1:4" x14ac:dyDescent="0.25">
      <c r="A210">
        <v>2009</v>
      </c>
      <c r="B210" t="s">
        <v>40</v>
      </c>
      <c r="C210">
        <v>6.8769671000000004E-2</v>
      </c>
      <c r="D210" t="s">
        <v>5</v>
      </c>
    </row>
    <row r="211" spans="1:4" x14ac:dyDescent="0.25">
      <c r="A211">
        <v>2009</v>
      </c>
      <c r="B211" t="s">
        <v>18</v>
      </c>
      <c r="C211">
        <v>6.1429625000000002E-2</v>
      </c>
      <c r="D211" t="s">
        <v>5</v>
      </c>
    </row>
    <row r="212" spans="1:4" x14ac:dyDescent="0.25">
      <c r="A212">
        <v>2009</v>
      </c>
      <c r="B212" t="s">
        <v>19</v>
      </c>
      <c r="C212">
        <v>4.4561584000000001E-2</v>
      </c>
      <c r="D212" t="s">
        <v>5</v>
      </c>
    </row>
    <row r="213" spans="1:4" x14ac:dyDescent="0.25">
      <c r="A213">
        <v>2009</v>
      </c>
      <c r="B213" t="s">
        <v>41</v>
      </c>
      <c r="C213">
        <v>5.6975388000000002E-2</v>
      </c>
      <c r="D213" t="s">
        <v>5</v>
      </c>
    </row>
    <row r="214" spans="1:4" x14ac:dyDescent="0.25">
      <c r="A214">
        <v>2009</v>
      </c>
      <c r="B214" t="s">
        <v>20</v>
      </c>
      <c r="C214">
        <v>6.0686996E-2</v>
      </c>
      <c r="D214" t="s">
        <v>5</v>
      </c>
    </row>
    <row r="215" spans="1:4" x14ac:dyDescent="0.25">
      <c r="A215">
        <v>2009</v>
      </c>
      <c r="B215" t="s">
        <v>21</v>
      </c>
      <c r="C215">
        <v>8.0765951000000002E-2</v>
      </c>
      <c r="D215" t="s">
        <v>5</v>
      </c>
    </row>
    <row r="216" spans="1:4" x14ac:dyDescent="0.25">
      <c r="A216">
        <v>2009</v>
      </c>
      <c r="B216" t="s">
        <v>22</v>
      </c>
      <c r="C216">
        <v>7.1210263999999995E-2</v>
      </c>
      <c r="D216" t="s">
        <v>5</v>
      </c>
    </row>
    <row r="217" spans="1:4" x14ac:dyDescent="0.25">
      <c r="A217">
        <v>2009</v>
      </c>
      <c r="B217" t="s">
        <v>23</v>
      </c>
      <c r="C217">
        <v>6.3610193999999995E-2</v>
      </c>
      <c r="D217" t="s">
        <v>5</v>
      </c>
    </row>
    <row r="218" spans="1:4" x14ac:dyDescent="0.25">
      <c r="A218">
        <v>2010</v>
      </c>
      <c r="B218" t="s">
        <v>4</v>
      </c>
      <c r="C218">
        <v>7.1913174999999996E-2</v>
      </c>
      <c r="D218" t="s">
        <v>5</v>
      </c>
    </row>
    <row r="219" spans="1:4" x14ac:dyDescent="0.25">
      <c r="A219">
        <v>2010</v>
      </c>
      <c r="B219" t="s">
        <v>6</v>
      </c>
      <c r="C219">
        <v>6.9991145000000005E-2</v>
      </c>
      <c r="D219" t="s">
        <v>5</v>
      </c>
    </row>
    <row r="220" spans="1:4" x14ac:dyDescent="0.25">
      <c r="A220">
        <v>2010</v>
      </c>
      <c r="B220" t="s">
        <v>7</v>
      </c>
      <c r="C220">
        <v>6.4655969999999993E-2</v>
      </c>
      <c r="D220" t="s">
        <v>5</v>
      </c>
    </row>
    <row r="221" spans="1:4" x14ac:dyDescent="0.25">
      <c r="A221">
        <v>2010</v>
      </c>
      <c r="B221" t="s">
        <v>8</v>
      </c>
      <c r="C221">
        <v>6.4799925999999994E-2</v>
      </c>
      <c r="D221" t="s">
        <v>5</v>
      </c>
    </row>
    <row r="222" spans="1:4" x14ac:dyDescent="0.25">
      <c r="A222">
        <v>2010</v>
      </c>
      <c r="B222" t="s">
        <v>37</v>
      </c>
      <c r="C222">
        <v>7.5506375000000001E-2</v>
      </c>
      <c r="D222" t="s">
        <v>5</v>
      </c>
    </row>
    <row r="223" spans="1:4" x14ac:dyDescent="0.25">
      <c r="A223">
        <v>2010</v>
      </c>
      <c r="B223" t="s">
        <v>9</v>
      </c>
      <c r="C223">
        <v>6.8420143000000003E-2</v>
      </c>
      <c r="D223" t="s">
        <v>5</v>
      </c>
    </row>
    <row r="224" spans="1:4" x14ac:dyDescent="0.25">
      <c r="A224">
        <v>2010</v>
      </c>
      <c r="B224" t="s">
        <v>10</v>
      </c>
      <c r="C224">
        <v>6.7178865000000004E-2</v>
      </c>
      <c r="D224" t="s">
        <v>5</v>
      </c>
    </row>
    <row r="225" spans="1:4" x14ac:dyDescent="0.25">
      <c r="A225">
        <v>2010</v>
      </c>
      <c r="B225" t="s">
        <v>11</v>
      </c>
      <c r="C225">
        <v>7.3328345000000003E-2</v>
      </c>
      <c r="D225" t="s">
        <v>5</v>
      </c>
    </row>
    <row r="226" spans="1:4" x14ac:dyDescent="0.25">
      <c r="A226">
        <v>2010</v>
      </c>
      <c r="B226" t="s">
        <v>38</v>
      </c>
      <c r="C226">
        <v>5.8774156000000001E-2</v>
      </c>
      <c r="D226" t="s">
        <v>5</v>
      </c>
    </row>
    <row r="227" spans="1:4" x14ac:dyDescent="0.25">
      <c r="A227">
        <v>2010</v>
      </c>
      <c r="B227" t="s">
        <v>39</v>
      </c>
      <c r="C227">
        <v>6.7478264999999996E-2</v>
      </c>
      <c r="D227" t="s">
        <v>5</v>
      </c>
    </row>
    <row r="228" spans="1:4" x14ac:dyDescent="0.25">
      <c r="A228">
        <v>2010</v>
      </c>
      <c r="B228" t="s">
        <v>12</v>
      </c>
      <c r="C228">
        <v>6.4593264999999997E-2</v>
      </c>
      <c r="D228" t="s">
        <v>5</v>
      </c>
    </row>
    <row r="229" spans="1:4" x14ac:dyDescent="0.25">
      <c r="A229">
        <v>2010</v>
      </c>
      <c r="B229" t="s">
        <v>13</v>
      </c>
      <c r="C229">
        <v>7.5318989000000003E-2</v>
      </c>
      <c r="D229" t="s">
        <v>5</v>
      </c>
    </row>
    <row r="230" spans="1:4" x14ac:dyDescent="0.25">
      <c r="A230">
        <v>2010</v>
      </c>
      <c r="B230" t="s">
        <v>14</v>
      </c>
      <c r="C230">
        <v>6.8430636000000003E-2</v>
      </c>
      <c r="D230" t="s">
        <v>5</v>
      </c>
    </row>
    <row r="231" spans="1:4" x14ac:dyDescent="0.25">
      <c r="A231">
        <v>2010</v>
      </c>
      <c r="B231" t="s">
        <v>15</v>
      </c>
      <c r="C231">
        <v>6.5618282999999999E-2</v>
      </c>
      <c r="D231" t="s">
        <v>5</v>
      </c>
    </row>
    <row r="232" spans="1:4" x14ac:dyDescent="0.25">
      <c r="A232">
        <v>2010</v>
      </c>
      <c r="B232" t="s">
        <v>16</v>
      </c>
      <c r="C232">
        <v>6.9002653999999997E-2</v>
      </c>
      <c r="D232" t="s">
        <v>5</v>
      </c>
    </row>
    <row r="233" spans="1:4" x14ac:dyDescent="0.25">
      <c r="A233">
        <v>2010</v>
      </c>
      <c r="B233" t="s">
        <v>17</v>
      </c>
      <c r="C233">
        <v>6.6671303000000001E-2</v>
      </c>
      <c r="D233" t="s">
        <v>5</v>
      </c>
    </row>
    <row r="234" spans="1:4" x14ac:dyDescent="0.25">
      <c r="A234">
        <v>2010</v>
      </c>
      <c r="B234" t="s">
        <v>40</v>
      </c>
      <c r="C234">
        <v>6.7644526999999996E-2</v>
      </c>
      <c r="D234" t="s">
        <v>5</v>
      </c>
    </row>
    <row r="235" spans="1:4" x14ac:dyDescent="0.25">
      <c r="A235">
        <v>2010</v>
      </c>
      <c r="B235" t="s">
        <v>18</v>
      </c>
      <c r="C235">
        <v>6.4196216E-2</v>
      </c>
      <c r="D235" t="s">
        <v>5</v>
      </c>
    </row>
    <row r="236" spans="1:4" x14ac:dyDescent="0.25">
      <c r="A236">
        <v>2010</v>
      </c>
      <c r="B236" t="s">
        <v>19</v>
      </c>
      <c r="C236">
        <v>5.5685032000000002E-2</v>
      </c>
      <c r="D236" t="s">
        <v>5</v>
      </c>
    </row>
    <row r="237" spans="1:4" x14ac:dyDescent="0.25">
      <c r="A237">
        <v>2010</v>
      </c>
      <c r="B237" t="s">
        <v>41</v>
      </c>
      <c r="C237">
        <v>6.0515749000000001E-2</v>
      </c>
      <c r="D237" t="s">
        <v>5</v>
      </c>
    </row>
    <row r="238" spans="1:4" x14ac:dyDescent="0.25">
      <c r="A238">
        <v>2010</v>
      </c>
      <c r="B238" t="s">
        <v>20</v>
      </c>
      <c r="C238">
        <v>6.2091923E-2</v>
      </c>
      <c r="D238" t="s">
        <v>5</v>
      </c>
    </row>
    <row r="239" spans="1:4" x14ac:dyDescent="0.25">
      <c r="A239">
        <v>2010</v>
      </c>
      <c r="B239" t="s">
        <v>21</v>
      </c>
      <c r="C239">
        <v>7.1125699000000001E-2</v>
      </c>
      <c r="D239" t="s">
        <v>5</v>
      </c>
    </row>
    <row r="240" spans="1:4" x14ac:dyDescent="0.25">
      <c r="A240">
        <v>2010</v>
      </c>
      <c r="B240" t="s">
        <v>22</v>
      </c>
      <c r="C240">
        <v>7.3563761000000005E-2</v>
      </c>
      <c r="D240" t="s">
        <v>5</v>
      </c>
    </row>
    <row r="241" spans="1:4" x14ac:dyDescent="0.25">
      <c r="A241">
        <v>2010</v>
      </c>
      <c r="B241" t="s">
        <v>23</v>
      </c>
      <c r="C241">
        <v>6.4760404999999993E-2</v>
      </c>
      <c r="D241" t="s">
        <v>5</v>
      </c>
    </row>
    <row r="242" spans="1:4" x14ac:dyDescent="0.25">
      <c r="A242">
        <v>2011</v>
      </c>
      <c r="B242" t="s">
        <v>4</v>
      </c>
      <c r="C242">
        <v>6.7308470999999995E-2</v>
      </c>
      <c r="D242" t="s">
        <v>5</v>
      </c>
    </row>
    <row r="243" spans="1:4" x14ac:dyDescent="0.25">
      <c r="A243">
        <v>2011</v>
      </c>
      <c r="B243" t="s">
        <v>6</v>
      </c>
      <c r="C243">
        <v>6.2237940999999998E-2</v>
      </c>
      <c r="D243" t="s">
        <v>5</v>
      </c>
    </row>
    <row r="244" spans="1:4" x14ac:dyDescent="0.25">
      <c r="A244">
        <v>2011</v>
      </c>
      <c r="B244" t="s">
        <v>7</v>
      </c>
      <c r="C244">
        <v>5.8439393999999999E-2</v>
      </c>
      <c r="D244" t="s">
        <v>5</v>
      </c>
    </row>
    <row r="245" spans="1:4" x14ac:dyDescent="0.25">
      <c r="A245">
        <v>2011</v>
      </c>
      <c r="B245" t="s">
        <v>8</v>
      </c>
      <c r="C245">
        <v>6.3367083000000005E-2</v>
      </c>
      <c r="D245" t="s">
        <v>5</v>
      </c>
    </row>
    <row r="246" spans="1:4" x14ac:dyDescent="0.25">
      <c r="A246">
        <v>2011</v>
      </c>
      <c r="B246" t="s">
        <v>37</v>
      </c>
      <c r="C246">
        <v>7.3842978000000004E-2</v>
      </c>
      <c r="D246" t="s">
        <v>5</v>
      </c>
    </row>
    <row r="247" spans="1:4" x14ac:dyDescent="0.25">
      <c r="A247">
        <v>2011</v>
      </c>
      <c r="B247" t="s">
        <v>9</v>
      </c>
      <c r="C247">
        <v>6.4730162999999993E-2</v>
      </c>
      <c r="D247" t="s">
        <v>5</v>
      </c>
    </row>
    <row r="248" spans="1:4" x14ac:dyDescent="0.25">
      <c r="A248">
        <v>2011</v>
      </c>
      <c r="B248" t="s">
        <v>10</v>
      </c>
      <c r="C248">
        <v>5.8817532999999998E-2</v>
      </c>
      <c r="D248" t="s">
        <v>5</v>
      </c>
    </row>
    <row r="249" spans="1:4" x14ac:dyDescent="0.25">
      <c r="A249">
        <v>2011</v>
      </c>
      <c r="B249" t="s">
        <v>11</v>
      </c>
      <c r="C249">
        <v>6.1083729000000003E-2</v>
      </c>
      <c r="D249" t="s">
        <v>5</v>
      </c>
    </row>
    <row r="250" spans="1:4" x14ac:dyDescent="0.25">
      <c r="A250">
        <v>2011</v>
      </c>
      <c r="B250" t="s">
        <v>38</v>
      </c>
      <c r="C250">
        <v>7.3300840000000006E-2</v>
      </c>
      <c r="D250" t="s">
        <v>5</v>
      </c>
    </row>
    <row r="251" spans="1:4" x14ac:dyDescent="0.25">
      <c r="A251">
        <v>2011</v>
      </c>
      <c r="B251" t="s">
        <v>39</v>
      </c>
      <c r="C251">
        <v>6.2477507000000002E-2</v>
      </c>
      <c r="D251" t="s">
        <v>5</v>
      </c>
    </row>
    <row r="252" spans="1:4" x14ac:dyDescent="0.25">
      <c r="A252">
        <v>2011</v>
      </c>
      <c r="B252" t="s">
        <v>12</v>
      </c>
      <c r="C252">
        <v>5.8583657999999997E-2</v>
      </c>
      <c r="D252" t="s">
        <v>5</v>
      </c>
    </row>
    <row r="253" spans="1:4" x14ac:dyDescent="0.25">
      <c r="A253">
        <v>2011</v>
      </c>
      <c r="B253" t="s">
        <v>13</v>
      </c>
      <c r="C253">
        <v>7.0377865999999997E-2</v>
      </c>
      <c r="D253" t="s">
        <v>5</v>
      </c>
    </row>
    <row r="254" spans="1:4" x14ac:dyDescent="0.25">
      <c r="A254">
        <v>2011</v>
      </c>
      <c r="B254" t="s">
        <v>14</v>
      </c>
      <c r="C254">
        <v>6.5738236000000005E-2</v>
      </c>
      <c r="D254" t="s">
        <v>5</v>
      </c>
    </row>
    <row r="255" spans="1:4" x14ac:dyDescent="0.25">
      <c r="A255">
        <v>2011</v>
      </c>
      <c r="B255" t="s">
        <v>15</v>
      </c>
      <c r="C255">
        <v>5.5844024999999999E-2</v>
      </c>
      <c r="D255" t="s">
        <v>5</v>
      </c>
    </row>
    <row r="256" spans="1:4" x14ac:dyDescent="0.25">
      <c r="A256">
        <v>2011</v>
      </c>
      <c r="B256" t="s">
        <v>16</v>
      </c>
      <c r="C256">
        <v>6.6518272000000003E-2</v>
      </c>
      <c r="D256" t="s">
        <v>5</v>
      </c>
    </row>
    <row r="257" spans="1:4" x14ac:dyDescent="0.25">
      <c r="A257">
        <v>2011</v>
      </c>
      <c r="B257" t="s">
        <v>17</v>
      </c>
      <c r="C257">
        <v>6.102465E-2</v>
      </c>
      <c r="D257" t="s">
        <v>5</v>
      </c>
    </row>
    <row r="258" spans="1:4" x14ac:dyDescent="0.25">
      <c r="A258">
        <v>2011</v>
      </c>
      <c r="B258" t="s">
        <v>40</v>
      </c>
      <c r="C258">
        <v>6.4500858999999994E-2</v>
      </c>
      <c r="D258" t="s">
        <v>5</v>
      </c>
    </row>
    <row r="259" spans="1:4" x14ac:dyDescent="0.25">
      <c r="A259">
        <v>2011</v>
      </c>
      <c r="B259" t="s">
        <v>18</v>
      </c>
      <c r="C259">
        <v>5.7267475999999998E-2</v>
      </c>
      <c r="D259" t="s">
        <v>5</v>
      </c>
    </row>
    <row r="260" spans="1:4" x14ac:dyDescent="0.25">
      <c r="A260">
        <v>2011</v>
      </c>
      <c r="B260" t="s">
        <v>19</v>
      </c>
      <c r="C260">
        <v>5.6034737000000001E-2</v>
      </c>
      <c r="D260" t="s">
        <v>5</v>
      </c>
    </row>
    <row r="261" spans="1:4" x14ac:dyDescent="0.25">
      <c r="A261">
        <v>2011</v>
      </c>
      <c r="B261" t="s">
        <v>41</v>
      </c>
      <c r="C261">
        <v>5.4637196999999998E-2</v>
      </c>
      <c r="D261" t="s">
        <v>5</v>
      </c>
    </row>
    <row r="262" spans="1:4" x14ac:dyDescent="0.25">
      <c r="A262">
        <v>2011</v>
      </c>
      <c r="B262" t="s">
        <v>20</v>
      </c>
      <c r="C262">
        <v>5.7738585000000002E-2</v>
      </c>
      <c r="D262" t="s">
        <v>5</v>
      </c>
    </row>
    <row r="263" spans="1:4" x14ac:dyDescent="0.25">
      <c r="A263">
        <v>2011</v>
      </c>
      <c r="B263" t="s">
        <v>21</v>
      </c>
      <c r="C263">
        <v>6.9665805999999997E-2</v>
      </c>
      <c r="D263" t="s">
        <v>5</v>
      </c>
    </row>
    <row r="264" spans="1:4" x14ac:dyDescent="0.25">
      <c r="A264">
        <v>2011</v>
      </c>
      <c r="B264" t="s">
        <v>22</v>
      </c>
      <c r="C264">
        <v>7.0662689000000001E-2</v>
      </c>
      <c r="D264" t="s">
        <v>5</v>
      </c>
    </row>
    <row r="265" spans="1:4" x14ac:dyDescent="0.25">
      <c r="A265">
        <v>2011</v>
      </c>
      <c r="B265" t="s">
        <v>23</v>
      </c>
      <c r="C265">
        <v>6.0183605000000001E-2</v>
      </c>
      <c r="D265" t="s">
        <v>5</v>
      </c>
    </row>
    <row r="266" spans="1:4" x14ac:dyDescent="0.25">
      <c r="A266">
        <v>2012</v>
      </c>
      <c r="B266" t="s">
        <v>4</v>
      </c>
      <c r="C266">
        <v>6.4595268999999997E-2</v>
      </c>
      <c r="D266" t="s">
        <v>5</v>
      </c>
    </row>
    <row r="267" spans="1:4" x14ac:dyDescent="0.25">
      <c r="A267">
        <v>2012</v>
      </c>
      <c r="B267" t="s">
        <v>6</v>
      </c>
      <c r="C267">
        <v>6.1155370000000001E-2</v>
      </c>
      <c r="D267" t="s">
        <v>5</v>
      </c>
    </row>
    <row r="268" spans="1:4" x14ac:dyDescent="0.25">
      <c r="A268">
        <v>2012</v>
      </c>
      <c r="B268" t="s">
        <v>7</v>
      </c>
      <c r="C268">
        <v>5.4831728000000003E-2</v>
      </c>
      <c r="D268" t="s">
        <v>5</v>
      </c>
    </row>
    <row r="269" spans="1:4" x14ac:dyDescent="0.25">
      <c r="A269">
        <v>2012</v>
      </c>
      <c r="B269" t="s">
        <v>8</v>
      </c>
      <c r="C269">
        <v>6.2520021999999995E-2</v>
      </c>
      <c r="D269" t="s">
        <v>5</v>
      </c>
    </row>
    <row r="270" spans="1:4" x14ac:dyDescent="0.25">
      <c r="A270">
        <v>2012</v>
      </c>
      <c r="B270" t="s">
        <v>37</v>
      </c>
      <c r="C270">
        <v>7.2502096000000002E-2</v>
      </c>
      <c r="D270" t="s">
        <v>5</v>
      </c>
    </row>
    <row r="271" spans="1:4" x14ac:dyDescent="0.25">
      <c r="A271">
        <v>2012</v>
      </c>
      <c r="B271" t="s">
        <v>9</v>
      </c>
      <c r="C271">
        <v>6.3756486000000001E-2</v>
      </c>
      <c r="D271" t="s">
        <v>5</v>
      </c>
    </row>
    <row r="272" spans="1:4" x14ac:dyDescent="0.25">
      <c r="A272">
        <v>2012</v>
      </c>
      <c r="B272" t="s">
        <v>10</v>
      </c>
      <c r="C272">
        <v>5.9671528000000001E-2</v>
      </c>
      <c r="D272" t="s">
        <v>5</v>
      </c>
    </row>
    <row r="273" spans="1:4" x14ac:dyDescent="0.25">
      <c r="A273">
        <v>2012</v>
      </c>
      <c r="B273" t="s">
        <v>11</v>
      </c>
      <c r="C273">
        <v>6.4478283999999997E-2</v>
      </c>
      <c r="D273" t="s">
        <v>5</v>
      </c>
    </row>
    <row r="274" spans="1:4" x14ac:dyDescent="0.25">
      <c r="A274">
        <v>2012</v>
      </c>
      <c r="B274" t="s">
        <v>38</v>
      </c>
      <c r="C274">
        <v>7.1242501999999999E-2</v>
      </c>
      <c r="D274" t="s">
        <v>5</v>
      </c>
    </row>
    <row r="275" spans="1:4" x14ac:dyDescent="0.25">
      <c r="A275">
        <v>2012</v>
      </c>
      <c r="B275" t="s">
        <v>39</v>
      </c>
      <c r="C275">
        <v>6.5647559999999994E-2</v>
      </c>
      <c r="D275" t="s">
        <v>5</v>
      </c>
    </row>
    <row r="276" spans="1:4" x14ac:dyDescent="0.25">
      <c r="A276">
        <v>2012</v>
      </c>
      <c r="B276" t="s">
        <v>12</v>
      </c>
      <c r="C276">
        <v>5.5741680000000002E-2</v>
      </c>
      <c r="D276" t="s">
        <v>5</v>
      </c>
    </row>
    <row r="277" spans="1:4" x14ac:dyDescent="0.25">
      <c r="A277">
        <v>2012</v>
      </c>
      <c r="B277" t="s">
        <v>13</v>
      </c>
      <c r="C277">
        <v>6.4625039999999995E-2</v>
      </c>
      <c r="D277" t="s">
        <v>5</v>
      </c>
    </row>
    <row r="278" spans="1:4" x14ac:dyDescent="0.25">
      <c r="A278">
        <v>2012</v>
      </c>
      <c r="B278" t="s">
        <v>14</v>
      </c>
      <c r="C278">
        <v>6.2527091000000007E-2</v>
      </c>
      <c r="D278" t="s">
        <v>5</v>
      </c>
    </row>
    <row r="279" spans="1:4" x14ac:dyDescent="0.25">
      <c r="A279">
        <v>2012</v>
      </c>
      <c r="B279" t="s">
        <v>15</v>
      </c>
      <c r="C279">
        <v>5.3585356000000001E-2</v>
      </c>
      <c r="D279" t="s">
        <v>5</v>
      </c>
    </row>
    <row r="280" spans="1:4" x14ac:dyDescent="0.25">
      <c r="A280">
        <v>2012</v>
      </c>
      <c r="B280" t="s">
        <v>16</v>
      </c>
      <c r="C280">
        <v>6.3162687999999995E-2</v>
      </c>
      <c r="D280" t="s">
        <v>5</v>
      </c>
    </row>
    <row r="281" spans="1:4" x14ac:dyDescent="0.25">
      <c r="A281">
        <v>2012</v>
      </c>
      <c r="B281" t="s">
        <v>17</v>
      </c>
      <c r="C281">
        <v>6.0288138999999998E-2</v>
      </c>
      <c r="D281" t="s">
        <v>5</v>
      </c>
    </row>
    <row r="282" spans="1:4" x14ac:dyDescent="0.25">
      <c r="A282">
        <v>2012</v>
      </c>
      <c r="B282" t="s">
        <v>40</v>
      </c>
      <c r="C282">
        <v>6.2824810999999994E-2</v>
      </c>
      <c r="D282" t="s">
        <v>5</v>
      </c>
    </row>
    <row r="283" spans="1:4" x14ac:dyDescent="0.25">
      <c r="A283">
        <v>2012</v>
      </c>
      <c r="B283" t="s">
        <v>18</v>
      </c>
      <c r="C283">
        <v>5.4753927000000001E-2</v>
      </c>
      <c r="D283" t="s">
        <v>5</v>
      </c>
    </row>
    <row r="284" spans="1:4" x14ac:dyDescent="0.25">
      <c r="A284">
        <v>2012</v>
      </c>
      <c r="B284" t="s">
        <v>19</v>
      </c>
      <c r="C284">
        <v>5.1282789000000002E-2</v>
      </c>
      <c r="D284" t="s">
        <v>5</v>
      </c>
    </row>
    <row r="285" spans="1:4" x14ac:dyDescent="0.25">
      <c r="A285">
        <v>2012</v>
      </c>
      <c r="B285" t="s">
        <v>41</v>
      </c>
      <c r="C285">
        <v>5.0294659999999998E-2</v>
      </c>
      <c r="D285" t="s">
        <v>5</v>
      </c>
    </row>
    <row r="286" spans="1:4" x14ac:dyDescent="0.25">
      <c r="A286">
        <v>2012</v>
      </c>
      <c r="B286" t="s">
        <v>20</v>
      </c>
      <c r="C286">
        <v>5.3073167999999997E-2</v>
      </c>
      <c r="D286" t="s">
        <v>5</v>
      </c>
    </row>
    <row r="287" spans="1:4" x14ac:dyDescent="0.25">
      <c r="A287">
        <v>2012</v>
      </c>
      <c r="B287" t="s">
        <v>21</v>
      </c>
      <c r="C287">
        <v>6.8881447999999998E-2</v>
      </c>
      <c r="D287" t="s">
        <v>5</v>
      </c>
    </row>
    <row r="288" spans="1:4" x14ac:dyDescent="0.25">
      <c r="A288">
        <v>2012</v>
      </c>
      <c r="B288" t="s">
        <v>22</v>
      </c>
      <c r="C288">
        <v>6.4769351000000003E-2</v>
      </c>
      <c r="D288" t="s">
        <v>5</v>
      </c>
    </row>
    <row r="289" spans="1:4" x14ac:dyDescent="0.25">
      <c r="A289">
        <v>2012</v>
      </c>
      <c r="B289" t="s">
        <v>23</v>
      </c>
      <c r="C289">
        <v>5.7582741E-2</v>
      </c>
      <c r="D289" t="s">
        <v>5</v>
      </c>
    </row>
    <row r="290" spans="1:4" x14ac:dyDescent="0.25">
      <c r="A290">
        <v>2013</v>
      </c>
      <c r="B290" t="s">
        <v>4</v>
      </c>
      <c r="C290">
        <v>6.3635553999999997E-2</v>
      </c>
      <c r="D290" t="s">
        <v>5</v>
      </c>
    </row>
    <row r="291" spans="1:4" x14ac:dyDescent="0.25">
      <c r="A291">
        <v>2013</v>
      </c>
      <c r="B291" t="s">
        <v>6</v>
      </c>
      <c r="C291">
        <v>6.0423987999999998E-2</v>
      </c>
      <c r="D291" t="s">
        <v>5</v>
      </c>
    </row>
    <row r="292" spans="1:4" x14ac:dyDescent="0.25">
      <c r="A292">
        <v>2013</v>
      </c>
      <c r="B292" t="s">
        <v>7</v>
      </c>
      <c r="C292">
        <v>5.2845439000000001E-2</v>
      </c>
      <c r="D292" t="s">
        <v>5</v>
      </c>
    </row>
    <row r="293" spans="1:4" x14ac:dyDescent="0.25">
      <c r="A293">
        <v>2013</v>
      </c>
      <c r="B293" t="s">
        <v>8</v>
      </c>
      <c r="C293">
        <v>6.0813511000000001E-2</v>
      </c>
      <c r="D293" t="s">
        <v>5</v>
      </c>
    </row>
    <row r="294" spans="1:4" x14ac:dyDescent="0.25">
      <c r="A294">
        <v>2013</v>
      </c>
      <c r="B294" t="s">
        <v>37</v>
      </c>
      <c r="C294">
        <v>7.4261598999999998E-2</v>
      </c>
      <c r="D294" t="s">
        <v>5</v>
      </c>
    </row>
    <row r="295" spans="1:4" x14ac:dyDescent="0.25">
      <c r="A295">
        <v>2013</v>
      </c>
      <c r="B295" t="s">
        <v>9</v>
      </c>
      <c r="C295">
        <v>6.3674449999999994E-2</v>
      </c>
      <c r="D295" t="s">
        <v>5</v>
      </c>
    </row>
    <row r="296" spans="1:4" x14ac:dyDescent="0.25">
      <c r="A296">
        <v>2013</v>
      </c>
      <c r="B296" t="s">
        <v>10</v>
      </c>
      <c r="C296">
        <v>5.9704369E-2</v>
      </c>
      <c r="D296" t="s">
        <v>5</v>
      </c>
    </row>
    <row r="297" spans="1:4" x14ac:dyDescent="0.25">
      <c r="A297">
        <v>2013</v>
      </c>
      <c r="B297" t="s">
        <v>11</v>
      </c>
      <c r="C297">
        <v>6.8799045000000003E-2</v>
      </c>
      <c r="D297" t="s">
        <v>5</v>
      </c>
    </row>
    <row r="298" spans="1:4" x14ac:dyDescent="0.25">
      <c r="A298">
        <v>2013</v>
      </c>
      <c r="B298" t="s">
        <v>38</v>
      </c>
      <c r="C298">
        <v>6.3929538999999994E-2</v>
      </c>
      <c r="D298" t="s">
        <v>5</v>
      </c>
    </row>
    <row r="299" spans="1:4" x14ac:dyDescent="0.25">
      <c r="A299">
        <v>2013</v>
      </c>
      <c r="B299" t="s">
        <v>39</v>
      </c>
      <c r="C299">
        <v>6.5939485000000006E-2</v>
      </c>
      <c r="D299" t="s">
        <v>5</v>
      </c>
    </row>
    <row r="300" spans="1:4" x14ac:dyDescent="0.25">
      <c r="A300">
        <v>2013</v>
      </c>
      <c r="B300" t="s">
        <v>12</v>
      </c>
      <c r="C300">
        <v>5.3627437999999999E-2</v>
      </c>
      <c r="D300" t="s">
        <v>5</v>
      </c>
    </row>
    <row r="301" spans="1:4" x14ac:dyDescent="0.25">
      <c r="A301">
        <v>2013</v>
      </c>
      <c r="B301" t="s">
        <v>13</v>
      </c>
      <c r="C301">
        <v>5.4906917999999999E-2</v>
      </c>
      <c r="D301" t="s">
        <v>5</v>
      </c>
    </row>
    <row r="302" spans="1:4" x14ac:dyDescent="0.25">
      <c r="A302">
        <v>2013</v>
      </c>
      <c r="B302" t="s">
        <v>14</v>
      </c>
      <c r="C302">
        <v>6.2382211999999999E-2</v>
      </c>
      <c r="D302" t="s">
        <v>5</v>
      </c>
    </row>
    <row r="303" spans="1:4" x14ac:dyDescent="0.25">
      <c r="A303">
        <v>2013</v>
      </c>
      <c r="B303" t="s">
        <v>15</v>
      </c>
      <c r="C303">
        <v>4.9595615000000003E-2</v>
      </c>
      <c r="D303" t="s">
        <v>5</v>
      </c>
    </row>
    <row r="304" spans="1:4" x14ac:dyDescent="0.25">
      <c r="A304">
        <v>2013</v>
      </c>
      <c r="B304" t="s">
        <v>16</v>
      </c>
      <c r="C304">
        <v>5.9710414000000003E-2</v>
      </c>
      <c r="D304" t="s">
        <v>5</v>
      </c>
    </row>
    <row r="305" spans="1:4" x14ac:dyDescent="0.25">
      <c r="A305">
        <v>2013</v>
      </c>
      <c r="B305" t="s">
        <v>17</v>
      </c>
      <c r="C305">
        <v>5.8825546999999999E-2</v>
      </c>
      <c r="D305" t="s">
        <v>5</v>
      </c>
    </row>
    <row r="306" spans="1:4" x14ac:dyDescent="0.25">
      <c r="A306">
        <v>2013</v>
      </c>
      <c r="B306" t="s">
        <v>40</v>
      </c>
      <c r="C306">
        <v>6.2925341999999995E-2</v>
      </c>
      <c r="D306" t="s">
        <v>5</v>
      </c>
    </row>
    <row r="307" spans="1:4" x14ac:dyDescent="0.25">
      <c r="A307">
        <v>2013</v>
      </c>
      <c r="B307" t="s">
        <v>18</v>
      </c>
      <c r="C307">
        <v>5.2637415E-2</v>
      </c>
      <c r="D307" t="s">
        <v>5</v>
      </c>
    </row>
    <row r="308" spans="1:4" x14ac:dyDescent="0.25">
      <c r="A308">
        <v>2013</v>
      </c>
      <c r="B308" t="s">
        <v>19</v>
      </c>
      <c r="C308">
        <v>4.6363890999999997E-2</v>
      </c>
      <c r="D308" t="s">
        <v>5</v>
      </c>
    </row>
    <row r="309" spans="1:4" x14ac:dyDescent="0.25">
      <c r="A309">
        <v>2013</v>
      </c>
      <c r="B309" t="s">
        <v>41</v>
      </c>
      <c r="C309">
        <v>4.6801239000000001E-2</v>
      </c>
      <c r="D309" t="s">
        <v>5</v>
      </c>
    </row>
    <row r="310" spans="1:4" x14ac:dyDescent="0.25">
      <c r="A310">
        <v>2013</v>
      </c>
      <c r="B310" t="s">
        <v>20</v>
      </c>
      <c r="C310">
        <v>5.1392894000000001E-2</v>
      </c>
      <c r="D310" t="s">
        <v>5</v>
      </c>
    </row>
    <row r="311" spans="1:4" x14ac:dyDescent="0.25">
      <c r="A311">
        <v>2013</v>
      </c>
      <c r="B311" t="s">
        <v>21</v>
      </c>
      <c r="C311">
        <v>6.6833987999999997E-2</v>
      </c>
      <c r="D311" t="s">
        <v>5</v>
      </c>
    </row>
    <row r="312" spans="1:4" x14ac:dyDescent="0.25">
      <c r="A312">
        <v>2013</v>
      </c>
      <c r="B312" t="s">
        <v>22</v>
      </c>
      <c r="C312">
        <v>6.6262830999999994E-2</v>
      </c>
      <c r="D312" t="s">
        <v>5</v>
      </c>
    </row>
    <row r="313" spans="1:4" x14ac:dyDescent="0.25">
      <c r="A313">
        <v>2013</v>
      </c>
      <c r="B313" t="s">
        <v>23</v>
      </c>
      <c r="C313">
        <v>5.6111894000000002E-2</v>
      </c>
      <c r="D313" t="s">
        <v>5</v>
      </c>
    </row>
    <row r="314" spans="1:4" x14ac:dyDescent="0.25">
      <c r="A314">
        <v>2014</v>
      </c>
      <c r="B314" t="s">
        <v>4</v>
      </c>
      <c r="C314">
        <v>6.4475323000000001E-2</v>
      </c>
      <c r="D314" t="s">
        <v>5</v>
      </c>
    </row>
    <row r="315" spans="1:4" x14ac:dyDescent="0.25">
      <c r="A315">
        <v>2014</v>
      </c>
      <c r="B315" t="s">
        <v>6</v>
      </c>
      <c r="C315">
        <v>5.9092362000000002E-2</v>
      </c>
      <c r="D315" t="s">
        <v>5</v>
      </c>
    </row>
    <row r="316" spans="1:4" x14ac:dyDescent="0.25">
      <c r="A316">
        <v>2014</v>
      </c>
      <c r="B316" t="s">
        <v>7</v>
      </c>
      <c r="C316">
        <v>5.5238150999999999E-2</v>
      </c>
      <c r="D316" t="s">
        <v>5</v>
      </c>
    </row>
    <row r="317" spans="1:4" x14ac:dyDescent="0.25">
      <c r="A317">
        <v>2014</v>
      </c>
      <c r="B317" t="s">
        <v>8</v>
      </c>
      <c r="C317">
        <v>6.0904276E-2</v>
      </c>
      <c r="D317" t="s">
        <v>5</v>
      </c>
    </row>
    <row r="318" spans="1:4" x14ac:dyDescent="0.25">
      <c r="A318">
        <v>2014</v>
      </c>
      <c r="B318" t="s">
        <v>37</v>
      </c>
      <c r="C318">
        <v>6.6441890000000003E-2</v>
      </c>
      <c r="D318" t="s">
        <v>5</v>
      </c>
    </row>
    <row r="319" spans="1:4" x14ac:dyDescent="0.25">
      <c r="A319">
        <v>2014</v>
      </c>
      <c r="B319" t="s">
        <v>9</v>
      </c>
      <c r="C319">
        <v>6.3011469000000001E-2</v>
      </c>
      <c r="D319" t="s">
        <v>5</v>
      </c>
    </row>
    <row r="320" spans="1:4" x14ac:dyDescent="0.25">
      <c r="A320">
        <v>2014</v>
      </c>
      <c r="B320" t="s">
        <v>10</v>
      </c>
      <c r="C320">
        <v>5.8291490000000001E-2</v>
      </c>
      <c r="D320" t="s">
        <v>5</v>
      </c>
    </row>
    <row r="321" spans="1:4" x14ac:dyDescent="0.25">
      <c r="A321">
        <v>2014</v>
      </c>
      <c r="B321" t="s">
        <v>11</v>
      </c>
      <c r="C321">
        <v>6.6710220000000001E-2</v>
      </c>
      <c r="D321" t="s">
        <v>5</v>
      </c>
    </row>
    <row r="322" spans="1:4" x14ac:dyDescent="0.25">
      <c r="A322">
        <v>2014</v>
      </c>
      <c r="B322" t="s">
        <v>38</v>
      </c>
      <c r="C322">
        <v>6.7783266999999994E-2</v>
      </c>
      <c r="D322" t="s">
        <v>5</v>
      </c>
    </row>
    <row r="323" spans="1:4" x14ac:dyDescent="0.25">
      <c r="A323">
        <v>2014</v>
      </c>
      <c r="B323" t="s">
        <v>39</v>
      </c>
      <c r="C323">
        <v>6.6312927999999993E-2</v>
      </c>
      <c r="D323" t="s">
        <v>5</v>
      </c>
    </row>
    <row r="324" spans="1:4" x14ac:dyDescent="0.25">
      <c r="A324">
        <v>2014</v>
      </c>
      <c r="B324" t="s">
        <v>12</v>
      </c>
      <c r="C324">
        <v>5.3239875999999998E-2</v>
      </c>
      <c r="D324" t="s">
        <v>5</v>
      </c>
    </row>
    <row r="325" spans="1:4" x14ac:dyDescent="0.25">
      <c r="A325">
        <v>2014</v>
      </c>
      <c r="B325" t="s">
        <v>13</v>
      </c>
      <c r="C325">
        <v>5.7473857000000003E-2</v>
      </c>
      <c r="D325" t="s">
        <v>5</v>
      </c>
    </row>
    <row r="326" spans="1:4" x14ac:dyDescent="0.25">
      <c r="A326">
        <v>2014</v>
      </c>
      <c r="B326" t="s">
        <v>14</v>
      </c>
      <c r="C326">
        <v>6.0053104000000003E-2</v>
      </c>
      <c r="D326" t="s">
        <v>5</v>
      </c>
    </row>
    <row r="327" spans="1:4" x14ac:dyDescent="0.25">
      <c r="A327">
        <v>2014</v>
      </c>
      <c r="B327" t="s">
        <v>15</v>
      </c>
      <c r="C327">
        <v>4.7013153000000002E-2</v>
      </c>
      <c r="D327" t="s">
        <v>5</v>
      </c>
    </row>
    <row r="328" spans="1:4" x14ac:dyDescent="0.25">
      <c r="A328">
        <v>2014</v>
      </c>
      <c r="B328" t="s">
        <v>16</v>
      </c>
      <c r="C328">
        <v>6.0646706000000002E-2</v>
      </c>
      <c r="D328" t="s">
        <v>5</v>
      </c>
    </row>
    <row r="329" spans="1:4" x14ac:dyDescent="0.25">
      <c r="A329">
        <v>2014</v>
      </c>
      <c r="B329" t="s">
        <v>17</v>
      </c>
      <c r="C329">
        <v>5.949865E-2</v>
      </c>
      <c r="D329" t="s">
        <v>5</v>
      </c>
    </row>
    <row r="330" spans="1:4" x14ac:dyDescent="0.25">
      <c r="A330">
        <v>2014</v>
      </c>
      <c r="B330" t="s">
        <v>40</v>
      </c>
      <c r="C330">
        <v>5.9252692000000003E-2</v>
      </c>
      <c r="D330" t="s">
        <v>5</v>
      </c>
    </row>
    <row r="331" spans="1:4" x14ac:dyDescent="0.25">
      <c r="A331">
        <v>2014</v>
      </c>
      <c r="B331" t="s">
        <v>18</v>
      </c>
      <c r="C331">
        <v>5.5132964E-2</v>
      </c>
      <c r="D331" t="s">
        <v>5</v>
      </c>
    </row>
    <row r="332" spans="1:4" x14ac:dyDescent="0.25">
      <c r="A332">
        <v>2014</v>
      </c>
      <c r="B332" t="s">
        <v>19</v>
      </c>
      <c r="C332">
        <v>4.3693030000000001E-2</v>
      </c>
      <c r="D332" t="s">
        <v>5</v>
      </c>
    </row>
    <row r="333" spans="1:4" x14ac:dyDescent="0.25">
      <c r="A333">
        <v>2014</v>
      </c>
      <c r="B333" t="s">
        <v>41</v>
      </c>
      <c r="C333">
        <v>4.6338034E-2</v>
      </c>
      <c r="D333" t="s">
        <v>5</v>
      </c>
    </row>
    <row r="334" spans="1:4" x14ac:dyDescent="0.25">
      <c r="A334">
        <v>2014</v>
      </c>
      <c r="B334" t="s">
        <v>20</v>
      </c>
      <c r="C334">
        <v>5.2352242E-2</v>
      </c>
      <c r="D334" t="s">
        <v>5</v>
      </c>
    </row>
    <row r="335" spans="1:4" x14ac:dyDescent="0.25">
      <c r="A335">
        <v>2014</v>
      </c>
      <c r="B335" t="s">
        <v>21</v>
      </c>
      <c r="C335">
        <v>6.7565458999999994E-2</v>
      </c>
      <c r="D335" t="s">
        <v>5</v>
      </c>
    </row>
    <row r="336" spans="1:4" x14ac:dyDescent="0.25">
      <c r="A336">
        <v>2014</v>
      </c>
      <c r="B336" t="s">
        <v>22</v>
      </c>
      <c r="C336">
        <v>6.6242772000000005E-2</v>
      </c>
      <c r="D336" t="s">
        <v>5</v>
      </c>
    </row>
    <row r="337" spans="1:4" x14ac:dyDescent="0.25">
      <c r="A337">
        <v>2014</v>
      </c>
      <c r="B337" t="s">
        <v>23</v>
      </c>
      <c r="C337">
        <v>5.7204036E-2</v>
      </c>
      <c r="D337" t="s">
        <v>5</v>
      </c>
    </row>
    <row r="338" spans="1:4" x14ac:dyDescent="0.25">
      <c r="A338">
        <v>2015</v>
      </c>
      <c r="B338" t="s">
        <v>4</v>
      </c>
      <c r="C338">
        <v>6.1091808999999997E-2</v>
      </c>
      <c r="D338" t="s">
        <v>5</v>
      </c>
    </row>
    <row r="339" spans="1:4" x14ac:dyDescent="0.25">
      <c r="A339">
        <v>2015</v>
      </c>
      <c r="B339" t="s">
        <v>6</v>
      </c>
      <c r="C339">
        <v>5.7114218000000001E-2</v>
      </c>
      <c r="D339" t="s">
        <v>5</v>
      </c>
    </row>
    <row r="340" spans="1:4" x14ac:dyDescent="0.25">
      <c r="A340">
        <v>2015</v>
      </c>
      <c r="B340" t="s">
        <v>7</v>
      </c>
      <c r="C340">
        <v>5.1168498E-2</v>
      </c>
      <c r="D340" t="s">
        <v>5</v>
      </c>
    </row>
    <row r="341" spans="1:4" x14ac:dyDescent="0.25">
      <c r="A341">
        <v>2015</v>
      </c>
      <c r="B341" t="s">
        <v>8</v>
      </c>
      <c r="C341">
        <v>5.8419546000000003E-2</v>
      </c>
      <c r="D341" t="s">
        <v>5</v>
      </c>
    </row>
    <row r="342" spans="1:4" x14ac:dyDescent="0.25">
      <c r="A342">
        <v>2015</v>
      </c>
      <c r="B342" t="s">
        <v>37</v>
      </c>
      <c r="C342">
        <v>6.7199129999999996E-2</v>
      </c>
      <c r="D342" t="s">
        <v>5</v>
      </c>
    </row>
    <row r="343" spans="1:4" x14ac:dyDescent="0.25">
      <c r="A343">
        <v>2015</v>
      </c>
      <c r="B343" t="s">
        <v>9</v>
      </c>
      <c r="C343">
        <v>6.0400330000000002E-2</v>
      </c>
      <c r="D343" t="s">
        <v>5</v>
      </c>
    </row>
    <row r="344" spans="1:4" x14ac:dyDescent="0.25">
      <c r="A344">
        <v>2015</v>
      </c>
      <c r="B344" t="s">
        <v>10</v>
      </c>
      <c r="C344">
        <v>5.6446712000000003E-2</v>
      </c>
      <c r="D344" t="s">
        <v>5</v>
      </c>
    </row>
    <row r="345" spans="1:4" x14ac:dyDescent="0.25">
      <c r="A345">
        <v>2015</v>
      </c>
      <c r="B345" t="s">
        <v>11</v>
      </c>
      <c r="C345">
        <v>6.3510492000000002E-2</v>
      </c>
      <c r="D345" t="s">
        <v>5</v>
      </c>
    </row>
    <row r="346" spans="1:4" x14ac:dyDescent="0.25">
      <c r="A346">
        <v>2015</v>
      </c>
      <c r="B346" t="s">
        <v>38</v>
      </c>
      <c r="C346">
        <v>6.5406595999999997E-2</v>
      </c>
      <c r="D346" t="s">
        <v>5</v>
      </c>
    </row>
    <row r="347" spans="1:4" x14ac:dyDescent="0.25">
      <c r="A347">
        <v>2015</v>
      </c>
      <c r="B347" t="s">
        <v>39</v>
      </c>
      <c r="C347">
        <v>6.1342016999999999E-2</v>
      </c>
      <c r="D347" t="s">
        <v>5</v>
      </c>
    </row>
    <row r="348" spans="1:4" x14ac:dyDescent="0.25">
      <c r="A348">
        <v>2015</v>
      </c>
      <c r="B348" t="s">
        <v>12</v>
      </c>
      <c r="C348">
        <v>4.8788915000000002E-2</v>
      </c>
      <c r="D348" t="s">
        <v>5</v>
      </c>
    </row>
    <row r="349" spans="1:4" x14ac:dyDescent="0.25">
      <c r="A349">
        <v>2015</v>
      </c>
      <c r="B349" t="s">
        <v>13</v>
      </c>
      <c r="C349">
        <v>5.5904724000000003E-2</v>
      </c>
      <c r="D349" t="s">
        <v>5</v>
      </c>
    </row>
    <row r="350" spans="1:4" x14ac:dyDescent="0.25">
      <c r="A350">
        <v>2015</v>
      </c>
      <c r="B350" t="s">
        <v>14</v>
      </c>
      <c r="C350">
        <v>5.7258835000000001E-2</v>
      </c>
      <c r="D350" t="s">
        <v>5</v>
      </c>
    </row>
    <row r="351" spans="1:4" x14ac:dyDescent="0.25">
      <c r="A351">
        <v>2015</v>
      </c>
      <c r="B351" t="s">
        <v>15</v>
      </c>
      <c r="C351">
        <v>4.7509206999999998E-2</v>
      </c>
      <c r="D351" t="s">
        <v>5</v>
      </c>
    </row>
    <row r="352" spans="1:4" x14ac:dyDescent="0.25">
      <c r="A352">
        <v>2015</v>
      </c>
      <c r="B352" t="s">
        <v>16</v>
      </c>
      <c r="C352">
        <v>5.8924268000000002E-2</v>
      </c>
      <c r="D352" t="s">
        <v>5</v>
      </c>
    </row>
    <row r="353" spans="1:4" x14ac:dyDescent="0.25">
      <c r="A353">
        <v>2015</v>
      </c>
      <c r="B353" t="s">
        <v>17</v>
      </c>
      <c r="C353">
        <v>5.6825916999999997E-2</v>
      </c>
      <c r="D353" t="s">
        <v>5</v>
      </c>
    </row>
    <row r="354" spans="1:4" x14ac:dyDescent="0.25">
      <c r="A354">
        <v>2015</v>
      </c>
      <c r="B354" t="s">
        <v>40</v>
      </c>
      <c r="C354">
        <v>5.8702429E-2</v>
      </c>
      <c r="D354" t="s">
        <v>5</v>
      </c>
    </row>
    <row r="355" spans="1:4" x14ac:dyDescent="0.25">
      <c r="A355">
        <v>2015</v>
      </c>
      <c r="B355" t="s">
        <v>18</v>
      </c>
      <c r="C355">
        <v>4.9595585999999997E-2</v>
      </c>
      <c r="D355" t="s">
        <v>5</v>
      </c>
    </row>
    <row r="356" spans="1:4" x14ac:dyDescent="0.25">
      <c r="A356">
        <v>2015</v>
      </c>
      <c r="B356" t="s">
        <v>19</v>
      </c>
      <c r="C356">
        <v>4.1623306999999998E-2</v>
      </c>
      <c r="D356" t="s">
        <v>5</v>
      </c>
    </row>
    <row r="357" spans="1:4" x14ac:dyDescent="0.25">
      <c r="A357">
        <v>2015</v>
      </c>
      <c r="B357" t="s">
        <v>41</v>
      </c>
      <c r="C357">
        <v>4.7514987000000002E-2</v>
      </c>
      <c r="D357" t="s">
        <v>5</v>
      </c>
    </row>
    <row r="358" spans="1:4" x14ac:dyDescent="0.25">
      <c r="A358">
        <v>2015</v>
      </c>
      <c r="B358" t="s">
        <v>20</v>
      </c>
      <c r="C358">
        <v>5.0539028999999999E-2</v>
      </c>
      <c r="D358" t="s">
        <v>5</v>
      </c>
    </row>
    <row r="359" spans="1:4" x14ac:dyDescent="0.25">
      <c r="A359">
        <v>2015</v>
      </c>
      <c r="B359" t="s">
        <v>21</v>
      </c>
      <c r="C359">
        <v>6.7551934999999994E-2</v>
      </c>
      <c r="D359" t="s">
        <v>5</v>
      </c>
    </row>
    <row r="360" spans="1:4" x14ac:dyDescent="0.25">
      <c r="A360">
        <v>2015</v>
      </c>
      <c r="B360" t="s">
        <v>22</v>
      </c>
      <c r="C360">
        <v>6.2030333999999999E-2</v>
      </c>
      <c r="D360" t="s">
        <v>5</v>
      </c>
    </row>
    <row r="361" spans="1:4" x14ac:dyDescent="0.25">
      <c r="A361">
        <v>2015</v>
      </c>
      <c r="B361" t="s">
        <v>23</v>
      </c>
      <c r="C361">
        <v>5.4915288E-2</v>
      </c>
      <c r="D361" t="s">
        <v>5</v>
      </c>
    </row>
    <row r="362" spans="1:4" x14ac:dyDescent="0.25">
      <c r="A362">
        <v>2016</v>
      </c>
      <c r="B362" t="s">
        <v>4</v>
      </c>
      <c r="C362">
        <v>5.9496563000000002E-2</v>
      </c>
      <c r="D362" t="s">
        <v>5</v>
      </c>
    </row>
    <row r="363" spans="1:4" x14ac:dyDescent="0.25">
      <c r="A363">
        <v>2016</v>
      </c>
      <c r="B363" t="s">
        <v>6</v>
      </c>
      <c r="C363">
        <v>5.8399263E-2</v>
      </c>
      <c r="D363" t="s">
        <v>5</v>
      </c>
    </row>
    <row r="364" spans="1:4" x14ac:dyDescent="0.25">
      <c r="A364">
        <v>2016</v>
      </c>
      <c r="B364" t="s">
        <v>7</v>
      </c>
      <c r="C364">
        <v>4.9322267000000003E-2</v>
      </c>
      <c r="D364" t="s">
        <v>5</v>
      </c>
    </row>
    <row r="365" spans="1:4" x14ac:dyDescent="0.25">
      <c r="A365">
        <v>2016</v>
      </c>
      <c r="B365" t="s">
        <v>8</v>
      </c>
      <c r="C365">
        <v>5.9019436000000002E-2</v>
      </c>
      <c r="D365" t="s">
        <v>5</v>
      </c>
    </row>
    <row r="366" spans="1:4" x14ac:dyDescent="0.25">
      <c r="A366">
        <v>2016</v>
      </c>
      <c r="B366" t="s">
        <v>37</v>
      </c>
      <c r="C366">
        <v>6.5314850999999993E-2</v>
      </c>
      <c r="D366" t="s">
        <v>5</v>
      </c>
    </row>
    <row r="367" spans="1:4" x14ac:dyDescent="0.25">
      <c r="A367">
        <v>2016</v>
      </c>
      <c r="B367" t="s">
        <v>9</v>
      </c>
      <c r="C367">
        <v>5.8461315999999999E-2</v>
      </c>
      <c r="D367" t="s">
        <v>5</v>
      </c>
    </row>
    <row r="368" spans="1:4" x14ac:dyDescent="0.25">
      <c r="A368">
        <v>2016</v>
      </c>
      <c r="B368" t="s">
        <v>10</v>
      </c>
      <c r="C368">
        <v>5.6590382000000002E-2</v>
      </c>
      <c r="D368" t="s">
        <v>5</v>
      </c>
    </row>
    <row r="369" spans="1:4" x14ac:dyDescent="0.25">
      <c r="A369">
        <v>2016</v>
      </c>
      <c r="B369" t="s">
        <v>11</v>
      </c>
      <c r="C369">
        <v>6.2656311000000006E-2</v>
      </c>
      <c r="D369" t="s">
        <v>5</v>
      </c>
    </row>
    <row r="370" spans="1:4" x14ac:dyDescent="0.25">
      <c r="A370">
        <v>2016</v>
      </c>
      <c r="B370" t="s">
        <v>38</v>
      </c>
      <c r="C370">
        <v>6.2555274999999994E-2</v>
      </c>
      <c r="D370" t="s">
        <v>5</v>
      </c>
    </row>
    <row r="371" spans="1:4" x14ac:dyDescent="0.25">
      <c r="A371">
        <v>2016</v>
      </c>
      <c r="B371" t="s">
        <v>39</v>
      </c>
      <c r="C371">
        <v>6.2365257E-2</v>
      </c>
      <c r="D371" t="s">
        <v>5</v>
      </c>
    </row>
    <row r="372" spans="1:4" x14ac:dyDescent="0.25">
      <c r="A372">
        <v>2016</v>
      </c>
      <c r="B372" t="s">
        <v>12</v>
      </c>
      <c r="C372">
        <v>4.6498179000000001E-2</v>
      </c>
      <c r="D372" t="s">
        <v>5</v>
      </c>
    </row>
    <row r="373" spans="1:4" x14ac:dyDescent="0.25">
      <c r="A373">
        <v>2016</v>
      </c>
      <c r="B373" t="s">
        <v>13</v>
      </c>
      <c r="C373">
        <v>5.4060854999999998E-2</v>
      </c>
      <c r="D373" t="s">
        <v>5</v>
      </c>
    </row>
    <row r="374" spans="1:4" x14ac:dyDescent="0.25">
      <c r="A374">
        <v>2016</v>
      </c>
      <c r="B374" t="s">
        <v>14</v>
      </c>
      <c r="C374">
        <v>5.5844357999999997E-2</v>
      </c>
      <c r="D374" t="s">
        <v>5</v>
      </c>
    </row>
    <row r="375" spans="1:4" x14ac:dyDescent="0.25">
      <c r="A375">
        <v>2016</v>
      </c>
      <c r="B375" t="s">
        <v>15</v>
      </c>
      <c r="C375">
        <v>4.5496521999999998E-2</v>
      </c>
      <c r="D375" t="s">
        <v>5</v>
      </c>
    </row>
    <row r="376" spans="1:4" x14ac:dyDescent="0.25">
      <c r="A376">
        <v>2016</v>
      </c>
      <c r="B376" t="s">
        <v>16</v>
      </c>
      <c r="C376">
        <v>5.7114344999999997E-2</v>
      </c>
      <c r="D376" t="s">
        <v>5</v>
      </c>
    </row>
    <row r="377" spans="1:4" x14ac:dyDescent="0.25">
      <c r="A377">
        <v>2016</v>
      </c>
      <c r="B377" t="s">
        <v>17</v>
      </c>
      <c r="C377">
        <v>5.6683748999999999E-2</v>
      </c>
      <c r="D377" t="s">
        <v>5</v>
      </c>
    </row>
    <row r="378" spans="1:4" x14ac:dyDescent="0.25">
      <c r="A378">
        <v>2016</v>
      </c>
      <c r="B378" t="s">
        <v>40</v>
      </c>
      <c r="C378">
        <v>5.8444550999999997E-2</v>
      </c>
      <c r="D378" t="s">
        <v>5</v>
      </c>
    </row>
    <row r="379" spans="1:4" x14ac:dyDescent="0.25">
      <c r="A379">
        <v>2016</v>
      </c>
      <c r="B379" t="s">
        <v>18</v>
      </c>
      <c r="C379">
        <v>4.9152919000000003E-2</v>
      </c>
      <c r="D379" t="s">
        <v>5</v>
      </c>
    </row>
    <row r="380" spans="1:4" x14ac:dyDescent="0.25">
      <c r="A380">
        <v>2016</v>
      </c>
      <c r="B380" t="s">
        <v>19</v>
      </c>
      <c r="C380">
        <v>4.3028849000000001E-2</v>
      </c>
      <c r="D380" t="s">
        <v>5</v>
      </c>
    </row>
    <row r="381" spans="1:4" x14ac:dyDescent="0.25">
      <c r="A381">
        <v>2016</v>
      </c>
      <c r="B381" t="s">
        <v>41</v>
      </c>
      <c r="C381">
        <v>4.5892288000000003E-2</v>
      </c>
      <c r="D381" t="s">
        <v>5</v>
      </c>
    </row>
    <row r="382" spans="1:4" x14ac:dyDescent="0.25">
      <c r="A382">
        <v>2016</v>
      </c>
      <c r="B382" t="s">
        <v>20</v>
      </c>
      <c r="C382">
        <v>5.0756866999999997E-2</v>
      </c>
      <c r="D382" t="s">
        <v>5</v>
      </c>
    </row>
    <row r="383" spans="1:4" x14ac:dyDescent="0.25">
      <c r="A383">
        <v>2016</v>
      </c>
      <c r="B383" t="s">
        <v>21</v>
      </c>
      <c r="C383">
        <v>6.4990613000000003E-2</v>
      </c>
      <c r="D383" t="s">
        <v>5</v>
      </c>
    </row>
    <row r="384" spans="1:4" x14ac:dyDescent="0.25">
      <c r="A384">
        <v>2016</v>
      </c>
      <c r="B384" t="s">
        <v>22</v>
      </c>
      <c r="C384">
        <v>5.8854617999999997E-2</v>
      </c>
      <c r="D384" t="s">
        <v>5</v>
      </c>
    </row>
    <row r="385" spans="1:4" x14ac:dyDescent="0.25">
      <c r="A385">
        <v>2016</v>
      </c>
      <c r="B385" t="s">
        <v>23</v>
      </c>
      <c r="C385">
        <v>5.3834024000000001E-2</v>
      </c>
      <c r="D385" t="s">
        <v>5</v>
      </c>
    </row>
    <row r="386" spans="1:4" x14ac:dyDescent="0.25">
      <c r="A386">
        <v>2017</v>
      </c>
      <c r="B386" t="s">
        <v>4</v>
      </c>
      <c r="C386">
        <v>5.8079879000000001E-2</v>
      </c>
      <c r="D386" t="s">
        <v>5</v>
      </c>
    </row>
    <row r="387" spans="1:4" x14ac:dyDescent="0.25">
      <c r="A387">
        <v>2017</v>
      </c>
      <c r="B387" t="s">
        <v>6</v>
      </c>
      <c r="C387">
        <v>5.8622670000000002E-2</v>
      </c>
      <c r="D387" t="s">
        <v>5</v>
      </c>
    </row>
    <row r="388" spans="1:4" x14ac:dyDescent="0.25">
      <c r="A388">
        <v>2017</v>
      </c>
      <c r="B388" t="s">
        <v>7</v>
      </c>
      <c r="C388">
        <v>5.1587768999999999E-2</v>
      </c>
      <c r="D388" t="s">
        <v>5</v>
      </c>
    </row>
    <row r="389" spans="1:4" x14ac:dyDescent="0.25">
      <c r="A389">
        <v>2017</v>
      </c>
      <c r="B389" t="s">
        <v>8</v>
      </c>
      <c r="C389">
        <v>5.6453132000000003E-2</v>
      </c>
      <c r="D389" t="s">
        <v>5</v>
      </c>
    </row>
    <row r="390" spans="1:4" x14ac:dyDescent="0.25">
      <c r="A390">
        <v>2017</v>
      </c>
      <c r="B390" t="s">
        <v>37</v>
      </c>
      <c r="C390">
        <v>6.2080847000000002E-2</v>
      </c>
      <c r="D390" t="s">
        <v>5</v>
      </c>
    </row>
    <row r="391" spans="1:4" x14ac:dyDescent="0.25">
      <c r="A391">
        <v>2017</v>
      </c>
      <c r="B391" t="s">
        <v>9</v>
      </c>
      <c r="C391">
        <v>5.7408658000000001E-2</v>
      </c>
      <c r="D391" t="s">
        <v>5</v>
      </c>
    </row>
    <row r="392" spans="1:4" x14ac:dyDescent="0.25">
      <c r="A392">
        <v>2017</v>
      </c>
      <c r="B392" t="s">
        <v>10</v>
      </c>
      <c r="C392">
        <v>5.4806922000000001E-2</v>
      </c>
      <c r="D392" t="s">
        <v>5</v>
      </c>
    </row>
    <row r="393" spans="1:4" x14ac:dyDescent="0.25">
      <c r="A393">
        <v>2017</v>
      </c>
      <c r="B393" t="s">
        <v>11</v>
      </c>
      <c r="C393">
        <v>6.0440599999999997E-2</v>
      </c>
      <c r="D393" t="s">
        <v>5</v>
      </c>
    </row>
    <row r="394" spans="1:4" x14ac:dyDescent="0.25">
      <c r="A394">
        <v>2017</v>
      </c>
      <c r="B394" t="s">
        <v>38</v>
      </c>
      <c r="C394">
        <v>6.0834837000000003E-2</v>
      </c>
      <c r="D394" t="s">
        <v>5</v>
      </c>
    </row>
    <row r="395" spans="1:4" x14ac:dyDescent="0.25">
      <c r="A395">
        <v>2017</v>
      </c>
      <c r="B395" t="s">
        <v>39</v>
      </c>
      <c r="C395">
        <v>6.0353382999999997E-2</v>
      </c>
      <c r="D395" t="s">
        <v>5</v>
      </c>
    </row>
    <row r="396" spans="1:4" x14ac:dyDescent="0.25">
      <c r="A396">
        <v>2017</v>
      </c>
      <c r="B396" t="s">
        <v>12</v>
      </c>
      <c r="C396">
        <v>4.4956369000000003E-2</v>
      </c>
      <c r="D396" t="s">
        <v>5</v>
      </c>
    </row>
    <row r="397" spans="1:4" x14ac:dyDescent="0.25">
      <c r="A397">
        <v>2017</v>
      </c>
      <c r="B397" t="s">
        <v>13</v>
      </c>
      <c r="C397">
        <v>5.4594027000000003E-2</v>
      </c>
      <c r="D397" t="s">
        <v>5</v>
      </c>
    </row>
    <row r="398" spans="1:4" x14ac:dyDescent="0.25">
      <c r="A398">
        <v>2017</v>
      </c>
      <c r="B398" t="s">
        <v>14</v>
      </c>
      <c r="C398">
        <v>5.5200232000000002E-2</v>
      </c>
      <c r="D398" t="s">
        <v>5</v>
      </c>
    </row>
    <row r="399" spans="1:4" x14ac:dyDescent="0.25">
      <c r="A399">
        <v>2017</v>
      </c>
      <c r="B399" t="s">
        <v>15</v>
      </c>
      <c r="C399">
        <v>3.9842738000000003E-2</v>
      </c>
      <c r="D399" t="s">
        <v>5</v>
      </c>
    </row>
    <row r="400" spans="1:4" x14ac:dyDescent="0.25">
      <c r="A400">
        <v>2017</v>
      </c>
      <c r="B400" t="s">
        <v>16</v>
      </c>
      <c r="C400">
        <v>5.7943704999999998E-2</v>
      </c>
      <c r="D400" t="s">
        <v>5</v>
      </c>
    </row>
    <row r="401" spans="1:4" x14ac:dyDescent="0.25">
      <c r="A401">
        <v>2017</v>
      </c>
      <c r="B401" t="s">
        <v>17</v>
      </c>
      <c r="C401">
        <v>5.5033640000000002E-2</v>
      </c>
      <c r="D401" t="s">
        <v>5</v>
      </c>
    </row>
    <row r="402" spans="1:4" x14ac:dyDescent="0.25">
      <c r="A402">
        <v>2017</v>
      </c>
      <c r="B402" t="s">
        <v>40</v>
      </c>
      <c r="C402">
        <v>5.7210019000000001E-2</v>
      </c>
      <c r="D402" t="s">
        <v>5</v>
      </c>
    </row>
    <row r="403" spans="1:4" x14ac:dyDescent="0.25">
      <c r="A403">
        <v>2017</v>
      </c>
      <c r="B403" t="s">
        <v>18</v>
      </c>
      <c r="C403">
        <v>4.8673203999999998E-2</v>
      </c>
      <c r="D403" t="s">
        <v>5</v>
      </c>
    </row>
    <row r="404" spans="1:4" x14ac:dyDescent="0.25">
      <c r="A404">
        <v>2017</v>
      </c>
      <c r="B404" t="s">
        <v>19</v>
      </c>
      <c r="C404">
        <v>4.3900104000000002E-2</v>
      </c>
      <c r="D404" t="s">
        <v>5</v>
      </c>
    </row>
    <row r="405" spans="1:4" x14ac:dyDescent="0.25">
      <c r="A405">
        <v>2017</v>
      </c>
      <c r="B405" t="s">
        <v>41</v>
      </c>
      <c r="C405">
        <v>4.5418897999999999E-2</v>
      </c>
      <c r="D405" t="s">
        <v>5</v>
      </c>
    </row>
    <row r="406" spans="1:4" x14ac:dyDescent="0.25">
      <c r="A406">
        <v>2017</v>
      </c>
      <c r="B406" t="s">
        <v>20</v>
      </c>
      <c r="C406">
        <v>4.9795761000000001E-2</v>
      </c>
      <c r="D406" t="s">
        <v>5</v>
      </c>
    </row>
    <row r="407" spans="1:4" x14ac:dyDescent="0.25">
      <c r="A407">
        <v>2017</v>
      </c>
      <c r="B407" t="s">
        <v>21</v>
      </c>
      <c r="C407">
        <v>6.2058873000000001E-2</v>
      </c>
      <c r="D407" t="s">
        <v>5</v>
      </c>
    </row>
    <row r="408" spans="1:4" x14ac:dyDescent="0.25">
      <c r="A408">
        <v>2017</v>
      </c>
      <c r="B408" t="s">
        <v>22</v>
      </c>
      <c r="C408">
        <v>5.7310389000000003E-2</v>
      </c>
      <c r="D408" t="s">
        <v>5</v>
      </c>
    </row>
    <row r="409" spans="1:4" x14ac:dyDescent="0.25">
      <c r="A409">
        <v>2017</v>
      </c>
      <c r="B409" t="s">
        <v>23</v>
      </c>
      <c r="C409">
        <v>5.3839243000000002E-2</v>
      </c>
      <c r="D409" t="s">
        <v>5</v>
      </c>
    </row>
    <row r="410" spans="1:4" x14ac:dyDescent="0.25">
      <c r="A410">
        <v>2018</v>
      </c>
      <c r="B410" t="s">
        <v>4</v>
      </c>
      <c r="C410">
        <v>5.6866857999999999E-2</v>
      </c>
      <c r="D410" t="s">
        <v>5</v>
      </c>
    </row>
    <row r="411" spans="1:4" x14ac:dyDescent="0.25">
      <c r="A411">
        <v>2018</v>
      </c>
      <c r="B411" t="s">
        <v>6</v>
      </c>
      <c r="C411">
        <v>5.7181185000000002E-2</v>
      </c>
      <c r="D411" t="s">
        <v>5</v>
      </c>
    </row>
    <row r="412" spans="1:4" x14ac:dyDescent="0.25">
      <c r="A412">
        <v>2018</v>
      </c>
      <c r="B412" t="s">
        <v>7</v>
      </c>
      <c r="C412">
        <v>5.0455880000000002E-2</v>
      </c>
      <c r="D412" t="s">
        <v>5</v>
      </c>
    </row>
    <row r="413" spans="1:4" x14ac:dyDescent="0.25">
      <c r="A413">
        <v>2018</v>
      </c>
      <c r="B413" t="s">
        <v>8</v>
      </c>
      <c r="C413">
        <v>5.5609364000000001E-2</v>
      </c>
      <c r="D413" t="s">
        <v>5</v>
      </c>
    </row>
    <row r="414" spans="1:4" x14ac:dyDescent="0.25">
      <c r="A414">
        <v>2018</v>
      </c>
      <c r="B414" t="s">
        <v>37</v>
      </c>
      <c r="C414">
        <v>6.0081710000000003E-2</v>
      </c>
      <c r="D414" t="s">
        <v>5</v>
      </c>
    </row>
    <row r="415" spans="1:4" x14ac:dyDescent="0.25">
      <c r="A415">
        <v>2018</v>
      </c>
      <c r="B415" t="s">
        <v>9</v>
      </c>
      <c r="C415">
        <v>5.5138646999999999E-2</v>
      </c>
      <c r="D415" t="s">
        <v>5</v>
      </c>
    </row>
    <row r="416" spans="1:4" x14ac:dyDescent="0.25">
      <c r="A416">
        <v>2018</v>
      </c>
      <c r="B416" t="s">
        <v>10</v>
      </c>
      <c r="C416">
        <v>5.3311852999999999E-2</v>
      </c>
      <c r="D416" t="s">
        <v>5</v>
      </c>
    </row>
    <row r="417" spans="1:4" x14ac:dyDescent="0.25">
      <c r="A417">
        <v>2018</v>
      </c>
      <c r="B417" t="s">
        <v>11</v>
      </c>
      <c r="C417">
        <v>5.6006405000000002E-2</v>
      </c>
      <c r="D417" t="s">
        <v>5</v>
      </c>
    </row>
    <row r="418" spans="1:4" x14ac:dyDescent="0.25">
      <c r="A418">
        <v>2018</v>
      </c>
      <c r="B418" t="s">
        <v>38</v>
      </c>
      <c r="C418">
        <v>6.0973268999999997E-2</v>
      </c>
      <c r="D418" t="s">
        <v>5</v>
      </c>
    </row>
    <row r="419" spans="1:4" x14ac:dyDescent="0.25">
      <c r="A419">
        <v>2018</v>
      </c>
      <c r="B419" t="s">
        <v>39</v>
      </c>
      <c r="C419">
        <v>5.7711036E-2</v>
      </c>
      <c r="D419" t="s">
        <v>5</v>
      </c>
    </row>
    <row r="420" spans="1:4" x14ac:dyDescent="0.25">
      <c r="A420">
        <v>2018</v>
      </c>
      <c r="B420" t="s">
        <v>12</v>
      </c>
      <c r="C420">
        <v>4.5129374999999999E-2</v>
      </c>
      <c r="D420" t="s">
        <v>5</v>
      </c>
    </row>
    <row r="421" spans="1:4" x14ac:dyDescent="0.25">
      <c r="A421">
        <v>2018</v>
      </c>
      <c r="B421" t="s">
        <v>13</v>
      </c>
      <c r="C421">
        <v>5.3530393000000003E-2</v>
      </c>
      <c r="D421" t="s">
        <v>5</v>
      </c>
    </row>
    <row r="422" spans="1:4" x14ac:dyDescent="0.25">
      <c r="A422">
        <v>2018</v>
      </c>
      <c r="B422" t="s">
        <v>14</v>
      </c>
      <c r="C422">
        <v>5.4165141E-2</v>
      </c>
      <c r="D422" t="s">
        <v>5</v>
      </c>
    </row>
    <row r="423" spans="1:4" x14ac:dyDescent="0.25">
      <c r="A423">
        <v>2018</v>
      </c>
      <c r="B423" t="s">
        <v>15</v>
      </c>
      <c r="C423">
        <v>4.2770770999999999E-2</v>
      </c>
      <c r="D423" t="s">
        <v>5</v>
      </c>
    </row>
    <row r="424" spans="1:4" x14ac:dyDescent="0.25">
      <c r="A424">
        <v>2018</v>
      </c>
      <c r="B424" t="s">
        <v>16</v>
      </c>
      <c r="C424">
        <v>5.5802833000000003E-2</v>
      </c>
      <c r="D424" t="s">
        <v>5</v>
      </c>
    </row>
    <row r="425" spans="1:4" x14ac:dyDescent="0.25">
      <c r="A425">
        <v>2018</v>
      </c>
      <c r="B425" t="s">
        <v>17</v>
      </c>
      <c r="C425">
        <v>5.2981463999999999E-2</v>
      </c>
      <c r="D425" t="s">
        <v>5</v>
      </c>
    </row>
    <row r="426" spans="1:4" x14ac:dyDescent="0.25">
      <c r="A426">
        <v>2018</v>
      </c>
      <c r="B426" t="s">
        <v>40</v>
      </c>
      <c r="C426">
        <v>5.5953958999999998E-2</v>
      </c>
      <c r="D426" t="s">
        <v>5</v>
      </c>
    </row>
    <row r="427" spans="1:4" x14ac:dyDescent="0.25">
      <c r="A427">
        <v>2018</v>
      </c>
      <c r="B427" t="s">
        <v>18</v>
      </c>
      <c r="C427">
        <v>4.6916823000000003E-2</v>
      </c>
      <c r="D427" t="s">
        <v>5</v>
      </c>
    </row>
    <row r="428" spans="1:4" x14ac:dyDescent="0.25">
      <c r="A428">
        <v>2018</v>
      </c>
      <c r="B428" t="s">
        <v>19</v>
      </c>
      <c r="C428">
        <v>4.1994269000000001E-2</v>
      </c>
      <c r="D428" t="s">
        <v>5</v>
      </c>
    </row>
    <row r="429" spans="1:4" x14ac:dyDescent="0.25">
      <c r="A429">
        <v>2018</v>
      </c>
      <c r="B429" t="s">
        <v>41</v>
      </c>
      <c r="C429">
        <v>4.5165431999999998E-2</v>
      </c>
      <c r="D429" t="s">
        <v>5</v>
      </c>
    </row>
    <row r="430" spans="1:4" x14ac:dyDescent="0.25">
      <c r="A430">
        <v>2018</v>
      </c>
      <c r="B430" t="s">
        <v>20</v>
      </c>
      <c r="C430">
        <v>4.8183584000000002E-2</v>
      </c>
      <c r="D430" t="s">
        <v>5</v>
      </c>
    </row>
    <row r="431" spans="1:4" x14ac:dyDescent="0.25">
      <c r="A431">
        <v>2018</v>
      </c>
      <c r="B431" t="s">
        <v>21</v>
      </c>
      <c r="C431">
        <v>6.2505853E-2</v>
      </c>
      <c r="D431" t="s">
        <v>5</v>
      </c>
    </row>
    <row r="432" spans="1:4" x14ac:dyDescent="0.25">
      <c r="A432">
        <v>2018</v>
      </c>
      <c r="B432" t="s">
        <v>22</v>
      </c>
      <c r="C432">
        <v>5.5769552E-2</v>
      </c>
      <c r="D432" t="s">
        <v>5</v>
      </c>
    </row>
    <row r="433" spans="1:4" x14ac:dyDescent="0.25">
      <c r="A433">
        <v>2018</v>
      </c>
      <c r="B433" t="s">
        <v>23</v>
      </c>
      <c r="C433">
        <v>5.2733502000000002E-2</v>
      </c>
      <c r="D433" t="s">
        <v>5</v>
      </c>
    </row>
    <row r="434" spans="1:4" x14ac:dyDescent="0.25">
      <c r="A434">
        <v>2019</v>
      </c>
      <c r="B434" t="s">
        <v>4</v>
      </c>
      <c r="C434">
        <v>5.4701571999999997E-2</v>
      </c>
      <c r="D434" t="s">
        <v>5</v>
      </c>
    </row>
    <row r="435" spans="1:4" x14ac:dyDescent="0.25">
      <c r="A435">
        <v>2019</v>
      </c>
      <c r="B435" t="s">
        <v>6</v>
      </c>
      <c r="C435">
        <v>5.6692127000000002E-2</v>
      </c>
      <c r="D435" t="s">
        <v>5</v>
      </c>
    </row>
    <row r="436" spans="1:4" x14ac:dyDescent="0.25">
      <c r="A436">
        <v>2019</v>
      </c>
      <c r="B436" t="s">
        <v>7</v>
      </c>
      <c r="C436">
        <v>4.8819216999999998E-2</v>
      </c>
      <c r="D436" t="s">
        <v>5</v>
      </c>
    </row>
    <row r="437" spans="1:4" x14ac:dyDescent="0.25">
      <c r="A437">
        <v>2019</v>
      </c>
      <c r="B437" t="s">
        <v>8</v>
      </c>
      <c r="C437">
        <v>5.4894572000000003E-2</v>
      </c>
      <c r="D437" t="s">
        <v>5</v>
      </c>
    </row>
    <row r="438" spans="1:4" x14ac:dyDescent="0.25">
      <c r="A438">
        <v>2019</v>
      </c>
      <c r="B438" t="s">
        <v>37</v>
      </c>
      <c r="C438">
        <v>6.0091294000000003E-2</v>
      </c>
      <c r="D438" t="s">
        <v>5</v>
      </c>
    </row>
    <row r="439" spans="1:4" x14ac:dyDescent="0.25">
      <c r="A439">
        <v>2019</v>
      </c>
      <c r="B439" t="s">
        <v>9</v>
      </c>
      <c r="C439">
        <v>5.2478272999999999E-2</v>
      </c>
      <c r="D439" t="s">
        <v>5</v>
      </c>
    </row>
    <row r="440" spans="1:4" x14ac:dyDescent="0.25">
      <c r="A440">
        <v>2019</v>
      </c>
      <c r="B440" t="s">
        <v>10</v>
      </c>
      <c r="C440">
        <v>5.0983999000000002E-2</v>
      </c>
      <c r="D440" t="s">
        <v>5</v>
      </c>
    </row>
    <row r="441" spans="1:4" x14ac:dyDescent="0.25">
      <c r="A441">
        <v>2019</v>
      </c>
      <c r="B441" t="s">
        <v>11</v>
      </c>
      <c r="C441">
        <v>5.2846645999999997E-2</v>
      </c>
      <c r="D441" t="s">
        <v>5</v>
      </c>
    </row>
    <row r="442" spans="1:4" x14ac:dyDescent="0.25">
      <c r="A442">
        <v>2019</v>
      </c>
      <c r="B442" t="s">
        <v>38</v>
      </c>
      <c r="C442">
        <v>5.9361373000000002E-2</v>
      </c>
      <c r="D442" t="s">
        <v>5</v>
      </c>
    </row>
    <row r="443" spans="1:4" x14ac:dyDescent="0.25">
      <c r="A443">
        <v>2019</v>
      </c>
      <c r="B443" t="s">
        <v>39</v>
      </c>
      <c r="C443">
        <v>5.5656064999999998E-2</v>
      </c>
      <c r="D443" t="s">
        <v>5</v>
      </c>
    </row>
    <row r="444" spans="1:4" x14ac:dyDescent="0.25">
      <c r="A444">
        <v>2019</v>
      </c>
      <c r="B444" t="s">
        <v>12</v>
      </c>
      <c r="C444">
        <v>4.4946514E-2</v>
      </c>
      <c r="D444" t="s">
        <v>5</v>
      </c>
    </row>
    <row r="445" spans="1:4" x14ac:dyDescent="0.25">
      <c r="A445">
        <v>2019</v>
      </c>
      <c r="B445" t="s">
        <v>13</v>
      </c>
      <c r="C445">
        <v>5.1354189000000001E-2</v>
      </c>
      <c r="D445" t="s">
        <v>5</v>
      </c>
    </row>
    <row r="446" spans="1:4" x14ac:dyDescent="0.25">
      <c r="A446">
        <v>2019</v>
      </c>
      <c r="B446" t="s">
        <v>14</v>
      </c>
      <c r="C446">
        <v>5.3154925999999998E-2</v>
      </c>
      <c r="D446" t="s">
        <v>5</v>
      </c>
    </row>
    <row r="447" spans="1:4" x14ac:dyDescent="0.25">
      <c r="A447">
        <v>2019</v>
      </c>
      <c r="B447" t="s">
        <v>15</v>
      </c>
      <c r="C447">
        <v>4.5143171000000003E-2</v>
      </c>
      <c r="D447" t="s">
        <v>5</v>
      </c>
    </row>
    <row r="448" spans="1:4" x14ac:dyDescent="0.25">
      <c r="A448">
        <v>2019</v>
      </c>
      <c r="B448" t="s">
        <v>16</v>
      </c>
      <c r="C448">
        <v>5.5359606999999998E-2</v>
      </c>
      <c r="D448" t="s">
        <v>5</v>
      </c>
    </row>
    <row r="449" spans="1:4" x14ac:dyDescent="0.25">
      <c r="A449">
        <v>2019</v>
      </c>
      <c r="B449" t="s">
        <v>17</v>
      </c>
      <c r="C449">
        <v>5.0845442999999997E-2</v>
      </c>
      <c r="D449" t="s">
        <v>5</v>
      </c>
    </row>
    <row r="450" spans="1:4" x14ac:dyDescent="0.25">
      <c r="A450">
        <v>2019</v>
      </c>
      <c r="B450" t="s">
        <v>40</v>
      </c>
      <c r="C450">
        <v>5.4507094999999998E-2</v>
      </c>
      <c r="D450" t="s">
        <v>5</v>
      </c>
    </row>
    <row r="451" spans="1:4" x14ac:dyDescent="0.25">
      <c r="A451">
        <v>2019</v>
      </c>
      <c r="B451" t="s">
        <v>18</v>
      </c>
      <c r="C451">
        <v>4.7095405999999999E-2</v>
      </c>
      <c r="D451" t="s">
        <v>5</v>
      </c>
    </row>
    <row r="452" spans="1:4" x14ac:dyDescent="0.25">
      <c r="A452">
        <v>2019</v>
      </c>
      <c r="B452" t="s">
        <v>19</v>
      </c>
      <c r="C452">
        <v>3.9348126999999997E-2</v>
      </c>
      <c r="D452" t="s">
        <v>5</v>
      </c>
    </row>
    <row r="453" spans="1:4" x14ac:dyDescent="0.25">
      <c r="A453">
        <v>2019</v>
      </c>
      <c r="B453" t="s">
        <v>41</v>
      </c>
      <c r="C453">
        <v>4.4667054999999997E-2</v>
      </c>
      <c r="D453" t="s">
        <v>5</v>
      </c>
    </row>
    <row r="454" spans="1:4" x14ac:dyDescent="0.25">
      <c r="A454">
        <v>2019</v>
      </c>
      <c r="B454" t="s">
        <v>20</v>
      </c>
      <c r="C454">
        <v>4.6807935000000002E-2</v>
      </c>
      <c r="D454" t="s">
        <v>5</v>
      </c>
    </row>
    <row r="455" spans="1:4" x14ac:dyDescent="0.25">
      <c r="A455">
        <v>2019</v>
      </c>
      <c r="B455" t="s">
        <v>21</v>
      </c>
      <c r="C455">
        <v>6.0478572000000001E-2</v>
      </c>
      <c r="D455" t="s">
        <v>5</v>
      </c>
    </row>
    <row r="456" spans="1:4" x14ac:dyDescent="0.25">
      <c r="A456">
        <v>2019</v>
      </c>
      <c r="B456" t="s">
        <v>22</v>
      </c>
      <c r="C456">
        <v>5.3653876000000003E-2</v>
      </c>
      <c r="D456" t="s">
        <v>5</v>
      </c>
    </row>
    <row r="457" spans="1:4" x14ac:dyDescent="0.25">
      <c r="A457">
        <v>2019</v>
      </c>
      <c r="B457" t="s">
        <v>23</v>
      </c>
      <c r="C457">
        <v>5.3679382999999997E-2</v>
      </c>
      <c r="D457" t="s">
        <v>5</v>
      </c>
    </row>
    <row r="458" spans="1:4" x14ac:dyDescent="0.25">
      <c r="A458">
        <v>2020</v>
      </c>
      <c r="B458" t="s">
        <v>4</v>
      </c>
      <c r="C458">
        <v>5.1766093999999999E-2</v>
      </c>
      <c r="D458" t="s">
        <v>5</v>
      </c>
    </row>
    <row r="459" spans="1:4" x14ac:dyDescent="0.25">
      <c r="A459">
        <v>2020</v>
      </c>
      <c r="B459" t="s">
        <v>6</v>
      </c>
      <c r="C459">
        <v>5.351815E-2</v>
      </c>
      <c r="D459" t="s">
        <v>5</v>
      </c>
    </row>
    <row r="460" spans="1:4" x14ac:dyDescent="0.25">
      <c r="A460">
        <v>2020</v>
      </c>
      <c r="B460" t="s">
        <v>7</v>
      </c>
      <c r="C460">
        <v>4.6899689000000001E-2</v>
      </c>
      <c r="D460" t="s">
        <v>5</v>
      </c>
    </row>
    <row r="461" spans="1:4" x14ac:dyDescent="0.25">
      <c r="A461">
        <v>2020</v>
      </c>
      <c r="B461" t="s">
        <v>8</v>
      </c>
      <c r="C461">
        <v>5.2316465999999999E-2</v>
      </c>
      <c r="D461" t="s">
        <v>5</v>
      </c>
    </row>
    <row r="462" spans="1:4" x14ac:dyDescent="0.25">
      <c r="A462">
        <v>2020</v>
      </c>
      <c r="B462" t="s">
        <v>37</v>
      </c>
      <c r="C462">
        <v>5.6903289000000003E-2</v>
      </c>
      <c r="D462" t="s">
        <v>5</v>
      </c>
    </row>
    <row r="463" spans="1:4" x14ac:dyDescent="0.25">
      <c r="A463">
        <v>2020</v>
      </c>
      <c r="B463" t="s">
        <v>9</v>
      </c>
      <c r="C463">
        <v>5.0256017E-2</v>
      </c>
      <c r="D463" t="s">
        <v>5</v>
      </c>
    </row>
    <row r="464" spans="1:4" x14ac:dyDescent="0.25">
      <c r="A464">
        <v>2020</v>
      </c>
      <c r="B464" t="s">
        <v>10</v>
      </c>
      <c r="C464">
        <v>4.6980631000000002E-2</v>
      </c>
      <c r="D464" t="s">
        <v>5</v>
      </c>
    </row>
    <row r="465" spans="1:4" x14ac:dyDescent="0.25">
      <c r="A465">
        <v>2020</v>
      </c>
      <c r="B465" t="s">
        <v>11</v>
      </c>
      <c r="C465">
        <v>5.1026724000000002E-2</v>
      </c>
      <c r="D465" t="s">
        <v>5</v>
      </c>
    </row>
    <row r="466" spans="1:4" x14ac:dyDescent="0.25">
      <c r="A466">
        <v>2020</v>
      </c>
      <c r="B466" t="s">
        <v>38</v>
      </c>
      <c r="C466">
        <v>5.4884596000000001E-2</v>
      </c>
      <c r="D466" t="s">
        <v>5</v>
      </c>
    </row>
    <row r="467" spans="1:4" x14ac:dyDescent="0.25">
      <c r="A467">
        <v>2020</v>
      </c>
      <c r="B467" t="s">
        <v>39</v>
      </c>
      <c r="C467">
        <v>5.0768512000000002E-2</v>
      </c>
      <c r="D467" t="s">
        <v>5</v>
      </c>
    </row>
    <row r="468" spans="1:4" x14ac:dyDescent="0.25">
      <c r="A468">
        <v>2020</v>
      </c>
      <c r="B468" t="s">
        <v>12</v>
      </c>
      <c r="C468">
        <v>4.4447663999999998E-2</v>
      </c>
      <c r="D468" t="s">
        <v>5</v>
      </c>
    </row>
    <row r="469" spans="1:4" x14ac:dyDescent="0.25">
      <c r="A469">
        <v>2020</v>
      </c>
      <c r="B469" t="s">
        <v>13</v>
      </c>
      <c r="C469">
        <v>4.8396174E-2</v>
      </c>
      <c r="D469" t="s">
        <v>5</v>
      </c>
    </row>
    <row r="470" spans="1:4" x14ac:dyDescent="0.25">
      <c r="A470">
        <v>2020</v>
      </c>
      <c r="B470" t="s">
        <v>14</v>
      </c>
      <c r="C470">
        <v>4.9125380000000003E-2</v>
      </c>
      <c r="D470" t="s">
        <v>5</v>
      </c>
    </row>
    <row r="471" spans="1:4" x14ac:dyDescent="0.25">
      <c r="A471">
        <v>2020</v>
      </c>
      <c r="B471" t="s">
        <v>15</v>
      </c>
      <c r="C471">
        <v>4.5432803000000001E-2</v>
      </c>
      <c r="D471" t="s">
        <v>5</v>
      </c>
    </row>
    <row r="472" spans="1:4" x14ac:dyDescent="0.25">
      <c r="A472">
        <v>2020</v>
      </c>
      <c r="B472" t="s">
        <v>16</v>
      </c>
      <c r="C472">
        <v>5.2764215000000003E-2</v>
      </c>
      <c r="D472" t="s">
        <v>5</v>
      </c>
    </row>
    <row r="473" spans="1:4" x14ac:dyDescent="0.25">
      <c r="A473">
        <v>2020</v>
      </c>
      <c r="B473" t="s">
        <v>17</v>
      </c>
      <c r="C473">
        <v>4.8700920000000002E-2</v>
      </c>
      <c r="D473" t="s">
        <v>5</v>
      </c>
    </row>
    <row r="474" spans="1:4" x14ac:dyDescent="0.25">
      <c r="A474">
        <v>2020</v>
      </c>
      <c r="B474" t="s">
        <v>40</v>
      </c>
      <c r="C474">
        <v>5.1591207E-2</v>
      </c>
      <c r="D474" t="s">
        <v>5</v>
      </c>
    </row>
    <row r="475" spans="1:4" x14ac:dyDescent="0.25">
      <c r="A475">
        <v>2020</v>
      </c>
      <c r="B475" t="s">
        <v>18</v>
      </c>
      <c r="C475">
        <v>4.5278888000000003E-2</v>
      </c>
      <c r="D475" t="s">
        <v>5</v>
      </c>
    </row>
    <row r="476" spans="1:4" x14ac:dyDescent="0.25">
      <c r="A476">
        <v>2020</v>
      </c>
      <c r="B476" t="s">
        <v>19</v>
      </c>
      <c r="C476">
        <v>3.7954755999999999E-2</v>
      </c>
      <c r="D476" t="s">
        <v>5</v>
      </c>
    </row>
    <row r="477" spans="1:4" x14ac:dyDescent="0.25">
      <c r="A477">
        <v>2020</v>
      </c>
      <c r="B477" t="s">
        <v>41</v>
      </c>
      <c r="C477">
        <v>4.4734141999999998E-2</v>
      </c>
      <c r="D477" t="s">
        <v>5</v>
      </c>
    </row>
    <row r="478" spans="1:4" x14ac:dyDescent="0.25">
      <c r="A478">
        <v>2020</v>
      </c>
      <c r="B478" t="s">
        <v>20</v>
      </c>
      <c r="C478">
        <v>4.5216355E-2</v>
      </c>
      <c r="D478" t="s">
        <v>5</v>
      </c>
    </row>
    <row r="479" spans="1:4" x14ac:dyDescent="0.25">
      <c r="A479">
        <v>2020</v>
      </c>
      <c r="B479" t="s">
        <v>21</v>
      </c>
      <c r="C479">
        <v>5.8230861000000002E-2</v>
      </c>
      <c r="D479" t="s">
        <v>5</v>
      </c>
    </row>
    <row r="480" spans="1:4" x14ac:dyDescent="0.25">
      <c r="A480">
        <v>2020</v>
      </c>
      <c r="B480" t="s">
        <v>22</v>
      </c>
      <c r="C480">
        <v>5.0604028000000002E-2</v>
      </c>
      <c r="D480" t="s">
        <v>5</v>
      </c>
    </row>
    <row r="481" spans="1:4" x14ac:dyDescent="0.25">
      <c r="A481">
        <v>2020</v>
      </c>
      <c r="B481" t="s">
        <v>23</v>
      </c>
      <c r="C481">
        <v>5.0255873E-2</v>
      </c>
      <c r="D481" t="s">
        <v>5</v>
      </c>
    </row>
    <row r="482" spans="1:4" x14ac:dyDescent="0.25">
      <c r="A482">
        <v>2021</v>
      </c>
      <c r="B482" t="s">
        <v>4</v>
      </c>
      <c r="C482">
        <v>4.9003208999999999E-2</v>
      </c>
      <c r="D482" t="s">
        <v>5</v>
      </c>
    </row>
    <row r="483" spans="1:4" x14ac:dyDescent="0.25">
      <c r="A483">
        <v>2021</v>
      </c>
      <c r="B483" t="s">
        <v>6</v>
      </c>
      <c r="C483">
        <v>5.1873455999999998E-2</v>
      </c>
      <c r="D483" t="s">
        <v>5</v>
      </c>
    </row>
    <row r="484" spans="1:4" x14ac:dyDescent="0.25">
      <c r="A484">
        <v>2021</v>
      </c>
      <c r="B484" t="s">
        <v>7</v>
      </c>
      <c r="C484">
        <v>4.4339350999999999E-2</v>
      </c>
      <c r="D484" t="s">
        <v>5</v>
      </c>
    </row>
    <row r="485" spans="1:4" x14ac:dyDescent="0.25">
      <c r="A485">
        <v>2021</v>
      </c>
      <c r="B485" t="s">
        <v>8</v>
      </c>
      <c r="C485">
        <v>4.9893975E-2</v>
      </c>
      <c r="D485" t="s">
        <v>5</v>
      </c>
    </row>
    <row r="486" spans="1:4" x14ac:dyDescent="0.25">
      <c r="A486">
        <v>2021</v>
      </c>
      <c r="B486" t="s">
        <v>37</v>
      </c>
      <c r="C486">
        <v>5.4089990999999997E-2</v>
      </c>
      <c r="D486" t="s">
        <v>5</v>
      </c>
    </row>
    <row r="487" spans="1:4" x14ac:dyDescent="0.25">
      <c r="A487">
        <v>2021</v>
      </c>
      <c r="B487" t="s">
        <v>9</v>
      </c>
      <c r="C487">
        <v>4.6989234999999997E-2</v>
      </c>
      <c r="D487" t="s">
        <v>5</v>
      </c>
    </row>
    <row r="488" spans="1:4" x14ac:dyDescent="0.25">
      <c r="A488">
        <v>2021</v>
      </c>
      <c r="B488" t="s">
        <v>10</v>
      </c>
      <c r="C488">
        <v>4.4402830999999997E-2</v>
      </c>
      <c r="D488" t="s">
        <v>5</v>
      </c>
    </row>
    <row r="489" spans="1:4" x14ac:dyDescent="0.25">
      <c r="A489">
        <v>2021</v>
      </c>
      <c r="B489" t="s">
        <v>11</v>
      </c>
      <c r="C489">
        <v>4.9359403000000003E-2</v>
      </c>
      <c r="D489" t="s">
        <v>5</v>
      </c>
    </row>
    <row r="490" spans="1:4" x14ac:dyDescent="0.25">
      <c r="A490">
        <v>2021</v>
      </c>
      <c r="B490" t="s">
        <v>38</v>
      </c>
      <c r="C490">
        <v>5.2562659999999997E-2</v>
      </c>
      <c r="D490" t="s">
        <v>5</v>
      </c>
    </row>
    <row r="491" spans="1:4" x14ac:dyDescent="0.25">
      <c r="A491">
        <v>2021</v>
      </c>
      <c r="B491" t="s">
        <v>39</v>
      </c>
      <c r="C491">
        <v>4.8818825000000003E-2</v>
      </c>
      <c r="D491" t="s">
        <v>5</v>
      </c>
    </row>
    <row r="492" spans="1:4" x14ac:dyDescent="0.25">
      <c r="A492">
        <v>2021</v>
      </c>
      <c r="B492" t="s">
        <v>12</v>
      </c>
      <c r="C492">
        <v>4.3445452000000002E-2</v>
      </c>
      <c r="D492" t="s">
        <v>5</v>
      </c>
    </row>
    <row r="493" spans="1:4" x14ac:dyDescent="0.25">
      <c r="A493">
        <v>2021</v>
      </c>
      <c r="B493" t="s">
        <v>13</v>
      </c>
      <c r="C493">
        <v>4.6949946999999999E-2</v>
      </c>
      <c r="D493" t="s">
        <v>5</v>
      </c>
    </row>
    <row r="494" spans="1:4" x14ac:dyDescent="0.25">
      <c r="A494">
        <v>2021</v>
      </c>
      <c r="B494" t="s">
        <v>14</v>
      </c>
      <c r="C494">
        <v>4.7499002999999998E-2</v>
      </c>
      <c r="D494" t="s">
        <v>5</v>
      </c>
    </row>
    <row r="495" spans="1:4" x14ac:dyDescent="0.25">
      <c r="A495">
        <v>2021</v>
      </c>
      <c r="B495" t="s">
        <v>15</v>
      </c>
      <c r="C495">
        <v>4.5881481000000002E-2</v>
      </c>
      <c r="D495" t="s">
        <v>5</v>
      </c>
    </row>
    <row r="496" spans="1:4" x14ac:dyDescent="0.25">
      <c r="A496">
        <v>2021</v>
      </c>
      <c r="B496" t="s">
        <v>16</v>
      </c>
      <c r="C496">
        <v>5.0022614999999999E-2</v>
      </c>
      <c r="D496" t="s">
        <v>5</v>
      </c>
    </row>
    <row r="497" spans="1:4" x14ac:dyDescent="0.25">
      <c r="A497">
        <v>2021</v>
      </c>
      <c r="B497" t="s">
        <v>17</v>
      </c>
      <c r="C497">
        <v>4.5015819999999998E-2</v>
      </c>
      <c r="D497" t="s">
        <v>5</v>
      </c>
    </row>
    <row r="498" spans="1:4" x14ac:dyDescent="0.25">
      <c r="A498">
        <v>2021</v>
      </c>
      <c r="B498" t="s">
        <v>40</v>
      </c>
      <c r="C498">
        <v>4.8360616000000002E-2</v>
      </c>
      <c r="D498" t="s">
        <v>5</v>
      </c>
    </row>
    <row r="499" spans="1:4" x14ac:dyDescent="0.25">
      <c r="A499">
        <v>2021</v>
      </c>
      <c r="B499" t="s">
        <v>18</v>
      </c>
      <c r="C499">
        <v>4.3227838999999997E-2</v>
      </c>
      <c r="D499" t="s">
        <v>5</v>
      </c>
    </row>
    <row r="500" spans="1:4" x14ac:dyDescent="0.25">
      <c r="A500">
        <v>2021</v>
      </c>
      <c r="B500" t="s">
        <v>19</v>
      </c>
      <c r="C500">
        <v>3.9379705000000001E-2</v>
      </c>
      <c r="D500" t="s">
        <v>5</v>
      </c>
    </row>
    <row r="501" spans="1:4" x14ac:dyDescent="0.25">
      <c r="A501">
        <v>2021</v>
      </c>
      <c r="B501" t="s">
        <v>41</v>
      </c>
      <c r="C501">
        <v>4.4737520000000003E-2</v>
      </c>
      <c r="D501" t="s">
        <v>5</v>
      </c>
    </row>
    <row r="502" spans="1:4" x14ac:dyDescent="0.25">
      <c r="A502">
        <v>2021</v>
      </c>
      <c r="B502" t="s">
        <v>20</v>
      </c>
      <c r="C502">
        <v>4.3093048000000002E-2</v>
      </c>
      <c r="D502" t="s">
        <v>5</v>
      </c>
    </row>
    <row r="503" spans="1:4" x14ac:dyDescent="0.25">
      <c r="A503">
        <v>2021</v>
      </c>
      <c r="B503" t="s">
        <v>21</v>
      </c>
      <c r="C503">
        <v>5.4223843000000001E-2</v>
      </c>
      <c r="D503" t="s">
        <v>5</v>
      </c>
    </row>
    <row r="504" spans="1:4" x14ac:dyDescent="0.25">
      <c r="A504">
        <v>2021</v>
      </c>
      <c r="B504" t="s">
        <v>22</v>
      </c>
      <c r="C504">
        <v>4.8336031000000002E-2</v>
      </c>
      <c r="D504" t="s">
        <v>5</v>
      </c>
    </row>
    <row r="505" spans="1:4" x14ac:dyDescent="0.25">
      <c r="A505">
        <v>2021</v>
      </c>
      <c r="B505" t="s">
        <v>23</v>
      </c>
      <c r="C505">
        <v>4.7740866E-2</v>
      </c>
      <c r="D505" t="s">
        <v>5</v>
      </c>
    </row>
    <row r="506" spans="1:4" x14ac:dyDescent="0.25">
      <c r="A506">
        <v>1915</v>
      </c>
      <c r="B506" t="s">
        <v>7</v>
      </c>
      <c r="C506">
        <v>10.7</v>
      </c>
      <c r="D506" t="s">
        <v>24</v>
      </c>
    </row>
    <row r="507" spans="1:4" x14ac:dyDescent="0.25">
      <c r="A507">
        <v>1916</v>
      </c>
      <c r="B507" t="s">
        <v>7</v>
      </c>
      <c r="C507">
        <v>12.1</v>
      </c>
      <c r="D507" t="s">
        <v>24</v>
      </c>
    </row>
    <row r="508" spans="1:4" x14ac:dyDescent="0.25">
      <c r="A508">
        <v>1917</v>
      </c>
      <c r="B508" t="s">
        <v>7</v>
      </c>
      <c r="C508">
        <v>14.2</v>
      </c>
      <c r="D508" t="s">
        <v>24</v>
      </c>
    </row>
    <row r="509" spans="1:4" x14ac:dyDescent="0.25">
      <c r="A509">
        <v>1918</v>
      </c>
      <c r="B509" t="s">
        <v>7</v>
      </c>
      <c r="C509">
        <v>17.3</v>
      </c>
      <c r="D509" t="s">
        <v>24</v>
      </c>
    </row>
    <row r="510" spans="1:4" x14ac:dyDescent="0.25">
      <c r="A510">
        <v>1919</v>
      </c>
      <c r="B510" t="s">
        <v>7</v>
      </c>
      <c r="C510">
        <v>18.45</v>
      </c>
      <c r="D510" t="s">
        <v>24</v>
      </c>
    </row>
    <row r="511" spans="1:4" x14ac:dyDescent="0.25">
      <c r="A511">
        <v>1920</v>
      </c>
      <c r="B511" t="s">
        <v>7</v>
      </c>
      <c r="C511">
        <v>20.85</v>
      </c>
      <c r="D511" t="s">
        <v>24</v>
      </c>
    </row>
    <row r="512" spans="1:4" x14ac:dyDescent="0.25">
      <c r="A512">
        <v>1921</v>
      </c>
      <c r="B512" t="s">
        <v>7</v>
      </c>
      <c r="C512">
        <v>17.93333333</v>
      </c>
      <c r="D512" t="s">
        <v>24</v>
      </c>
    </row>
    <row r="513" spans="1:4" x14ac:dyDescent="0.25">
      <c r="A513">
        <v>1922</v>
      </c>
      <c r="B513" t="s">
        <v>7</v>
      </c>
      <c r="C513">
        <v>16.975000000000001</v>
      </c>
      <c r="D513" t="s">
        <v>24</v>
      </c>
    </row>
    <row r="514" spans="1:4" x14ac:dyDescent="0.25">
      <c r="A514">
        <v>1923</v>
      </c>
      <c r="B514" t="s">
        <v>7</v>
      </c>
      <c r="C514">
        <v>17.399999999999999</v>
      </c>
      <c r="D514" t="s">
        <v>24</v>
      </c>
    </row>
    <row r="515" spans="1:4" x14ac:dyDescent="0.25">
      <c r="A515">
        <v>1924</v>
      </c>
      <c r="B515" t="s">
        <v>7</v>
      </c>
      <c r="C515">
        <v>17.399999999999999</v>
      </c>
      <c r="D515" t="s">
        <v>24</v>
      </c>
    </row>
    <row r="516" spans="1:4" x14ac:dyDescent="0.25">
      <c r="A516">
        <v>1925</v>
      </c>
      <c r="B516" t="s">
        <v>7</v>
      </c>
      <c r="C516">
        <v>18</v>
      </c>
      <c r="D516" t="s">
        <v>24</v>
      </c>
    </row>
    <row r="517" spans="1:4" x14ac:dyDescent="0.25">
      <c r="A517">
        <v>1926</v>
      </c>
      <c r="B517" t="s">
        <v>7</v>
      </c>
      <c r="C517">
        <v>18.149999999999999</v>
      </c>
      <c r="D517" t="s">
        <v>24</v>
      </c>
    </row>
    <row r="518" spans="1:4" x14ac:dyDescent="0.25">
      <c r="A518">
        <v>1927</v>
      </c>
      <c r="B518" t="s">
        <v>7</v>
      </c>
      <c r="C518">
        <v>18</v>
      </c>
      <c r="D518" t="s">
        <v>24</v>
      </c>
    </row>
    <row r="519" spans="1:4" x14ac:dyDescent="0.25">
      <c r="A519">
        <v>1928</v>
      </c>
      <c r="B519" t="s">
        <v>7</v>
      </c>
      <c r="C519">
        <v>17.649999999999999</v>
      </c>
      <c r="D519" t="s">
        <v>24</v>
      </c>
    </row>
    <row r="520" spans="1:4" x14ac:dyDescent="0.25">
      <c r="A520">
        <v>1929</v>
      </c>
      <c r="B520" t="s">
        <v>7</v>
      </c>
      <c r="C520">
        <v>17.649999999999999</v>
      </c>
      <c r="D520" t="s">
        <v>24</v>
      </c>
    </row>
    <row r="521" spans="1:4" x14ac:dyDescent="0.25">
      <c r="A521">
        <v>1930</v>
      </c>
      <c r="B521" t="s">
        <v>7</v>
      </c>
      <c r="C521">
        <v>17.149999999999999</v>
      </c>
      <c r="D521" t="s">
        <v>24</v>
      </c>
    </row>
    <row r="522" spans="1:4" x14ac:dyDescent="0.25">
      <c r="A522">
        <v>1931</v>
      </c>
      <c r="B522" t="s">
        <v>7</v>
      </c>
      <c r="C522">
        <v>15.5</v>
      </c>
      <c r="D522" t="s">
        <v>24</v>
      </c>
    </row>
    <row r="523" spans="1:4" x14ac:dyDescent="0.25">
      <c r="A523">
        <v>1932</v>
      </c>
      <c r="B523" t="s">
        <v>7</v>
      </c>
      <c r="C523">
        <v>13.95</v>
      </c>
      <c r="D523" t="s">
        <v>24</v>
      </c>
    </row>
    <row r="524" spans="1:4" x14ac:dyDescent="0.25">
      <c r="A524">
        <v>1933</v>
      </c>
      <c r="B524" t="s">
        <v>7</v>
      </c>
      <c r="C524">
        <v>13.65</v>
      </c>
      <c r="D524" t="s">
        <v>24</v>
      </c>
    </row>
    <row r="525" spans="1:4" x14ac:dyDescent="0.25">
      <c r="A525">
        <v>1934</v>
      </c>
      <c r="B525" t="s">
        <v>7</v>
      </c>
      <c r="C525">
        <v>14.15</v>
      </c>
      <c r="D525" t="s">
        <v>24</v>
      </c>
    </row>
    <row r="526" spans="1:4" x14ac:dyDescent="0.25">
      <c r="A526">
        <v>1935</v>
      </c>
      <c r="B526" t="s">
        <v>7</v>
      </c>
      <c r="C526">
        <v>14.33333333</v>
      </c>
      <c r="D526" t="s">
        <v>24</v>
      </c>
    </row>
    <row r="527" spans="1:4" x14ac:dyDescent="0.25">
      <c r="A527">
        <v>1936</v>
      </c>
      <c r="B527" t="s">
        <v>7</v>
      </c>
      <c r="C527">
        <v>14.4</v>
      </c>
      <c r="D527" t="s">
        <v>24</v>
      </c>
    </row>
    <row r="528" spans="1:4" x14ac:dyDescent="0.25">
      <c r="A528">
        <v>1937</v>
      </c>
      <c r="B528" t="s">
        <v>7</v>
      </c>
      <c r="C528">
        <v>14.8</v>
      </c>
      <c r="D528" t="s">
        <v>24</v>
      </c>
    </row>
    <row r="529" spans="1:4" x14ac:dyDescent="0.25">
      <c r="A529">
        <v>1938</v>
      </c>
      <c r="B529" t="s">
        <v>7</v>
      </c>
      <c r="C529">
        <v>14.275</v>
      </c>
      <c r="D529" t="s">
        <v>24</v>
      </c>
    </row>
    <row r="530" spans="1:4" x14ac:dyDescent="0.25">
      <c r="A530">
        <v>1939</v>
      </c>
      <c r="B530" t="s">
        <v>7</v>
      </c>
      <c r="C530">
        <v>14.125</v>
      </c>
      <c r="D530" t="s">
        <v>24</v>
      </c>
    </row>
    <row r="531" spans="1:4" x14ac:dyDescent="0.25">
      <c r="A531">
        <v>1940</v>
      </c>
      <c r="B531" t="s">
        <v>7</v>
      </c>
      <c r="C531">
        <v>14.28333333</v>
      </c>
      <c r="D531" t="s">
        <v>24</v>
      </c>
    </row>
    <row r="532" spans="1:4" x14ac:dyDescent="0.25">
      <c r="A532">
        <v>1941</v>
      </c>
      <c r="B532" t="s">
        <v>7</v>
      </c>
      <c r="C532">
        <v>14.90833333</v>
      </c>
      <c r="D532" t="s">
        <v>24</v>
      </c>
    </row>
    <row r="533" spans="1:4" x14ac:dyDescent="0.25">
      <c r="A533">
        <v>1942</v>
      </c>
      <c r="B533" t="s">
        <v>7</v>
      </c>
      <c r="C533">
        <v>16.5</v>
      </c>
      <c r="D533" t="s">
        <v>24</v>
      </c>
    </row>
    <row r="534" spans="1:4" x14ac:dyDescent="0.25">
      <c r="A534">
        <v>1943</v>
      </c>
      <c r="B534" t="s">
        <v>7</v>
      </c>
      <c r="C534">
        <v>17.366666670000001</v>
      </c>
      <c r="D534" t="s">
        <v>24</v>
      </c>
    </row>
    <row r="535" spans="1:4" x14ac:dyDescent="0.25">
      <c r="A535">
        <v>1944</v>
      </c>
      <c r="B535" t="s">
        <v>7</v>
      </c>
      <c r="C535">
        <v>17.55833333</v>
      </c>
      <c r="D535" t="s">
        <v>24</v>
      </c>
    </row>
    <row r="536" spans="1:4" x14ac:dyDescent="0.25">
      <c r="A536">
        <v>1945</v>
      </c>
      <c r="B536" t="s">
        <v>7</v>
      </c>
      <c r="C536">
        <v>17.916666670000001</v>
      </c>
      <c r="D536" t="s">
        <v>24</v>
      </c>
    </row>
    <row r="537" spans="1:4" x14ac:dyDescent="0.25">
      <c r="A537">
        <v>1946</v>
      </c>
      <c r="B537" t="s">
        <v>7</v>
      </c>
      <c r="C537">
        <v>19.383333329999999</v>
      </c>
      <c r="D537" t="s">
        <v>24</v>
      </c>
    </row>
    <row r="538" spans="1:4" x14ac:dyDescent="0.25">
      <c r="A538">
        <v>1947</v>
      </c>
      <c r="B538" t="s">
        <v>7</v>
      </c>
      <c r="C538">
        <v>22.06666667</v>
      </c>
      <c r="D538" t="s">
        <v>24</v>
      </c>
    </row>
    <row r="539" spans="1:4" x14ac:dyDescent="0.25">
      <c r="A539">
        <v>1948</v>
      </c>
      <c r="B539" t="s">
        <v>7</v>
      </c>
      <c r="C539">
        <v>23.883333329999999</v>
      </c>
      <c r="D539" t="s">
        <v>24</v>
      </c>
    </row>
    <row r="540" spans="1:4" x14ac:dyDescent="0.25">
      <c r="A540">
        <v>1949</v>
      </c>
      <c r="B540" t="s">
        <v>7</v>
      </c>
      <c r="C540">
        <v>23.591666669999999</v>
      </c>
      <c r="D540" t="s">
        <v>24</v>
      </c>
    </row>
    <row r="541" spans="1:4" x14ac:dyDescent="0.25">
      <c r="A541">
        <v>1950</v>
      </c>
      <c r="B541" t="s">
        <v>7</v>
      </c>
      <c r="C541">
        <v>23.9</v>
      </c>
      <c r="D541" t="s">
        <v>24</v>
      </c>
    </row>
    <row r="542" spans="1:4" x14ac:dyDescent="0.25">
      <c r="A542">
        <v>1951</v>
      </c>
      <c r="B542" t="s">
        <v>7</v>
      </c>
      <c r="C542">
        <v>25.5</v>
      </c>
      <c r="D542" t="s">
        <v>24</v>
      </c>
    </row>
    <row r="543" spans="1:4" x14ac:dyDescent="0.25">
      <c r="A543">
        <v>1952</v>
      </c>
      <c r="B543" t="s">
        <v>7</v>
      </c>
      <c r="C543">
        <v>26.05833333</v>
      </c>
      <c r="D543" t="s">
        <v>24</v>
      </c>
    </row>
    <row r="544" spans="1:4" x14ac:dyDescent="0.25">
      <c r="A544">
        <v>1953</v>
      </c>
      <c r="B544" t="s">
        <v>7</v>
      </c>
      <c r="C544">
        <v>26.125</v>
      </c>
      <c r="D544" t="s">
        <v>24</v>
      </c>
    </row>
    <row r="545" spans="1:4" x14ac:dyDescent="0.25">
      <c r="A545">
        <v>1954</v>
      </c>
      <c r="B545" t="s">
        <v>7</v>
      </c>
      <c r="C545">
        <v>26.225000000000001</v>
      </c>
      <c r="D545" t="s">
        <v>24</v>
      </c>
    </row>
    <row r="546" spans="1:4" x14ac:dyDescent="0.25">
      <c r="A546">
        <v>1955</v>
      </c>
      <c r="B546" t="s">
        <v>7</v>
      </c>
      <c r="C546">
        <v>26.35</v>
      </c>
      <c r="D546" t="s">
        <v>24</v>
      </c>
    </row>
    <row r="547" spans="1:4" x14ac:dyDescent="0.25">
      <c r="A547">
        <v>1956</v>
      </c>
      <c r="B547" t="s">
        <v>7</v>
      </c>
      <c r="C547">
        <v>27.074999999999999</v>
      </c>
      <c r="D547" t="s">
        <v>24</v>
      </c>
    </row>
    <row r="548" spans="1:4" x14ac:dyDescent="0.25">
      <c r="A548">
        <v>1957</v>
      </c>
      <c r="B548" t="s">
        <v>7</v>
      </c>
      <c r="C548">
        <v>28.024999999999999</v>
      </c>
      <c r="D548" t="s">
        <v>24</v>
      </c>
    </row>
    <row r="549" spans="1:4" x14ac:dyDescent="0.25">
      <c r="A549">
        <v>1958</v>
      </c>
      <c r="B549" t="s">
        <v>7</v>
      </c>
      <c r="C549">
        <v>28.925000000000001</v>
      </c>
      <c r="D549" t="s">
        <v>24</v>
      </c>
    </row>
    <row r="550" spans="1:4" x14ac:dyDescent="0.25">
      <c r="A550">
        <v>1959</v>
      </c>
      <c r="B550" t="s">
        <v>7</v>
      </c>
      <c r="C550">
        <v>29.15</v>
      </c>
      <c r="D550" t="s">
        <v>24</v>
      </c>
    </row>
    <row r="551" spans="1:4" x14ac:dyDescent="0.25">
      <c r="A551">
        <v>1960</v>
      </c>
      <c r="B551" t="s">
        <v>7</v>
      </c>
      <c r="C551">
        <v>29.7</v>
      </c>
      <c r="D551" t="s">
        <v>24</v>
      </c>
    </row>
    <row r="552" spans="1:4" x14ac:dyDescent="0.25">
      <c r="A552">
        <v>1961</v>
      </c>
      <c r="B552" t="s">
        <v>7</v>
      </c>
      <c r="C552">
        <v>30.15</v>
      </c>
      <c r="D552" t="s">
        <v>24</v>
      </c>
    </row>
    <row r="553" spans="1:4" x14ac:dyDescent="0.25">
      <c r="A553">
        <v>1962</v>
      </c>
      <c r="B553" t="s">
        <v>7</v>
      </c>
      <c r="C553">
        <v>30.8</v>
      </c>
      <c r="D553" t="s">
        <v>24</v>
      </c>
    </row>
    <row r="554" spans="1:4" x14ac:dyDescent="0.25">
      <c r="A554">
        <v>1963</v>
      </c>
      <c r="B554" t="s">
        <v>7</v>
      </c>
      <c r="C554">
        <v>31.425000000000001</v>
      </c>
      <c r="D554" t="s">
        <v>24</v>
      </c>
    </row>
    <row r="555" spans="1:4" x14ac:dyDescent="0.25">
      <c r="A555">
        <v>1964</v>
      </c>
      <c r="B555" t="s">
        <v>7</v>
      </c>
      <c r="C555">
        <v>31.85</v>
      </c>
      <c r="D555" t="s">
        <v>24</v>
      </c>
    </row>
    <row r="556" spans="1:4" x14ac:dyDescent="0.25">
      <c r="A556">
        <v>1965</v>
      </c>
      <c r="B556" t="s">
        <v>7</v>
      </c>
      <c r="C556">
        <v>32.450000000000003</v>
      </c>
      <c r="D556" t="s">
        <v>24</v>
      </c>
    </row>
    <row r="557" spans="1:4" x14ac:dyDescent="0.25">
      <c r="A557">
        <v>1966</v>
      </c>
      <c r="B557" t="s">
        <v>7</v>
      </c>
      <c r="C557">
        <v>33.450000000000003</v>
      </c>
      <c r="D557" t="s">
        <v>24</v>
      </c>
    </row>
    <row r="558" spans="1:4" x14ac:dyDescent="0.25">
      <c r="A558">
        <v>1967</v>
      </c>
      <c r="B558" t="s">
        <v>7</v>
      </c>
      <c r="C558">
        <v>34.325000000000003</v>
      </c>
      <c r="D558" t="s">
        <v>24</v>
      </c>
    </row>
    <row r="559" spans="1:4" x14ac:dyDescent="0.25">
      <c r="A559">
        <v>1968</v>
      </c>
      <c r="B559" t="s">
        <v>7</v>
      </c>
      <c r="C559">
        <v>35.674999999999997</v>
      </c>
      <c r="D559" t="s">
        <v>24</v>
      </c>
    </row>
    <row r="560" spans="1:4" x14ac:dyDescent="0.25">
      <c r="A560">
        <v>1969</v>
      </c>
      <c r="B560" t="s">
        <v>7</v>
      </c>
      <c r="C560">
        <v>37.65</v>
      </c>
      <c r="D560" t="s">
        <v>24</v>
      </c>
    </row>
    <row r="561" spans="1:4" x14ac:dyDescent="0.25">
      <c r="A561">
        <v>1970</v>
      </c>
      <c r="B561" t="s">
        <v>7</v>
      </c>
      <c r="C561">
        <v>39.950000000000003</v>
      </c>
      <c r="D561" t="s">
        <v>24</v>
      </c>
    </row>
    <row r="562" spans="1:4" x14ac:dyDescent="0.25">
      <c r="A562">
        <v>1971</v>
      </c>
      <c r="B562" t="s">
        <v>7</v>
      </c>
      <c r="C562">
        <v>42.075000000000003</v>
      </c>
      <c r="D562" t="s">
        <v>24</v>
      </c>
    </row>
    <row r="563" spans="1:4" x14ac:dyDescent="0.25">
      <c r="A563">
        <v>1972</v>
      </c>
      <c r="B563" t="s">
        <v>7</v>
      </c>
      <c r="C563">
        <v>43.575000000000003</v>
      </c>
      <c r="D563" t="s">
        <v>24</v>
      </c>
    </row>
    <row r="564" spans="1:4" x14ac:dyDescent="0.25">
      <c r="A564">
        <v>1973</v>
      </c>
      <c r="B564" t="s">
        <v>7</v>
      </c>
      <c r="C564">
        <v>46</v>
      </c>
      <c r="D564" t="s">
        <v>24</v>
      </c>
    </row>
    <row r="565" spans="1:4" x14ac:dyDescent="0.25">
      <c r="A565">
        <v>1974</v>
      </c>
      <c r="B565" t="s">
        <v>7</v>
      </c>
      <c r="C565">
        <v>50.75</v>
      </c>
      <c r="D565" t="s">
        <v>24</v>
      </c>
    </row>
    <row r="566" spans="1:4" x14ac:dyDescent="0.25">
      <c r="A566">
        <v>1975</v>
      </c>
      <c r="B566" t="s">
        <v>7</v>
      </c>
      <c r="C566">
        <v>55.325000000000003</v>
      </c>
      <c r="D566" t="s">
        <v>24</v>
      </c>
    </row>
    <row r="567" spans="1:4" x14ac:dyDescent="0.25">
      <c r="A567">
        <v>1976</v>
      </c>
      <c r="B567" t="s">
        <v>7</v>
      </c>
      <c r="C567">
        <v>59.825000000000003</v>
      </c>
      <c r="D567" t="s">
        <v>24</v>
      </c>
    </row>
    <row r="568" spans="1:4" x14ac:dyDescent="0.25">
      <c r="A568">
        <v>1977</v>
      </c>
      <c r="B568" t="s">
        <v>7</v>
      </c>
      <c r="C568">
        <v>62.875</v>
      </c>
      <c r="D568" t="s">
        <v>24</v>
      </c>
    </row>
    <row r="569" spans="1:4" x14ac:dyDescent="0.25">
      <c r="A569">
        <v>1978</v>
      </c>
      <c r="B569" t="s">
        <v>7</v>
      </c>
      <c r="C569">
        <v>66.233333329999994</v>
      </c>
      <c r="D569" t="s">
        <v>24</v>
      </c>
    </row>
    <row r="570" spans="1:4" x14ac:dyDescent="0.25">
      <c r="A570">
        <v>1979</v>
      </c>
      <c r="B570" t="s">
        <v>7</v>
      </c>
      <c r="C570">
        <v>72.900000000000006</v>
      </c>
      <c r="D570" t="s">
        <v>24</v>
      </c>
    </row>
    <row r="571" spans="1:4" x14ac:dyDescent="0.25">
      <c r="A571">
        <v>1980</v>
      </c>
      <c r="B571" t="s">
        <v>7</v>
      </c>
      <c r="C571">
        <v>82.15</v>
      </c>
      <c r="D571" t="s">
        <v>24</v>
      </c>
    </row>
    <row r="572" spans="1:4" x14ac:dyDescent="0.25">
      <c r="A572">
        <v>1981</v>
      </c>
      <c r="B572" t="s">
        <v>7</v>
      </c>
      <c r="C572">
        <v>91.483333329999994</v>
      </c>
      <c r="D572" t="s">
        <v>24</v>
      </c>
    </row>
    <row r="573" spans="1:4" x14ac:dyDescent="0.25">
      <c r="A573">
        <v>1982</v>
      </c>
      <c r="B573" t="s">
        <v>7</v>
      </c>
      <c r="C573">
        <v>95.4</v>
      </c>
      <c r="D573" t="s">
        <v>24</v>
      </c>
    </row>
    <row r="574" spans="1:4" x14ac:dyDescent="0.25">
      <c r="A574">
        <v>1983</v>
      </c>
      <c r="B574" t="s">
        <v>7</v>
      </c>
      <c r="C574">
        <v>99.616666670000001</v>
      </c>
      <c r="D574" t="s">
        <v>24</v>
      </c>
    </row>
    <row r="575" spans="1:4" x14ac:dyDescent="0.25">
      <c r="A575">
        <v>1984</v>
      </c>
      <c r="B575" t="s">
        <v>7</v>
      </c>
      <c r="C575">
        <v>104.5166667</v>
      </c>
      <c r="D575" t="s">
        <v>24</v>
      </c>
    </row>
    <row r="576" spans="1:4" x14ac:dyDescent="0.25">
      <c r="A576">
        <v>1985</v>
      </c>
      <c r="B576" t="s">
        <v>7</v>
      </c>
      <c r="C576">
        <v>109.15</v>
      </c>
      <c r="D576" t="s">
        <v>24</v>
      </c>
    </row>
    <row r="577" spans="1:4" x14ac:dyDescent="0.25">
      <c r="A577">
        <v>1986</v>
      </c>
      <c r="B577" t="s">
        <v>7</v>
      </c>
      <c r="C577">
        <v>112.1333333</v>
      </c>
      <c r="D577" t="s">
        <v>24</v>
      </c>
    </row>
    <row r="578" spans="1:4" x14ac:dyDescent="0.25">
      <c r="A578">
        <v>1987</v>
      </c>
      <c r="B578" t="s">
        <v>7</v>
      </c>
      <c r="C578">
        <v>116.91666669999999</v>
      </c>
      <c r="D578" t="s">
        <v>24</v>
      </c>
    </row>
    <row r="579" spans="1:4" x14ac:dyDescent="0.25">
      <c r="A579">
        <v>1988</v>
      </c>
      <c r="B579" t="s">
        <v>7</v>
      </c>
      <c r="C579">
        <v>123.7833333</v>
      </c>
      <c r="D579" t="s">
        <v>24</v>
      </c>
    </row>
    <row r="580" spans="1:4" x14ac:dyDescent="0.25">
      <c r="A580">
        <v>1989</v>
      </c>
      <c r="B580" t="s">
        <v>7</v>
      </c>
      <c r="C580">
        <v>131</v>
      </c>
      <c r="D580" t="s">
        <v>24</v>
      </c>
    </row>
    <row r="581" spans="1:4" x14ac:dyDescent="0.25">
      <c r="A581">
        <v>1990</v>
      </c>
      <c r="B581" t="s">
        <v>7</v>
      </c>
      <c r="C581">
        <v>138.58333329999999</v>
      </c>
      <c r="D581" t="s">
        <v>24</v>
      </c>
    </row>
    <row r="582" spans="1:4" x14ac:dyDescent="0.25">
      <c r="A582">
        <v>1991</v>
      </c>
      <c r="B582" t="s">
        <v>7</v>
      </c>
      <c r="C582">
        <v>144.8666667</v>
      </c>
      <c r="D582" t="s">
        <v>24</v>
      </c>
    </row>
    <row r="583" spans="1:4" x14ac:dyDescent="0.25">
      <c r="A583">
        <v>1992</v>
      </c>
      <c r="B583" t="s">
        <v>7</v>
      </c>
      <c r="C583">
        <v>148.4</v>
      </c>
      <c r="D583" t="s">
        <v>24</v>
      </c>
    </row>
    <row r="584" spans="1:4" x14ac:dyDescent="0.25">
      <c r="A584">
        <v>1993</v>
      </c>
      <c r="B584" t="s">
        <v>7</v>
      </c>
      <c r="C584">
        <v>152.81666670000001</v>
      </c>
      <c r="D584" t="s">
        <v>24</v>
      </c>
    </row>
    <row r="585" spans="1:4" x14ac:dyDescent="0.25">
      <c r="A585">
        <v>1994</v>
      </c>
      <c r="B585" t="s">
        <v>7</v>
      </c>
      <c r="C585">
        <v>154.75</v>
      </c>
      <c r="D585" t="s">
        <v>24</v>
      </c>
    </row>
    <row r="586" spans="1:4" x14ac:dyDescent="0.25">
      <c r="A586">
        <v>1995</v>
      </c>
      <c r="B586" t="s">
        <v>7</v>
      </c>
      <c r="C586">
        <v>158.46666669999999</v>
      </c>
      <c r="D586" t="s">
        <v>24</v>
      </c>
    </row>
    <row r="587" spans="1:4" x14ac:dyDescent="0.25">
      <c r="A587">
        <v>1996</v>
      </c>
      <c r="B587" t="s">
        <v>7</v>
      </c>
      <c r="C587">
        <v>163.1</v>
      </c>
      <c r="D587" t="s">
        <v>24</v>
      </c>
    </row>
    <row r="588" spans="1:4" x14ac:dyDescent="0.25">
      <c r="A588">
        <v>1997</v>
      </c>
      <c r="B588" t="s">
        <v>7</v>
      </c>
      <c r="C588">
        <v>167.8</v>
      </c>
      <c r="D588" t="s">
        <v>24</v>
      </c>
    </row>
    <row r="589" spans="1:4" x14ac:dyDescent="0.25">
      <c r="A589">
        <v>1998</v>
      </c>
      <c r="B589" t="s">
        <v>7</v>
      </c>
      <c r="C589">
        <v>171.58333329999999</v>
      </c>
      <c r="D589" t="s">
        <v>24</v>
      </c>
    </row>
    <row r="590" spans="1:4" x14ac:dyDescent="0.25">
      <c r="A590">
        <v>1999</v>
      </c>
      <c r="B590" t="s">
        <v>7</v>
      </c>
      <c r="C590">
        <v>175.7333333</v>
      </c>
      <c r="D590" t="s">
        <v>24</v>
      </c>
    </row>
    <row r="591" spans="1:4" x14ac:dyDescent="0.25">
      <c r="A591">
        <v>2000</v>
      </c>
      <c r="B591" t="s">
        <v>7</v>
      </c>
      <c r="C591">
        <v>183.2666667</v>
      </c>
      <c r="D591" t="s">
        <v>24</v>
      </c>
    </row>
    <row r="592" spans="1:4" x14ac:dyDescent="0.25">
      <c r="A592">
        <v>2001</v>
      </c>
      <c r="B592" t="s">
        <v>7</v>
      </c>
      <c r="C592">
        <v>191.3833333</v>
      </c>
      <c r="D592" t="s">
        <v>24</v>
      </c>
    </row>
    <row r="593" spans="1:4" x14ac:dyDescent="0.25">
      <c r="A593">
        <v>2002</v>
      </c>
      <c r="B593" t="s">
        <v>7</v>
      </c>
      <c r="C593">
        <v>196.2666667</v>
      </c>
      <c r="D593" t="s">
        <v>24</v>
      </c>
    </row>
    <row r="594" spans="1:4" x14ac:dyDescent="0.25">
      <c r="A594">
        <v>2003</v>
      </c>
      <c r="B594" t="s">
        <v>7</v>
      </c>
      <c r="C594">
        <v>203.53333330000001</v>
      </c>
      <c r="D594" t="s">
        <v>24</v>
      </c>
    </row>
    <row r="595" spans="1:4" x14ac:dyDescent="0.25">
      <c r="A595">
        <v>2004</v>
      </c>
      <c r="B595" t="s">
        <v>7</v>
      </c>
      <c r="C595">
        <v>209.3666667</v>
      </c>
      <c r="D595" t="s">
        <v>24</v>
      </c>
    </row>
    <row r="596" spans="1:4" x14ac:dyDescent="0.25">
      <c r="A596">
        <v>2005</v>
      </c>
      <c r="B596" t="s">
        <v>7</v>
      </c>
      <c r="C596">
        <v>216</v>
      </c>
      <c r="D596" t="s">
        <v>24</v>
      </c>
    </row>
    <row r="597" spans="1:4" x14ac:dyDescent="0.25">
      <c r="A597">
        <v>2006</v>
      </c>
      <c r="B597" t="s">
        <v>7</v>
      </c>
      <c r="C597">
        <v>222.9</v>
      </c>
      <c r="D597" t="s">
        <v>24</v>
      </c>
    </row>
    <row r="598" spans="1:4" x14ac:dyDescent="0.25">
      <c r="A598">
        <v>2007</v>
      </c>
      <c r="B598" t="s">
        <v>7</v>
      </c>
      <c r="C598">
        <v>227.09566670000001</v>
      </c>
      <c r="D598" t="s">
        <v>24</v>
      </c>
    </row>
    <row r="599" spans="1:4" x14ac:dyDescent="0.25">
      <c r="A599">
        <v>2008</v>
      </c>
      <c r="B599" t="s">
        <v>7</v>
      </c>
      <c r="C599">
        <v>235.4231667</v>
      </c>
      <c r="D599" t="s">
        <v>24</v>
      </c>
    </row>
    <row r="600" spans="1:4" x14ac:dyDescent="0.25">
      <c r="A600">
        <v>2009</v>
      </c>
      <c r="B600" t="s">
        <v>7</v>
      </c>
      <c r="C600">
        <v>233.50916670000001</v>
      </c>
      <c r="D600" t="s">
        <v>24</v>
      </c>
    </row>
    <row r="601" spans="1:4" x14ac:dyDescent="0.25">
      <c r="A601">
        <v>2010</v>
      </c>
      <c r="B601" t="s">
        <v>7</v>
      </c>
      <c r="C601">
        <v>237.34066670000001</v>
      </c>
      <c r="D601" t="s">
        <v>24</v>
      </c>
    </row>
    <row r="602" spans="1:4" x14ac:dyDescent="0.25">
      <c r="A602">
        <v>2011</v>
      </c>
      <c r="B602" t="s">
        <v>7</v>
      </c>
      <c r="C602">
        <v>243.6285</v>
      </c>
      <c r="D602" t="s">
        <v>24</v>
      </c>
    </row>
    <row r="603" spans="1:4" x14ac:dyDescent="0.25">
      <c r="A603">
        <v>2012</v>
      </c>
      <c r="B603" t="s">
        <v>7</v>
      </c>
      <c r="C603">
        <v>247.5636667</v>
      </c>
      <c r="D603" t="s">
        <v>24</v>
      </c>
    </row>
    <row r="604" spans="1:4" x14ac:dyDescent="0.25">
      <c r="A604">
        <v>2013</v>
      </c>
      <c r="B604" t="s">
        <v>7</v>
      </c>
      <c r="C604">
        <v>251.0071667</v>
      </c>
      <c r="D604" t="s">
        <v>24</v>
      </c>
    </row>
    <row r="605" spans="1:4" x14ac:dyDescent="0.25">
      <c r="A605">
        <v>2014</v>
      </c>
      <c r="B605" t="s">
        <v>7</v>
      </c>
      <c r="C605">
        <v>255.125</v>
      </c>
      <c r="D605" t="s">
        <v>24</v>
      </c>
    </row>
    <row r="606" spans="1:4" x14ac:dyDescent="0.25">
      <c r="A606">
        <v>2015</v>
      </c>
      <c r="B606" t="s">
        <v>7</v>
      </c>
      <c r="C606">
        <v>256.74283329999997</v>
      </c>
      <c r="D606" t="s">
        <v>24</v>
      </c>
    </row>
    <row r="607" spans="1:4" x14ac:dyDescent="0.25">
      <c r="A607">
        <v>2016</v>
      </c>
      <c r="B607" t="s">
        <v>7</v>
      </c>
      <c r="C607">
        <v>260.28199999999998</v>
      </c>
      <c r="D607" t="s">
        <v>24</v>
      </c>
    </row>
    <row r="608" spans="1:4" x14ac:dyDescent="0.25">
      <c r="A608">
        <v>2017</v>
      </c>
      <c r="B608" t="s">
        <v>7</v>
      </c>
      <c r="C608">
        <v>266.92099999999999</v>
      </c>
      <c r="D608" t="s">
        <v>24</v>
      </c>
    </row>
    <row r="609" spans="1:4" x14ac:dyDescent="0.25">
      <c r="A609">
        <v>2018</v>
      </c>
      <c r="B609" t="s">
        <v>7</v>
      </c>
      <c r="C609">
        <v>275.53083329999998</v>
      </c>
      <c r="D609" t="s">
        <v>24</v>
      </c>
    </row>
    <row r="610" spans="1:4" x14ac:dyDescent="0.25">
      <c r="A610">
        <v>2019</v>
      </c>
      <c r="B610" t="s">
        <v>7</v>
      </c>
      <c r="C610">
        <v>281.06299999999999</v>
      </c>
      <c r="D610" t="s">
        <v>24</v>
      </c>
    </row>
    <row r="611" spans="1:4" x14ac:dyDescent="0.25">
      <c r="A611">
        <v>2020</v>
      </c>
      <c r="B611" t="s">
        <v>7</v>
      </c>
      <c r="C611">
        <v>284.08883329999998</v>
      </c>
      <c r="D611" t="s">
        <v>24</v>
      </c>
    </row>
    <row r="612" spans="1:4" x14ac:dyDescent="0.25">
      <c r="A612">
        <v>2021</v>
      </c>
      <c r="B612" t="s">
        <v>7</v>
      </c>
      <c r="C612">
        <v>291.5034</v>
      </c>
      <c r="D612" t="s">
        <v>24</v>
      </c>
    </row>
    <row r="613" spans="1:4" x14ac:dyDescent="0.25">
      <c r="A613">
        <v>1915</v>
      </c>
      <c r="B613" t="s">
        <v>16</v>
      </c>
      <c r="C613">
        <v>10.3</v>
      </c>
      <c r="D613" t="s">
        <v>24</v>
      </c>
    </row>
    <row r="614" spans="1:4" x14ac:dyDescent="0.25">
      <c r="A614">
        <v>1916</v>
      </c>
      <c r="B614" t="s">
        <v>16</v>
      </c>
      <c r="C614">
        <v>11.6</v>
      </c>
      <c r="D614" t="s">
        <v>24</v>
      </c>
    </row>
    <row r="615" spans="1:4" x14ac:dyDescent="0.25">
      <c r="A615">
        <v>1917</v>
      </c>
      <c r="B615" t="s">
        <v>16</v>
      </c>
      <c r="C615">
        <v>14.1</v>
      </c>
      <c r="D615" t="s">
        <v>24</v>
      </c>
    </row>
    <row r="616" spans="1:4" x14ac:dyDescent="0.25">
      <c r="A616">
        <v>1918</v>
      </c>
      <c r="B616" t="s">
        <v>16</v>
      </c>
      <c r="C616">
        <v>17</v>
      </c>
      <c r="D616" t="s">
        <v>24</v>
      </c>
    </row>
    <row r="617" spans="1:4" x14ac:dyDescent="0.25">
      <c r="A617">
        <v>1919</v>
      </c>
      <c r="B617" t="s">
        <v>16</v>
      </c>
      <c r="C617">
        <v>18.350000000000001</v>
      </c>
      <c r="D617" t="s">
        <v>24</v>
      </c>
    </row>
    <row r="618" spans="1:4" x14ac:dyDescent="0.25">
      <c r="A618">
        <v>1920</v>
      </c>
      <c r="B618" t="s">
        <v>16</v>
      </c>
      <c r="C618">
        <v>20.6</v>
      </c>
      <c r="D618" t="s">
        <v>24</v>
      </c>
    </row>
    <row r="619" spans="1:4" x14ac:dyDescent="0.25">
      <c r="A619">
        <v>1921</v>
      </c>
      <c r="B619" t="s">
        <v>16</v>
      </c>
      <c r="C619">
        <v>17.899999999999999</v>
      </c>
      <c r="D619" t="s">
        <v>24</v>
      </c>
    </row>
    <row r="620" spans="1:4" x14ac:dyDescent="0.25">
      <c r="A620">
        <v>1922</v>
      </c>
      <c r="B620" t="s">
        <v>16</v>
      </c>
      <c r="C620">
        <v>17.2</v>
      </c>
      <c r="D620" t="s">
        <v>24</v>
      </c>
    </row>
    <row r="621" spans="1:4" x14ac:dyDescent="0.25">
      <c r="A621">
        <v>1923</v>
      </c>
      <c r="B621" t="s">
        <v>16</v>
      </c>
      <c r="C621">
        <v>17.625</v>
      </c>
      <c r="D621" t="s">
        <v>24</v>
      </c>
    </row>
    <row r="622" spans="1:4" x14ac:dyDescent="0.25">
      <c r="A622">
        <v>1924</v>
      </c>
      <c r="B622" t="s">
        <v>16</v>
      </c>
      <c r="C622">
        <v>17.725000000000001</v>
      </c>
      <c r="D622" t="s">
        <v>24</v>
      </c>
    </row>
    <row r="623" spans="1:4" x14ac:dyDescent="0.25">
      <c r="A623">
        <v>1925</v>
      </c>
      <c r="B623" t="s">
        <v>16</v>
      </c>
      <c r="C623">
        <v>18.649999999999999</v>
      </c>
      <c r="D623" t="s">
        <v>24</v>
      </c>
    </row>
    <row r="624" spans="1:4" x14ac:dyDescent="0.25">
      <c r="A624">
        <v>1926</v>
      </c>
      <c r="B624" t="s">
        <v>16</v>
      </c>
      <c r="C624">
        <v>18.75</v>
      </c>
      <c r="D624" t="s">
        <v>24</v>
      </c>
    </row>
    <row r="625" spans="1:4" x14ac:dyDescent="0.25">
      <c r="A625">
        <v>1927</v>
      </c>
      <c r="B625" t="s">
        <v>16</v>
      </c>
      <c r="C625">
        <v>18.399999999999999</v>
      </c>
      <c r="D625" t="s">
        <v>24</v>
      </c>
    </row>
    <row r="626" spans="1:4" x14ac:dyDescent="0.25">
      <c r="A626">
        <v>1928</v>
      </c>
      <c r="B626" t="s">
        <v>16</v>
      </c>
      <c r="C626">
        <v>17.95</v>
      </c>
      <c r="D626" t="s">
        <v>24</v>
      </c>
    </row>
    <row r="627" spans="1:4" x14ac:dyDescent="0.25">
      <c r="A627">
        <v>1929</v>
      </c>
      <c r="B627" t="s">
        <v>16</v>
      </c>
      <c r="C627">
        <v>17.850000000000001</v>
      </c>
      <c r="D627" t="s">
        <v>24</v>
      </c>
    </row>
    <row r="628" spans="1:4" x14ac:dyDescent="0.25">
      <c r="A628">
        <v>1930</v>
      </c>
      <c r="B628" t="s">
        <v>16</v>
      </c>
      <c r="C628">
        <v>17.149999999999999</v>
      </c>
      <c r="D628" t="s">
        <v>24</v>
      </c>
    </row>
    <row r="629" spans="1:4" x14ac:dyDescent="0.25">
      <c r="A629">
        <v>1931</v>
      </c>
      <c r="B629" t="s">
        <v>16</v>
      </c>
      <c r="C629">
        <v>15.6</v>
      </c>
      <c r="D629" t="s">
        <v>24</v>
      </c>
    </row>
    <row r="630" spans="1:4" x14ac:dyDescent="0.25">
      <c r="A630">
        <v>1932</v>
      </c>
      <c r="B630" t="s">
        <v>16</v>
      </c>
      <c r="C630">
        <v>13.85</v>
      </c>
      <c r="D630" t="s">
        <v>24</v>
      </c>
    </row>
    <row r="631" spans="1:4" x14ac:dyDescent="0.25">
      <c r="A631">
        <v>1933</v>
      </c>
      <c r="B631" t="s">
        <v>16</v>
      </c>
      <c r="C631">
        <v>13.5</v>
      </c>
      <c r="D631" t="s">
        <v>24</v>
      </c>
    </row>
    <row r="632" spans="1:4" x14ac:dyDescent="0.25">
      <c r="A632">
        <v>1934</v>
      </c>
      <c r="B632" t="s">
        <v>16</v>
      </c>
      <c r="C632">
        <v>14.15</v>
      </c>
      <c r="D632" t="s">
        <v>24</v>
      </c>
    </row>
    <row r="633" spans="1:4" x14ac:dyDescent="0.25">
      <c r="A633">
        <v>1935</v>
      </c>
      <c r="B633" t="s">
        <v>16</v>
      </c>
      <c r="C633">
        <v>14.266666669999999</v>
      </c>
      <c r="D633" t="s">
        <v>24</v>
      </c>
    </row>
    <row r="634" spans="1:4" x14ac:dyDescent="0.25">
      <c r="A634">
        <v>1936</v>
      </c>
      <c r="B634" t="s">
        <v>16</v>
      </c>
      <c r="C634">
        <v>14.52</v>
      </c>
      <c r="D634" t="s">
        <v>24</v>
      </c>
    </row>
    <row r="635" spans="1:4" x14ac:dyDescent="0.25">
      <c r="A635">
        <v>1937</v>
      </c>
      <c r="B635" t="s">
        <v>16</v>
      </c>
      <c r="C635">
        <v>14.875</v>
      </c>
      <c r="D635" t="s">
        <v>24</v>
      </c>
    </row>
    <row r="636" spans="1:4" x14ac:dyDescent="0.25">
      <c r="A636">
        <v>1938</v>
      </c>
      <c r="B636" t="s">
        <v>16</v>
      </c>
      <c r="C636">
        <v>14.5</v>
      </c>
      <c r="D636" t="s">
        <v>24</v>
      </c>
    </row>
    <row r="637" spans="1:4" x14ac:dyDescent="0.25">
      <c r="A637">
        <v>1939</v>
      </c>
      <c r="B637" t="s">
        <v>16</v>
      </c>
      <c r="C637">
        <v>14.3</v>
      </c>
      <c r="D637" t="s">
        <v>24</v>
      </c>
    </row>
    <row r="638" spans="1:4" x14ac:dyDescent="0.25">
      <c r="A638">
        <v>1940</v>
      </c>
      <c r="B638" t="s">
        <v>16</v>
      </c>
      <c r="C638">
        <v>14.33333333</v>
      </c>
      <c r="D638" t="s">
        <v>24</v>
      </c>
    </row>
    <row r="639" spans="1:4" x14ac:dyDescent="0.25">
      <c r="A639">
        <v>1941</v>
      </c>
      <c r="B639" t="s">
        <v>16</v>
      </c>
      <c r="C639">
        <v>15.04166667</v>
      </c>
      <c r="D639" t="s">
        <v>24</v>
      </c>
    </row>
    <row r="640" spans="1:4" x14ac:dyDescent="0.25">
      <c r="A640">
        <v>1942</v>
      </c>
      <c r="B640" t="s">
        <v>16</v>
      </c>
      <c r="C640">
        <v>16.733333330000001</v>
      </c>
      <c r="D640" t="s">
        <v>24</v>
      </c>
    </row>
    <row r="641" spans="1:4" x14ac:dyDescent="0.25">
      <c r="A641">
        <v>1943</v>
      </c>
      <c r="B641" t="s">
        <v>16</v>
      </c>
      <c r="C641">
        <v>17.8</v>
      </c>
      <c r="D641" t="s">
        <v>24</v>
      </c>
    </row>
    <row r="642" spans="1:4" x14ac:dyDescent="0.25">
      <c r="A642">
        <v>1944</v>
      </c>
      <c r="B642" t="s">
        <v>16</v>
      </c>
      <c r="C642">
        <v>18.041666670000001</v>
      </c>
      <c r="D642" t="s">
        <v>24</v>
      </c>
    </row>
    <row r="643" spans="1:4" x14ac:dyDescent="0.25">
      <c r="A643">
        <v>1945</v>
      </c>
      <c r="B643" t="s">
        <v>16</v>
      </c>
      <c r="C643">
        <v>18.524999999999999</v>
      </c>
      <c r="D643" t="s">
        <v>24</v>
      </c>
    </row>
    <row r="644" spans="1:4" x14ac:dyDescent="0.25">
      <c r="A644">
        <v>1946</v>
      </c>
      <c r="B644" t="s">
        <v>16</v>
      </c>
      <c r="C644">
        <v>20.108333330000001</v>
      </c>
      <c r="D644" t="s">
        <v>24</v>
      </c>
    </row>
    <row r="645" spans="1:4" x14ac:dyDescent="0.25">
      <c r="A645">
        <v>1947</v>
      </c>
      <c r="B645" t="s">
        <v>16</v>
      </c>
      <c r="C645">
        <v>23.008333329999999</v>
      </c>
      <c r="D645" t="s">
        <v>24</v>
      </c>
    </row>
    <row r="646" spans="1:4" x14ac:dyDescent="0.25">
      <c r="A646">
        <v>1948</v>
      </c>
      <c r="B646" t="s">
        <v>16</v>
      </c>
      <c r="C646">
        <v>24.833333329999999</v>
      </c>
      <c r="D646" t="s">
        <v>24</v>
      </c>
    </row>
    <row r="647" spans="1:4" x14ac:dyDescent="0.25">
      <c r="A647">
        <v>1949</v>
      </c>
      <c r="B647" t="s">
        <v>16</v>
      </c>
      <c r="C647">
        <v>24.541666670000001</v>
      </c>
      <c r="D647" t="s">
        <v>24</v>
      </c>
    </row>
    <row r="648" spans="1:4" x14ac:dyDescent="0.25">
      <c r="A648">
        <v>1950</v>
      </c>
      <c r="B648" t="s">
        <v>16</v>
      </c>
      <c r="C648">
        <v>24.69166667</v>
      </c>
      <c r="D648" t="s">
        <v>24</v>
      </c>
    </row>
    <row r="649" spans="1:4" x14ac:dyDescent="0.25">
      <c r="A649">
        <v>1951</v>
      </c>
      <c r="B649" t="s">
        <v>16</v>
      </c>
      <c r="C649">
        <v>26.975000000000001</v>
      </c>
      <c r="D649" t="s">
        <v>24</v>
      </c>
    </row>
    <row r="650" spans="1:4" x14ac:dyDescent="0.25">
      <c r="A650">
        <v>1952</v>
      </c>
      <c r="B650" t="s">
        <v>16</v>
      </c>
      <c r="C650">
        <v>27.491666670000001</v>
      </c>
      <c r="D650" t="s">
        <v>24</v>
      </c>
    </row>
    <row r="651" spans="1:4" x14ac:dyDescent="0.25">
      <c r="A651">
        <v>1953</v>
      </c>
      <c r="B651" t="s">
        <v>16</v>
      </c>
      <c r="C651">
        <v>27.625</v>
      </c>
      <c r="D651" t="s">
        <v>24</v>
      </c>
    </row>
    <row r="652" spans="1:4" x14ac:dyDescent="0.25">
      <c r="A652">
        <v>1954</v>
      </c>
      <c r="B652" t="s">
        <v>16</v>
      </c>
      <c r="C652">
        <v>27.908333330000001</v>
      </c>
      <c r="D652" t="s">
        <v>24</v>
      </c>
    </row>
    <row r="653" spans="1:4" x14ac:dyDescent="0.25">
      <c r="A653">
        <v>1955</v>
      </c>
      <c r="B653" t="s">
        <v>16</v>
      </c>
      <c r="C653">
        <v>27.85</v>
      </c>
      <c r="D653" t="s">
        <v>24</v>
      </c>
    </row>
    <row r="654" spans="1:4" x14ac:dyDescent="0.25">
      <c r="A654">
        <v>1956</v>
      </c>
      <c r="B654" t="s">
        <v>16</v>
      </c>
      <c r="C654">
        <v>28.233333330000001</v>
      </c>
      <c r="D654" t="s">
        <v>24</v>
      </c>
    </row>
    <row r="655" spans="1:4" x14ac:dyDescent="0.25">
      <c r="A655">
        <v>1957</v>
      </c>
      <c r="B655" t="s">
        <v>16</v>
      </c>
      <c r="C655">
        <v>29.141666669999999</v>
      </c>
      <c r="D655" t="s">
        <v>24</v>
      </c>
    </row>
    <row r="656" spans="1:4" x14ac:dyDescent="0.25">
      <c r="A656">
        <v>1958</v>
      </c>
      <c r="B656" t="s">
        <v>16</v>
      </c>
      <c r="C656">
        <v>29.716666669999999</v>
      </c>
      <c r="D656" t="s">
        <v>24</v>
      </c>
    </row>
    <row r="657" spans="1:4" x14ac:dyDescent="0.25">
      <c r="A657">
        <v>1959</v>
      </c>
      <c r="B657" t="s">
        <v>16</v>
      </c>
      <c r="C657">
        <v>30.05</v>
      </c>
      <c r="D657" t="s">
        <v>24</v>
      </c>
    </row>
    <row r="658" spans="1:4" x14ac:dyDescent="0.25">
      <c r="A658">
        <v>1960</v>
      </c>
      <c r="B658" t="s">
        <v>16</v>
      </c>
      <c r="C658">
        <v>30.583333329999999</v>
      </c>
      <c r="D658" t="s">
        <v>24</v>
      </c>
    </row>
    <row r="659" spans="1:4" x14ac:dyDescent="0.25">
      <c r="A659">
        <v>1961</v>
      </c>
      <c r="B659" t="s">
        <v>16</v>
      </c>
      <c r="C659">
        <v>30.925000000000001</v>
      </c>
      <c r="D659" t="s">
        <v>24</v>
      </c>
    </row>
    <row r="660" spans="1:4" x14ac:dyDescent="0.25">
      <c r="A660">
        <v>1962</v>
      </c>
      <c r="B660" t="s">
        <v>16</v>
      </c>
      <c r="C660">
        <v>31.2</v>
      </c>
      <c r="D660" t="s">
        <v>24</v>
      </c>
    </row>
    <row r="661" spans="1:4" x14ac:dyDescent="0.25">
      <c r="A661">
        <v>1963</v>
      </c>
      <c r="B661" t="s">
        <v>16</v>
      </c>
      <c r="C661">
        <v>31.758333329999999</v>
      </c>
      <c r="D661" t="s">
        <v>24</v>
      </c>
    </row>
    <row r="662" spans="1:4" x14ac:dyDescent="0.25">
      <c r="A662">
        <v>1964</v>
      </c>
      <c r="B662" t="s">
        <v>16</v>
      </c>
      <c r="C662">
        <v>32.258333329999999</v>
      </c>
      <c r="D662" t="s">
        <v>24</v>
      </c>
    </row>
    <row r="663" spans="1:4" x14ac:dyDescent="0.25">
      <c r="A663">
        <v>1965</v>
      </c>
      <c r="B663" t="s">
        <v>16</v>
      </c>
      <c r="C663">
        <v>32.758333329999999</v>
      </c>
      <c r="D663" t="s">
        <v>24</v>
      </c>
    </row>
    <row r="664" spans="1:4" x14ac:dyDescent="0.25">
      <c r="A664">
        <v>1966</v>
      </c>
      <c r="B664" t="s">
        <v>16</v>
      </c>
      <c r="C664">
        <v>33.700000000000003</v>
      </c>
      <c r="D664" t="s">
        <v>24</v>
      </c>
    </row>
    <row r="665" spans="1:4" x14ac:dyDescent="0.25">
      <c r="A665">
        <v>1967</v>
      </c>
      <c r="B665" t="s">
        <v>16</v>
      </c>
      <c r="C665">
        <v>34.616666670000001</v>
      </c>
      <c r="D665" t="s">
        <v>24</v>
      </c>
    </row>
    <row r="666" spans="1:4" x14ac:dyDescent="0.25">
      <c r="A666">
        <v>1968</v>
      </c>
      <c r="B666" t="s">
        <v>16</v>
      </c>
      <c r="C666">
        <v>36.274999999999999</v>
      </c>
      <c r="D666" t="s">
        <v>24</v>
      </c>
    </row>
    <row r="667" spans="1:4" x14ac:dyDescent="0.25">
      <c r="A667">
        <v>1969</v>
      </c>
      <c r="B667" t="s">
        <v>16</v>
      </c>
      <c r="C667">
        <v>38.200000000000003</v>
      </c>
      <c r="D667" t="s">
        <v>24</v>
      </c>
    </row>
    <row r="668" spans="1:4" x14ac:dyDescent="0.25">
      <c r="A668">
        <v>1970</v>
      </c>
      <c r="B668" t="s">
        <v>16</v>
      </c>
      <c r="C668">
        <v>40.766666669999999</v>
      </c>
      <c r="D668" t="s">
        <v>24</v>
      </c>
    </row>
    <row r="669" spans="1:4" x14ac:dyDescent="0.25">
      <c r="A669">
        <v>1971</v>
      </c>
      <c r="B669" t="s">
        <v>16</v>
      </c>
      <c r="C669">
        <v>42.758333329999999</v>
      </c>
      <c r="D669" t="s">
        <v>24</v>
      </c>
    </row>
    <row r="670" spans="1:4" x14ac:dyDescent="0.25">
      <c r="A670">
        <v>1972</v>
      </c>
      <c r="B670" t="s">
        <v>16</v>
      </c>
      <c r="C670">
        <v>43.941666669999996</v>
      </c>
      <c r="D670" t="s">
        <v>24</v>
      </c>
    </row>
    <row r="671" spans="1:4" x14ac:dyDescent="0.25">
      <c r="A671">
        <v>1973</v>
      </c>
      <c r="B671" t="s">
        <v>16</v>
      </c>
      <c r="C671">
        <v>46.9</v>
      </c>
      <c r="D671" t="s">
        <v>24</v>
      </c>
    </row>
    <row r="672" spans="1:4" x14ac:dyDescent="0.25">
      <c r="A672">
        <v>1974</v>
      </c>
      <c r="B672" t="s">
        <v>16</v>
      </c>
      <c r="C672">
        <v>52.466666670000002</v>
      </c>
      <c r="D672" t="s">
        <v>24</v>
      </c>
    </row>
    <row r="673" spans="1:4" x14ac:dyDescent="0.25">
      <c r="A673">
        <v>1975</v>
      </c>
      <c r="B673" t="s">
        <v>16</v>
      </c>
      <c r="C673">
        <v>56.833333330000002</v>
      </c>
      <c r="D673" t="s">
        <v>24</v>
      </c>
    </row>
    <row r="674" spans="1:4" x14ac:dyDescent="0.25">
      <c r="A674">
        <v>1976</v>
      </c>
      <c r="B674" t="s">
        <v>16</v>
      </c>
      <c r="C674">
        <v>59.641666669999999</v>
      </c>
      <c r="D674" t="s">
        <v>24</v>
      </c>
    </row>
    <row r="675" spans="1:4" x14ac:dyDescent="0.25">
      <c r="A675">
        <v>1977</v>
      </c>
      <c r="B675" t="s">
        <v>16</v>
      </c>
      <c r="C675">
        <v>63.533333329999998</v>
      </c>
      <c r="D675" t="s">
        <v>24</v>
      </c>
    </row>
    <row r="676" spans="1:4" x14ac:dyDescent="0.25">
      <c r="A676">
        <v>1978</v>
      </c>
      <c r="B676" t="s">
        <v>16</v>
      </c>
      <c r="C676">
        <v>67.241666670000001</v>
      </c>
      <c r="D676" t="s">
        <v>24</v>
      </c>
    </row>
    <row r="677" spans="1:4" x14ac:dyDescent="0.25">
      <c r="A677">
        <v>1979</v>
      </c>
      <c r="B677" t="s">
        <v>16</v>
      </c>
      <c r="C677">
        <v>73.924999999999997</v>
      </c>
      <c r="D677" t="s">
        <v>24</v>
      </c>
    </row>
    <row r="678" spans="1:4" x14ac:dyDescent="0.25">
      <c r="A678">
        <v>1980</v>
      </c>
      <c r="B678" t="s">
        <v>16</v>
      </c>
      <c r="C678">
        <v>83.575000000000003</v>
      </c>
      <c r="D678" t="s">
        <v>24</v>
      </c>
    </row>
    <row r="679" spans="1:4" x14ac:dyDescent="0.25">
      <c r="A679">
        <v>1981</v>
      </c>
      <c r="B679" t="s">
        <v>16</v>
      </c>
      <c r="C679">
        <v>92.083333330000002</v>
      </c>
      <c r="D679" t="s">
        <v>24</v>
      </c>
    </row>
    <row r="680" spans="1:4" x14ac:dyDescent="0.25">
      <c r="A680">
        <v>1982</v>
      </c>
      <c r="B680" t="s">
        <v>16</v>
      </c>
      <c r="C680">
        <v>96.558333329999996</v>
      </c>
      <c r="D680" t="s">
        <v>24</v>
      </c>
    </row>
    <row r="681" spans="1:4" x14ac:dyDescent="0.25">
      <c r="A681">
        <v>1983</v>
      </c>
      <c r="B681" t="s">
        <v>16</v>
      </c>
      <c r="C681">
        <v>99.375</v>
      </c>
      <c r="D681" t="s">
        <v>24</v>
      </c>
    </row>
    <row r="682" spans="1:4" x14ac:dyDescent="0.25">
      <c r="A682">
        <v>1984</v>
      </c>
      <c r="B682" t="s">
        <v>16</v>
      </c>
      <c r="C682">
        <v>104.04166669999999</v>
      </c>
      <c r="D682" t="s">
        <v>24</v>
      </c>
    </row>
    <row r="683" spans="1:4" x14ac:dyDescent="0.25">
      <c r="A683">
        <v>1985</v>
      </c>
      <c r="B683" t="s">
        <v>16</v>
      </c>
      <c r="C683">
        <v>108.7666667</v>
      </c>
      <c r="D683" t="s">
        <v>24</v>
      </c>
    </row>
    <row r="684" spans="1:4" x14ac:dyDescent="0.25">
      <c r="A684">
        <v>1986</v>
      </c>
      <c r="B684" t="s">
        <v>16</v>
      </c>
      <c r="C684">
        <v>111.4666667</v>
      </c>
      <c r="D684" t="s">
        <v>24</v>
      </c>
    </row>
    <row r="685" spans="1:4" x14ac:dyDescent="0.25">
      <c r="A685">
        <v>1987</v>
      </c>
      <c r="B685" t="s">
        <v>16</v>
      </c>
      <c r="C685">
        <v>116.8083333</v>
      </c>
      <c r="D685" t="s">
        <v>24</v>
      </c>
    </row>
    <row r="686" spans="1:4" x14ac:dyDescent="0.25">
      <c r="A686">
        <v>1988</v>
      </c>
      <c r="B686" t="s">
        <v>16</v>
      </c>
      <c r="C686">
        <v>122.4</v>
      </c>
      <c r="D686" t="s">
        <v>24</v>
      </c>
    </row>
    <row r="687" spans="1:4" x14ac:dyDescent="0.25">
      <c r="A687">
        <v>1989</v>
      </c>
      <c r="B687" t="s">
        <v>16</v>
      </c>
      <c r="C687">
        <v>128.30000000000001</v>
      </c>
      <c r="D687" t="s">
        <v>24</v>
      </c>
    </row>
    <row r="688" spans="1:4" x14ac:dyDescent="0.25">
      <c r="A688">
        <v>1990</v>
      </c>
      <c r="B688" t="s">
        <v>16</v>
      </c>
      <c r="C688">
        <v>135.84166669999999</v>
      </c>
      <c r="D688" t="s">
        <v>24</v>
      </c>
    </row>
    <row r="689" spans="1:4" x14ac:dyDescent="0.25">
      <c r="A689">
        <v>1991</v>
      </c>
      <c r="B689" t="s">
        <v>16</v>
      </c>
      <c r="C689">
        <v>142.18333329999999</v>
      </c>
      <c r="D689" t="s">
        <v>24</v>
      </c>
    </row>
    <row r="690" spans="1:4" x14ac:dyDescent="0.25">
      <c r="A690">
        <v>1992</v>
      </c>
      <c r="B690" t="s">
        <v>16</v>
      </c>
      <c r="C690">
        <v>146.58333329999999</v>
      </c>
      <c r="D690" t="s">
        <v>24</v>
      </c>
    </row>
    <row r="691" spans="1:4" x14ac:dyDescent="0.25">
      <c r="A691">
        <v>1993</v>
      </c>
      <c r="B691" t="s">
        <v>16</v>
      </c>
      <c r="C691">
        <v>150.2333333</v>
      </c>
      <c r="D691" t="s">
        <v>24</v>
      </c>
    </row>
    <row r="692" spans="1:4" x14ac:dyDescent="0.25">
      <c r="A692">
        <v>1994</v>
      </c>
      <c r="B692" t="s">
        <v>16</v>
      </c>
      <c r="C692">
        <v>154.6416667</v>
      </c>
      <c r="D692" t="s">
        <v>24</v>
      </c>
    </row>
    <row r="693" spans="1:4" x14ac:dyDescent="0.25">
      <c r="A693">
        <v>1995</v>
      </c>
      <c r="B693" t="s">
        <v>16</v>
      </c>
      <c r="C693">
        <v>158.69166670000001</v>
      </c>
      <c r="D693" t="s">
        <v>24</v>
      </c>
    </row>
    <row r="694" spans="1:4" x14ac:dyDescent="0.25">
      <c r="A694">
        <v>1996</v>
      </c>
      <c r="B694" t="s">
        <v>16</v>
      </c>
      <c r="C694">
        <v>162.84166669999999</v>
      </c>
      <c r="D694" t="s">
        <v>24</v>
      </c>
    </row>
    <row r="695" spans="1:4" x14ac:dyDescent="0.25">
      <c r="A695">
        <v>1997</v>
      </c>
      <c r="B695" t="s">
        <v>16</v>
      </c>
      <c r="C695">
        <v>166.45</v>
      </c>
      <c r="D695" t="s">
        <v>24</v>
      </c>
    </row>
    <row r="696" spans="1:4" x14ac:dyDescent="0.25">
      <c r="A696">
        <v>1998</v>
      </c>
      <c r="B696" t="s">
        <v>16</v>
      </c>
      <c r="C696">
        <v>168.33333329999999</v>
      </c>
      <c r="D696" t="s">
        <v>24</v>
      </c>
    </row>
    <row r="697" spans="1:4" x14ac:dyDescent="0.25">
      <c r="A697">
        <v>1999</v>
      </c>
      <c r="B697" t="s">
        <v>16</v>
      </c>
      <c r="C697">
        <v>172.03333330000001</v>
      </c>
      <c r="D697" t="s">
        <v>24</v>
      </c>
    </row>
    <row r="698" spans="1:4" x14ac:dyDescent="0.25">
      <c r="A698">
        <v>2000</v>
      </c>
      <c r="B698" t="s">
        <v>16</v>
      </c>
      <c r="C698">
        <v>176.68333329999999</v>
      </c>
      <c r="D698" t="s">
        <v>24</v>
      </c>
    </row>
    <row r="699" spans="1:4" x14ac:dyDescent="0.25">
      <c r="A699">
        <v>2001</v>
      </c>
      <c r="B699" t="s">
        <v>16</v>
      </c>
      <c r="C699">
        <v>181.3833333</v>
      </c>
      <c r="D699" t="s">
        <v>24</v>
      </c>
    </row>
    <row r="700" spans="1:4" x14ac:dyDescent="0.25">
      <c r="A700">
        <v>2002</v>
      </c>
      <c r="B700" t="s">
        <v>16</v>
      </c>
      <c r="C700">
        <v>185.1333333</v>
      </c>
      <c r="D700" t="s">
        <v>24</v>
      </c>
    </row>
    <row r="701" spans="1:4" x14ac:dyDescent="0.25">
      <c r="A701">
        <v>2003</v>
      </c>
      <c r="B701" t="s">
        <v>16</v>
      </c>
      <c r="C701">
        <v>188.9833333</v>
      </c>
      <c r="D701" t="s">
        <v>24</v>
      </c>
    </row>
    <row r="702" spans="1:4" x14ac:dyDescent="0.25">
      <c r="A702">
        <v>2004</v>
      </c>
      <c r="B702" t="s">
        <v>16</v>
      </c>
      <c r="C702">
        <v>196.8833333</v>
      </c>
      <c r="D702" t="s">
        <v>24</v>
      </c>
    </row>
    <row r="703" spans="1:4" x14ac:dyDescent="0.25">
      <c r="A703">
        <v>2005</v>
      </c>
      <c r="B703" t="s">
        <v>16</v>
      </c>
      <c r="C703">
        <v>204.53333330000001</v>
      </c>
      <c r="D703" t="s">
        <v>24</v>
      </c>
    </row>
    <row r="704" spans="1:4" x14ac:dyDescent="0.25">
      <c r="A704">
        <v>2006</v>
      </c>
      <c r="B704" t="s">
        <v>16</v>
      </c>
      <c r="C704">
        <v>212.35</v>
      </c>
      <c r="D704" t="s">
        <v>24</v>
      </c>
    </row>
    <row r="705" spans="1:4" x14ac:dyDescent="0.25">
      <c r="A705">
        <v>2007</v>
      </c>
      <c r="B705" t="s">
        <v>16</v>
      </c>
      <c r="C705">
        <v>217.05383330000001</v>
      </c>
      <c r="D705" t="s">
        <v>24</v>
      </c>
    </row>
    <row r="706" spans="1:4" x14ac:dyDescent="0.25">
      <c r="A706">
        <v>2008</v>
      </c>
      <c r="B706" t="s">
        <v>16</v>
      </c>
      <c r="C706">
        <v>224.10016669999999</v>
      </c>
      <c r="D706" t="s">
        <v>24</v>
      </c>
    </row>
    <row r="707" spans="1:4" x14ac:dyDescent="0.25">
      <c r="A707">
        <v>2009</v>
      </c>
      <c r="B707" t="s">
        <v>16</v>
      </c>
      <c r="C707">
        <v>223.56399999999999</v>
      </c>
      <c r="D707" t="s">
        <v>24</v>
      </c>
    </row>
    <row r="708" spans="1:4" x14ac:dyDescent="0.25">
      <c r="A708">
        <v>2010</v>
      </c>
      <c r="B708" t="s">
        <v>16</v>
      </c>
      <c r="C708">
        <v>227.84916670000001</v>
      </c>
      <c r="D708" t="s">
        <v>24</v>
      </c>
    </row>
    <row r="709" spans="1:4" x14ac:dyDescent="0.25">
      <c r="A709">
        <v>2011</v>
      </c>
      <c r="B709" t="s">
        <v>16</v>
      </c>
      <c r="C709">
        <v>234.072</v>
      </c>
      <c r="D709" t="s">
        <v>24</v>
      </c>
    </row>
    <row r="710" spans="1:4" x14ac:dyDescent="0.25">
      <c r="A710">
        <v>2012</v>
      </c>
      <c r="B710" t="s">
        <v>16</v>
      </c>
      <c r="C710">
        <v>238.2716667</v>
      </c>
      <c r="D710" t="s">
        <v>24</v>
      </c>
    </row>
    <row r="711" spans="1:4" x14ac:dyDescent="0.25">
      <c r="A711">
        <v>2013</v>
      </c>
      <c r="B711" t="s">
        <v>16</v>
      </c>
      <c r="C711">
        <v>241.02066669999999</v>
      </c>
      <c r="D711" t="s">
        <v>24</v>
      </c>
    </row>
    <row r="712" spans="1:4" x14ac:dyDescent="0.25">
      <c r="A712">
        <v>2014</v>
      </c>
      <c r="B712" t="s">
        <v>16</v>
      </c>
      <c r="C712">
        <v>244.11466669999999</v>
      </c>
      <c r="D712" t="s">
        <v>24</v>
      </c>
    </row>
    <row r="713" spans="1:4" x14ac:dyDescent="0.25">
      <c r="A713">
        <v>2015</v>
      </c>
      <c r="B713" t="s">
        <v>16</v>
      </c>
      <c r="C713">
        <v>243.73133329999999</v>
      </c>
      <c r="D713" t="s">
        <v>24</v>
      </c>
    </row>
    <row r="714" spans="1:4" x14ac:dyDescent="0.25">
      <c r="A714">
        <v>2016</v>
      </c>
      <c r="B714" t="s">
        <v>16</v>
      </c>
      <c r="C714">
        <v>245.55683329999999</v>
      </c>
      <c r="D714" t="s">
        <v>24</v>
      </c>
    </row>
    <row r="715" spans="1:4" x14ac:dyDescent="0.25">
      <c r="A715">
        <v>2017</v>
      </c>
      <c r="B715" t="s">
        <v>16</v>
      </c>
      <c r="C715">
        <v>248.49350000000001</v>
      </c>
      <c r="D715" t="s">
        <v>24</v>
      </c>
    </row>
    <row r="716" spans="1:4" x14ac:dyDescent="0.25">
      <c r="A716">
        <v>2018</v>
      </c>
      <c r="B716" t="s">
        <v>16</v>
      </c>
      <c r="C716">
        <v>251.846</v>
      </c>
      <c r="D716" t="s">
        <v>24</v>
      </c>
    </row>
    <row r="717" spans="1:4" x14ac:dyDescent="0.25">
      <c r="A717">
        <v>2019</v>
      </c>
      <c r="B717" t="s">
        <v>16</v>
      </c>
      <c r="C717">
        <v>256.91533329999999</v>
      </c>
      <c r="D717" t="s">
        <v>24</v>
      </c>
    </row>
    <row r="718" spans="1:4" x14ac:dyDescent="0.25">
      <c r="A718">
        <v>2020</v>
      </c>
      <c r="B718" t="s">
        <v>16</v>
      </c>
      <c r="C718">
        <v>258.99416669999999</v>
      </c>
      <c r="D718" t="s">
        <v>24</v>
      </c>
    </row>
    <row r="719" spans="1:4" x14ac:dyDescent="0.25">
      <c r="A719">
        <v>2021</v>
      </c>
      <c r="B719" t="s">
        <v>16</v>
      </c>
      <c r="C719">
        <v>268.94240000000002</v>
      </c>
      <c r="D719" t="s">
        <v>24</v>
      </c>
    </row>
    <row r="720" spans="1:4" x14ac:dyDescent="0.25">
      <c r="A720">
        <v>1915</v>
      </c>
      <c r="B720" t="s">
        <v>8</v>
      </c>
      <c r="C720">
        <v>10.199999999999999</v>
      </c>
      <c r="D720" t="s">
        <v>24</v>
      </c>
    </row>
    <row r="721" spans="1:4" x14ac:dyDescent="0.25">
      <c r="A721">
        <v>1916</v>
      </c>
      <c r="B721" t="s">
        <v>8</v>
      </c>
      <c r="C721">
        <v>11.6</v>
      </c>
      <c r="D721" t="s">
        <v>24</v>
      </c>
    </row>
    <row r="722" spans="1:4" x14ac:dyDescent="0.25">
      <c r="A722">
        <v>1917</v>
      </c>
      <c r="B722" t="s">
        <v>8</v>
      </c>
      <c r="C722">
        <v>13.5</v>
      </c>
      <c r="D722" t="s">
        <v>24</v>
      </c>
    </row>
    <row r="723" spans="1:4" x14ac:dyDescent="0.25">
      <c r="A723">
        <v>1918</v>
      </c>
      <c r="B723" t="s">
        <v>8</v>
      </c>
      <c r="C723">
        <v>16.3</v>
      </c>
      <c r="D723" t="s">
        <v>24</v>
      </c>
    </row>
    <row r="724" spans="1:4" x14ac:dyDescent="0.25">
      <c r="A724">
        <v>1919</v>
      </c>
      <c r="B724" t="s">
        <v>8</v>
      </c>
      <c r="C724">
        <v>17.75</v>
      </c>
      <c r="D724" t="s">
        <v>24</v>
      </c>
    </row>
    <row r="725" spans="1:4" x14ac:dyDescent="0.25">
      <c r="A725">
        <v>1920</v>
      </c>
      <c r="B725" t="s">
        <v>8</v>
      </c>
      <c r="C725">
        <v>19.850000000000001</v>
      </c>
      <c r="D725" t="s">
        <v>24</v>
      </c>
    </row>
    <row r="726" spans="1:4" x14ac:dyDescent="0.25">
      <c r="A726">
        <v>1921</v>
      </c>
      <c r="B726" t="s">
        <v>8</v>
      </c>
      <c r="C726">
        <v>17.733333330000001</v>
      </c>
      <c r="D726" t="s">
        <v>24</v>
      </c>
    </row>
    <row r="727" spans="1:4" x14ac:dyDescent="0.25">
      <c r="A727">
        <v>1922</v>
      </c>
      <c r="B727" t="s">
        <v>8</v>
      </c>
      <c r="C727">
        <v>17</v>
      </c>
      <c r="D727" t="s">
        <v>24</v>
      </c>
    </row>
    <row r="728" spans="1:4" x14ac:dyDescent="0.25">
      <c r="A728">
        <v>1923</v>
      </c>
      <c r="B728" t="s">
        <v>8</v>
      </c>
      <c r="C728">
        <v>17.475000000000001</v>
      </c>
      <c r="D728" t="s">
        <v>24</v>
      </c>
    </row>
    <row r="729" spans="1:4" x14ac:dyDescent="0.25">
      <c r="A729">
        <v>1924</v>
      </c>
      <c r="B729" t="s">
        <v>8</v>
      </c>
      <c r="C729">
        <v>17.75</v>
      </c>
      <c r="D729" t="s">
        <v>24</v>
      </c>
    </row>
    <row r="730" spans="1:4" x14ac:dyDescent="0.25">
      <c r="A730">
        <v>1925</v>
      </c>
      <c r="B730" t="s">
        <v>8</v>
      </c>
      <c r="C730">
        <v>18.399999999999999</v>
      </c>
      <c r="D730" t="s">
        <v>24</v>
      </c>
    </row>
    <row r="731" spans="1:4" x14ac:dyDescent="0.25">
      <c r="A731">
        <v>1926</v>
      </c>
      <c r="B731" t="s">
        <v>8</v>
      </c>
      <c r="C731">
        <v>18.3</v>
      </c>
      <c r="D731" t="s">
        <v>24</v>
      </c>
    </row>
    <row r="732" spans="1:4" x14ac:dyDescent="0.25">
      <c r="A732">
        <v>1927</v>
      </c>
      <c r="B732" t="s">
        <v>8</v>
      </c>
      <c r="C732">
        <v>18.05</v>
      </c>
      <c r="D732" t="s">
        <v>24</v>
      </c>
    </row>
    <row r="733" spans="1:4" x14ac:dyDescent="0.25">
      <c r="A733">
        <v>1928</v>
      </c>
      <c r="B733" t="s">
        <v>8</v>
      </c>
      <c r="C733">
        <v>17.649999999999999</v>
      </c>
      <c r="D733" t="s">
        <v>24</v>
      </c>
    </row>
    <row r="734" spans="1:4" x14ac:dyDescent="0.25">
      <c r="A734">
        <v>1929</v>
      </c>
      <c r="B734" t="s">
        <v>8</v>
      </c>
      <c r="C734">
        <v>17.649999999999999</v>
      </c>
      <c r="D734" t="s">
        <v>24</v>
      </c>
    </row>
    <row r="735" spans="1:4" x14ac:dyDescent="0.25">
      <c r="A735">
        <v>1930</v>
      </c>
      <c r="B735" t="s">
        <v>8</v>
      </c>
      <c r="C735">
        <v>17</v>
      </c>
      <c r="D735" t="s">
        <v>24</v>
      </c>
    </row>
    <row r="736" spans="1:4" x14ac:dyDescent="0.25">
      <c r="A736">
        <v>1931</v>
      </c>
      <c r="B736" t="s">
        <v>8</v>
      </c>
      <c r="C736">
        <v>15.25</v>
      </c>
      <c r="D736" t="s">
        <v>24</v>
      </c>
    </row>
    <row r="737" spans="1:4" x14ac:dyDescent="0.25">
      <c r="A737">
        <v>1932</v>
      </c>
      <c r="B737" t="s">
        <v>8</v>
      </c>
      <c r="C737">
        <v>13.25</v>
      </c>
      <c r="D737" t="s">
        <v>24</v>
      </c>
    </row>
    <row r="738" spans="1:4" x14ac:dyDescent="0.25">
      <c r="A738">
        <v>1933</v>
      </c>
      <c r="B738" t="s">
        <v>8</v>
      </c>
      <c r="C738">
        <v>12.55</v>
      </c>
      <c r="D738" t="s">
        <v>24</v>
      </c>
    </row>
    <row r="739" spans="1:4" x14ac:dyDescent="0.25">
      <c r="A739">
        <v>1934</v>
      </c>
      <c r="B739" t="s">
        <v>8</v>
      </c>
      <c r="C739">
        <v>12.75</v>
      </c>
      <c r="D739" t="s">
        <v>24</v>
      </c>
    </row>
    <row r="740" spans="1:4" x14ac:dyDescent="0.25">
      <c r="A740">
        <v>1935</v>
      </c>
      <c r="B740" t="s">
        <v>8</v>
      </c>
      <c r="C740">
        <v>13.366666670000001</v>
      </c>
      <c r="D740" t="s">
        <v>24</v>
      </c>
    </row>
    <row r="741" spans="1:4" x14ac:dyDescent="0.25">
      <c r="A741">
        <v>1936</v>
      </c>
      <c r="B741" t="s">
        <v>8</v>
      </c>
      <c r="C741">
        <v>13.56</v>
      </c>
      <c r="D741" t="s">
        <v>24</v>
      </c>
    </row>
    <row r="742" spans="1:4" x14ac:dyDescent="0.25">
      <c r="A742">
        <v>1937</v>
      </c>
      <c r="B742" t="s">
        <v>8</v>
      </c>
      <c r="C742">
        <v>14.175000000000001</v>
      </c>
      <c r="D742" t="s">
        <v>24</v>
      </c>
    </row>
    <row r="743" spans="1:4" x14ac:dyDescent="0.25">
      <c r="A743">
        <v>1938</v>
      </c>
      <c r="B743" t="s">
        <v>8</v>
      </c>
      <c r="C743">
        <v>13.925000000000001</v>
      </c>
      <c r="D743" t="s">
        <v>24</v>
      </c>
    </row>
    <row r="744" spans="1:4" x14ac:dyDescent="0.25">
      <c r="A744">
        <v>1939</v>
      </c>
      <c r="B744" t="s">
        <v>8</v>
      </c>
      <c r="C744">
        <v>13.7</v>
      </c>
      <c r="D744" t="s">
        <v>24</v>
      </c>
    </row>
    <row r="745" spans="1:4" x14ac:dyDescent="0.25">
      <c r="A745">
        <v>1940</v>
      </c>
      <c r="B745" t="s">
        <v>8</v>
      </c>
      <c r="C745">
        <v>13.81666667</v>
      </c>
      <c r="D745" t="s">
        <v>24</v>
      </c>
    </row>
    <row r="746" spans="1:4" x14ac:dyDescent="0.25">
      <c r="A746">
        <v>1941</v>
      </c>
      <c r="B746" t="s">
        <v>8</v>
      </c>
      <c r="C746">
        <v>14.516666669999999</v>
      </c>
      <c r="D746" t="s">
        <v>24</v>
      </c>
    </row>
    <row r="747" spans="1:4" x14ac:dyDescent="0.25">
      <c r="A747">
        <v>1942</v>
      </c>
      <c r="B747" t="s">
        <v>8</v>
      </c>
      <c r="C747">
        <v>15.95833333</v>
      </c>
      <c r="D747" t="s">
        <v>24</v>
      </c>
    </row>
    <row r="748" spans="1:4" x14ac:dyDescent="0.25">
      <c r="A748">
        <v>1943</v>
      </c>
      <c r="B748" t="s">
        <v>8</v>
      </c>
      <c r="C748">
        <v>16.850000000000001</v>
      </c>
      <c r="D748" t="s">
        <v>24</v>
      </c>
    </row>
    <row r="749" spans="1:4" x14ac:dyDescent="0.25">
      <c r="A749">
        <v>1944</v>
      </c>
      <c r="B749" t="s">
        <v>8</v>
      </c>
      <c r="C749">
        <v>17.108333330000001</v>
      </c>
      <c r="D749" t="s">
        <v>24</v>
      </c>
    </row>
    <row r="750" spans="1:4" x14ac:dyDescent="0.25">
      <c r="A750">
        <v>1945</v>
      </c>
      <c r="B750" t="s">
        <v>8</v>
      </c>
      <c r="C750">
        <v>17.475000000000001</v>
      </c>
      <c r="D750" t="s">
        <v>24</v>
      </c>
    </row>
    <row r="751" spans="1:4" x14ac:dyDescent="0.25">
      <c r="A751">
        <v>1946</v>
      </c>
      <c r="B751" t="s">
        <v>8</v>
      </c>
      <c r="C751">
        <v>19.033333330000001</v>
      </c>
      <c r="D751" t="s">
        <v>24</v>
      </c>
    </row>
    <row r="752" spans="1:4" x14ac:dyDescent="0.25">
      <c r="A752">
        <v>1947</v>
      </c>
      <c r="B752" t="s">
        <v>8</v>
      </c>
      <c r="C752">
        <v>22.108333330000001</v>
      </c>
      <c r="D752" t="s">
        <v>24</v>
      </c>
    </row>
    <row r="753" spans="1:4" x14ac:dyDescent="0.25">
      <c r="A753">
        <v>1948</v>
      </c>
      <c r="B753" t="s">
        <v>8</v>
      </c>
      <c r="C753">
        <v>24.033333330000001</v>
      </c>
      <c r="D753" t="s">
        <v>24</v>
      </c>
    </row>
    <row r="754" spans="1:4" x14ac:dyDescent="0.25">
      <c r="A754">
        <v>1949</v>
      </c>
      <c r="B754" t="s">
        <v>8</v>
      </c>
      <c r="C754">
        <v>24.008333329999999</v>
      </c>
      <c r="D754" t="s">
        <v>24</v>
      </c>
    </row>
    <row r="755" spans="1:4" x14ac:dyDescent="0.25">
      <c r="A755">
        <v>1950</v>
      </c>
      <c r="B755" t="s">
        <v>8</v>
      </c>
      <c r="C755">
        <v>24.25</v>
      </c>
      <c r="D755" t="s">
        <v>24</v>
      </c>
    </row>
    <row r="756" spans="1:4" x14ac:dyDescent="0.25">
      <c r="A756">
        <v>1951</v>
      </c>
      <c r="B756" t="s">
        <v>8</v>
      </c>
      <c r="C756">
        <v>26.158333330000001</v>
      </c>
      <c r="D756" t="s">
        <v>24</v>
      </c>
    </row>
    <row r="757" spans="1:4" x14ac:dyDescent="0.25">
      <c r="A757">
        <v>1952</v>
      </c>
      <c r="B757" t="s">
        <v>8</v>
      </c>
      <c r="C757">
        <v>26.725000000000001</v>
      </c>
      <c r="D757" t="s">
        <v>24</v>
      </c>
    </row>
    <row r="758" spans="1:4" x14ac:dyDescent="0.25">
      <c r="A758">
        <v>1953</v>
      </c>
      <c r="B758" t="s">
        <v>8</v>
      </c>
      <c r="C758">
        <v>26.958333329999999</v>
      </c>
      <c r="D758" t="s">
        <v>24</v>
      </c>
    </row>
    <row r="759" spans="1:4" x14ac:dyDescent="0.25">
      <c r="A759">
        <v>1954</v>
      </c>
      <c r="B759" t="s">
        <v>8</v>
      </c>
      <c r="C759">
        <v>27.358333330000001</v>
      </c>
      <c r="D759" t="s">
        <v>24</v>
      </c>
    </row>
    <row r="760" spans="1:4" x14ac:dyDescent="0.25">
      <c r="A760">
        <v>1955</v>
      </c>
      <c r="B760" t="s">
        <v>8</v>
      </c>
      <c r="C760">
        <v>27.541666670000001</v>
      </c>
      <c r="D760" t="s">
        <v>24</v>
      </c>
    </row>
    <row r="761" spans="1:4" x14ac:dyDescent="0.25">
      <c r="A761">
        <v>1956</v>
      </c>
      <c r="B761" t="s">
        <v>8</v>
      </c>
      <c r="C761">
        <v>27.925000000000001</v>
      </c>
      <c r="D761" t="s">
        <v>24</v>
      </c>
    </row>
    <row r="762" spans="1:4" x14ac:dyDescent="0.25">
      <c r="A762">
        <v>1957</v>
      </c>
      <c r="B762" t="s">
        <v>8</v>
      </c>
      <c r="C762">
        <v>28.833333329999999</v>
      </c>
      <c r="D762" t="s">
        <v>24</v>
      </c>
    </row>
    <row r="763" spans="1:4" x14ac:dyDescent="0.25">
      <c r="A763">
        <v>1958</v>
      </c>
      <c r="B763" t="s">
        <v>8</v>
      </c>
      <c r="C763">
        <v>29.708333329999999</v>
      </c>
      <c r="D763" t="s">
        <v>24</v>
      </c>
    </row>
    <row r="764" spans="1:4" x14ac:dyDescent="0.25">
      <c r="A764">
        <v>1959</v>
      </c>
      <c r="B764" t="s">
        <v>8</v>
      </c>
      <c r="C764">
        <v>29.95</v>
      </c>
      <c r="D764" t="s">
        <v>24</v>
      </c>
    </row>
    <row r="765" spans="1:4" x14ac:dyDescent="0.25">
      <c r="A765">
        <v>1960</v>
      </c>
      <c r="B765" t="s">
        <v>8</v>
      </c>
      <c r="C765">
        <v>30.366666670000001</v>
      </c>
      <c r="D765" t="s">
        <v>24</v>
      </c>
    </row>
    <row r="766" spans="1:4" x14ac:dyDescent="0.25">
      <c r="A766">
        <v>1961</v>
      </c>
      <c r="B766" t="s">
        <v>8</v>
      </c>
      <c r="C766">
        <v>30.516666669999999</v>
      </c>
      <c r="D766" t="s">
        <v>24</v>
      </c>
    </row>
    <row r="767" spans="1:4" x14ac:dyDescent="0.25">
      <c r="A767">
        <v>1962</v>
      </c>
      <c r="B767" t="s">
        <v>8</v>
      </c>
      <c r="C767">
        <v>30.833333329999999</v>
      </c>
      <c r="D767" t="s">
        <v>24</v>
      </c>
    </row>
    <row r="768" spans="1:4" x14ac:dyDescent="0.25">
      <c r="A768">
        <v>1963</v>
      </c>
      <c r="B768" t="s">
        <v>8</v>
      </c>
      <c r="C768">
        <v>31.141666669999999</v>
      </c>
      <c r="D768" t="s">
        <v>24</v>
      </c>
    </row>
    <row r="769" spans="1:4" x14ac:dyDescent="0.25">
      <c r="A769">
        <v>1964</v>
      </c>
      <c r="B769" t="s">
        <v>8</v>
      </c>
      <c r="C769">
        <v>31.266666669999999</v>
      </c>
      <c r="D769" t="s">
        <v>24</v>
      </c>
    </row>
    <row r="770" spans="1:4" x14ac:dyDescent="0.25">
      <c r="A770">
        <v>1965</v>
      </c>
      <c r="B770" t="s">
        <v>8</v>
      </c>
      <c r="C770">
        <v>31.68333333</v>
      </c>
      <c r="D770" t="s">
        <v>24</v>
      </c>
    </row>
    <row r="771" spans="1:4" x14ac:dyDescent="0.25">
      <c r="A771">
        <v>1966</v>
      </c>
      <c r="B771" t="s">
        <v>8</v>
      </c>
      <c r="C771">
        <v>32.633333329999999</v>
      </c>
      <c r="D771" t="s">
        <v>24</v>
      </c>
    </row>
    <row r="772" spans="1:4" x14ac:dyDescent="0.25">
      <c r="A772">
        <v>1967</v>
      </c>
      <c r="B772" t="s">
        <v>8</v>
      </c>
      <c r="C772">
        <v>33.483333330000001</v>
      </c>
      <c r="D772" t="s">
        <v>24</v>
      </c>
    </row>
    <row r="773" spans="1:4" x14ac:dyDescent="0.25">
      <c r="A773">
        <v>1968</v>
      </c>
      <c r="B773" t="s">
        <v>8</v>
      </c>
      <c r="C773">
        <v>34.9</v>
      </c>
      <c r="D773" t="s">
        <v>24</v>
      </c>
    </row>
    <row r="774" spans="1:4" x14ac:dyDescent="0.25">
      <c r="A774">
        <v>1969</v>
      </c>
      <c r="B774" t="s">
        <v>8</v>
      </c>
      <c r="C774">
        <v>36.808333330000004</v>
      </c>
      <c r="D774" t="s">
        <v>24</v>
      </c>
    </row>
    <row r="775" spans="1:4" x14ac:dyDescent="0.25">
      <c r="A775">
        <v>1970</v>
      </c>
      <c r="B775" t="s">
        <v>8</v>
      </c>
      <c r="C775">
        <v>38.916666669999998</v>
      </c>
      <c r="D775" t="s">
        <v>24</v>
      </c>
    </row>
    <row r="776" spans="1:4" x14ac:dyDescent="0.25">
      <c r="A776">
        <v>1971</v>
      </c>
      <c r="B776" t="s">
        <v>8</v>
      </c>
      <c r="C776">
        <v>40.450000000000003</v>
      </c>
      <c r="D776" t="s">
        <v>24</v>
      </c>
    </row>
    <row r="777" spans="1:4" x14ac:dyDescent="0.25">
      <c r="A777">
        <v>1972</v>
      </c>
      <c r="B777" t="s">
        <v>8</v>
      </c>
      <c r="C777">
        <v>41.6</v>
      </c>
      <c r="D777" t="s">
        <v>24</v>
      </c>
    </row>
    <row r="778" spans="1:4" x14ac:dyDescent="0.25">
      <c r="A778">
        <v>1973</v>
      </c>
      <c r="B778" t="s">
        <v>8</v>
      </c>
      <c r="C778">
        <v>44.208333330000002</v>
      </c>
      <c r="D778" t="s">
        <v>24</v>
      </c>
    </row>
    <row r="779" spans="1:4" x14ac:dyDescent="0.25">
      <c r="A779">
        <v>1974</v>
      </c>
      <c r="B779" t="s">
        <v>8</v>
      </c>
      <c r="C779">
        <v>48.883333329999999</v>
      </c>
      <c r="D779" t="s">
        <v>24</v>
      </c>
    </row>
    <row r="780" spans="1:4" x14ac:dyDescent="0.25">
      <c r="A780">
        <v>1975</v>
      </c>
      <c r="B780" t="s">
        <v>8</v>
      </c>
      <c r="C780">
        <v>52.741666670000001</v>
      </c>
      <c r="D780" t="s">
        <v>24</v>
      </c>
    </row>
    <row r="781" spans="1:4" x14ac:dyDescent="0.25">
      <c r="A781">
        <v>1976</v>
      </c>
      <c r="B781" t="s">
        <v>8</v>
      </c>
      <c r="C781">
        <v>55.266666669999999</v>
      </c>
      <c r="D781" t="s">
        <v>24</v>
      </c>
    </row>
    <row r="782" spans="1:4" x14ac:dyDescent="0.25">
      <c r="A782">
        <v>1977</v>
      </c>
      <c r="B782" t="s">
        <v>8</v>
      </c>
      <c r="C782">
        <v>58.741666670000001</v>
      </c>
      <c r="D782" t="s">
        <v>24</v>
      </c>
    </row>
    <row r="783" spans="1:4" x14ac:dyDescent="0.25">
      <c r="A783">
        <v>1978</v>
      </c>
      <c r="B783" t="s">
        <v>8</v>
      </c>
      <c r="C783">
        <v>63.85</v>
      </c>
      <c r="D783" t="s">
        <v>24</v>
      </c>
    </row>
    <row r="784" spans="1:4" x14ac:dyDescent="0.25">
      <c r="A784">
        <v>1979</v>
      </c>
      <c r="B784" t="s">
        <v>8</v>
      </c>
      <c r="C784">
        <v>71.816666670000004</v>
      </c>
      <c r="D784" t="s">
        <v>24</v>
      </c>
    </row>
    <row r="785" spans="1:4" x14ac:dyDescent="0.25">
      <c r="A785">
        <v>1980</v>
      </c>
      <c r="B785" t="s">
        <v>8</v>
      </c>
      <c r="C785">
        <v>82.174999999999997</v>
      </c>
      <c r="D785" t="s">
        <v>24</v>
      </c>
    </row>
    <row r="786" spans="1:4" x14ac:dyDescent="0.25">
      <c r="A786">
        <v>1981</v>
      </c>
      <c r="B786" t="s">
        <v>8</v>
      </c>
      <c r="C786">
        <v>90.041666669999998</v>
      </c>
      <c r="D786" t="s">
        <v>24</v>
      </c>
    </row>
    <row r="787" spans="1:4" x14ac:dyDescent="0.25">
      <c r="A787">
        <v>1982</v>
      </c>
      <c r="B787" t="s">
        <v>8</v>
      </c>
      <c r="C787">
        <v>96.183333329999996</v>
      </c>
      <c r="D787" t="s">
        <v>24</v>
      </c>
    </row>
    <row r="788" spans="1:4" x14ac:dyDescent="0.25">
      <c r="A788">
        <v>1983</v>
      </c>
      <c r="B788" t="s">
        <v>8</v>
      </c>
      <c r="C788">
        <v>100.0166667</v>
      </c>
      <c r="D788" t="s">
        <v>24</v>
      </c>
    </row>
    <row r="789" spans="1:4" x14ac:dyDescent="0.25">
      <c r="A789">
        <v>1984</v>
      </c>
      <c r="B789" t="s">
        <v>8</v>
      </c>
      <c r="C789">
        <v>103.79166669999999</v>
      </c>
      <c r="D789" t="s">
        <v>24</v>
      </c>
    </row>
    <row r="790" spans="1:4" x14ac:dyDescent="0.25">
      <c r="A790">
        <v>1985</v>
      </c>
      <c r="B790" t="s">
        <v>8</v>
      </c>
      <c r="C790">
        <v>107.70833330000001</v>
      </c>
      <c r="D790" t="s">
        <v>24</v>
      </c>
    </row>
    <row r="791" spans="1:4" x14ac:dyDescent="0.25">
      <c r="A791">
        <v>1986</v>
      </c>
      <c r="B791" t="s">
        <v>8</v>
      </c>
      <c r="C791">
        <v>109.95833330000001</v>
      </c>
      <c r="D791" t="s">
        <v>24</v>
      </c>
    </row>
    <row r="792" spans="1:4" x14ac:dyDescent="0.25">
      <c r="A792">
        <v>1987</v>
      </c>
      <c r="B792" t="s">
        <v>8</v>
      </c>
      <c r="C792">
        <v>114.4916667</v>
      </c>
      <c r="D792" t="s">
        <v>24</v>
      </c>
    </row>
    <row r="793" spans="1:4" x14ac:dyDescent="0.25">
      <c r="A793">
        <v>1988</v>
      </c>
      <c r="B793" t="s">
        <v>8</v>
      </c>
      <c r="C793">
        <v>118.9666667</v>
      </c>
      <c r="D793" t="s">
        <v>24</v>
      </c>
    </row>
    <row r="794" spans="1:4" x14ac:dyDescent="0.25">
      <c r="A794">
        <v>1989</v>
      </c>
      <c r="B794" t="s">
        <v>8</v>
      </c>
      <c r="C794">
        <v>124.9833333</v>
      </c>
      <c r="D794" t="s">
        <v>24</v>
      </c>
    </row>
    <row r="795" spans="1:4" x14ac:dyDescent="0.25">
      <c r="A795">
        <v>1990</v>
      </c>
      <c r="B795" t="s">
        <v>8</v>
      </c>
      <c r="C795">
        <v>131.69999999999999</v>
      </c>
      <c r="D795" t="s">
        <v>24</v>
      </c>
    </row>
    <row r="796" spans="1:4" x14ac:dyDescent="0.25">
      <c r="A796">
        <v>1991</v>
      </c>
      <c r="B796" t="s">
        <v>8</v>
      </c>
      <c r="C796">
        <v>137.04166670000001</v>
      </c>
      <c r="D796" t="s">
        <v>24</v>
      </c>
    </row>
    <row r="797" spans="1:4" x14ac:dyDescent="0.25">
      <c r="A797">
        <v>1992</v>
      </c>
      <c r="B797" t="s">
        <v>8</v>
      </c>
      <c r="C797">
        <v>141.05833329999999</v>
      </c>
      <c r="D797" t="s">
        <v>24</v>
      </c>
    </row>
    <row r="798" spans="1:4" x14ac:dyDescent="0.25">
      <c r="A798">
        <v>1993</v>
      </c>
      <c r="B798" t="s">
        <v>8</v>
      </c>
      <c r="C798">
        <v>145.40833330000001</v>
      </c>
      <c r="D798" t="s">
        <v>24</v>
      </c>
    </row>
    <row r="799" spans="1:4" x14ac:dyDescent="0.25">
      <c r="A799">
        <v>1994</v>
      </c>
      <c r="B799" t="s">
        <v>8</v>
      </c>
      <c r="C799">
        <v>148.59166669999999</v>
      </c>
      <c r="D799" t="s">
        <v>24</v>
      </c>
    </row>
    <row r="800" spans="1:4" x14ac:dyDescent="0.25">
      <c r="A800">
        <v>1995</v>
      </c>
      <c r="B800" t="s">
        <v>8</v>
      </c>
      <c r="C800">
        <v>153.31666670000001</v>
      </c>
      <c r="D800" t="s">
        <v>24</v>
      </c>
    </row>
    <row r="801" spans="1:4" x14ac:dyDescent="0.25">
      <c r="A801">
        <v>1996</v>
      </c>
      <c r="B801" t="s">
        <v>8</v>
      </c>
      <c r="C801">
        <v>157.41666670000001</v>
      </c>
      <c r="D801" t="s">
        <v>24</v>
      </c>
    </row>
    <row r="802" spans="1:4" x14ac:dyDescent="0.25">
      <c r="A802">
        <v>1997</v>
      </c>
      <c r="B802" t="s">
        <v>8</v>
      </c>
      <c r="C802">
        <v>161.72499999999999</v>
      </c>
      <c r="D802" t="s">
        <v>24</v>
      </c>
    </row>
    <row r="803" spans="1:4" x14ac:dyDescent="0.25">
      <c r="A803">
        <v>1998</v>
      </c>
      <c r="B803" t="s">
        <v>8</v>
      </c>
      <c r="C803">
        <v>164.9833333</v>
      </c>
      <c r="D803" t="s">
        <v>24</v>
      </c>
    </row>
    <row r="804" spans="1:4" x14ac:dyDescent="0.25">
      <c r="A804">
        <v>1999</v>
      </c>
      <c r="B804" t="s">
        <v>8</v>
      </c>
      <c r="C804">
        <v>168.4</v>
      </c>
      <c r="D804" t="s">
        <v>24</v>
      </c>
    </row>
    <row r="805" spans="1:4" x14ac:dyDescent="0.25">
      <c r="A805">
        <v>2000</v>
      </c>
      <c r="B805" t="s">
        <v>8</v>
      </c>
      <c r="C805">
        <v>173.80833329999999</v>
      </c>
      <c r="D805" t="s">
        <v>24</v>
      </c>
    </row>
    <row r="806" spans="1:4" x14ac:dyDescent="0.25">
      <c r="A806">
        <v>2001</v>
      </c>
      <c r="B806" t="s">
        <v>8</v>
      </c>
      <c r="C806">
        <v>178.33333329999999</v>
      </c>
      <c r="D806" t="s">
        <v>24</v>
      </c>
    </row>
    <row r="807" spans="1:4" x14ac:dyDescent="0.25">
      <c r="A807">
        <v>2002</v>
      </c>
      <c r="B807" t="s">
        <v>8</v>
      </c>
      <c r="C807">
        <v>181.17500000000001</v>
      </c>
      <c r="D807" t="s">
        <v>24</v>
      </c>
    </row>
    <row r="808" spans="1:4" x14ac:dyDescent="0.25">
      <c r="A808">
        <v>2003</v>
      </c>
      <c r="B808" t="s">
        <v>8</v>
      </c>
      <c r="C808">
        <v>184.5083333</v>
      </c>
      <c r="D808" t="s">
        <v>24</v>
      </c>
    </row>
    <row r="809" spans="1:4" x14ac:dyDescent="0.25">
      <c r="A809">
        <v>2004</v>
      </c>
      <c r="B809" t="s">
        <v>8</v>
      </c>
      <c r="C809">
        <v>188.6333333</v>
      </c>
      <c r="D809" t="s">
        <v>24</v>
      </c>
    </row>
    <row r="810" spans="1:4" x14ac:dyDescent="0.25">
      <c r="A810">
        <v>2005</v>
      </c>
      <c r="B810" t="s">
        <v>8</v>
      </c>
      <c r="C810">
        <v>194.34166669999999</v>
      </c>
      <c r="D810" t="s">
        <v>24</v>
      </c>
    </row>
    <row r="811" spans="1:4" x14ac:dyDescent="0.25">
      <c r="A811">
        <v>2006</v>
      </c>
      <c r="B811" t="s">
        <v>8</v>
      </c>
      <c r="C811">
        <v>198.32499999999999</v>
      </c>
      <c r="D811" t="s">
        <v>24</v>
      </c>
    </row>
    <row r="812" spans="1:4" x14ac:dyDescent="0.25">
      <c r="A812">
        <v>2007</v>
      </c>
      <c r="B812" t="s">
        <v>8</v>
      </c>
      <c r="C812">
        <v>204.8175833</v>
      </c>
      <c r="D812" t="s">
        <v>24</v>
      </c>
    </row>
    <row r="813" spans="1:4" x14ac:dyDescent="0.25">
      <c r="A813">
        <v>2008</v>
      </c>
      <c r="B813" t="s">
        <v>8</v>
      </c>
      <c r="C813">
        <v>212.53558330000001</v>
      </c>
      <c r="D813" t="s">
        <v>24</v>
      </c>
    </row>
    <row r="814" spans="1:4" x14ac:dyDescent="0.25">
      <c r="A814">
        <v>2009</v>
      </c>
      <c r="B814" t="s">
        <v>8</v>
      </c>
      <c r="C814">
        <v>209.9950833</v>
      </c>
      <c r="D814" t="s">
        <v>24</v>
      </c>
    </row>
    <row r="815" spans="1:4" x14ac:dyDescent="0.25">
      <c r="A815">
        <v>2010</v>
      </c>
      <c r="B815" t="s">
        <v>8</v>
      </c>
      <c r="C815">
        <v>212.87041669999999</v>
      </c>
      <c r="D815" t="s">
        <v>24</v>
      </c>
    </row>
    <row r="816" spans="1:4" x14ac:dyDescent="0.25">
      <c r="A816">
        <v>2011</v>
      </c>
      <c r="B816" t="s">
        <v>8</v>
      </c>
      <c r="C816">
        <v>218.68416669999999</v>
      </c>
      <c r="D816" t="s">
        <v>24</v>
      </c>
    </row>
    <row r="817" spans="1:4" x14ac:dyDescent="0.25">
      <c r="A817">
        <v>2012</v>
      </c>
      <c r="B817" t="s">
        <v>8</v>
      </c>
      <c r="C817">
        <v>222.00475</v>
      </c>
      <c r="D817" t="s">
        <v>24</v>
      </c>
    </row>
    <row r="818" spans="1:4" x14ac:dyDescent="0.25">
      <c r="A818">
        <v>2013</v>
      </c>
      <c r="B818" t="s">
        <v>8</v>
      </c>
      <c r="C818">
        <v>224.54516670000001</v>
      </c>
      <c r="D818" t="s">
        <v>24</v>
      </c>
    </row>
    <row r="819" spans="1:4" x14ac:dyDescent="0.25">
      <c r="A819">
        <v>2014</v>
      </c>
      <c r="B819" t="s">
        <v>8</v>
      </c>
      <c r="C819">
        <v>228.46775</v>
      </c>
      <c r="D819" t="s">
        <v>24</v>
      </c>
    </row>
    <row r="820" spans="1:4" x14ac:dyDescent="0.25">
      <c r="A820">
        <v>2015</v>
      </c>
      <c r="B820" t="s">
        <v>8</v>
      </c>
      <c r="C820">
        <v>227.7923333</v>
      </c>
      <c r="D820" t="s">
        <v>24</v>
      </c>
    </row>
    <row r="821" spans="1:4" x14ac:dyDescent="0.25">
      <c r="A821">
        <v>2016</v>
      </c>
      <c r="B821" t="s">
        <v>8</v>
      </c>
      <c r="C821">
        <v>229.30175</v>
      </c>
      <c r="D821" t="s">
        <v>24</v>
      </c>
    </row>
    <row r="822" spans="1:4" x14ac:dyDescent="0.25">
      <c r="A822">
        <v>2017</v>
      </c>
      <c r="B822" t="s">
        <v>8</v>
      </c>
      <c r="C822">
        <v>233.61133330000001</v>
      </c>
      <c r="D822" t="s">
        <v>24</v>
      </c>
    </row>
    <row r="823" spans="1:4" x14ac:dyDescent="0.25">
      <c r="A823">
        <v>2018</v>
      </c>
      <c r="B823" t="s">
        <v>8</v>
      </c>
      <c r="C823">
        <v>237.70625000000001</v>
      </c>
      <c r="D823" t="s">
        <v>24</v>
      </c>
    </row>
    <row r="824" spans="1:4" x14ac:dyDescent="0.25">
      <c r="A824">
        <v>2019</v>
      </c>
      <c r="B824" t="s">
        <v>8</v>
      </c>
      <c r="C824">
        <v>241.18066669999999</v>
      </c>
      <c r="D824" t="s">
        <v>24</v>
      </c>
    </row>
    <row r="825" spans="1:4" x14ac:dyDescent="0.25">
      <c r="A825">
        <v>2020</v>
      </c>
      <c r="B825" t="s">
        <v>8</v>
      </c>
      <c r="C825">
        <v>243.87275</v>
      </c>
      <c r="D825" t="s">
        <v>24</v>
      </c>
    </row>
    <row r="826" spans="1:4" x14ac:dyDescent="0.25">
      <c r="A826">
        <v>2021</v>
      </c>
      <c r="B826" t="s">
        <v>8</v>
      </c>
      <c r="C826">
        <v>253.02869999999999</v>
      </c>
      <c r="D826" t="s">
        <v>24</v>
      </c>
    </row>
    <row r="827" spans="1:4" x14ac:dyDescent="0.25">
      <c r="A827">
        <v>1915</v>
      </c>
      <c r="B827" t="s">
        <v>9</v>
      </c>
      <c r="D827" t="s">
        <v>24</v>
      </c>
    </row>
    <row r="828" spans="1:4" x14ac:dyDescent="0.25">
      <c r="A828">
        <v>1916</v>
      </c>
      <c r="B828" t="s">
        <v>9</v>
      </c>
      <c r="D828" t="s">
        <v>24</v>
      </c>
    </row>
    <row r="829" spans="1:4" x14ac:dyDescent="0.25">
      <c r="A829">
        <v>1917</v>
      </c>
      <c r="B829" t="s">
        <v>9</v>
      </c>
      <c r="D829" t="s">
        <v>24</v>
      </c>
    </row>
    <row r="830" spans="1:4" x14ac:dyDescent="0.25">
      <c r="A830">
        <v>1918</v>
      </c>
      <c r="B830" t="s">
        <v>9</v>
      </c>
      <c r="D830" t="s">
        <v>24</v>
      </c>
    </row>
    <row r="831" spans="1:4" x14ac:dyDescent="0.25">
      <c r="A831">
        <v>1919</v>
      </c>
      <c r="B831" t="s">
        <v>9</v>
      </c>
      <c r="D831" t="s">
        <v>24</v>
      </c>
    </row>
    <row r="832" spans="1:4" x14ac:dyDescent="0.25">
      <c r="A832">
        <v>1920</v>
      </c>
      <c r="B832" t="s">
        <v>9</v>
      </c>
      <c r="D832" t="s">
        <v>24</v>
      </c>
    </row>
    <row r="833" spans="1:4" x14ac:dyDescent="0.25">
      <c r="A833">
        <v>1921</v>
      </c>
      <c r="B833" t="s">
        <v>9</v>
      </c>
      <c r="D833" t="s">
        <v>24</v>
      </c>
    </row>
    <row r="834" spans="1:4" x14ac:dyDescent="0.25">
      <c r="A834">
        <v>1922</v>
      </c>
      <c r="B834" t="s">
        <v>9</v>
      </c>
      <c r="D834" t="s">
        <v>24</v>
      </c>
    </row>
    <row r="835" spans="1:4" x14ac:dyDescent="0.25">
      <c r="A835">
        <v>1923</v>
      </c>
      <c r="B835" t="s">
        <v>9</v>
      </c>
      <c r="D835" t="s">
        <v>24</v>
      </c>
    </row>
    <row r="836" spans="1:4" x14ac:dyDescent="0.25">
      <c r="A836">
        <v>1924</v>
      </c>
      <c r="B836" t="s">
        <v>9</v>
      </c>
      <c r="D836" t="s">
        <v>24</v>
      </c>
    </row>
    <row r="837" spans="1:4" x14ac:dyDescent="0.25">
      <c r="A837">
        <v>1925</v>
      </c>
      <c r="B837" t="s">
        <v>9</v>
      </c>
      <c r="D837" t="s">
        <v>24</v>
      </c>
    </row>
    <row r="838" spans="1:4" x14ac:dyDescent="0.25">
      <c r="A838">
        <v>1926</v>
      </c>
      <c r="B838" t="s">
        <v>9</v>
      </c>
      <c r="D838" t="s">
        <v>24</v>
      </c>
    </row>
    <row r="839" spans="1:4" x14ac:dyDescent="0.25">
      <c r="A839">
        <v>1927</v>
      </c>
      <c r="B839" t="s">
        <v>9</v>
      </c>
      <c r="D839" t="s">
        <v>24</v>
      </c>
    </row>
    <row r="840" spans="1:4" x14ac:dyDescent="0.25">
      <c r="A840">
        <v>1928</v>
      </c>
      <c r="B840" t="s">
        <v>9</v>
      </c>
      <c r="D840" t="s">
        <v>24</v>
      </c>
    </row>
    <row r="841" spans="1:4" x14ac:dyDescent="0.25">
      <c r="A841">
        <v>1929</v>
      </c>
      <c r="B841" t="s">
        <v>9</v>
      </c>
      <c r="D841" t="s">
        <v>24</v>
      </c>
    </row>
    <row r="842" spans="1:4" x14ac:dyDescent="0.25">
      <c r="A842">
        <v>1930</v>
      </c>
      <c r="B842" t="s">
        <v>9</v>
      </c>
      <c r="D842" t="s">
        <v>24</v>
      </c>
    </row>
    <row r="843" spans="1:4" x14ac:dyDescent="0.25">
      <c r="A843">
        <v>1931</v>
      </c>
      <c r="B843" t="s">
        <v>9</v>
      </c>
      <c r="D843" t="s">
        <v>24</v>
      </c>
    </row>
    <row r="844" spans="1:4" x14ac:dyDescent="0.25">
      <c r="A844">
        <v>1932</v>
      </c>
      <c r="B844" t="s">
        <v>9</v>
      </c>
      <c r="D844" t="s">
        <v>24</v>
      </c>
    </row>
    <row r="845" spans="1:4" x14ac:dyDescent="0.25">
      <c r="A845">
        <v>1933</v>
      </c>
      <c r="B845" t="s">
        <v>9</v>
      </c>
      <c r="D845" t="s">
        <v>24</v>
      </c>
    </row>
    <row r="846" spans="1:4" x14ac:dyDescent="0.25">
      <c r="A846">
        <v>1934</v>
      </c>
      <c r="B846" t="s">
        <v>9</v>
      </c>
      <c r="D846" t="s">
        <v>24</v>
      </c>
    </row>
    <row r="847" spans="1:4" x14ac:dyDescent="0.25">
      <c r="A847">
        <v>1935</v>
      </c>
      <c r="B847" t="s">
        <v>9</v>
      </c>
      <c r="D847" t="s">
        <v>24</v>
      </c>
    </row>
    <row r="848" spans="1:4" x14ac:dyDescent="0.25">
      <c r="A848">
        <v>1936</v>
      </c>
      <c r="B848" t="s">
        <v>9</v>
      </c>
      <c r="D848" t="s">
        <v>24</v>
      </c>
    </row>
    <row r="849" spans="1:4" x14ac:dyDescent="0.25">
      <c r="A849">
        <v>1937</v>
      </c>
      <c r="B849" t="s">
        <v>9</v>
      </c>
      <c r="D849" t="s">
        <v>24</v>
      </c>
    </row>
    <row r="850" spans="1:4" x14ac:dyDescent="0.25">
      <c r="A850">
        <v>1938</v>
      </c>
      <c r="B850" t="s">
        <v>9</v>
      </c>
      <c r="D850" t="s">
        <v>24</v>
      </c>
    </row>
    <row r="851" spans="1:4" x14ac:dyDescent="0.25">
      <c r="A851">
        <v>1939</v>
      </c>
      <c r="B851" t="s">
        <v>9</v>
      </c>
      <c r="D851" t="s">
        <v>24</v>
      </c>
    </row>
    <row r="852" spans="1:4" x14ac:dyDescent="0.25">
      <c r="A852">
        <v>1940</v>
      </c>
      <c r="B852" t="s">
        <v>9</v>
      </c>
      <c r="D852" t="s">
        <v>24</v>
      </c>
    </row>
    <row r="853" spans="1:4" x14ac:dyDescent="0.25">
      <c r="A853">
        <v>1941</v>
      </c>
      <c r="B853" t="s">
        <v>9</v>
      </c>
      <c r="D853" t="s">
        <v>24</v>
      </c>
    </row>
    <row r="854" spans="1:4" x14ac:dyDescent="0.25">
      <c r="A854">
        <v>1942</v>
      </c>
      <c r="B854" t="s">
        <v>9</v>
      </c>
      <c r="D854" t="s">
        <v>24</v>
      </c>
    </row>
    <row r="855" spans="1:4" x14ac:dyDescent="0.25">
      <c r="A855">
        <v>1943</v>
      </c>
      <c r="B855" t="s">
        <v>9</v>
      </c>
      <c r="D855" t="s">
        <v>24</v>
      </c>
    </row>
    <row r="856" spans="1:4" x14ac:dyDescent="0.25">
      <c r="A856">
        <v>1944</v>
      </c>
      <c r="B856" t="s">
        <v>9</v>
      </c>
      <c r="D856" t="s">
        <v>24</v>
      </c>
    </row>
    <row r="857" spans="1:4" x14ac:dyDescent="0.25">
      <c r="A857">
        <v>1945</v>
      </c>
      <c r="B857" t="s">
        <v>9</v>
      </c>
      <c r="D857" t="s">
        <v>24</v>
      </c>
    </row>
    <row r="858" spans="1:4" x14ac:dyDescent="0.25">
      <c r="A858">
        <v>1946</v>
      </c>
      <c r="B858" t="s">
        <v>9</v>
      </c>
      <c r="D858" t="s">
        <v>24</v>
      </c>
    </row>
    <row r="859" spans="1:4" x14ac:dyDescent="0.25">
      <c r="A859">
        <v>1947</v>
      </c>
      <c r="B859" t="s">
        <v>9</v>
      </c>
      <c r="D859" t="s">
        <v>24</v>
      </c>
    </row>
    <row r="860" spans="1:4" x14ac:dyDescent="0.25">
      <c r="A860">
        <v>1948</v>
      </c>
      <c r="B860" t="s">
        <v>9</v>
      </c>
      <c r="D860" t="s">
        <v>24</v>
      </c>
    </row>
    <row r="861" spans="1:4" x14ac:dyDescent="0.25">
      <c r="A861">
        <v>1949</v>
      </c>
      <c r="B861" t="s">
        <v>9</v>
      </c>
      <c r="D861" t="s">
        <v>24</v>
      </c>
    </row>
    <row r="862" spans="1:4" x14ac:dyDescent="0.25">
      <c r="A862">
        <v>1950</v>
      </c>
      <c r="B862" t="s">
        <v>9</v>
      </c>
      <c r="D862" t="s">
        <v>24</v>
      </c>
    </row>
    <row r="863" spans="1:4" x14ac:dyDescent="0.25">
      <c r="A863">
        <v>1951</v>
      </c>
      <c r="B863" t="s">
        <v>9</v>
      </c>
      <c r="D863" t="s">
        <v>24</v>
      </c>
    </row>
    <row r="864" spans="1:4" x14ac:dyDescent="0.25">
      <c r="A864">
        <v>1952</v>
      </c>
      <c r="B864" t="s">
        <v>9</v>
      </c>
      <c r="D864" t="s">
        <v>24</v>
      </c>
    </row>
    <row r="865" spans="1:4" x14ac:dyDescent="0.25">
      <c r="A865">
        <v>1953</v>
      </c>
      <c r="B865" t="s">
        <v>9</v>
      </c>
      <c r="D865" t="s">
        <v>24</v>
      </c>
    </row>
    <row r="866" spans="1:4" x14ac:dyDescent="0.25">
      <c r="A866">
        <v>1954</v>
      </c>
      <c r="B866" t="s">
        <v>9</v>
      </c>
      <c r="D866" t="s">
        <v>24</v>
      </c>
    </row>
    <row r="867" spans="1:4" x14ac:dyDescent="0.25">
      <c r="A867">
        <v>1955</v>
      </c>
      <c r="B867" t="s">
        <v>9</v>
      </c>
      <c r="D867" t="s">
        <v>24</v>
      </c>
    </row>
    <row r="868" spans="1:4" x14ac:dyDescent="0.25">
      <c r="A868">
        <v>1956</v>
      </c>
      <c r="B868" t="s">
        <v>9</v>
      </c>
      <c r="D868" t="s">
        <v>24</v>
      </c>
    </row>
    <row r="869" spans="1:4" x14ac:dyDescent="0.25">
      <c r="A869">
        <v>1957</v>
      </c>
      <c r="B869" t="s">
        <v>9</v>
      </c>
      <c r="D869" t="s">
        <v>24</v>
      </c>
    </row>
    <row r="870" spans="1:4" x14ac:dyDescent="0.25">
      <c r="A870">
        <v>1958</v>
      </c>
      <c r="B870" t="s">
        <v>9</v>
      </c>
      <c r="D870" t="s">
        <v>24</v>
      </c>
    </row>
    <row r="871" spans="1:4" x14ac:dyDescent="0.25">
      <c r="A871">
        <v>1959</v>
      </c>
      <c r="B871" t="s">
        <v>9</v>
      </c>
      <c r="D871" t="s">
        <v>24</v>
      </c>
    </row>
    <row r="872" spans="1:4" x14ac:dyDescent="0.25">
      <c r="A872">
        <v>1960</v>
      </c>
      <c r="B872" t="s">
        <v>9</v>
      </c>
      <c r="D872" t="s">
        <v>24</v>
      </c>
    </row>
    <row r="873" spans="1:4" x14ac:dyDescent="0.25">
      <c r="A873">
        <v>1961</v>
      </c>
      <c r="B873" t="s">
        <v>9</v>
      </c>
      <c r="D873" t="s">
        <v>24</v>
      </c>
    </row>
    <row r="874" spans="1:4" x14ac:dyDescent="0.25">
      <c r="A874">
        <v>1962</v>
      </c>
      <c r="B874" t="s">
        <v>9</v>
      </c>
      <c r="D874" t="s">
        <v>24</v>
      </c>
    </row>
    <row r="875" spans="1:4" x14ac:dyDescent="0.25">
      <c r="A875">
        <v>1963</v>
      </c>
      <c r="B875" t="s">
        <v>9</v>
      </c>
      <c r="C875">
        <v>29.5</v>
      </c>
      <c r="D875" t="s">
        <v>24</v>
      </c>
    </row>
    <row r="876" spans="1:4" x14ac:dyDescent="0.25">
      <c r="A876">
        <v>1964</v>
      </c>
      <c r="B876" t="s">
        <v>9</v>
      </c>
      <c r="C876">
        <v>29.55</v>
      </c>
      <c r="D876" t="s">
        <v>24</v>
      </c>
    </row>
    <row r="877" spans="1:4" x14ac:dyDescent="0.25">
      <c r="A877">
        <v>1965</v>
      </c>
      <c r="B877" t="s">
        <v>9</v>
      </c>
      <c r="C877">
        <v>29.9</v>
      </c>
      <c r="D877" t="s">
        <v>24</v>
      </c>
    </row>
    <row r="878" spans="1:4" x14ac:dyDescent="0.25">
      <c r="A878">
        <v>1966</v>
      </c>
      <c r="B878" t="s">
        <v>9</v>
      </c>
      <c r="C878">
        <v>30.975000000000001</v>
      </c>
      <c r="D878" t="s">
        <v>24</v>
      </c>
    </row>
    <row r="879" spans="1:4" x14ac:dyDescent="0.25">
      <c r="A879">
        <v>1967</v>
      </c>
      <c r="B879" t="s">
        <v>9</v>
      </c>
      <c r="C879">
        <v>31.9</v>
      </c>
      <c r="D879" t="s">
        <v>24</v>
      </c>
    </row>
    <row r="880" spans="1:4" x14ac:dyDescent="0.25">
      <c r="A880">
        <v>1968</v>
      </c>
      <c r="B880" t="s">
        <v>9</v>
      </c>
      <c r="C880">
        <v>33.299999999999997</v>
      </c>
      <c r="D880" t="s">
        <v>24</v>
      </c>
    </row>
    <row r="881" spans="1:4" x14ac:dyDescent="0.25">
      <c r="A881">
        <v>1969</v>
      </c>
      <c r="B881" t="s">
        <v>9</v>
      </c>
      <c r="C881">
        <v>35.450000000000003</v>
      </c>
      <c r="D881" t="s">
        <v>24</v>
      </c>
    </row>
    <row r="882" spans="1:4" x14ac:dyDescent="0.25">
      <c r="A882">
        <v>1970</v>
      </c>
      <c r="B882" t="s">
        <v>9</v>
      </c>
      <c r="C882">
        <v>37.549999999999997</v>
      </c>
      <c r="D882" t="s">
        <v>24</v>
      </c>
    </row>
    <row r="883" spans="1:4" x14ac:dyDescent="0.25">
      <c r="A883">
        <v>1971</v>
      </c>
      <c r="B883" t="s">
        <v>9</v>
      </c>
      <c r="C883">
        <v>38.674999999999997</v>
      </c>
      <c r="D883" t="s">
        <v>24</v>
      </c>
    </row>
    <row r="884" spans="1:4" x14ac:dyDescent="0.25">
      <c r="A884">
        <v>1972</v>
      </c>
      <c r="B884" t="s">
        <v>9</v>
      </c>
      <c r="C884">
        <v>39.799999999999997</v>
      </c>
      <c r="D884" t="s">
        <v>24</v>
      </c>
    </row>
    <row r="885" spans="1:4" x14ac:dyDescent="0.25">
      <c r="A885">
        <v>1973</v>
      </c>
      <c r="B885" t="s">
        <v>9</v>
      </c>
      <c r="C885">
        <v>42.024999999999999</v>
      </c>
      <c r="D885" t="s">
        <v>24</v>
      </c>
    </row>
    <row r="886" spans="1:4" x14ac:dyDescent="0.25">
      <c r="A886">
        <v>1974</v>
      </c>
      <c r="B886" t="s">
        <v>9</v>
      </c>
      <c r="C886">
        <v>46.325000000000003</v>
      </c>
      <c r="D886" t="s">
        <v>24</v>
      </c>
    </row>
    <row r="887" spans="1:4" x14ac:dyDescent="0.25">
      <c r="A887">
        <v>1975</v>
      </c>
      <c r="B887" t="s">
        <v>9</v>
      </c>
      <c r="C887">
        <v>50.45</v>
      </c>
      <c r="D887" t="s">
        <v>24</v>
      </c>
    </row>
    <row r="888" spans="1:4" x14ac:dyDescent="0.25">
      <c r="A888">
        <v>1976</v>
      </c>
      <c r="B888" t="s">
        <v>9</v>
      </c>
      <c r="C888">
        <v>53.45</v>
      </c>
      <c r="D888" t="s">
        <v>24</v>
      </c>
    </row>
    <row r="889" spans="1:4" x14ac:dyDescent="0.25">
      <c r="A889">
        <v>1977</v>
      </c>
      <c r="B889" t="s">
        <v>9</v>
      </c>
      <c r="C889">
        <v>57.45</v>
      </c>
      <c r="D889" t="s">
        <v>24</v>
      </c>
    </row>
    <row r="890" spans="1:4" x14ac:dyDescent="0.25">
      <c r="A890">
        <v>1978</v>
      </c>
      <c r="B890" t="s">
        <v>9</v>
      </c>
      <c r="C890">
        <v>62.066666669999996</v>
      </c>
      <c r="D890" t="s">
        <v>24</v>
      </c>
    </row>
    <row r="891" spans="1:4" x14ac:dyDescent="0.25">
      <c r="A891">
        <v>1979</v>
      </c>
      <c r="B891" t="s">
        <v>9</v>
      </c>
      <c r="C891">
        <v>70.099999999999994</v>
      </c>
      <c r="D891" t="s">
        <v>24</v>
      </c>
    </row>
    <row r="892" spans="1:4" x14ac:dyDescent="0.25">
      <c r="A892">
        <v>1980</v>
      </c>
      <c r="B892" t="s">
        <v>9</v>
      </c>
      <c r="C892">
        <v>81.916666669999998</v>
      </c>
      <c r="D892" t="s">
        <v>24</v>
      </c>
    </row>
    <row r="893" spans="1:4" x14ac:dyDescent="0.25">
      <c r="A893">
        <v>1981</v>
      </c>
      <c r="B893" t="s">
        <v>9</v>
      </c>
      <c r="C893">
        <v>91.166666669999998</v>
      </c>
      <c r="D893" t="s">
        <v>24</v>
      </c>
    </row>
    <row r="894" spans="1:4" x14ac:dyDescent="0.25">
      <c r="A894">
        <v>1982</v>
      </c>
      <c r="B894" t="s">
        <v>9</v>
      </c>
      <c r="C894">
        <v>96.166666669999998</v>
      </c>
      <c r="D894" t="s">
        <v>24</v>
      </c>
    </row>
    <row r="895" spans="1:4" x14ac:dyDescent="0.25">
      <c r="A895">
        <v>1983</v>
      </c>
      <c r="B895" t="s">
        <v>9</v>
      </c>
      <c r="C895">
        <v>99.833333330000002</v>
      </c>
      <c r="D895" t="s">
        <v>24</v>
      </c>
    </row>
    <row r="896" spans="1:4" x14ac:dyDescent="0.25">
      <c r="A896">
        <v>1984</v>
      </c>
      <c r="B896" t="s">
        <v>9</v>
      </c>
      <c r="C896">
        <v>104.4833333</v>
      </c>
      <c r="D896" t="s">
        <v>24</v>
      </c>
    </row>
    <row r="897" spans="1:4" x14ac:dyDescent="0.25">
      <c r="A897">
        <v>1985</v>
      </c>
      <c r="B897" t="s">
        <v>9</v>
      </c>
      <c r="C897">
        <v>108.4</v>
      </c>
      <c r="D897" t="s">
        <v>24</v>
      </c>
    </row>
    <row r="898" spans="1:4" x14ac:dyDescent="0.25">
      <c r="A898">
        <v>1986</v>
      </c>
      <c r="B898" t="s">
        <v>9</v>
      </c>
      <c r="C898">
        <v>109.8833333</v>
      </c>
      <c r="D898" t="s">
        <v>24</v>
      </c>
    </row>
    <row r="899" spans="1:4" x14ac:dyDescent="0.25">
      <c r="A899">
        <v>1987</v>
      </c>
      <c r="B899" t="s">
        <v>9</v>
      </c>
      <c r="C899">
        <v>113.05</v>
      </c>
      <c r="D899" t="s">
        <v>24</v>
      </c>
    </row>
    <row r="900" spans="1:4" x14ac:dyDescent="0.25">
      <c r="A900">
        <v>1988</v>
      </c>
      <c r="B900" t="s">
        <v>9</v>
      </c>
      <c r="C900">
        <v>116.2166667</v>
      </c>
      <c r="D900" t="s">
        <v>24</v>
      </c>
    </row>
    <row r="901" spans="1:4" x14ac:dyDescent="0.25">
      <c r="A901">
        <v>1989</v>
      </c>
      <c r="B901" t="s">
        <v>9</v>
      </c>
      <c r="C901">
        <v>119.6833333</v>
      </c>
      <c r="D901" t="s">
        <v>24</v>
      </c>
    </row>
    <row r="902" spans="1:4" x14ac:dyDescent="0.25">
      <c r="A902">
        <v>1990</v>
      </c>
      <c r="B902" t="s">
        <v>9</v>
      </c>
      <c r="C902">
        <v>125.4666667</v>
      </c>
      <c r="D902" t="s">
        <v>24</v>
      </c>
    </row>
    <row r="903" spans="1:4" x14ac:dyDescent="0.25">
      <c r="A903">
        <v>1991</v>
      </c>
      <c r="B903" t="s">
        <v>9</v>
      </c>
      <c r="C903">
        <v>130.94999999999999</v>
      </c>
      <c r="D903" t="s">
        <v>24</v>
      </c>
    </row>
    <row r="904" spans="1:4" x14ac:dyDescent="0.25">
      <c r="A904">
        <v>1992</v>
      </c>
      <c r="B904" t="s">
        <v>9</v>
      </c>
      <c r="C904">
        <v>134.03333330000001</v>
      </c>
      <c r="D904" t="s">
        <v>24</v>
      </c>
    </row>
    <row r="905" spans="1:4" x14ac:dyDescent="0.25">
      <c r="A905">
        <v>1993</v>
      </c>
      <c r="B905" t="s">
        <v>9</v>
      </c>
      <c r="C905">
        <v>137.5166667</v>
      </c>
      <c r="D905" t="s">
        <v>24</v>
      </c>
    </row>
    <row r="906" spans="1:4" x14ac:dyDescent="0.25">
      <c r="A906">
        <v>1994</v>
      </c>
      <c r="B906" t="s">
        <v>9</v>
      </c>
      <c r="C906">
        <v>141.30000000000001</v>
      </c>
      <c r="D906" t="s">
        <v>24</v>
      </c>
    </row>
    <row r="907" spans="1:4" x14ac:dyDescent="0.25">
      <c r="A907">
        <v>1995</v>
      </c>
      <c r="B907" t="s">
        <v>9</v>
      </c>
      <c r="C907">
        <v>145.0166667</v>
      </c>
      <c r="D907" t="s">
        <v>24</v>
      </c>
    </row>
    <row r="908" spans="1:4" x14ac:dyDescent="0.25">
      <c r="A908">
        <v>1996</v>
      </c>
      <c r="B908" t="s">
        <v>9</v>
      </c>
      <c r="C908">
        <v>149.05000000000001</v>
      </c>
      <c r="D908" t="s">
        <v>24</v>
      </c>
    </row>
    <row r="909" spans="1:4" x14ac:dyDescent="0.25">
      <c r="A909">
        <v>1997</v>
      </c>
      <c r="B909" t="s">
        <v>9</v>
      </c>
      <c r="C909">
        <v>151.53333330000001</v>
      </c>
      <c r="D909" t="s">
        <v>24</v>
      </c>
    </row>
    <row r="910" spans="1:4" x14ac:dyDescent="0.25">
      <c r="A910">
        <v>1998</v>
      </c>
      <c r="B910" t="s">
        <v>9</v>
      </c>
      <c r="C910">
        <v>153.46666669999999</v>
      </c>
      <c r="D910" t="s">
        <v>24</v>
      </c>
    </row>
    <row r="911" spans="1:4" x14ac:dyDescent="0.25">
      <c r="A911">
        <v>1999</v>
      </c>
      <c r="B911" t="s">
        <v>9</v>
      </c>
      <c r="C911">
        <v>157.80000000000001</v>
      </c>
      <c r="D911" t="s">
        <v>24</v>
      </c>
    </row>
    <row r="912" spans="1:4" x14ac:dyDescent="0.25">
      <c r="A912">
        <v>2000</v>
      </c>
      <c r="B912" t="s">
        <v>9</v>
      </c>
      <c r="C912">
        <v>164.43333329999999</v>
      </c>
      <c r="D912" t="s">
        <v>24</v>
      </c>
    </row>
    <row r="913" spans="1:4" x14ac:dyDescent="0.25">
      <c r="A913">
        <v>2001</v>
      </c>
      <c r="B913" t="s">
        <v>9</v>
      </c>
      <c r="C913">
        <v>170.2333333</v>
      </c>
      <c r="D913" t="s">
        <v>24</v>
      </c>
    </row>
    <row r="914" spans="1:4" x14ac:dyDescent="0.25">
      <c r="A914">
        <v>2002</v>
      </c>
      <c r="B914" t="s">
        <v>9</v>
      </c>
      <c r="C914">
        <v>172.55</v>
      </c>
      <c r="D914" t="s">
        <v>24</v>
      </c>
    </row>
    <row r="915" spans="1:4" x14ac:dyDescent="0.25">
      <c r="A915">
        <v>2003</v>
      </c>
      <c r="B915" t="s">
        <v>9</v>
      </c>
      <c r="C915">
        <v>176.18333329999999</v>
      </c>
      <c r="D915" t="s">
        <v>24</v>
      </c>
    </row>
    <row r="916" spans="1:4" x14ac:dyDescent="0.25">
      <c r="A916">
        <v>2004</v>
      </c>
      <c r="B916" t="s">
        <v>9</v>
      </c>
      <c r="C916">
        <v>178.53333330000001</v>
      </c>
      <c r="D916" t="s">
        <v>24</v>
      </c>
    </row>
    <row r="917" spans="1:4" x14ac:dyDescent="0.25">
      <c r="A917">
        <v>2005</v>
      </c>
      <c r="B917" t="s">
        <v>9</v>
      </c>
      <c r="C917">
        <v>184.3</v>
      </c>
      <c r="D917" t="s">
        <v>24</v>
      </c>
    </row>
    <row r="918" spans="1:4" x14ac:dyDescent="0.25">
      <c r="A918">
        <v>2006</v>
      </c>
      <c r="B918" t="s">
        <v>9</v>
      </c>
      <c r="C918">
        <v>190.05</v>
      </c>
      <c r="D918" t="s">
        <v>24</v>
      </c>
    </row>
    <row r="919" spans="1:4" x14ac:dyDescent="0.25">
      <c r="A919">
        <v>2007</v>
      </c>
      <c r="B919" t="s">
        <v>9</v>
      </c>
      <c r="C919">
        <v>192.9038333</v>
      </c>
      <c r="D919" t="s">
        <v>24</v>
      </c>
    </row>
    <row r="920" spans="1:4" x14ac:dyDescent="0.25">
      <c r="A920">
        <v>2008</v>
      </c>
      <c r="B920" t="s">
        <v>9</v>
      </c>
      <c r="C920">
        <v>201.7298333</v>
      </c>
      <c r="D920" t="s">
        <v>24</v>
      </c>
    </row>
    <row r="921" spans="1:4" x14ac:dyDescent="0.25">
      <c r="A921">
        <v>2009</v>
      </c>
      <c r="B921" t="s">
        <v>9</v>
      </c>
      <c r="C921">
        <v>200.3993333</v>
      </c>
      <c r="D921" t="s">
        <v>24</v>
      </c>
    </row>
    <row r="922" spans="1:4" x14ac:dyDescent="0.25">
      <c r="A922">
        <v>2010</v>
      </c>
      <c r="B922" t="s">
        <v>9</v>
      </c>
      <c r="C922">
        <v>201.57883330000001</v>
      </c>
      <c r="D922" t="s">
        <v>24</v>
      </c>
    </row>
    <row r="923" spans="1:4" x14ac:dyDescent="0.25">
      <c r="A923">
        <v>2011</v>
      </c>
      <c r="B923" t="s">
        <v>9</v>
      </c>
      <c r="C923">
        <v>207.68333329999999</v>
      </c>
      <c r="D923" t="s">
        <v>24</v>
      </c>
    </row>
    <row r="924" spans="1:4" x14ac:dyDescent="0.25">
      <c r="A924">
        <v>2012</v>
      </c>
      <c r="B924" t="s">
        <v>9</v>
      </c>
      <c r="C924">
        <v>212.04133329999999</v>
      </c>
      <c r="D924" t="s">
        <v>24</v>
      </c>
    </row>
    <row r="925" spans="1:4" x14ac:dyDescent="0.25">
      <c r="A925">
        <v>2013</v>
      </c>
      <c r="B925" t="s">
        <v>9</v>
      </c>
      <c r="C925">
        <v>215.88800000000001</v>
      </c>
      <c r="D925" t="s">
        <v>24</v>
      </c>
    </row>
    <row r="926" spans="1:4" x14ac:dyDescent="0.25">
      <c r="A926">
        <v>2014</v>
      </c>
      <c r="B926" t="s">
        <v>9</v>
      </c>
      <c r="C926">
        <v>218.45116669999999</v>
      </c>
      <c r="D926" t="s">
        <v>24</v>
      </c>
    </row>
    <row r="927" spans="1:4" x14ac:dyDescent="0.25">
      <c r="A927">
        <v>2015</v>
      </c>
      <c r="B927" t="s">
        <v>9</v>
      </c>
      <c r="C927">
        <v>217.3595</v>
      </c>
      <c r="D927" t="s">
        <v>24</v>
      </c>
    </row>
    <row r="928" spans="1:4" x14ac:dyDescent="0.25">
      <c r="A928">
        <v>2016</v>
      </c>
      <c r="B928" t="s">
        <v>9</v>
      </c>
      <c r="C928">
        <v>220.40783329999999</v>
      </c>
      <c r="D928" t="s">
        <v>24</v>
      </c>
    </row>
    <row r="929" spans="1:4" x14ac:dyDescent="0.25">
      <c r="A929">
        <v>2017</v>
      </c>
      <c r="B929" t="s">
        <v>9</v>
      </c>
      <c r="C929">
        <v>226.02483330000001</v>
      </c>
      <c r="D929" t="s">
        <v>24</v>
      </c>
    </row>
    <row r="930" spans="1:4" x14ac:dyDescent="0.25">
      <c r="A930">
        <v>2018</v>
      </c>
      <c r="B930" t="s">
        <v>9</v>
      </c>
      <c r="C930">
        <v>232.67633330000001</v>
      </c>
      <c r="D930" t="s">
        <v>24</v>
      </c>
    </row>
    <row r="931" spans="1:4" x14ac:dyDescent="0.25">
      <c r="A931">
        <v>2019</v>
      </c>
      <c r="B931" t="s">
        <v>9</v>
      </c>
      <c r="C931">
        <v>237.5615</v>
      </c>
      <c r="D931" t="s">
        <v>24</v>
      </c>
    </row>
    <row r="932" spans="1:4" x14ac:dyDescent="0.25">
      <c r="A932">
        <v>2020</v>
      </c>
      <c r="B932" t="s">
        <v>9</v>
      </c>
      <c r="C932">
        <v>239.03450000000001</v>
      </c>
      <c r="D932" t="s">
        <v>24</v>
      </c>
    </row>
    <row r="933" spans="1:4" x14ac:dyDescent="0.25">
      <c r="A933">
        <v>2021</v>
      </c>
      <c r="B933" t="s">
        <v>9</v>
      </c>
      <c r="C933">
        <v>249.80099999999999</v>
      </c>
      <c r="D933" t="s">
        <v>24</v>
      </c>
    </row>
    <row r="934" spans="1:4" x14ac:dyDescent="0.25">
      <c r="A934">
        <v>1915</v>
      </c>
      <c r="B934" t="s">
        <v>11</v>
      </c>
      <c r="C934">
        <v>9.5</v>
      </c>
      <c r="D934" t="s">
        <v>24</v>
      </c>
    </row>
    <row r="935" spans="1:4" x14ac:dyDescent="0.25">
      <c r="A935">
        <v>1916</v>
      </c>
      <c r="B935" t="s">
        <v>11</v>
      </c>
      <c r="C935">
        <v>10.9</v>
      </c>
      <c r="D935" t="s">
        <v>24</v>
      </c>
    </row>
    <row r="936" spans="1:4" x14ac:dyDescent="0.25">
      <c r="A936">
        <v>1917</v>
      </c>
      <c r="B936" t="s">
        <v>11</v>
      </c>
      <c r="C936">
        <v>13.2</v>
      </c>
      <c r="D936" t="s">
        <v>24</v>
      </c>
    </row>
    <row r="937" spans="1:4" x14ac:dyDescent="0.25">
      <c r="A937">
        <v>1918</v>
      </c>
      <c r="B937" t="s">
        <v>11</v>
      </c>
      <c r="C937">
        <v>15.9</v>
      </c>
      <c r="D937" t="s">
        <v>24</v>
      </c>
    </row>
    <row r="938" spans="1:4" x14ac:dyDescent="0.25">
      <c r="A938">
        <v>1919</v>
      </c>
      <c r="B938" t="s">
        <v>11</v>
      </c>
      <c r="C938">
        <v>17.45</v>
      </c>
      <c r="D938" t="s">
        <v>24</v>
      </c>
    </row>
    <row r="939" spans="1:4" x14ac:dyDescent="0.25">
      <c r="A939">
        <v>1920</v>
      </c>
      <c r="B939" t="s">
        <v>11</v>
      </c>
      <c r="C939">
        <v>19.3</v>
      </c>
      <c r="D939" t="s">
        <v>24</v>
      </c>
    </row>
    <row r="940" spans="1:4" x14ac:dyDescent="0.25">
      <c r="A940">
        <v>1921</v>
      </c>
      <c r="B940" t="s">
        <v>11</v>
      </c>
      <c r="C940">
        <v>16.633333329999999</v>
      </c>
      <c r="D940" t="s">
        <v>24</v>
      </c>
    </row>
    <row r="941" spans="1:4" x14ac:dyDescent="0.25">
      <c r="A941">
        <v>1922</v>
      </c>
      <c r="B941" t="s">
        <v>11</v>
      </c>
      <c r="C941">
        <v>15.824999999999999</v>
      </c>
      <c r="D941" t="s">
        <v>24</v>
      </c>
    </row>
    <row r="942" spans="1:4" x14ac:dyDescent="0.25">
      <c r="A942">
        <v>1923</v>
      </c>
      <c r="B942" t="s">
        <v>11</v>
      </c>
      <c r="C942">
        <v>15.925000000000001</v>
      </c>
      <c r="D942" t="s">
        <v>24</v>
      </c>
    </row>
    <row r="943" spans="1:4" x14ac:dyDescent="0.25">
      <c r="A943">
        <v>1924</v>
      </c>
      <c r="B943" t="s">
        <v>11</v>
      </c>
      <c r="C943">
        <v>15.824999999999999</v>
      </c>
      <c r="D943" t="s">
        <v>24</v>
      </c>
    </row>
    <row r="944" spans="1:4" x14ac:dyDescent="0.25">
      <c r="A944">
        <v>1925</v>
      </c>
      <c r="B944" t="s">
        <v>11</v>
      </c>
      <c r="C944">
        <v>16.25</v>
      </c>
      <c r="D944" t="s">
        <v>24</v>
      </c>
    </row>
    <row r="945" spans="1:4" x14ac:dyDescent="0.25">
      <c r="A945">
        <v>1926</v>
      </c>
      <c r="B945" t="s">
        <v>11</v>
      </c>
      <c r="C945">
        <v>16</v>
      </c>
      <c r="D945" t="s">
        <v>24</v>
      </c>
    </row>
    <row r="946" spans="1:4" x14ac:dyDescent="0.25">
      <c r="A946">
        <v>1927</v>
      </c>
      <c r="B946" t="s">
        <v>11</v>
      </c>
      <c r="C946">
        <v>15.75</v>
      </c>
      <c r="D946" t="s">
        <v>24</v>
      </c>
    </row>
    <row r="947" spans="1:4" x14ac:dyDescent="0.25">
      <c r="A947">
        <v>1928</v>
      </c>
      <c r="B947" t="s">
        <v>11</v>
      </c>
      <c r="C947">
        <v>15.55</v>
      </c>
      <c r="D947" t="s">
        <v>24</v>
      </c>
    </row>
    <row r="948" spans="1:4" x14ac:dyDescent="0.25">
      <c r="A948">
        <v>1929</v>
      </c>
      <c r="B948" t="s">
        <v>11</v>
      </c>
      <c r="C948">
        <v>15.7</v>
      </c>
      <c r="D948" t="s">
        <v>24</v>
      </c>
    </row>
    <row r="949" spans="1:4" x14ac:dyDescent="0.25">
      <c r="A949">
        <v>1930</v>
      </c>
      <c r="B949" t="s">
        <v>11</v>
      </c>
      <c r="C949">
        <v>15.05</v>
      </c>
      <c r="D949" t="s">
        <v>24</v>
      </c>
    </row>
    <row r="950" spans="1:4" x14ac:dyDescent="0.25">
      <c r="A950">
        <v>1931</v>
      </c>
      <c r="B950" t="s">
        <v>11</v>
      </c>
      <c r="C950">
        <v>13.6</v>
      </c>
      <c r="D950" t="s">
        <v>24</v>
      </c>
    </row>
    <row r="951" spans="1:4" x14ac:dyDescent="0.25">
      <c r="A951">
        <v>1932</v>
      </c>
      <c r="B951" t="s">
        <v>11</v>
      </c>
      <c r="C951">
        <v>12</v>
      </c>
      <c r="D951" t="s">
        <v>24</v>
      </c>
    </row>
    <row r="952" spans="1:4" x14ac:dyDescent="0.25">
      <c r="A952">
        <v>1933</v>
      </c>
      <c r="B952" t="s">
        <v>11</v>
      </c>
      <c r="C952">
        <v>11.85</v>
      </c>
      <c r="D952" t="s">
        <v>24</v>
      </c>
    </row>
    <row r="953" spans="1:4" x14ac:dyDescent="0.25">
      <c r="A953">
        <v>1934</v>
      </c>
      <c r="B953" t="s">
        <v>11</v>
      </c>
      <c r="C953">
        <v>12.4</v>
      </c>
      <c r="D953" t="s">
        <v>24</v>
      </c>
    </row>
    <row r="954" spans="1:4" x14ac:dyDescent="0.25">
      <c r="A954">
        <v>1935</v>
      </c>
      <c r="B954" t="s">
        <v>11</v>
      </c>
      <c r="C954">
        <v>12.7</v>
      </c>
      <c r="D954" t="s">
        <v>24</v>
      </c>
    </row>
    <row r="955" spans="1:4" x14ac:dyDescent="0.25">
      <c r="A955">
        <v>1936</v>
      </c>
      <c r="B955" t="s">
        <v>11</v>
      </c>
      <c r="C955">
        <v>12.86</v>
      </c>
      <c r="D955" t="s">
        <v>24</v>
      </c>
    </row>
    <row r="956" spans="1:4" x14ac:dyDescent="0.25">
      <c r="A956">
        <v>1937</v>
      </c>
      <c r="B956" t="s">
        <v>11</v>
      </c>
      <c r="C956">
        <v>13.4</v>
      </c>
      <c r="D956" t="s">
        <v>24</v>
      </c>
    </row>
    <row r="957" spans="1:4" x14ac:dyDescent="0.25">
      <c r="A957">
        <v>1938</v>
      </c>
      <c r="B957" t="s">
        <v>11</v>
      </c>
      <c r="C957">
        <v>13.275</v>
      </c>
      <c r="D957" t="s">
        <v>24</v>
      </c>
    </row>
    <row r="958" spans="1:4" x14ac:dyDescent="0.25">
      <c r="A958">
        <v>1939</v>
      </c>
      <c r="B958" t="s">
        <v>11</v>
      </c>
      <c r="C958">
        <v>13.175000000000001</v>
      </c>
      <c r="D958" t="s">
        <v>24</v>
      </c>
    </row>
    <row r="959" spans="1:4" x14ac:dyDescent="0.25">
      <c r="A959">
        <v>1940</v>
      </c>
      <c r="B959" t="s">
        <v>11</v>
      </c>
      <c r="C959">
        <v>13.25</v>
      </c>
      <c r="D959" t="s">
        <v>24</v>
      </c>
    </row>
    <row r="960" spans="1:4" x14ac:dyDescent="0.25">
      <c r="A960">
        <v>1941</v>
      </c>
      <c r="B960" t="s">
        <v>11</v>
      </c>
      <c r="C960">
        <v>13.8</v>
      </c>
      <c r="D960" t="s">
        <v>24</v>
      </c>
    </row>
    <row r="961" spans="1:4" x14ac:dyDescent="0.25">
      <c r="A961">
        <v>1942</v>
      </c>
      <c r="B961" t="s">
        <v>11</v>
      </c>
      <c r="C961">
        <v>15.241666670000001</v>
      </c>
      <c r="D961" t="s">
        <v>24</v>
      </c>
    </row>
    <row r="962" spans="1:4" x14ac:dyDescent="0.25">
      <c r="A962">
        <v>1943</v>
      </c>
      <c r="B962" t="s">
        <v>11</v>
      </c>
      <c r="C962">
        <v>16.05</v>
      </c>
      <c r="D962" t="s">
        <v>24</v>
      </c>
    </row>
    <row r="963" spans="1:4" x14ac:dyDescent="0.25">
      <c r="A963">
        <v>1944</v>
      </c>
      <c r="B963" t="s">
        <v>11</v>
      </c>
      <c r="C963">
        <v>16.2</v>
      </c>
      <c r="D963" t="s">
        <v>24</v>
      </c>
    </row>
    <row r="964" spans="1:4" x14ac:dyDescent="0.25">
      <c r="A964">
        <v>1945</v>
      </c>
      <c r="B964" t="s">
        <v>11</v>
      </c>
      <c r="C964">
        <v>16.541666670000001</v>
      </c>
      <c r="D964" t="s">
        <v>24</v>
      </c>
    </row>
    <row r="965" spans="1:4" x14ac:dyDescent="0.25">
      <c r="A965">
        <v>1946</v>
      </c>
      <c r="B965" t="s">
        <v>11</v>
      </c>
      <c r="C965">
        <v>17.850000000000001</v>
      </c>
      <c r="D965" t="s">
        <v>24</v>
      </c>
    </row>
    <row r="966" spans="1:4" x14ac:dyDescent="0.25">
      <c r="A966">
        <v>1947</v>
      </c>
      <c r="B966" t="s">
        <v>11</v>
      </c>
      <c r="C966">
        <v>20.983333330000001</v>
      </c>
      <c r="D966" t="s">
        <v>24</v>
      </c>
    </row>
    <row r="967" spans="1:4" x14ac:dyDescent="0.25">
      <c r="A967">
        <v>1948</v>
      </c>
      <c r="B967" t="s">
        <v>11</v>
      </c>
      <c r="C967">
        <v>22.733333330000001</v>
      </c>
      <c r="D967" t="s">
        <v>24</v>
      </c>
    </row>
    <row r="968" spans="1:4" x14ac:dyDescent="0.25">
      <c r="A968">
        <v>1949</v>
      </c>
      <c r="B968" t="s">
        <v>11</v>
      </c>
      <c r="C968">
        <v>22.666666670000001</v>
      </c>
      <c r="D968" t="s">
        <v>24</v>
      </c>
    </row>
    <row r="969" spans="1:4" x14ac:dyDescent="0.25">
      <c r="A969">
        <v>1950</v>
      </c>
      <c r="B969" t="s">
        <v>11</v>
      </c>
      <c r="C969">
        <v>23.35</v>
      </c>
      <c r="D969" t="s">
        <v>24</v>
      </c>
    </row>
    <row r="970" spans="1:4" x14ac:dyDescent="0.25">
      <c r="A970">
        <v>1951</v>
      </c>
      <c r="B970" t="s">
        <v>11</v>
      </c>
      <c r="C970">
        <v>25.216666669999999</v>
      </c>
      <c r="D970" t="s">
        <v>24</v>
      </c>
    </row>
    <row r="971" spans="1:4" x14ac:dyDescent="0.25">
      <c r="A971">
        <v>1952</v>
      </c>
      <c r="B971" t="s">
        <v>11</v>
      </c>
      <c r="C971">
        <v>25.524999999999999</v>
      </c>
      <c r="D971" t="s">
        <v>24</v>
      </c>
    </row>
    <row r="972" spans="1:4" x14ac:dyDescent="0.25">
      <c r="A972">
        <v>1953</v>
      </c>
      <c r="B972" t="s">
        <v>11</v>
      </c>
      <c r="C972">
        <v>25.8</v>
      </c>
      <c r="D972" t="s">
        <v>24</v>
      </c>
    </row>
    <row r="973" spans="1:4" x14ac:dyDescent="0.25">
      <c r="A973">
        <v>1954</v>
      </c>
      <c r="B973" t="s">
        <v>11</v>
      </c>
      <c r="C973">
        <v>25.824999999999999</v>
      </c>
      <c r="D973" t="s">
        <v>24</v>
      </c>
    </row>
    <row r="974" spans="1:4" x14ac:dyDescent="0.25">
      <c r="A974">
        <v>1955</v>
      </c>
      <c r="B974" t="s">
        <v>11</v>
      </c>
      <c r="C974">
        <v>25.6</v>
      </c>
      <c r="D974" t="s">
        <v>24</v>
      </c>
    </row>
    <row r="975" spans="1:4" x14ac:dyDescent="0.25">
      <c r="A975">
        <v>1956</v>
      </c>
      <c r="B975" t="s">
        <v>11</v>
      </c>
      <c r="C975">
        <v>26.05</v>
      </c>
      <c r="D975" t="s">
        <v>24</v>
      </c>
    </row>
    <row r="976" spans="1:4" x14ac:dyDescent="0.25">
      <c r="A976">
        <v>1957</v>
      </c>
      <c r="B976" t="s">
        <v>11</v>
      </c>
      <c r="C976">
        <v>26.9</v>
      </c>
      <c r="D976" t="s">
        <v>24</v>
      </c>
    </row>
    <row r="977" spans="1:4" x14ac:dyDescent="0.25">
      <c r="A977">
        <v>1958</v>
      </c>
      <c r="B977" t="s">
        <v>11</v>
      </c>
      <c r="C977">
        <v>27.35</v>
      </c>
      <c r="D977" t="s">
        <v>24</v>
      </c>
    </row>
    <row r="978" spans="1:4" x14ac:dyDescent="0.25">
      <c r="A978">
        <v>1959</v>
      </c>
      <c r="B978" t="s">
        <v>11</v>
      </c>
      <c r="C978">
        <v>27.524999999999999</v>
      </c>
      <c r="D978" t="s">
        <v>24</v>
      </c>
    </row>
    <row r="979" spans="1:4" x14ac:dyDescent="0.25">
      <c r="A979">
        <v>1960</v>
      </c>
      <c r="B979" t="s">
        <v>11</v>
      </c>
      <c r="C979">
        <v>27.85</v>
      </c>
      <c r="D979" t="s">
        <v>24</v>
      </c>
    </row>
    <row r="980" spans="1:4" x14ac:dyDescent="0.25">
      <c r="A980">
        <v>1961</v>
      </c>
      <c r="B980" t="s">
        <v>11</v>
      </c>
      <c r="C980">
        <v>27.95</v>
      </c>
      <c r="D980" t="s">
        <v>24</v>
      </c>
    </row>
    <row r="981" spans="1:4" x14ac:dyDescent="0.25">
      <c r="A981">
        <v>1962</v>
      </c>
      <c r="B981" t="s">
        <v>11</v>
      </c>
      <c r="C981">
        <v>28.5</v>
      </c>
      <c r="D981" t="s">
        <v>24</v>
      </c>
    </row>
    <row r="982" spans="1:4" x14ac:dyDescent="0.25">
      <c r="A982">
        <v>1963</v>
      </c>
      <c r="B982" t="s">
        <v>11</v>
      </c>
      <c r="C982">
        <v>28.774999999999999</v>
      </c>
      <c r="D982" t="s">
        <v>24</v>
      </c>
    </row>
    <row r="983" spans="1:4" x14ac:dyDescent="0.25">
      <c r="A983">
        <v>1964</v>
      </c>
      <c r="B983" t="s">
        <v>11</v>
      </c>
      <c r="C983">
        <v>29.175000000000001</v>
      </c>
      <c r="D983" t="s">
        <v>24</v>
      </c>
    </row>
    <row r="984" spans="1:4" x14ac:dyDescent="0.25">
      <c r="A984">
        <v>1965</v>
      </c>
      <c r="B984" t="s">
        <v>11</v>
      </c>
      <c r="C984">
        <v>29.524999999999999</v>
      </c>
      <c r="D984" t="s">
        <v>24</v>
      </c>
    </row>
    <row r="985" spans="1:4" x14ac:dyDescent="0.25">
      <c r="A985">
        <v>1966</v>
      </c>
      <c r="B985" t="s">
        <v>11</v>
      </c>
      <c r="C985">
        <v>30.3</v>
      </c>
      <c r="D985" t="s">
        <v>24</v>
      </c>
    </row>
    <row r="986" spans="1:4" x14ac:dyDescent="0.25">
      <c r="A986">
        <v>1967</v>
      </c>
      <c r="B986" t="s">
        <v>11</v>
      </c>
      <c r="C986">
        <v>31.1</v>
      </c>
      <c r="D986" t="s">
        <v>24</v>
      </c>
    </row>
    <row r="987" spans="1:4" x14ac:dyDescent="0.25">
      <c r="A987">
        <v>1968</v>
      </c>
      <c r="B987" t="s">
        <v>11</v>
      </c>
      <c r="C987">
        <v>32.35</v>
      </c>
      <c r="D987" t="s">
        <v>24</v>
      </c>
    </row>
    <row r="988" spans="1:4" x14ac:dyDescent="0.25">
      <c r="A988">
        <v>1969</v>
      </c>
      <c r="B988" t="s">
        <v>11</v>
      </c>
      <c r="C988">
        <v>34.450000000000003</v>
      </c>
      <c r="D988" t="s">
        <v>24</v>
      </c>
    </row>
    <row r="989" spans="1:4" x14ac:dyDescent="0.25">
      <c r="A989">
        <v>1970</v>
      </c>
      <c r="B989" t="s">
        <v>11</v>
      </c>
      <c r="C989">
        <v>36.274999999999999</v>
      </c>
      <c r="D989" t="s">
        <v>24</v>
      </c>
    </row>
    <row r="990" spans="1:4" x14ac:dyDescent="0.25">
      <c r="A990">
        <v>1971</v>
      </c>
      <c r="B990" t="s">
        <v>11</v>
      </c>
      <c r="C990">
        <v>37.625</v>
      </c>
      <c r="D990" t="s">
        <v>24</v>
      </c>
    </row>
    <row r="991" spans="1:4" x14ac:dyDescent="0.25">
      <c r="A991">
        <v>1972</v>
      </c>
      <c r="B991" t="s">
        <v>11</v>
      </c>
      <c r="C991">
        <v>38.924999999999997</v>
      </c>
      <c r="D991" t="s">
        <v>24</v>
      </c>
    </row>
    <row r="992" spans="1:4" x14ac:dyDescent="0.25">
      <c r="A992">
        <v>1973</v>
      </c>
      <c r="B992" t="s">
        <v>11</v>
      </c>
      <c r="C992">
        <v>40.975000000000001</v>
      </c>
      <c r="D992" t="s">
        <v>24</v>
      </c>
    </row>
    <row r="993" spans="1:4" x14ac:dyDescent="0.25">
      <c r="A993">
        <v>1974</v>
      </c>
      <c r="B993" t="s">
        <v>11</v>
      </c>
      <c r="C993">
        <v>45.55</v>
      </c>
      <c r="D993" t="s">
        <v>24</v>
      </c>
    </row>
    <row r="994" spans="1:4" x14ac:dyDescent="0.25">
      <c r="A994">
        <v>1975</v>
      </c>
      <c r="B994" t="s">
        <v>11</v>
      </c>
      <c r="C994">
        <v>51.1</v>
      </c>
      <c r="D994" t="s">
        <v>24</v>
      </c>
    </row>
    <row r="995" spans="1:4" x14ac:dyDescent="0.25">
      <c r="A995">
        <v>1976</v>
      </c>
      <c r="B995" t="s">
        <v>11</v>
      </c>
      <c r="C995">
        <v>54.975000000000001</v>
      </c>
      <c r="D995" t="s">
        <v>24</v>
      </c>
    </row>
    <row r="996" spans="1:4" x14ac:dyDescent="0.25">
      <c r="A996">
        <v>1977</v>
      </c>
      <c r="B996" t="s">
        <v>11</v>
      </c>
      <c r="C996">
        <v>58.95</v>
      </c>
      <c r="D996" t="s">
        <v>24</v>
      </c>
    </row>
    <row r="997" spans="1:4" x14ac:dyDescent="0.25">
      <c r="A997">
        <v>1978</v>
      </c>
      <c r="B997" t="s">
        <v>11</v>
      </c>
      <c r="C997">
        <v>65.116666670000001</v>
      </c>
      <c r="D997" t="s">
        <v>24</v>
      </c>
    </row>
    <row r="998" spans="1:4" x14ac:dyDescent="0.25">
      <c r="A998">
        <v>1979</v>
      </c>
      <c r="B998" t="s">
        <v>11</v>
      </c>
      <c r="C998">
        <v>73.833333330000002</v>
      </c>
      <c r="D998" t="s">
        <v>24</v>
      </c>
    </row>
    <row r="999" spans="1:4" x14ac:dyDescent="0.25">
      <c r="A999">
        <v>1980</v>
      </c>
      <c r="B999" t="s">
        <v>11</v>
      </c>
      <c r="C999">
        <v>83.083333330000002</v>
      </c>
      <c r="D999" t="s">
        <v>24</v>
      </c>
    </row>
    <row r="1000" spans="1:4" x14ac:dyDescent="0.25">
      <c r="A1000">
        <v>1981</v>
      </c>
      <c r="B1000" t="s">
        <v>11</v>
      </c>
      <c r="C1000">
        <v>91.366666670000001</v>
      </c>
      <c r="D1000" t="s">
        <v>24</v>
      </c>
    </row>
    <row r="1001" spans="1:4" x14ac:dyDescent="0.25">
      <c r="A1001">
        <v>1982</v>
      </c>
      <c r="B1001" t="s">
        <v>11</v>
      </c>
      <c r="C1001">
        <v>97.55</v>
      </c>
      <c r="D1001" t="s">
        <v>24</v>
      </c>
    </row>
    <row r="1002" spans="1:4" x14ac:dyDescent="0.25">
      <c r="A1002">
        <v>1983</v>
      </c>
      <c r="B1002" t="s">
        <v>11</v>
      </c>
      <c r="C1002">
        <v>99.983333329999994</v>
      </c>
      <c r="D1002" t="s">
        <v>24</v>
      </c>
    </row>
    <row r="1003" spans="1:4" x14ac:dyDescent="0.25">
      <c r="A1003">
        <v>1984</v>
      </c>
      <c r="B1003" t="s">
        <v>11</v>
      </c>
      <c r="C1003">
        <v>102.85</v>
      </c>
      <c r="D1003" t="s">
        <v>24</v>
      </c>
    </row>
    <row r="1004" spans="1:4" x14ac:dyDescent="0.25">
      <c r="A1004">
        <v>1985</v>
      </c>
      <c r="B1004" t="s">
        <v>11</v>
      </c>
      <c r="C1004">
        <v>104.91666669999999</v>
      </c>
      <c r="D1004" t="s">
        <v>24</v>
      </c>
    </row>
    <row r="1005" spans="1:4" x14ac:dyDescent="0.25">
      <c r="A1005">
        <v>1986</v>
      </c>
      <c r="B1005" t="s">
        <v>11</v>
      </c>
      <c r="C1005">
        <v>103.83333330000001</v>
      </c>
      <c r="D1005" t="s">
        <v>24</v>
      </c>
    </row>
    <row r="1006" spans="1:4" x14ac:dyDescent="0.25">
      <c r="A1006">
        <v>1987</v>
      </c>
      <c r="B1006" t="s">
        <v>11</v>
      </c>
      <c r="C1006">
        <v>106.65</v>
      </c>
      <c r="D1006" t="s">
        <v>24</v>
      </c>
    </row>
    <row r="1007" spans="1:4" x14ac:dyDescent="0.25">
      <c r="A1007">
        <v>1988</v>
      </c>
      <c r="B1007" t="s">
        <v>11</v>
      </c>
      <c r="C1007">
        <v>109.7166667</v>
      </c>
      <c r="D1007" t="s">
        <v>24</v>
      </c>
    </row>
    <row r="1008" spans="1:4" x14ac:dyDescent="0.25">
      <c r="A1008">
        <v>1989</v>
      </c>
      <c r="B1008" t="s">
        <v>11</v>
      </c>
      <c r="C1008">
        <v>114.2666667</v>
      </c>
      <c r="D1008" t="s">
        <v>24</v>
      </c>
    </row>
    <row r="1009" spans="1:4" x14ac:dyDescent="0.25">
      <c r="A1009">
        <v>1990</v>
      </c>
      <c r="B1009" t="s">
        <v>11</v>
      </c>
      <c r="C1009">
        <v>120.8666667</v>
      </c>
      <c r="D1009" t="s">
        <v>24</v>
      </c>
    </row>
    <row r="1010" spans="1:4" x14ac:dyDescent="0.25">
      <c r="A1010">
        <v>1991</v>
      </c>
      <c r="B1010" t="s">
        <v>11</v>
      </c>
      <c r="C1010">
        <v>125.3</v>
      </c>
      <c r="D1010" t="s">
        <v>24</v>
      </c>
    </row>
    <row r="1011" spans="1:4" x14ac:dyDescent="0.25">
      <c r="A1011">
        <v>1992</v>
      </c>
      <c r="B1011" t="s">
        <v>11</v>
      </c>
      <c r="C1011">
        <v>129.18333329999999</v>
      </c>
      <c r="D1011" t="s">
        <v>24</v>
      </c>
    </row>
    <row r="1012" spans="1:4" x14ac:dyDescent="0.25">
      <c r="A1012">
        <v>1993</v>
      </c>
      <c r="B1012" t="s">
        <v>11</v>
      </c>
      <c r="C1012">
        <v>133.75</v>
      </c>
      <c r="D1012" t="s">
        <v>24</v>
      </c>
    </row>
    <row r="1013" spans="1:4" x14ac:dyDescent="0.25">
      <c r="A1013">
        <v>1994</v>
      </c>
      <c r="B1013" t="s">
        <v>11</v>
      </c>
      <c r="C1013">
        <v>137.91666670000001</v>
      </c>
      <c r="D1013" t="s">
        <v>24</v>
      </c>
    </row>
    <row r="1014" spans="1:4" x14ac:dyDescent="0.25">
      <c r="A1014">
        <v>1995</v>
      </c>
      <c r="B1014" t="s">
        <v>11</v>
      </c>
      <c r="C1014">
        <v>139.96666669999999</v>
      </c>
      <c r="D1014" t="s">
        <v>24</v>
      </c>
    </row>
    <row r="1015" spans="1:4" x14ac:dyDescent="0.25">
      <c r="A1015">
        <v>1996</v>
      </c>
      <c r="B1015" t="s">
        <v>11</v>
      </c>
      <c r="C1015">
        <v>142.83333329999999</v>
      </c>
      <c r="D1015" t="s">
        <v>24</v>
      </c>
    </row>
    <row r="1016" spans="1:4" x14ac:dyDescent="0.25">
      <c r="A1016">
        <v>1997</v>
      </c>
      <c r="B1016" t="s">
        <v>11</v>
      </c>
      <c r="C1016">
        <v>145.46666669999999</v>
      </c>
      <c r="D1016" t="s">
        <v>24</v>
      </c>
    </row>
    <row r="1017" spans="1:4" x14ac:dyDescent="0.25">
      <c r="A1017">
        <v>1998</v>
      </c>
      <c r="B1017" t="s">
        <v>11</v>
      </c>
      <c r="C1017">
        <v>146.80000000000001</v>
      </c>
      <c r="D1017" t="s">
        <v>24</v>
      </c>
    </row>
    <row r="1018" spans="1:4" x14ac:dyDescent="0.25">
      <c r="A1018">
        <v>1999</v>
      </c>
      <c r="B1018" t="s">
        <v>11</v>
      </c>
      <c r="C1018">
        <v>148.93333329999999</v>
      </c>
      <c r="D1018" t="s">
        <v>24</v>
      </c>
    </row>
    <row r="1019" spans="1:4" x14ac:dyDescent="0.25">
      <c r="A1019">
        <v>2000</v>
      </c>
      <c r="B1019" t="s">
        <v>11</v>
      </c>
      <c r="C1019">
        <v>154.44999999999999</v>
      </c>
      <c r="D1019" t="s">
        <v>24</v>
      </c>
    </row>
    <row r="1020" spans="1:4" x14ac:dyDescent="0.25">
      <c r="A1020">
        <v>2001</v>
      </c>
      <c r="B1020" t="s">
        <v>11</v>
      </c>
      <c r="C1020">
        <v>158.80000000000001</v>
      </c>
      <c r="D1020" t="s">
        <v>24</v>
      </c>
    </row>
    <row r="1021" spans="1:4" x14ac:dyDescent="0.25">
      <c r="A1021">
        <v>2002</v>
      </c>
      <c r="B1021" t="s">
        <v>11</v>
      </c>
      <c r="C1021">
        <v>159.3666667</v>
      </c>
      <c r="D1021" t="s">
        <v>24</v>
      </c>
    </row>
    <row r="1022" spans="1:4" x14ac:dyDescent="0.25">
      <c r="A1022">
        <v>2003</v>
      </c>
      <c r="B1022" t="s">
        <v>11</v>
      </c>
      <c r="C1022">
        <v>163.8833333</v>
      </c>
      <c r="D1022" t="s">
        <v>24</v>
      </c>
    </row>
    <row r="1023" spans="1:4" x14ac:dyDescent="0.25">
      <c r="A1023">
        <v>2004</v>
      </c>
      <c r="B1023" t="s">
        <v>11</v>
      </c>
      <c r="C1023">
        <v>169.7333333</v>
      </c>
      <c r="D1023" t="s">
        <v>24</v>
      </c>
    </row>
    <row r="1024" spans="1:4" x14ac:dyDescent="0.25">
      <c r="A1024">
        <v>2005</v>
      </c>
      <c r="B1024" t="s">
        <v>11</v>
      </c>
      <c r="C1024">
        <v>175.95</v>
      </c>
      <c r="D1024" t="s">
        <v>24</v>
      </c>
    </row>
    <row r="1025" spans="1:4" x14ac:dyDescent="0.25">
      <c r="A1025">
        <v>2006</v>
      </c>
      <c r="B1025" t="s">
        <v>11</v>
      </c>
      <c r="C1025">
        <v>180.71666669999999</v>
      </c>
      <c r="D1025" t="s">
        <v>24</v>
      </c>
    </row>
    <row r="1026" spans="1:4" x14ac:dyDescent="0.25">
      <c r="A1026">
        <v>2007</v>
      </c>
      <c r="B1026" t="s">
        <v>11</v>
      </c>
      <c r="C1026">
        <v>184.1323333</v>
      </c>
      <c r="D1026" t="s">
        <v>24</v>
      </c>
    </row>
    <row r="1027" spans="1:4" x14ac:dyDescent="0.25">
      <c r="A1027">
        <v>2008</v>
      </c>
      <c r="B1027" t="s">
        <v>11</v>
      </c>
      <c r="C1027">
        <v>189.9566667</v>
      </c>
      <c r="D1027" t="s">
        <v>24</v>
      </c>
    </row>
    <row r="1028" spans="1:4" x14ac:dyDescent="0.25">
      <c r="A1028">
        <v>2009</v>
      </c>
      <c r="B1028" t="s">
        <v>11</v>
      </c>
      <c r="C1028">
        <v>190.7041667</v>
      </c>
      <c r="D1028" t="s">
        <v>24</v>
      </c>
    </row>
    <row r="1029" spans="1:4" x14ac:dyDescent="0.25">
      <c r="A1029">
        <v>2010</v>
      </c>
      <c r="B1029" t="s">
        <v>11</v>
      </c>
      <c r="C1029">
        <v>194.32016669999999</v>
      </c>
      <c r="D1029" t="s">
        <v>24</v>
      </c>
    </row>
    <row r="1030" spans="1:4" x14ac:dyDescent="0.25">
      <c r="A1030">
        <v>2011</v>
      </c>
      <c r="B1030" t="s">
        <v>11</v>
      </c>
      <c r="C1030">
        <v>200.7461667</v>
      </c>
      <c r="D1030" t="s">
        <v>24</v>
      </c>
    </row>
    <row r="1031" spans="1:4" x14ac:dyDescent="0.25">
      <c r="A1031">
        <v>2012</v>
      </c>
      <c r="B1031" t="s">
        <v>11</v>
      </c>
      <c r="C1031">
        <v>204.29716669999999</v>
      </c>
      <c r="D1031" t="s">
        <v>24</v>
      </c>
    </row>
    <row r="1032" spans="1:4" x14ac:dyDescent="0.25">
      <c r="A1032">
        <v>2013</v>
      </c>
      <c r="B1032" t="s">
        <v>11</v>
      </c>
      <c r="C1032">
        <v>207.88016669999999</v>
      </c>
      <c r="D1032" t="s">
        <v>24</v>
      </c>
    </row>
    <row r="1033" spans="1:4" x14ac:dyDescent="0.25">
      <c r="A1033">
        <v>2014</v>
      </c>
      <c r="B1033" t="s">
        <v>11</v>
      </c>
      <c r="C1033">
        <v>213.464</v>
      </c>
      <c r="D1033" t="s">
        <v>24</v>
      </c>
    </row>
    <row r="1034" spans="1:4" x14ac:dyDescent="0.25">
      <c r="A1034">
        <v>2015</v>
      </c>
      <c r="B1034" t="s">
        <v>11</v>
      </c>
      <c r="C1034">
        <v>213.12916670000001</v>
      </c>
      <c r="D1034" t="s">
        <v>24</v>
      </c>
    </row>
    <row r="1035" spans="1:4" x14ac:dyDescent="0.25">
      <c r="A1035">
        <v>2016</v>
      </c>
      <c r="B1035" t="s">
        <v>11</v>
      </c>
      <c r="C1035">
        <v>216.64383330000001</v>
      </c>
      <c r="D1035" t="s">
        <v>24</v>
      </c>
    </row>
    <row r="1036" spans="1:4" x14ac:dyDescent="0.25">
      <c r="A1036">
        <v>2017</v>
      </c>
      <c r="B1036" t="s">
        <v>11</v>
      </c>
      <c r="C1036">
        <v>220.959</v>
      </c>
      <c r="D1036" t="s">
        <v>24</v>
      </c>
    </row>
    <row r="1037" spans="1:4" x14ac:dyDescent="0.25">
      <c r="A1037">
        <v>2018</v>
      </c>
      <c r="B1037" t="s">
        <v>11</v>
      </c>
      <c r="C1037">
        <v>226.35900000000001</v>
      </c>
      <c r="D1037" t="s">
        <v>24</v>
      </c>
    </row>
    <row r="1038" spans="1:4" x14ac:dyDescent="0.25">
      <c r="A1038">
        <v>2019</v>
      </c>
      <c r="B1038" t="s">
        <v>11</v>
      </c>
      <c r="C1038">
        <v>228.935</v>
      </c>
      <c r="D1038" t="s">
        <v>24</v>
      </c>
    </row>
    <row r="1039" spans="1:4" x14ac:dyDescent="0.25">
      <c r="A1039">
        <v>2020</v>
      </c>
      <c r="B1039" t="s">
        <v>11</v>
      </c>
      <c r="C1039">
        <v>229.11383330000001</v>
      </c>
      <c r="D1039" t="s">
        <v>24</v>
      </c>
    </row>
    <row r="1040" spans="1:4" x14ac:dyDescent="0.25">
      <c r="A1040">
        <v>2021</v>
      </c>
      <c r="B1040" t="s">
        <v>11</v>
      </c>
      <c r="C1040">
        <v>238.66419999999999</v>
      </c>
      <c r="D1040" t="s">
        <v>24</v>
      </c>
    </row>
    <row r="1041" spans="1:4" x14ac:dyDescent="0.25">
      <c r="A1041">
        <v>1915</v>
      </c>
      <c r="B1041" t="s">
        <v>4</v>
      </c>
      <c r="D1041" t="s">
        <v>24</v>
      </c>
    </row>
    <row r="1042" spans="1:4" x14ac:dyDescent="0.25">
      <c r="A1042">
        <v>1916</v>
      </c>
      <c r="B1042" t="s">
        <v>4</v>
      </c>
      <c r="D1042" t="s">
        <v>24</v>
      </c>
    </row>
    <row r="1043" spans="1:4" x14ac:dyDescent="0.25">
      <c r="A1043">
        <v>1917</v>
      </c>
      <c r="B1043" t="s">
        <v>4</v>
      </c>
      <c r="C1043">
        <v>15.2</v>
      </c>
      <c r="D1043" t="s">
        <v>24</v>
      </c>
    </row>
    <row r="1044" spans="1:4" x14ac:dyDescent="0.25">
      <c r="A1044">
        <v>1918</v>
      </c>
      <c r="B1044" t="s">
        <v>4</v>
      </c>
      <c r="C1044">
        <v>18.2</v>
      </c>
      <c r="D1044" t="s">
        <v>24</v>
      </c>
    </row>
    <row r="1045" spans="1:4" x14ac:dyDescent="0.25">
      <c r="A1045">
        <v>1919</v>
      </c>
      <c r="B1045" t="s">
        <v>4</v>
      </c>
      <c r="C1045">
        <v>19.850000000000001</v>
      </c>
      <c r="D1045" t="s">
        <v>24</v>
      </c>
    </row>
    <row r="1046" spans="1:4" x14ac:dyDescent="0.25">
      <c r="A1046">
        <v>1920</v>
      </c>
      <c r="B1046" t="s">
        <v>4</v>
      </c>
      <c r="C1046">
        <v>21.9</v>
      </c>
      <c r="D1046" t="s">
        <v>24</v>
      </c>
    </row>
    <row r="1047" spans="1:4" x14ac:dyDescent="0.25">
      <c r="A1047">
        <v>1921</v>
      </c>
      <c r="B1047" t="s">
        <v>4</v>
      </c>
      <c r="C1047">
        <v>18.5</v>
      </c>
      <c r="D1047" t="s">
        <v>24</v>
      </c>
    </row>
    <row r="1048" spans="1:4" x14ac:dyDescent="0.25">
      <c r="A1048">
        <v>1922</v>
      </c>
      <c r="B1048" t="s">
        <v>4</v>
      </c>
      <c r="C1048">
        <v>17.399999999999999</v>
      </c>
      <c r="D1048" t="s">
        <v>24</v>
      </c>
    </row>
    <row r="1049" spans="1:4" x14ac:dyDescent="0.25">
      <c r="A1049">
        <v>1923</v>
      </c>
      <c r="B1049" t="s">
        <v>4</v>
      </c>
      <c r="C1049">
        <v>17.574999999999999</v>
      </c>
      <c r="D1049" t="s">
        <v>24</v>
      </c>
    </row>
    <row r="1050" spans="1:4" x14ac:dyDescent="0.25">
      <c r="A1050">
        <v>1924</v>
      </c>
      <c r="B1050" t="s">
        <v>4</v>
      </c>
      <c r="C1050">
        <v>17.3</v>
      </c>
      <c r="D1050" t="s">
        <v>24</v>
      </c>
    </row>
    <row r="1051" spans="1:4" x14ac:dyDescent="0.25">
      <c r="A1051">
        <v>1925</v>
      </c>
      <c r="B1051" t="s">
        <v>4</v>
      </c>
      <c r="C1051">
        <v>18.100000000000001</v>
      </c>
      <c r="D1051" t="s">
        <v>24</v>
      </c>
    </row>
    <row r="1052" spans="1:4" x14ac:dyDescent="0.25">
      <c r="A1052">
        <v>1926</v>
      </c>
      <c r="B1052" t="s">
        <v>4</v>
      </c>
      <c r="C1052">
        <v>17.899999999999999</v>
      </c>
      <c r="D1052" t="s">
        <v>24</v>
      </c>
    </row>
    <row r="1053" spans="1:4" x14ac:dyDescent="0.25">
      <c r="A1053">
        <v>1927</v>
      </c>
      <c r="B1053" t="s">
        <v>4</v>
      </c>
      <c r="C1053">
        <v>17.649999999999999</v>
      </c>
      <c r="D1053" t="s">
        <v>24</v>
      </c>
    </row>
    <row r="1054" spans="1:4" x14ac:dyDescent="0.25">
      <c r="A1054">
        <v>1928</v>
      </c>
      <c r="B1054" t="s">
        <v>4</v>
      </c>
      <c r="C1054">
        <v>17.350000000000001</v>
      </c>
      <c r="D1054" t="s">
        <v>24</v>
      </c>
    </row>
    <row r="1055" spans="1:4" x14ac:dyDescent="0.25">
      <c r="A1055">
        <v>1929</v>
      </c>
      <c r="B1055" t="s">
        <v>4</v>
      </c>
      <c r="C1055">
        <v>17.100000000000001</v>
      </c>
      <c r="D1055" t="s">
        <v>24</v>
      </c>
    </row>
    <row r="1056" spans="1:4" x14ac:dyDescent="0.25">
      <c r="A1056">
        <v>1930</v>
      </c>
      <c r="B1056" t="s">
        <v>4</v>
      </c>
      <c r="C1056">
        <v>16.149999999999999</v>
      </c>
      <c r="D1056" t="s">
        <v>24</v>
      </c>
    </row>
    <row r="1057" spans="1:4" x14ac:dyDescent="0.25">
      <c r="A1057">
        <v>1931</v>
      </c>
      <c r="B1057" t="s">
        <v>4</v>
      </c>
      <c r="C1057">
        <v>14.4</v>
      </c>
      <c r="D1057" t="s">
        <v>24</v>
      </c>
    </row>
    <row r="1058" spans="1:4" x14ac:dyDescent="0.25">
      <c r="A1058">
        <v>1932</v>
      </c>
      <c r="B1058" t="s">
        <v>4</v>
      </c>
      <c r="C1058">
        <v>13</v>
      </c>
      <c r="D1058" t="s">
        <v>24</v>
      </c>
    </row>
    <row r="1059" spans="1:4" x14ac:dyDescent="0.25">
      <c r="A1059">
        <v>1933</v>
      </c>
      <c r="B1059" t="s">
        <v>4</v>
      </c>
      <c r="C1059">
        <v>12.7</v>
      </c>
      <c r="D1059" t="s">
        <v>24</v>
      </c>
    </row>
    <row r="1060" spans="1:4" x14ac:dyDescent="0.25">
      <c r="A1060">
        <v>1934</v>
      </c>
      <c r="B1060" t="s">
        <v>4</v>
      </c>
      <c r="C1060">
        <v>13.25</v>
      </c>
      <c r="D1060" t="s">
        <v>24</v>
      </c>
    </row>
    <row r="1061" spans="1:4" x14ac:dyDescent="0.25">
      <c r="A1061">
        <v>1935</v>
      </c>
      <c r="B1061" t="s">
        <v>4</v>
      </c>
      <c r="C1061">
        <v>13.5</v>
      </c>
      <c r="D1061" t="s">
        <v>24</v>
      </c>
    </row>
    <row r="1062" spans="1:4" x14ac:dyDescent="0.25">
      <c r="A1062">
        <v>1936</v>
      </c>
      <c r="B1062" t="s">
        <v>4</v>
      </c>
      <c r="C1062">
        <v>13.76</v>
      </c>
      <c r="D1062" t="s">
        <v>24</v>
      </c>
    </row>
    <row r="1063" spans="1:4" x14ac:dyDescent="0.25">
      <c r="A1063">
        <v>1937</v>
      </c>
      <c r="B1063" t="s">
        <v>4</v>
      </c>
      <c r="C1063">
        <v>14.125</v>
      </c>
      <c r="D1063" t="s">
        <v>24</v>
      </c>
    </row>
    <row r="1064" spans="1:4" x14ac:dyDescent="0.25">
      <c r="A1064">
        <v>1938</v>
      </c>
      <c r="B1064" t="s">
        <v>4</v>
      </c>
      <c r="C1064">
        <v>13.75</v>
      </c>
      <c r="D1064" t="s">
        <v>24</v>
      </c>
    </row>
    <row r="1065" spans="1:4" x14ac:dyDescent="0.25">
      <c r="A1065">
        <v>1939</v>
      </c>
      <c r="B1065" t="s">
        <v>4</v>
      </c>
      <c r="C1065">
        <v>13.625</v>
      </c>
      <c r="D1065" t="s">
        <v>24</v>
      </c>
    </row>
    <row r="1066" spans="1:4" x14ac:dyDescent="0.25">
      <c r="A1066">
        <v>1940</v>
      </c>
      <c r="B1066" t="s">
        <v>4</v>
      </c>
      <c r="C1066">
        <v>13.65</v>
      </c>
      <c r="D1066" t="s">
        <v>24</v>
      </c>
    </row>
    <row r="1067" spans="1:4" x14ac:dyDescent="0.25">
      <c r="A1067">
        <v>1941</v>
      </c>
      <c r="B1067" t="s">
        <v>4</v>
      </c>
      <c r="C1067">
        <v>14.5</v>
      </c>
      <c r="D1067" t="s">
        <v>24</v>
      </c>
    </row>
    <row r="1068" spans="1:4" x14ac:dyDescent="0.25">
      <c r="A1068">
        <v>1942</v>
      </c>
      <c r="B1068" t="s">
        <v>4</v>
      </c>
      <c r="C1068">
        <v>16.024999999999999</v>
      </c>
      <c r="D1068" t="s">
        <v>24</v>
      </c>
    </row>
    <row r="1069" spans="1:4" x14ac:dyDescent="0.25">
      <c r="A1069">
        <v>1943</v>
      </c>
      <c r="B1069" t="s">
        <v>4</v>
      </c>
      <c r="C1069">
        <v>17.074999999999999</v>
      </c>
      <c r="D1069" t="s">
        <v>24</v>
      </c>
    </row>
    <row r="1070" spans="1:4" x14ac:dyDescent="0.25">
      <c r="A1070">
        <v>1944</v>
      </c>
      <c r="B1070" t="s">
        <v>4</v>
      </c>
      <c r="C1070">
        <v>17.375</v>
      </c>
      <c r="D1070" t="s">
        <v>24</v>
      </c>
    </row>
    <row r="1071" spans="1:4" x14ac:dyDescent="0.25">
      <c r="A1071">
        <v>1945</v>
      </c>
      <c r="B1071" t="s">
        <v>4</v>
      </c>
      <c r="C1071">
        <v>17.95</v>
      </c>
      <c r="D1071" t="s">
        <v>24</v>
      </c>
    </row>
    <row r="1072" spans="1:4" x14ac:dyDescent="0.25">
      <c r="A1072">
        <v>1946</v>
      </c>
      <c r="B1072" t="s">
        <v>4</v>
      </c>
      <c r="C1072">
        <v>19.524999999999999</v>
      </c>
      <c r="D1072" t="s">
        <v>24</v>
      </c>
    </row>
    <row r="1073" spans="1:4" x14ac:dyDescent="0.25">
      <c r="A1073">
        <v>1947</v>
      </c>
      <c r="B1073" t="s">
        <v>4</v>
      </c>
      <c r="C1073">
        <v>22.375</v>
      </c>
      <c r="D1073" t="s">
        <v>24</v>
      </c>
    </row>
    <row r="1074" spans="1:4" x14ac:dyDescent="0.25">
      <c r="A1074">
        <v>1948</v>
      </c>
      <c r="B1074" t="s">
        <v>4</v>
      </c>
      <c r="C1074">
        <v>23.824999999999999</v>
      </c>
      <c r="D1074" t="s">
        <v>24</v>
      </c>
    </row>
    <row r="1075" spans="1:4" x14ac:dyDescent="0.25">
      <c r="A1075">
        <v>1949</v>
      </c>
      <c r="B1075" t="s">
        <v>4</v>
      </c>
      <c r="C1075">
        <v>23.774999999999999</v>
      </c>
      <c r="D1075" t="s">
        <v>24</v>
      </c>
    </row>
    <row r="1076" spans="1:4" x14ac:dyDescent="0.25">
      <c r="A1076">
        <v>1950</v>
      </c>
      <c r="B1076" t="s">
        <v>4</v>
      </c>
      <c r="C1076">
        <v>24.05</v>
      </c>
      <c r="D1076" t="s">
        <v>24</v>
      </c>
    </row>
    <row r="1077" spans="1:4" x14ac:dyDescent="0.25">
      <c r="A1077">
        <v>1951</v>
      </c>
      <c r="B1077" t="s">
        <v>4</v>
      </c>
      <c r="C1077">
        <v>26.425000000000001</v>
      </c>
      <c r="D1077" t="s">
        <v>24</v>
      </c>
    </row>
    <row r="1078" spans="1:4" x14ac:dyDescent="0.25">
      <c r="A1078">
        <v>1952</v>
      </c>
      <c r="B1078" t="s">
        <v>4</v>
      </c>
      <c r="C1078">
        <v>27.06</v>
      </c>
      <c r="D1078" t="s">
        <v>24</v>
      </c>
    </row>
    <row r="1079" spans="1:4" x14ac:dyDescent="0.25">
      <c r="A1079">
        <v>1953</v>
      </c>
      <c r="B1079" t="s">
        <v>4</v>
      </c>
      <c r="C1079">
        <v>27.3</v>
      </c>
      <c r="D1079" t="s">
        <v>24</v>
      </c>
    </row>
    <row r="1080" spans="1:4" x14ac:dyDescent="0.25">
      <c r="A1080">
        <v>1954</v>
      </c>
      <c r="B1080" t="s">
        <v>4</v>
      </c>
      <c r="C1080">
        <v>27.2</v>
      </c>
      <c r="D1080" t="s">
        <v>24</v>
      </c>
    </row>
    <row r="1081" spans="1:4" x14ac:dyDescent="0.25">
      <c r="A1081">
        <v>1955</v>
      </c>
      <c r="B1081" t="s">
        <v>4</v>
      </c>
      <c r="C1081">
        <v>27.125</v>
      </c>
      <c r="D1081" t="s">
        <v>24</v>
      </c>
    </row>
    <row r="1082" spans="1:4" x14ac:dyDescent="0.25">
      <c r="A1082">
        <v>1956</v>
      </c>
      <c r="B1082" t="s">
        <v>4</v>
      </c>
      <c r="C1082">
        <v>27.55</v>
      </c>
      <c r="D1082" t="s">
        <v>24</v>
      </c>
    </row>
    <row r="1083" spans="1:4" x14ac:dyDescent="0.25">
      <c r="A1083">
        <v>1957</v>
      </c>
      <c r="B1083" t="s">
        <v>4</v>
      </c>
      <c r="C1083">
        <v>28.324999999999999</v>
      </c>
      <c r="D1083" t="s">
        <v>24</v>
      </c>
    </row>
    <row r="1084" spans="1:4" x14ac:dyDescent="0.25">
      <c r="A1084">
        <v>1958</v>
      </c>
      <c r="B1084" t="s">
        <v>4</v>
      </c>
      <c r="C1084">
        <v>29.05</v>
      </c>
      <c r="D1084" t="s">
        <v>24</v>
      </c>
    </row>
    <row r="1085" spans="1:4" x14ac:dyDescent="0.25">
      <c r="A1085">
        <v>1959</v>
      </c>
      <c r="B1085" t="s">
        <v>4</v>
      </c>
      <c r="C1085">
        <v>29.2</v>
      </c>
      <c r="D1085" t="s">
        <v>24</v>
      </c>
    </row>
    <row r="1086" spans="1:4" x14ac:dyDescent="0.25">
      <c r="A1086">
        <v>1960</v>
      </c>
      <c r="B1086" t="s">
        <v>4</v>
      </c>
      <c r="C1086">
        <v>29.65</v>
      </c>
      <c r="D1086" t="s">
        <v>24</v>
      </c>
    </row>
    <row r="1087" spans="1:4" x14ac:dyDescent="0.25">
      <c r="A1087">
        <v>1961</v>
      </c>
      <c r="B1087" t="s">
        <v>4</v>
      </c>
      <c r="C1087">
        <v>29.774999999999999</v>
      </c>
      <c r="D1087" t="s">
        <v>24</v>
      </c>
    </row>
    <row r="1088" spans="1:4" x14ac:dyDescent="0.25">
      <c r="A1088">
        <v>1962</v>
      </c>
      <c r="B1088" t="s">
        <v>4</v>
      </c>
      <c r="C1088">
        <v>30.05</v>
      </c>
      <c r="D1088" t="s">
        <v>24</v>
      </c>
    </row>
    <row r="1089" spans="1:4" x14ac:dyDescent="0.25">
      <c r="A1089">
        <v>1963</v>
      </c>
      <c r="B1089" t="s">
        <v>4</v>
      </c>
      <c r="C1089">
        <v>30.3</v>
      </c>
      <c r="D1089" t="s">
        <v>24</v>
      </c>
    </row>
    <row r="1090" spans="1:4" x14ac:dyDescent="0.25">
      <c r="A1090">
        <v>1964</v>
      </c>
      <c r="B1090" t="s">
        <v>4</v>
      </c>
      <c r="C1090">
        <v>30.8</v>
      </c>
      <c r="D1090" t="s">
        <v>24</v>
      </c>
    </row>
    <row r="1091" spans="1:4" x14ac:dyDescent="0.25">
      <c r="A1091">
        <v>1965</v>
      </c>
      <c r="B1091" t="s">
        <v>4</v>
      </c>
      <c r="C1091">
        <v>31.2</v>
      </c>
      <c r="D1091" t="s">
        <v>24</v>
      </c>
    </row>
    <row r="1092" spans="1:4" x14ac:dyDescent="0.25">
      <c r="A1092">
        <v>1966</v>
      </c>
      <c r="B1092" t="s">
        <v>4</v>
      </c>
      <c r="C1092">
        <v>32.25</v>
      </c>
      <c r="D1092" t="s">
        <v>24</v>
      </c>
    </row>
    <row r="1093" spans="1:4" x14ac:dyDescent="0.25">
      <c r="A1093">
        <v>1967</v>
      </c>
      <c r="B1093" t="s">
        <v>4</v>
      </c>
      <c r="C1093">
        <v>33.25</v>
      </c>
      <c r="D1093" t="s">
        <v>24</v>
      </c>
    </row>
    <row r="1094" spans="1:4" x14ac:dyDescent="0.25">
      <c r="A1094">
        <v>1968</v>
      </c>
      <c r="B1094" t="s">
        <v>4</v>
      </c>
      <c r="C1094">
        <v>34.625</v>
      </c>
      <c r="D1094" t="s">
        <v>24</v>
      </c>
    </row>
    <row r="1095" spans="1:4" x14ac:dyDescent="0.25">
      <c r="A1095">
        <v>1969</v>
      </c>
      <c r="B1095" t="s">
        <v>4</v>
      </c>
      <c r="C1095">
        <v>36.75</v>
      </c>
      <c r="D1095" t="s">
        <v>24</v>
      </c>
    </row>
    <row r="1096" spans="1:4" x14ac:dyDescent="0.25">
      <c r="A1096">
        <v>1970</v>
      </c>
      <c r="B1096" t="s">
        <v>4</v>
      </c>
      <c r="C1096">
        <v>38.799999999999997</v>
      </c>
      <c r="D1096" t="s">
        <v>24</v>
      </c>
    </row>
    <row r="1097" spans="1:4" x14ac:dyDescent="0.25">
      <c r="A1097">
        <v>1971</v>
      </c>
      <c r="B1097" t="s">
        <v>4</v>
      </c>
      <c r="C1097">
        <v>40.5</v>
      </c>
      <c r="D1097" t="s">
        <v>24</v>
      </c>
    </row>
    <row r="1098" spans="1:4" x14ac:dyDescent="0.25">
      <c r="A1098">
        <v>1972</v>
      </c>
      <c r="B1098" t="s">
        <v>4</v>
      </c>
      <c r="C1098">
        <v>41.725000000000001</v>
      </c>
      <c r="D1098" t="s">
        <v>24</v>
      </c>
    </row>
    <row r="1099" spans="1:4" x14ac:dyDescent="0.25">
      <c r="A1099">
        <v>1973</v>
      </c>
      <c r="B1099" t="s">
        <v>4</v>
      </c>
      <c r="C1099">
        <v>44.65</v>
      </c>
      <c r="D1099" t="s">
        <v>24</v>
      </c>
    </row>
    <row r="1100" spans="1:4" x14ac:dyDescent="0.25">
      <c r="A1100">
        <v>1974</v>
      </c>
      <c r="B1100" t="s">
        <v>4</v>
      </c>
      <c r="C1100">
        <v>49.725000000000001</v>
      </c>
      <c r="D1100" t="s">
        <v>24</v>
      </c>
    </row>
    <row r="1101" spans="1:4" x14ac:dyDescent="0.25">
      <c r="A1101">
        <v>1975</v>
      </c>
      <c r="B1101" t="s">
        <v>4</v>
      </c>
      <c r="C1101">
        <v>53.924999999999997</v>
      </c>
      <c r="D1101" t="s">
        <v>24</v>
      </c>
    </row>
    <row r="1102" spans="1:4" x14ac:dyDescent="0.25">
      <c r="A1102">
        <v>1976</v>
      </c>
      <c r="B1102" t="s">
        <v>4</v>
      </c>
      <c r="C1102">
        <v>56.25</v>
      </c>
      <c r="D1102" t="s">
        <v>24</v>
      </c>
    </row>
    <row r="1103" spans="1:4" x14ac:dyDescent="0.25">
      <c r="A1103">
        <v>1977</v>
      </c>
      <c r="B1103" t="s">
        <v>4</v>
      </c>
      <c r="C1103">
        <v>59.924999999999997</v>
      </c>
      <c r="D1103" t="s">
        <v>24</v>
      </c>
    </row>
    <row r="1104" spans="1:4" x14ac:dyDescent="0.25">
      <c r="A1104">
        <v>1978</v>
      </c>
      <c r="B1104" t="s">
        <v>4</v>
      </c>
      <c r="C1104">
        <v>64.05</v>
      </c>
      <c r="D1104" t="s">
        <v>24</v>
      </c>
    </row>
    <row r="1105" spans="1:4" x14ac:dyDescent="0.25">
      <c r="A1105">
        <v>1979</v>
      </c>
      <c r="B1105" t="s">
        <v>4</v>
      </c>
      <c r="C1105">
        <v>70.833333330000002</v>
      </c>
      <c r="D1105" t="s">
        <v>24</v>
      </c>
    </row>
    <row r="1106" spans="1:4" x14ac:dyDescent="0.25">
      <c r="A1106">
        <v>1980</v>
      </c>
      <c r="B1106" t="s">
        <v>4</v>
      </c>
      <c r="C1106">
        <v>80.849999999999994</v>
      </c>
      <c r="D1106" t="s">
        <v>24</v>
      </c>
    </row>
    <row r="1107" spans="1:4" x14ac:dyDescent="0.25">
      <c r="A1107">
        <v>1981</v>
      </c>
      <c r="B1107" t="s">
        <v>4</v>
      </c>
      <c r="C1107">
        <v>90.533333330000005</v>
      </c>
      <c r="D1107" t="s">
        <v>24</v>
      </c>
    </row>
    <row r="1108" spans="1:4" x14ac:dyDescent="0.25">
      <c r="A1108">
        <v>1982</v>
      </c>
      <c r="B1108" t="s">
        <v>4</v>
      </c>
      <c r="C1108">
        <v>96.2</v>
      </c>
      <c r="D1108" t="s">
        <v>24</v>
      </c>
    </row>
    <row r="1109" spans="1:4" x14ac:dyDescent="0.25">
      <c r="A1109">
        <v>1983</v>
      </c>
      <c r="B1109" t="s">
        <v>4</v>
      </c>
      <c r="C1109">
        <v>100.0666667</v>
      </c>
      <c r="D1109" t="s">
        <v>24</v>
      </c>
    </row>
    <row r="1110" spans="1:4" x14ac:dyDescent="0.25">
      <c r="A1110">
        <v>1984</v>
      </c>
      <c r="B1110" t="s">
        <v>4</v>
      </c>
      <c r="C1110">
        <v>104.2666667</v>
      </c>
      <c r="D1110" t="s">
        <v>24</v>
      </c>
    </row>
    <row r="1111" spans="1:4" x14ac:dyDescent="0.25">
      <c r="A1111">
        <v>1985</v>
      </c>
      <c r="B1111" t="s">
        <v>4</v>
      </c>
      <c r="C1111">
        <v>109.15</v>
      </c>
      <c r="D1111" t="s">
        <v>24</v>
      </c>
    </row>
    <row r="1112" spans="1:4" x14ac:dyDescent="0.25">
      <c r="A1112">
        <v>1986</v>
      </c>
      <c r="B1112" t="s">
        <v>4</v>
      </c>
      <c r="C1112">
        <v>112.2666667</v>
      </c>
      <c r="D1112" t="s">
        <v>24</v>
      </c>
    </row>
    <row r="1113" spans="1:4" x14ac:dyDescent="0.25">
      <c r="A1113">
        <v>1987</v>
      </c>
      <c r="B1113" t="s">
        <v>4</v>
      </c>
      <c r="D1113" t="s">
        <v>24</v>
      </c>
    </row>
    <row r="1114" spans="1:4" x14ac:dyDescent="0.25">
      <c r="A1114">
        <v>1988</v>
      </c>
      <c r="B1114" t="s">
        <v>4</v>
      </c>
      <c r="D1114" t="s">
        <v>24</v>
      </c>
    </row>
    <row r="1115" spans="1:4" x14ac:dyDescent="0.25">
      <c r="A1115">
        <v>1989</v>
      </c>
      <c r="B1115" t="s">
        <v>4</v>
      </c>
      <c r="D1115" t="s">
        <v>24</v>
      </c>
    </row>
    <row r="1116" spans="1:4" x14ac:dyDescent="0.25">
      <c r="A1116">
        <v>1990</v>
      </c>
      <c r="B1116" t="s">
        <v>4</v>
      </c>
      <c r="D1116" t="s">
        <v>24</v>
      </c>
    </row>
    <row r="1117" spans="1:4" x14ac:dyDescent="0.25">
      <c r="A1117">
        <v>1991</v>
      </c>
      <c r="B1117" t="s">
        <v>4</v>
      </c>
      <c r="D1117" t="s">
        <v>24</v>
      </c>
    </row>
    <row r="1118" spans="1:4" x14ac:dyDescent="0.25">
      <c r="A1118">
        <v>1992</v>
      </c>
      <c r="B1118" t="s">
        <v>4</v>
      </c>
      <c r="D1118" t="s">
        <v>24</v>
      </c>
    </row>
    <row r="1119" spans="1:4" x14ac:dyDescent="0.25">
      <c r="A1119">
        <v>1993</v>
      </c>
      <c r="B1119" t="s">
        <v>4</v>
      </c>
      <c r="D1119" t="s">
        <v>24</v>
      </c>
    </row>
    <row r="1120" spans="1:4" x14ac:dyDescent="0.25">
      <c r="A1120">
        <v>1994</v>
      </c>
      <c r="B1120" t="s">
        <v>4</v>
      </c>
      <c r="D1120" t="s">
        <v>24</v>
      </c>
    </row>
    <row r="1121" spans="1:4" x14ac:dyDescent="0.25">
      <c r="A1121">
        <v>1995</v>
      </c>
      <c r="B1121" t="s">
        <v>4</v>
      </c>
      <c r="D1121" t="s">
        <v>24</v>
      </c>
    </row>
    <row r="1122" spans="1:4" x14ac:dyDescent="0.25">
      <c r="A1122">
        <v>1996</v>
      </c>
      <c r="B1122" t="s">
        <v>4</v>
      </c>
      <c r="D1122" t="s">
        <v>24</v>
      </c>
    </row>
    <row r="1123" spans="1:4" x14ac:dyDescent="0.25">
      <c r="A1123">
        <v>1997</v>
      </c>
      <c r="B1123" t="s">
        <v>4</v>
      </c>
      <c r="C1123">
        <v>159.4</v>
      </c>
      <c r="D1123" t="s">
        <v>24</v>
      </c>
    </row>
    <row r="1124" spans="1:4" x14ac:dyDescent="0.25">
      <c r="A1124">
        <v>1998</v>
      </c>
      <c r="B1124" t="s">
        <v>4</v>
      </c>
      <c r="C1124">
        <v>161.30000000000001</v>
      </c>
      <c r="D1124" t="s">
        <v>24</v>
      </c>
    </row>
    <row r="1125" spans="1:4" x14ac:dyDescent="0.25">
      <c r="A1125">
        <v>1999</v>
      </c>
      <c r="B1125" t="s">
        <v>4</v>
      </c>
      <c r="C1125">
        <v>165.0166667</v>
      </c>
      <c r="D1125" t="s">
        <v>24</v>
      </c>
    </row>
    <row r="1126" spans="1:4" x14ac:dyDescent="0.25">
      <c r="A1126">
        <v>2000</v>
      </c>
      <c r="B1126" t="s">
        <v>4</v>
      </c>
      <c r="C1126">
        <v>170.78333330000001</v>
      </c>
      <c r="D1126" t="s">
        <v>24</v>
      </c>
    </row>
    <row r="1127" spans="1:4" x14ac:dyDescent="0.25">
      <c r="A1127">
        <v>2001</v>
      </c>
      <c r="B1127" t="s">
        <v>4</v>
      </c>
      <c r="C1127">
        <v>176.35</v>
      </c>
      <c r="D1127" t="s">
        <v>24</v>
      </c>
    </row>
    <row r="1128" spans="1:4" x14ac:dyDescent="0.25">
      <c r="A1128">
        <v>2002</v>
      </c>
      <c r="B1128" t="s">
        <v>4</v>
      </c>
      <c r="C1128">
        <v>178.3666667</v>
      </c>
      <c r="D1128" t="s">
        <v>24</v>
      </c>
    </row>
    <row r="1129" spans="1:4" x14ac:dyDescent="0.25">
      <c r="A1129">
        <v>2003</v>
      </c>
      <c r="B1129" t="s">
        <v>4</v>
      </c>
      <c r="C1129">
        <v>180.85</v>
      </c>
      <c r="D1129" t="s">
        <v>24</v>
      </c>
    </row>
    <row r="1130" spans="1:4" x14ac:dyDescent="0.25">
      <c r="A1130">
        <v>2004</v>
      </c>
      <c r="B1130" t="s">
        <v>4</v>
      </c>
      <c r="C1130">
        <v>183.33333329999999</v>
      </c>
      <c r="D1130" t="s">
        <v>24</v>
      </c>
    </row>
    <row r="1131" spans="1:4" x14ac:dyDescent="0.25">
      <c r="A1131">
        <v>2005</v>
      </c>
      <c r="B1131" t="s">
        <v>4</v>
      </c>
      <c r="C1131">
        <v>189.16666670000001</v>
      </c>
      <c r="D1131" t="s">
        <v>24</v>
      </c>
    </row>
    <row r="1132" spans="1:4" x14ac:dyDescent="0.25">
      <c r="A1132">
        <v>2006</v>
      </c>
      <c r="B1132" t="s">
        <v>4</v>
      </c>
      <c r="C1132">
        <v>194.08333329999999</v>
      </c>
      <c r="D1132" t="s">
        <v>24</v>
      </c>
    </row>
    <row r="1133" spans="1:4" x14ac:dyDescent="0.25">
      <c r="A1133">
        <v>2007</v>
      </c>
      <c r="B1133" t="s">
        <v>4</v>
      </c>
      <c r="C1133">
        <v>200.34533329999999</v>
      </c>
      <c r="D1133" t="s">
        <v>24</v>
      </c>
    </row>
    <row r="1134" spans="1:4" x14ac:dyDescent="0.25">
      <c r="A1134">
        <v>2008</v>
      </c>
      <c r="B1134" t="s">
        <v>4</v>
      </c>
      <c r="C1134">
        <v>206.22033329999999</v>
      </c>
      <c r="D1134" t="s">
        <v>24</v>
      </c>
    </row>
    <row r="1135" spans="1:4" x14ac:dyDescent="0.25">
      <c r="A1135">
        <v>2009</v>
      </c>
      <c r="B1135" t="s">
        <v>4</v>
      </c>
      <c r="C1135">
        <v>201.14333329999999</v>
      </c>
      <c r="D1135" t="s">
        <v>24</v>
      </c>
    </row>
    <row r="1136" spans="1:4" x14ac:dyDescent="0.25">
      <c r="A1136">
        <v>2010</v>
      </c>
      <c r="B1136" t="s">
        <v>4</v>
      </c>
      <c r="C1136">
        <v>203.55466670000001</v>
      </c>
      <c r="D1136" t="s">
        <v>24</v>
      </c>
    </row>
    <row r="1137" spans="1:4" x14ac:dyDescent="0.25">
      <c r="A1137">
        <v>2011</v>
      </c>
      <c r="B1137" t="s">
        <v>4</v>
      </c>
      <c r="C1137">
        <v>209.35666670000001</v>
      </c>
      <c r="D1137" t="s">
        <v>24</v>
      </c>
    </row>
    <row r="1138" spans="1:4" x14ac:dyDescent="0.25">
      <c r="A1138">
        <v>2012</v>
      </c>
      <c r="B1138" t="s">
        <v>4</v>
      </c>
      <c r="C1138">
        <v>212.88533330000001</v>
      </c>
      <c r="D1138" t="s">
        <v>24</v>
      </c>
    </row>
    <row r="1139" spans="1:4" x14ac:dyDescent="0.25">
      <c r="A1139">
        <v>2013</v>
      </c>
      <c r="B1139" t="s">
        <v>4</v>
      </c>
      <c r="C1139">
        <v>216.4756667</v>
      </c>
      <c r="D1139" t="s">
        <v>24</v>
      </c>
    </row>
    <row r="1140" spans="1:4" x14ac:dyDescent="0.25">
      <c r="A1140">
        <v>2014</v>
      </c>
      <c r="B1140" t="s">
        <v>4</v>
      </c>
      <c r="C1140">
        <v>221.05566669999999</v>
      </c>
      <c r="D1140" t="s">
        <v>24</v>
      </c>
    </row>
    <row r="1141" spans="1:4" x14ac:dyDescent="0.25">
      <c r="A1141">
        <v>2015</v>
      </c>
      <c r="B1141" t="s">
        <v>4</v>
      </c>
      <c r="C1141">
        <v>221.86099999999999</v>
      </c>
      <c r="D1141" t="s">
        <v>24</v>
      </c>
    </row>
    <row r="1142" spans="1:4" x14ac:dyDescent="0.25">
      <c r="A1142">
        <v>2016</v>
      </c>
      <c r="B1142" t="s">
        <v>4</v>
      </c>
      <c r="C1142">
        <v>225.73883330000001</v>
      </c>
      <c r="D1142" t="s">
        <v>24</v>
      </c>
    </row>
    <row r="1143" spans="1:4" x14ac:dyDescent="0.25">
      <c r="A1143">
        <v>2017</v>
      </c>
      <c r="B1143" t="s">
        <v>4</v>
      </c>
      <c r="C1143">
        <v>233.21733330000001</v>
      </c>
      <c r="D1143" t="s">
        <v>24</v>
      </c>
    </row>
    <row r="1144" spans="1:4" x14ac:dyDescent="0.25">
      <c r="A1144">
        <v>2018</v>
      </c>
      <c r="B1144" t="s">
        <v>4</v>
      </c>
      <c r="C1144">
        <v>238.62799999999999</v>
      </c>
      <c r="D1144" t="s">
        <v>24</v>
      </c>
    </row>
    <row r="1145" spans="1:4" x14ac:dyDescent="0.25">
      <c r="A1145">
        <v>2019</v>
      </c>
      <c r="B1145" t="s">
        <v>4</v>
      </c>
      <c r="C1145">
        <v>243.96483330000001</v>
      </c>
      <c r="D1145" t="s">
        <v>24</v>
      </c>
    </row>
    <row r="1146" spans="1:4" x14ac:dyDescent="0.25">
      <c r="A1146">
        <v>2020</v>
      </c>
      <c r="B1146" t="s">
        <v>4</v>
      </c>
      <c r="C1146">
        <v>246.79300000000001</v>
      </c>
      <c r="D1146" t="s">
        <v>24</v>
      </c>
    </row>
    <row r="1147" spans="1:4" x14ac:dyDescent="0.25">
      <c r="A1147">
        <v>2021</v>
      </c>
      <c r="B1147" t="s">
        <v>4</v>
      </c>
      <c r="C1147">
        <v>260.9144</v>
      </c>
      <c r="D1147" t="s">
        <v>24</v>
      </c>
    </row>
    <row r="1148" spans="1:4" x14ac:dyDescent="0.25">
      <c r="A1148">
        <v>1915</v>
      </c>
      <c r="B1148" t="s">
        <v>13</v>
      </c>
      <c r="D1148" t="s">
        <v>24</v>
      </c>
    </row>
    <row r="1149" spans="1:4" x14ac:dyDescent="0.25">
      <c r="A1149">
        <v>1916</v>
      </c>
      <c r="B1149" t="s">
        <v>13</v>
      </c>
      <c r="D1149" t="s">
        <v>24</v>
      </c>
    </row>
    <row r="1150" spans="1:4" x14ac:dyDescent="0.25">
      <c r="A1150">
        <v>1917</v>
      </c>
      <c r="B1150" t="s">
        <v>13</v>
      </c>
      <c r="D1150" t="s">
        <v>24</v>
      </c>
    </row>
    <row r="1151" spans="1:4" x14ac:dyDescent="0.25">
      <c r="A1151">
        <v>1918</v>
      </c>
      <c r="B1151" t="s">
        <v>13</v>
      </c>
      <c r="D1151" t="s">
        <v>24</v>
      </c>
    </row>
    <row r="1152" spans="1:4" x14ac:dyDescent="0.25">
      <c r="A1152">
        <v>1919</v>
      </c>
      <c r="B1152" t="s">
        <v>13</v>
      </c>
      <c r="D1152" t="s">
        <v>24</v>
      </c>
    </row>
    <row r="1153" spans="1:4" x14ac:dyDescent="0.25">
      <c r="A1153">
        <v>1920</v>
      </c>
      <c r="B1153" t="s">
        <v>13</v>
      </c>
      <c r="D1153" t="s">
        <v>24</v>
      </c>
    </row>
    <row r="1154" spans="1:4" x14ac:dyDescent="0.25">
      <c r="A1154">
        <v>1921</v>
      </c>
      <c r="B1154" t="s">
        <v>13</v>
      </c>
      <c r="D1154" t="s">
        <v>24</v>
      </c>
    </row>
    <row r="1155" spans="1:4" x14ac:dyDescent="0.25">
      <c r="A1155">
        <v>1922</v>
      </c>
      <c r="B1155" t="s">
        <v>13</v>
      </c>
      <c r="D1155" t="s">
        <v>24</v>
      </c>
    </row>
    <row r="1156" spans="1:4" x14ac:dyDescent="0.25">
      <c r="A1156">
        <v>1923</v>
      </c>
      <c r="B1156" t="s">
        <v>13</v>
      </c>
      <c r="D1156" t="s">
        <v>24</v>
      </c>
    </row>
    <row r="1157" spans="1:4" x14ac:dyDescent="0.25">
      <c r="A1157">
        <v>1924</v>
      </c>
      <c r="B1157" t="s">
        <v>13</v>
      </c>
      <c r="D1157" t="s">
        <v>24</v>
      </c>
    </row>
    <row r="1158" spans="1:4" x14ac:dyDescent="0.25">
      <c r="A1158">
        <v>1925</v>
      </c>
      <c r="B1158" t="s">
        <v>13</v>
      </c>
      <c r="D1158" t="s">
        <v>24</v>
      </c>
    </row>
    <row r="1159" spans="1:4" x14ac:dyDescent="0.25">
      <c r="A1159">
        <v>1926</v>
      </c>
      <c r="B1159" t="s">
        <v>13</v>
      </c>
      <c r="D1159" t="s">
        <v>24</v>
      </c>
    </row>
    <row r="1160" spans="1:4" x14ac:dyDescent="0.25">
      <c r="A1160">
        <v>1927</v>
      </c>
      <c r="B1160" t="s">
        <v>13</v>
      </c>
      <c r="D1160" t="s">
        <v>24</v>
      </c>
    </row>
    <row r="1161" spans="1:4" x14ac:dyDescent="0.25">
      <c r="A1161">
        <v>1928</v>
      </c>
      <c r="B1161" t="s">
        <v>13</v>
      </c>
      <c r="D1161" t="s">
        <v>24</v>
      </c>
    </row>
    <row r="1162" spans="1:4" x14ac:dyDescent="0.25">
      <c r="A1162">
        <v>1929</v>
      </c>
      <c r="B1162" t="s">
        <v>13</v>
      </c>
      <c r="D1162" t="s">
        <v>24</v>
      </c>
    </row>
    <row r="1163" spans="1:4" x14ac:dyDescent="0.25">
      <c r="A1163">
        <v>1930</v>
      </c>
      <c r="B1163" t="s">
        <v>13</v>
      </c>
      <c r="D1163" t="s">
        <v>24</v>
      </c>
    </row>
    <row r="1164" spans="1:4" x14ac:dyDescent="0.25">
      <c r="A1164">
        <v>1931</v>
      </c>
      <c r="B1164" t="s">
        <v>13</v>
      </c>
      <c r="D1164" t="s">
        <v>24</v>
      </c>
    </row>
    <row r="1165" spans="1:4" x14ac:dyDescent="0.25">
      <c r="A1165">
        <v>1932</v>
      </c>
      <c r="B1165" t="s">
        <v>13</v>
      </c>
      <c r="D1165" t="s">
        <v>24</v>
      </c>
    </row>
    <row r="1166" spans="1:4" x14ac:dyDescent="0.25">
      <c r="A1166">
        <v>1933</v>
      </c>
      <c r="B1166" t="s">
        <v>13</v>
      </c>
      <c r="D1166" t="s">
        <v>24</v>
      </c>
    </row>
    <row r="1167" spans="1:4" x14ac:dyDescent="0.25">
      <c r="A1167">
        <v>1934</v>
      </c>
      <c r="B1167" t="s">
        <v>13</v>
      </c>
      <c r="D1167" t="s">
        <v>24</v>
      </c>
    </row>
    <row r="1168" spans="1:4" x14ac:dyDescent="0.25">
      <c r="A1168">
        <v>1935</v>
      </c>
      <c r="B1168" t="s">
        <v>13</v>
      </c>
      <c r="D1168" t="s">
        <v>24</v>
      </c>
    </row>
    <row r="1169" spans="1:4" x14ac:dyDescent="0.25">
      <c r="A1169">
        <v>1936</v>
      </c>
      <c r="B1169" t="s">
        <v>13</v>
      </c>
      <c r="D1169" t="s">
        <v>24</v>
      </c>
    </row>
    <row r="1170" spans="1:4" x14ac:dyDescent="0.25">
      <c r="A1170">
        <v>1937</v>
      </c>
      <c r="B1170" t="s">
        <v>13</v>
      </c>
      <c r="D1170" t="s">
        <v>24</v>
      </c>
    </row>
    <row r="1171" spans="1:4" x14ac:dyDescent="0.25">
      <c r="A1171">
        <v>1938</v>
      </c>
      <c r="B1171" t="s">
        <v>13</v>
      </c>
      <c r="D1171" t="s">
        <v>24</v>
      </c>
    </row>
    <row r="1172" spans="1:4" x14ac:dyDescent="0.25">
      <c r="A1172">
        <v>1939</v>
      </c>
      <c r="B1172" t="s">
        <v>13</v>
      </c>
      <c r="D1172" t="s">
        <v>24</v>
      </c>
    </row>
    <row r="1173" spans="1:4" x14ac:dyDescent="0.25">
      <c r="A1173">
        <v>1940</v>
      </c>
      <c r="B1173" t="s">
        <v>13</v>
      </c>
      <c r="D1173" t="s">
        <v>24</v>
      </c>
    </row>
    <row r="1174" spans="1:4" x14ac:dyDescent="0.25">
      <c r="A1174">
        <v>1941</v>
      </c>
      <c r="B1174" t="s">
        <v>13</v>
      </c>
      <c r="D1174" t="s">
        <v>24</v>
      </c>
    </row>
    <row r="1175" spans="1:4" x14ac:dyDescent="0.25">
      <c r="A1175">
        <v>1942</v>
      </c>
      <c r="B1175" t="s">
        <v>13</v>
      </c>
      <c r="D1175" t="s">
        <v>24</v>
      </c>
    </row>
    <row r="1176" spans="1:4" x14ac:dyDescent="0.25">
      <c r="A1176">
        <v>1943</v>
      </c>
      <c r="B1176" t="s">
        <v>13</v>
      </c>
      <c r="D1176" t="s">
        <v>24</v>
      </c>
    </row>
    <row r="1177" spans="1:4" x14ac:dyDescent="0.25">
      <c r="A1177">
        <v>1944</v>
      </c>
      <c r="B1177" t="s">
        <v>13</v>
      </c>
      <c r="D1177" t="s">
        <v>24</v>
      </c>
    </row>
    <row r="1178" spans="1:4" x14ac:dyDescent="0.25">
      <c r="A1178">
        <v>1945</v>
      </c>
      <c r="B1178" t="s">
        <v>13</v>
      </c>
      <c r="D1178" t="s">
        <v>24</v>
      </c>
    </row>
    <row r="1179" spans="1:4" x14ac:dyDescent="0.25">
      <c r="A1179">
        <v>1946</v>
      </c>
      <c r="B1179" t="s">
        <v>13</v>
      </c>
      <c r="D1179" t="s">
        <v>24</v>
      </c>
    </row>
    <row r="1180" spans="1:4" x14ac:dyDescent="0.25">
      <c r="A1180">
        <v>1947</v>
      </c>
      <c r="B1180" t="s">
        <v>13</v>
      </c>
      <c r="D1180" t="s">
        <v>24</v>
      </c>
    </row>
    <row r="1181" spans="1:4" x14ac:dyDescent="0.25">
      <c r="A1181">
        <v>1948</v>
      </c>
      <c r="B1181" t="s">
        <v>13</v>
      </c>
      <c r="D1181" t="s">
        <v>24</v>
      </c>
    </row>
    <row r="1182" spans="1:4" x14ac:dyDescent="0.25">
      <c r="A1182">
        <v>1949</v>
      </c>
      <c r="B1182" t="s">
        <v>13</v>
      </c>
      <c r="D1182" t="s">
        <v>24</v>
      </c>
    </row>
    <row r="1183" spans="1:4" x14ac:dyDescent="0.25">
      <c r="A1183">
        <v>1950</v>
      </c>
      <c r="B1183" t="s">
        <v>13</v>
      </c>
      <c r="D1183" t="s">
        <v>24</v>
      </c>
    </row>
    <row r="1184" spans="1:4" x14ac:dyDescent="0.25">
      <c r="A1184">
        <v>1951</v>
      </c>
      <c r="B1184" t="s">
        <v>13</v>
      </c>
      <c r="D1184" t="s">
        <v>24</v>
      </c>
    </row>
    <row r="1185" spans="1:4" x14ac:dyDescent="0.25">
      <c r="A1185">
        <v>1952</v>
      </c>
      <c r="B1185" t="s">
        <v>13</v>
      </c>
      <c r="D1185" t="s">
        <v>24</v>
      </c>
    </row>
    <row r="1186" spans="1:4" x14ac:dyDescent="0.25">
      <c r="A1186">
        <v>1953</v>
      </c>
      <c r="B1186" t="s">
        <v>13</v>
      </c>
      <c r="D1186" t="s">
        <v>24</v>
      </c>
    </row>
    <row r="1187" spans="1:4" x14ac:dyDescent="0.25">
      <c r="A1187">
        <v>1954</v>
      </c>
      <c r="B1187" t="s">
        <v>13</v>
      </c>
      <c r="D1187" t="s">
        <v>24</v>
      </c>
    </row>
    <row r="1188" spans="1:4" x14ac:dyDescent="0.25">
      <c r="A1188">
        <v>1955</v>
      </c>
      <c r="B1188" t="s">
        <v>13</v>
      </c>
      <c r="D1188" t="s">
        <v>24</v>
      </c>
    </row>
    <row r="1189" spans="1:4" x14ac:dyDescent="0.25">
      <c r="A1189">
        <v>1956</v>
      </c>
      <c r="B1189" t="s">
        <v>13</v>
      </c>
      <c r="D1189" t="s">
        <v>24</v>
      </c>
    </row>
    <row r="1190" spans="1:4" x14ac:dyDescent="0.25">
      <c r="A1190">
        <v>1957</v>
      </c>
      <c r="B1190" t="s">
        <v>13</v>
      </c>
      <c r="D1190" t="s">
        <v>24</v>
      </c>
    </row>
    <row r="1191" spans="1:4" x14ac:dyDescent="0.25">
      <c r="A1191">
        <v>1958</v>
      </c>
      <c r="B1191" t="s">
        <v>13</v>
      </c>
      <c r="D1191" t="s">
        <v>24</v>
      </c>
    </row>
    <row r="1192" spans="1:4" x14ac:dyDescent="0.25">
      <c r="A1192">
        <v>1959</v>
      </c>
      <c r="B1192" t="s">
        <v>13</v>
      </c>
      <c r="D1192" t="s">
        <v>24</v>
      </c>
    </row>
    <row r="1193" spans="1:4" x14ac:dyDescent="0.25">
      <c r="A1193">
        <v>1960</v>
      </c>
      <c r="B1193" t="s">
        <v>13</v>
      </c>
      <c r="D1193" t="s">
        <v>24</v>
      </c>
    </row>
    <row r="1194" spans="1:4" x14ac:dyDescent="0.25">
      <c r="A1194">
        <v>1961</v>
      </c>
      <c r="B1194" t="s">
        <v>13</v>
      </c>
      <c r="D1194" t="s">
        <v>24</v>
      </c>
    </row>
    <row r="1195" spans="1:4" x14ac:dyDescent="0.25">
      <c r="A1195">
        <v>1962</v>
      </c>
      <c r="B1195" t="s">
        <v>13</v>
      </c>
      <c r="D1195" t="s">
        <v>24</v>
      </c>
    </row>
    <row r="1196" spans="1:4" x14ac:dyDescent="0.25">
      <c r="A1196">
        <v>1963</v>
      </c>
      <c r="B1196" t="s">
        <v>13</v>
      </c>
      <c r="D1196" t="s">
        <v>24</v>
      </c>
    </row>
    <row r="1197" spans="1:4" x14ac:dyDescent="0.25">
      <c r="A1197">
        <v>1964</v>
      </c>
      <c r="B1197" t="s">
        <v>13</v>
      </c>
      <c r="D1197" t="s">
        <v>24</v>
      </c>
    </row>
    <row r="1198" spans="1:4" x14ac:dyDescent="0.25">
      <c r="A1198">
        <v>1965</v>
      </c>
      <c r="B1198" t="s">
        <v>13</v>
      </c>
      <c r="D1198" t="s">
        <v>24</v>
      </c>
    </row>
    <row r="1199" spans="1:4" x14ac:dyDescent="0.25">
      <c r="A1199">
        <v>1966</v>
      </c>
      <c r="B1199" t="s">
        <v>13</v>
      </c>
      <c r="D1199" t="s">
        <v>24</v>
      </c>
    </row>
    <row r="1200" spans="1:4" x14ac:dyDescent="0.25">
      <c r="A1200">
        <v>1967</v>
      </c>
      <c r="B1200" t="s">
        <v>13</v>
      </c>
      <c r="D1200" t="s">
        <v>24</v>
      </c>
    </row>
    <row r="1201" spans="1:4" x14ac:dyDescent="0.25">
      <c r="A1201">
        <v>1968</v>
      </c>
      <c r="B1201" t="s">
        <v>13</v>
      </c>
      <c r="D1201" t="s">
        <v>24</v>
      </c>
    </row>
    <row r="1202" spans="1:4" x14ac:dyDescent="0.25">
      <c r="A1202">
        <v>1969</v>
      </c>
      <c r="B1202" t="s">
        <v>13</v>
      </c>
      <c r="D1202" t="s">
        <v>24</v>
      </c>
    </row>
    <row r="1203" spans="1:4" x14ac:dyDescent="0.25">
      <c r="A1203">
        <v>1970</v>
      </c>
      <c r="B1203" t="s">
        <v>13</v>
      </c>
      <c r="D1203" t="s">
        <v>24</v>
      </c>
    </row>
    <row r="1204" spans="1:4" x14ac:dyDescent="0.25">
      <c r="A1204">
        <v>1971</v>
      </c>
      <c r="B1204" t="s">
        <v>13</v>
      </c>
      <c r="D1204" t="s">
        <v>24</v>
      </c>
    </row>
    <row r="1205" spans="1:4" x14ac:dyDescent="0.25">
      <c r="A1205">
        <v>1972</v>
      </c>
      <c r="B1205" t="s">
        <v>13</v>
      </c>
      <c r="D1205" t="s">
        <v>24</v>
      </c>
    </row>
    <row r="1206" spans="1:4" x14ac:dyDescent="0.25">
      <c r="A1206">
        <v>1973</v>
      </c>
      <c r="B1206" t="s">
        <v>13</v>
      </c>
      <c r="D1206" t="s">
        <v>24</v>
      </c>
    </row>
    <row r="1207" spans="1:4" x14ac:dyDescent="0.25">
      <c r="A1207">
        <v>1974</v>
      </c>
      <c r="B1207" t="s">
        <v>13</v>
      </c>
      <c r="D1207" t="s">
        <v>24</v>
      </c>
    </row>
    <row r="1208" spans="1:4" x14ac:dyDescent="0.25">
      <c r="A1208">
        <v>1975</v>
      </c>
      <c r="B1208" t="s">
        <v>13</v>
      </c>
      <c r="D1208" t="s">
        <v>24</v>
      </c>
    </row>
    <row r="1209" spans="1:4" x14ac:dyDescent="0.25">
      <c r="A1209">
        <v>1976</v>
      </c>
      <c r="B1209" t="s">
        <v>13</v>
      </c>
      <c r="D1209" t="s">
        <v>24</v>
      </c>
    </row>
    <row r="1210" spans="1:4" x14ac:dyDescent="0.25">
      <c r="A1210">
        <v>1977</v>
      </c>
      <c r="B1210" t="s">
        <v>13</v>
      </c>
      <c r="C1210">
        <v>62</v>
      </c>
      <c r="D1210" t="s">
        <v>24</v>
      </c>
    </row>
    <row r="1211" spans="1:4" x14ac:dyDescent="0.25">
      <c r="A1211">
        <v>1978</v>
      </c>
      <c r="B1211" t="s">
        <v>13</v>
      </c>
      <c r="C1211">
        <v>64.583333330000002</v>
      </c>
      <c r="D1211" t="s">
        <v>24</v>
      </c>
    </row>
    <row r="1212" spans="1:4" x14ac:dyDescent="0.25">
      <c r="A1212">
        <v>1979</v>
      </c>
      <c r="B1212" t="s">
        <v>13</v>
      </c>
      <c r="C1212">
        <v>70.849999999999994</v>
      </c>
      <c r="D1212" t="s">
        <v>24</v>
      </c>
    </row>
    <row r="1213" spans="1:4" x14ac:dyDescent="0.25">
      <c r="A1213">
        <v>1980</v>
      </c>
      <c r="B1213" t="s">
        <v>13</v>
      </c>
      <c r="C1213">
        <v>80.8</v>
      </c>
      <c r="D1213" t="s">
        <v>24</v>
      </c>
    </row>
    <row r="1214" spans="1:4" x14ac:dyDescent="0.25">
      <c r="A1214">
        <v>1981</v>
      </c>
      <c r="B1214" t="s">
        <v>13</v>
      </c>
      <c r="C1214">
        <v>90</v>
      </c>
      <c r="D1214" t="s">
        <v>24</v>
      </c>
    </row>
    <row r="1215" spans="1:4" x14ac:dyDescent="0.25">
      <c r="A1215">
        <v>1982</v>
      </c>
      <c r="B1215" t="s">
        <v>13</v>
      </c>
      <c r="C1215">
        <v>96.566666670000004</v>
      </c>
      <c r="D1215" t="s">
        <v>24</v>
      </c>
    </row>
    <row r="1216" spans="1:4" x14ac:dyDescent="0.25">
      <c r="A1216">
        <v>1983</v>
      </c>
      <c r="B1216" t="s">
        <v>13</v>
      </c>
      <c r="C1216">
        <v>99.683333329999996</v>
      </c>
      <c r="D1216" t="s">
        <v>24</v>
      </c>
    </row>
    <row r="1217" spans="1:4" x14ac:dyDescent="0.25">
      <c r="A1217">
        <v>1984</v>
      </c>
      <c r="B1217" t="s">
        <v>13</v>
      </c>
      <c r="C1217">
        <v>103.41666669999999</v>
      </c>
      <c r="D1217" t="s">
        <v>24</v>
      </c>
    </row>
    <row r="1218" spans="1:4" x14ac:dyDescent="0.25">
      <c r="A1218">
        <v>1985</v>
      </c>
      <c r="B1218" t="s">
        <v>13</v>
      </c>
      <c r="C1218">
        <v>106.33333330000001</v>
      </c>
      <c r="D1218" t="s">
        <v>24</v>
      </c>
    </row>
    <row r="1219" spans="1:4" x14ac:dyDescent="0.25">
      <c r="A1219">
        <v>1986</v>
      </c>
      <c r="B1219" t="s">
        <v>13</v>
      </c>
      <c r="C1219">
        <v>107.8833333</v>
      </c>
      <c r="D1219" t="s">
        <v>24</v>
      </c>
    </row>
    <row r="1220" spans="1:4" x14ac:dyDescent="0.25">
      <c r="A1220">
        <v>1987</v>
      </c>
      <c r="B1220" t="s">
        <v>13</v>
      </c>
      <c r="C1220">
        <v>111.66666669999999</v>
      </c>
      <c r="D1220" t="s">
        <v>24</v>
      </c>
    </row>
    <row r="1221" spans="1:4" x14ac:dyDescent="0.25">
      <c r="A1221">
        <v>1988</v>
      </c>
      <c r="B1221" t="s">
        <v>13</v>
      </c>
      <c r="C1221">
        <v>116.6166667</v>
      </c>
      <c r="D1221" t="s">
        <v>24</v>
      </c>
    </row>
    <row r="1222" spans="1:4" x14ac:dyDescent="0.25">
      <c r="A1222">
        <v>1989</v>
      </c>
      <c r="B1222" t="s">
        <v>13</v>
      </c>
      <c r="C1222">
        <v>121.3666667</v>
      </c>
      <c r="D1222" t="s">
        <v>24</v>
      </c>
    </row>
    <row r="1223" spans="1:4" x14ac:dyDescent="0.25">
      <c r="A1223">
        <v>1990</v>
      </c>
      <c r="B1223" t="s">
        <v>13</v>
      </c>
      <c r="C1223">
        <v>127.6833333</v>
      </c>
      <c r="D1223" t="s">
        <v>24</v>
      </c>
    </row>
    <row r="1224" spans="1:4" x14ac:dyDescent="0.25">
      <c r="A1224">
        <v>1991</v>
      </c>
      <c r="B1224" t="s">
        <v>13</v>
      </c>
      <c r="C1224">
        <v>132.18333329999999</v>
      </c>
      <c r="D1224" t="s">
        <v>24</v>
      </c>
    </row>
    <row r="1225" spans="1:4" x14ac:dyDescent="0.25">
      <c r="A1225">
        <v>1992</v>
      </c>
      <c r="B1225" t="s">
        <v>13</v>
      </c>
      <c r="C1225">
        <v>134.3666667</v>
      </c>
      <c r="D1225" t="s">
        <v>24</v>
      </c>
    </row>
    <row r="1226" spans="1:4" x14ac:dyDescent="0.25">
      <c r="A1226">
        <v>1993</v>
      </c>
      <c r="B1226" t="s">
        <v>13</v>
      </c>
      <c r="C1226">
        <v>139</v>
      </c>
      <c r="D1226" t="s">
        <v>24</v>
      </c>
    </row>
    <row r="1227" spans="1:4" x14ac:dyDescent="0.25">
      <c r="A1227">
        <v>1994</v>
      </c>
      <c r="B1227" t="s">
        <v>13</v>
      </c>
      <c r="C1227">
        <v>143.3666667</v>
      </c>
      <c r="D1227" t="s">
        <v>24</v>
      </c>
    </row>
    <row r="1228" spans="1:4" x14ac:dyDescent="0.25">
      <c r="A1228">
        <v>1995</v>
      </c>
      <c r="B1228" t="s">
        <v>13</v>
      </c>
      <c r="C1228">
        <v>148.66666670000001</v>
      </c>
      <c r="D1228" t="s">
        <v>24</v>
      </c>
    </row>
    <row r="1229" spans="1:4" x14ac:dyDescent="0.25">
      <c r="A1229">
        <v>1996</v>
      </c>
      <c r="B1229" t="s">
        <v>13</v>
      </c>
      <c r="C1229">
        <v>153.4</v>
      </c>
      <c r="D1229" t="s">
        <v>24</v>
      </c>
    </row>
    <row r="1230" spans="1:4" x14ac:dyDescent="0.25">
      <c r="A1230">
        <v>1997</v>
      </c>
      <c r="B1230" t="s">
        <v>13</v>
      </c>
      <c r="C1230">
        <v>158.5285714</v>
      </c>
      <c r="D1230" t="s">
        <v>24</v>
      </c>
    </row>
    <row r="1231" spans="1:4" x14ac:dyDescent="0.25">
      <c r="A1231">
        <v>1998</v>
      </c>
      <c r="B1231" t="s">
        <v>13</v>
      </c>
      <c r="C1231">
        <v>160.6</v>
      </c>
      <c r="D1231" t="s">
        <v>24</v>
      </c>
    </row>
    <row r="1232" spans="1:4" x14ac:dyDescent="0.25">
      <c r="A1232">
        <v>1999</v>
      </c>
      <c r="B1232" t="s">
        <v>13</v>
      </c>
      <c r="C1232">
        <v>162.6</v>
      </c>
      <c r="D1232" t="s">
        <v>24</v>
      </c>
    </row>
    <row r="1233" spans="1:4" x14ac:dyDescent="0.25">
      <c r="A1233">
        <v>2000</v>
      </c>
      <c r="B1233" t="s">
        <v>13</v>
      </c>
      <c r="C1233">
        <v>168.05</v>
      </c>
      <c r="D1233" t="s">
        <v>24</v>
      </c>
    </row>
    <row r="1234" spans="1:4" x14ac:dyDescent="0.25">
      <c r="A1234">
        <v>2001</v>
      </c>
      <c r="B1234" t="s">
        <v>13</v>
      </c>
      <c r="C1234">
        <v>173.16666670000001</v>
      </c>
      <c r="D1234" t="s">
        <v>24</v>
      </c>
    </row>
    <row r="1235" spans="1:4" x14ac:dyDescent="0.25">
      <c r="A1235">
        <v>2002</v>
      </c>
      <c r="B1235" t="s">
        <v>13</v>
      </c>
      <c r="C1235">
        <v>175.75</v>
      </c>
      <c r="D1235" t="s">
        <v>24</v>
      </c>
    </row>
    <row r="1236" spans="1:4" x14ac:dyDescent="0.25">
      <c r="A1236">
        <v>2003</v>
      </c>
      <c r="B1236" t="s">
        <v>13</v>
      </c>
      <c r="C1236">
        <v>180.7333333</v>
      </c>
      <c r="D1236" t="s">
        <v>24</v>
      </c>
    </row>
    <row r="1237" spans="1:4" x14ac:dyDescent="0.25">
      <c r="A1237">
        <v>2004</v>
      </c>
      <c r="B1237" t="s">
        <v>13</v>
      </c>
      <c r="C1237">
        <v>185.85</v>
      </c>
      <c r="D1237" t="s">
        <v>24</v>
      </c>
    </row>
    <row r="1238" spans="1:4" x14ac:dyDescent="0.25">
      <c r="A1238">
        <v>2005</v>
      </c>
      <c r="B1238" t="s">
        <v>13</v>
      </c>
      <c r="C1238">
        <v>194.7</v>
      </c>
      <c r="D1238" t="s">
        <v>24</v>
      </c>
    </row>
    <row r="1239" spans="1:4" x14ac:dyDescent="0.25">
      <c r="A1239">
        <v>2006</v>
      </c>
      <c r="B1239" t="s">
        <v>13</v>
      </c>
      <c r="C1239">
        <v>204.2666667</v>
      </c>
      <c r="D1239" t="s">
        <v>24</v>
      </c>
    </row>
    <row r="1240" spans="1:4" x14ac:dyDescent="0.25">
      <c r="A1240">
        <v>2007</v>
      </c>
      <c r="B1240" t="s">
        <v>13</v>
      </c>
      <c r="C1240">
        <v>212.88633329999999</v>
      </c>
      <c r="D1240" t="s">
        <v>24</v>
      </c>
    </row>
    <row r="1241" spans="1:4" x14ac:dyDescent="0.25">
      <c r="A1241">
        <v>2008</v>
      </c>
      <c r="B1241" t="s">
        <v>13</v>
      </c>
      <c r="C1241">
        <v>222.1635</v>
      </c>
      <c r="D1241" t="s">
        <v>24</v>
      </c>
    </row>
    <row r="1242" spans="1:4" x14ac:dyDescent="0.25">
      <c r="A1242">
        <v>2009</v>
      </c>
      <c r="B1242" t="s">
        <v>13</v>
      </c>
      <c r="C1242">
        <v>221.57983329999999</v>
      </c>
      <c r="D1242" t="s">
        <v>24</v>
      </c>
    </row>
    <row r="1243" spans="1:4" x14ac:dyDescent="0.25">
      <c r="A1243">
        <v>2010</v>
      </c>
      <c r="B1243" t="s">
        <v>13</v>
      </c>
      <c r="C1243">
        <v>223.14349999999999</v>
      </c>
      <c r="D1243" t="s">
        <v>24</v>
      </c>
    </row>
    <row r="1244" spans="1:4" x14ac:dyDescent="0.25">
      <c r="A1244">
        <v>2011</v>
      </c>
      <c r="B1244" t="s">
        <v>13</v>
      </c>
      <c r="C1244">
        <v>231.1391667</v>
      </c>
      <c r="D1244" t="s">
        <v>24</v>
      </c>
    </row>
    <row r="1245" spans="1:4" x14ac:dyDescent="0.25">
      <c r="A1245">
        <v>2012</v>
      </c>
      <c r="B1245" t="s">
        <v>13</v>
      </c>
      <c r="C1245">
        <v>235.3425</v>
      </c>
      <c r="D1245" t="s">
        <v>24</v>
      </c>
    </row>
    <row r="1246" spans="1:4" x14ac:dyDescent="0.25">
      <c r="A1246">
        <v>2013</v>
      </c>
      <c r="B1246" t="s">
        <v>13</v>
      </c>
      <c r="C1246">
        <v>238.36266670000001</v>
      </c>
      <c r="D1246" t="s">
        <v>24</v>
      </c>
    </row>
    <row r="1247" spans="1:4" x14ac:dyDescent="0.25">
      <c r="A1247">
        <v>2014</v>
      </c>
      <c r="B1247" t="s">
        <v>13</v>
      </c>
      <c r="C1247">
        <v>243.28316670000001</v>
      </c>
      <c r="D1247" t="s">
        <v>24</v>
      </c>
    </row>
    <row r="1248" spans="1:4" x14ac:dyDescent="0.25">
      <c r="A1248">
        <v>2015</v>
      </c>
      <c r="B1248" t="s">
        <v>13</v>
      </c>
      <c r="C1248">
        <v>245.7428333</v>
      </c>
      <c r="D1248" t="s">
        <v>24</v>
      </c>
    </row>
    <row r="1249" spans="1:4" x14ac:dyDescent="0.25">
      <c r="A1249">
        <v>2016</v>
      </c>
      <c r="B1249" t="s">
        <v>13</v>
      </c>
      <c r="C1249">
        <v>250.25633329999999</v>
      </c>
      <c r="D1249" t="s">
        <v>24</v>
      </c>
    </row>
    <row r="1250" spans="1:4" x14ac:dyDescent="0.25">
      <c r="A1250">
        <v>2017</v>
      </c>
      <c r="B1250" t="s">
        <v>13</v>
      </c>
      <c r="C1250">
        <v>256.72066669999998</v>
      </c>
      <c r="D1250" t="s">
        <v>24</v>
      </c>
    </row>
    <row r="1251" spans="1:4" x14ac:dyDescent="0.25">
      <c r="A1251">
        <v>2018</v>
      </c>
      <c r="B1251" t="s">
        <v>13</v>
      </c>
      <c r="C1251">
        <v>265.62200000000001</v>
      </c>
      <c r="D1251" t="s">
        <v>24</v>
      </c>
    </row>
    <row r="1252" spans="1:4" x14ac:dyDescent="0.25">
      <c r="A1252">
        <v>2019</v>
      </c>
      <c r="B1252" t="s">
        <v>13</v>
      </c>
      <c r="C1252">
        <v>270.07249999999999</v>
      </c>
      <c r="D1252" t="s">
        <v>24</v>
      </c>
    </row>
    <row r="1253" spans="1:4" x14ac:dyDescent="0.25">
      <c r="A1253">
        <v>2020</v>
      </c>
      <c r="B1253" t="s">
        <v>13</v>
      </c>
      <c r="C1253">
        <v>272.36349999999999</v>
      </c>
      <c r="D1253" t="s">
        <v>24</v>
      </c>
    </row>
    <row r="1254" spans="1:4" x14ac:dyDescent="0.25">
      <c r="A1254">
        <v>2021</v>
      </c>
      <c r="B1254" t="s">
        <v>13</v>
      </c>
      <c r="C1254">
        <v>283.2602</v>
      </c>
      <c r="D1254" t="s">
        <v>24</v>
      </c>
    </row>
    <row r="1255" spans="1:4" x14ac:dyDescent="0.25">
      <c r="A1255">
        <v>1915</v>
      </c>
      <c r="B1255" t="s">
        <v>19</v>
      </c>
      <c r="C1255">
        <v>9.1999999999999993</v>
      </c>
      <c r="D1255" t="s">
        <v>24</v>
      </c>
    </row>
    <row r="1256" spans="1:4" x14ac:dyDescent="0.25">
      <c r="A1256">
        <v>1916</v>
      </c>
      <c r="B1256" t="s">
        <v>19</v>
      </c>
      <c r="C1256">
        <v>10</v>
      </c>
      <c r="D1256" t="s">
        <v>24</v>
      </c>
    </row>
    <row r="1257" spans="1:4" x14ac:dyDescent="0.25">
      <c r="A1257">
        <v>1917</v>
      </c>
      <c r="B1257" t="s">
        <v>19</v>
      </c>
      <c r="C1257">
        <v>11.6</v>
      </c>
      <c r="D1257" t="s">
        <v>24</v>
      </c>
    </row>
    <row r="1258" spans="1:4" x14ac:dyDescent="0.25">
      <c r="A1258">
        <v>1918</v>
      </c>
      <c r="B1258" t="s">
        <v>19</v>
      </c>
      <c r="C1258">
        <v>14.1</v>
      </c>
      <c r="D1258" t="s">
        <v>24</v>
      </c>
    </row>
    <row r="1259" spans="1:4" x14ac:dyDescent="0.25">
      <c r="A1259">
        <v>1919</v>
      </c>
      <c r="B1259" t="s">
        <v>19</v>
      </c>
      <c r="C1259">
        <v>15.5</v>
      </c>
      <c r="D1259" t="s">
        <v>24</v>
      </c>
    </row>
    <row r="1260" spans="1:4" x14ac:dyDescent="0.25">
      <c r="A1260">
        <v>1920</v>
      </c>
      <c r="B1260" t="s">
        <v>19</v>
      </c>
      <c r="C1260">
        <v>17</v>
      </c>
      <c r="D1260" t="s">
        <v>24</v>
      </c>
    </row>
    <row r="1261" spans="1:4" x14ac:dyDescent="0.25">
      <c r="A1261">
        <v>1921</v>
      </c>
      <c r="B1261" t="s">
        <v>19</v>
      </c>
      <c r="C1261">
        <v>15.06666667</v>
      </c>
      <c r="D1261" t="s">
        <v>24</v>
      </c>
    </row>
    <row r="1262" spans="1:4" x14ac:dyDescent="0.25">
      <c r="A1262">
        <v>1922</v>
      </c>
      <c r="B1262" t="s">
        <v>19</v>
      </c>
      <c r="C1262">
        <v>14.6</v>
      </c>
      <c r="D1262" t="s">
        <v>24</v>
      </c>
    </row>
    <row r="1263" spans="1:4" x14ac:dyDescent="0.25">
      <c r="A1263">
        <v>1923</v>
      </c>
      <c r="B1263" t="s">
        <v>19</v>
      </c>
      <c r="C1263">
        <v>14.7</v>
      </c>
      <c r="D1263" t="s">
        <v>24</v>
      </c>
    </row>
    <row r="1264" spans="1:4" x14ac:dyDescent="0.25">
      <c r="A1264">
        <v>1924</v>
      </c>
      <c r="B1264" t="s">
        <v>19</v>
      </c>
      <c r="C1264">
        <v>14.675000000000001</v>
      </c>
      <c r="D1264" t="s">
        <v>24</v>
      </c>
    </row>
    <row r="1265" spans="1:4" x14ac:dyDescent="0.25">
      <c r="A1265">
        <v>1925</v>
      </c>
      <c r="B1265" t="s">
        <v>19</v>
      </c>
      <c r="C1265">
        <v>15.2</v>
      </c>
      <c r="D1265" t="s">
        <v>24</v>
      </c>
    </row>
    <row r="1266" spans="1:4" x14ac:dyDescent="0.25">
      <c r="A1266">
        <v>1926</v>
      </c>
      <c r="B1266" t="s">
        <v>19</v>
      </c>
      <c r="C1266">
        <v>15</v>
      </c>
      <c r="D1266" t="s">
        <v>24</v>
      </c>
    </row>
    <row r="1267" spans="1:4" x14ac:dyDescent="0.25">
      <c r="A1267">
        <v>1927</v>
      </c>
      <c r="B1267" t="s">
        <v>19</v>
      </c>
      <c r="C1267">
        <v>14.95</v>
      </c>
      <c r="D1267" t="s">
        <v>24</v>
      </c>
    </row>
    <row r="1268" spans="1:4" x14ac:dyDescent="0.25">
      <c r="A1268">
        <v>1928</v>
      </c>
      <c r="B1268" t="s">
        <v>19</v>
      </c>
      <c r="C1268">
        <v>14.9</v>
      </c>
      <c r="D1268" t="s">
        <v>24</v>
      </c>
    </row>
    <row r="1269" spans="1:4" x14ac:dyDescent="0.25">
      <c r="A1269">
        <v>1929</v>
      </c>
      <c r="B1269" t="s">
        <v>19</v>
      </c>
      <c r="C1269">
        <v>14.85</v>
      </c>
      <c r="D1269" t="s">
        <v>24</v>
      </c>
    </row>
    <row r="1270" spans="1:4" x14ac:dyDescent="0.25">
      <c r="A1270">
        <v>1930</v>
      </c>
      <c r="B1270" t="s">
        <v>19</v>
      </c>
      <c r="C1270">
        <v>14.35</v>
      </c>
      <c r="D1270" t="s">
        <v>24</v>
      </c>
    </row>
    <row r="1271" spans="1:4" x14ac:dyDescent="0.25">
      <c r="A1271">
        <v>1931</v>
      </c>
      <c r="B1271" t="s">
        <v>19</v>
      </c>
      <c r="C1271">
        <v>13.1</v>
      </c>
      <c r="D1271" t="s">
        <v>24</v>
      </c>
    </row>
    <row r="1272" spans="1:4" x14ac:dyDescent="0.25">
      <c r="A1272">
        <v>1932</v>
      </c>
      <c r="B1272" t="s">
        <v>19</v>
      </c>
      <c r="C1272">
        <v>12.1</v>
      </c>
      <c r="D1272" t="s">
        <v>24</v>
      </c>
    </row>
    <row r="1273" spans="1:4" x14ac:dyDescent="0.25">
      <c r="A1273">
        <v>1933</v>
      </c>
      <c r="B1273" t="s">
        <v>19</v>
      </c>
      <c r="C1273">
        <v>11.9</v>
      </c>
      <c r="D1273" t="s">
        <v>24</v>
      </c>
    </row>
    <row r="1274" spans="1:4" x14ac:dyDescent="0.25">
      <c r="A1274">
        <v>1934</v>
      </c>
      <c r="B1274" t="s">
        <v>19</v>
      </c>
      <c r="C1274">
        <v>12.35</v>
      </c>
      <c r="D1274" t="s">
        <v>24</v>
      </c>
    </row>
    <row r="1275" spans="1:4" x14ac:dyDescent="0.25">
      <c r="A1275">
        <v>1935</v>
      </c>
      <c r="B1275" t="s">
        <v>19</v>
      </c>
      <c r="C1275">
        <v>12.4</v>
      </c>
      <c r="D1275" t="s">
        <v>24</v>
      </c>
    </row>
    <row r="1276" spans="1:4" x14ac:dyDescent="0.25">
      <c r="A1276">
        <v>1936</v>
      </c>
      <c r="B1276" t="s">
        <v>19</v>
      </c>
      <c r="C1276">
        <v>12.36</v>
      </c>
      <c r="D1276" t="s">
        <v>24</v>
      </c>
    </row>
    <row r="1277" spans="1:4" x14ac:dyDescent="0.25">
      <c r="A1277">
        <v>1937</v>
      </c>
      <c r="B1277" t="s">
        <v>19</v>
      </c>
      <c r="C1277">
        <v>12.875</v>
      </c>
      <c r="D1277" t="s">
        <v>24</v>
      </c>
    </row>
    <row r="1278" spans="1:4" x14ac:dyDescent="0.25">
      <c r="A1278">
        <v>1938</v>
      </c>
      <c r="B1278" t="s">
        <v>19</v>
      </c>
      <c r="C1278">
        <v>12.8</v>
      </c>
      <c r="D1278" t="s">
        <v>24</v>
      </c>
    </row>
    <row r="1279" spans="1:4" x14ac:dyDescent="0.25">
      <c r="A1279">
        <v>1939</v>
      </c>
      <c r="B1279" t="s">
        <v>19</v>
      </c>
      <c r="C1279">
        <v>12.65</v>
      </c>
      <c r="D1279" t="s">
        <v>24</v>
      </c>
    </row>
    <row r="1280" spans="1:4" x14ac:dyDescent="0.25">
      <c r="A1280">
        <v>1940</v>
      </c>
      <c r="B1280" t="s">
        <v>19</v>
      </c>
      <c r="C1280">
        <v>12.71666667</v>
      </c>
      <c r="D1280" t="s">
        <v>24</v>
      </c>
    </row>
    <row r="1281" spans="1:4" x14ac:dyDescent="0.25">
      <c r="A1281">
        <v>1941</v>
      </c>
      <c r="B1281" t="s">
        <v>19</v>
      </c>
      <c r="C1281">
        <v>13.35</v>
      </c>
      <c r="D1281" t="s">
        <v>24</v>
      </c>
    </row>
    <row r="1282" spans="1:4" x14ac:dyDescent="0.25">
      <c r="A1282">
        <v>1942</v>
      </c>
      <c r="B1282" t="s">
        <v>19</v>
      </c>
      <c r="C1282">
        <v>14.95833333</v>
      </c>
      <c r="D1282" t="s">
        <v>24</v>
      </c>
    </row>
    <row r="1283" spans="1:4" x14ac:dyDescent="0.25">
      <c r="A1283">
        <v>1943</v>
      </c>
      <c r="B1283" t="s">
        <v>19</v>
      </c>
      <c r="C1283">
        <v>15.95</v>
      </c>
      <c r="D1283" t="s">
        <v>24</v>
      </c>
    </row>
    <row r="1284" spans="1:4" x14ac:dyDescent="0.25">
      <c r="A1284">
        <v>1944</v>
      </c>
      <c r="B1284" t="s">
        <v>19</v>
      </c>
      <c r="C1284">
        <v>16.358333330000001</v>
      </c>
      <c r="D1284" t="s">
        <v>24</v>
      </c>
    </row>
    <row r="1285" spans="1:4" x14ac:dyDescent="0.25">
      <c r="A1285">
        <v>1945</v>
      </c>
      <c r="B1285" t="s">
        <v>19</v>
      </c>
      <c r="C1285">
        <v>16.81666667</v>
      </c>
      <c r="D1285" t="s">
        <v>24</v>
      </c>
    </row>
    <row r="1286" spans="1:4" x14ac:dyDescent="0.25">
      <c r="A1286">
        <v>1946</v>
      </c>
      <c r="B1286" t="s">
        <v>19</v>
      </c>
      <c r="C1286">
        <v>18.149999999999999</v>
      </c>
      <c r="D1286" t="s">
        <v>24</v>
      </c>
    </row>
    <row r="1287" spans="1:4" x14ac:dyDescent="0.25">
      <c r="A1287">
        <v>1947</v>
      </c>
      <c r="B1287" t="s">
        <v>19</v>
      </c>
      <c r="C1287">
        <v>20.45</v>
      </c>
      <c r="D1287" t="s">
        <v>24</v>
      </c>
    </row>
    <row r="1288" spans="1:4" x14ac:dyDescent="0.25">
      <c r="A1288">
        <v>1948</v>
      </c>
      <c r="B1288" t="s">
        <v>19</v>
      </c>
      <c r="C1288">
        <v>22.125</v>
      </c>
      <c r="D1288" t="s">
        <v>24</v>
      </c>
    </row>
    <row r="1289" spans="1:4" x14ac:dyDescent="0.25">
      <c r="A1289">
        <v>1949</v>
      </c>
      <c r="B1289" t="s">
        <v>19</v>
      </c>
      <c r="C1289">
        <v>21.925000000000001</v>
      </c>
      <c r="D1289" t="s">
        <v>24</v>
      </c>
    </row>
    <row r="1290" spans="1:4" x14ac:dyDescent="0.25">
      <c r="A1290">
        <v>1950</v>
      </c>
      <c r="B1290" t="s">
        <v>19</v>
      </c>
      <c r="C1290">
        <v>22.125</v>
      </c>
      <c r="D1290" t="s">
        <v>24</v>
      </c>
    </row>
    <row r="1291" spans="1:4" x14ac:dyDescent="0.25">
      <c r="A1291">
        <v>1951</v>
      </c>
      <c r="B1291" t="s">
        <v>19</v>
      </c>
      <c r="C1291">
        <v>23.875</v>
      </c>
      <c r="D1291" t="s">
        <v>24</v>
      </c>
    </row>
    <row r="1292" spans="1:4" x14ac:dyDescent="0.25">
      <c r="A1292">
        <v>1952</v>
      </c>
      <c r="B1292" t="s">
        <v>19</v>
      </c>
      <c r="C1292">
        <v>24.675000000000001</v>
      </c>
      <c r="D1292" t="s">
        <v>24</v>
      </c>
    </row>
    <row r="1293" spans="1:4" x14ac:dyDescent="0.25">
      <c r="A1293">
        <v>1953</v>
      </c>
      <c r="B1293" t="s">
        <v>19</v>
      </c>
      <c r="C1293">
        <v>25.074999999999999</v>
      </c>
      <c r="D1293" t="s">
        <v>24</v>
      </c>
    </row>
    <row r="1294" spans="1:4" x14ac:dyDescent="0.25">
      <c r="A1294">
        <v>1954</v>
      </c>
      <c r="B1294" t="s">
        <v>19</v>
      </c>
      <c r="C1294">
        <v>25.024999999999999</v>
      </c>
      <c r="D1294" t="s">
        <v>24</v>
      </c>
    </row>
    <row r="1295" spans="1:4" x14ac:dyDescent="0.25">
      <c r="A1295">
        <v>1955</v>
      </c>
      <c r="B1295" t="s">
        <v>19</v>
      </c>
      <c r="C1295">
        <v>24.9</v>
      </c>
      <c r="D1295" t="s">
        <v>24</v>
      </c>
    </row>
    <row r="1296" spans="1:4" x14ac:dyDescent="0.25">
      <c r="A1296">
        <v>1956</v>
      </c>
      <c r="B1296" t="s">
        <v>19</v>
      </c>
      <c r="C1296">
        <v>25.574999999999999</v>
      </c>
      <c r="D1296" t="s">
        <v>24</v>
      </c>
    </row>
    <row r="1297" spans="1:4" x14ac:dyDescent="0.25">
      <c r="A1297">
        <v>1957</v>
      </c>
      <c r="B1297" t="s">
        <v>19</v>
      </c>
      <c r="C1297">
        <v>26.55</v>
      </c>
      <c r="D1297" t="s">
        <v>24</v>
      </c>
    </row>
    <row r="1298" spans="1:4" x14ac:dyDescent="0.25">
      <c r="A1298">
        <v>1958</v>
      </c>
      <c r="B1298" t="s">
        <v>19</v>
      </c>
      <c r="C1298">
        <v>27.524999999999999</v>
      </c>
      <c r="D1298" t="s">
        <v>24</v>
      </c>
    </row>
    <row r="1299" spans="1:4" x14ac:dyDescent="0.25">
      <c r="A1299">
        <v>1959</v>
      </c>
      <c r="B1299" t="s">
        <v>19</v>
      </c>
      <c r="C1299">
        <v>28.074999999999999</v>
      </c>
      <c r="D1299" t="s">
        <v>24</v>
      </c>
    </row>
    <row r="1300" spans="1:4" x14ac:dyDescent="0.25">
      <c r="A1300">
        <v>1960</v>
      </c>
      <c r="B1300" t="s">
        <v>19</v>
      </c>
      <c r="C1300">
        <v>28.6</v>
      </c>
      <c r="D1300" t="s">
        <v>24</v>
      </c>
    </row>
    <row r="1301" spans="1:4" x14ac:dyDescent="0.25">
      <c r="A1301">
        <v>1961</v>
      </c>
      <c r="B1301" t="s">
        <v>19</v>
      </c>
      <c r="C1301">
        <v>28.925000000000001</v>
      </c>
      <c r="D1301" t="s">
        <v>24</v>
      </c>
    </row>
    <row r="1302" spans="1:4" x14ac:dyDescent="0.25">
      <c r="A1302">
        <v>1962</v>
      </c>
      <c r="B1302" t="s">
        <v>19</v>
      </c>
      <c r="C1302">
        <v>29.4</v>
      </c>
      <c r="D1302" t="s">
        <v>24</v>
      </c>
    </row>
    <row r="1303" spans="1:4" x14ac:dyDescent="0.25">
      <c r="A1303">
        <v>1963</v>
      </c>
      <c r="B1303" t="s">
        <v>19</v>
      </c>
      <c r="C1303">
        <v>29.85</v>
      </c>
      <c r="D1303" t="s">
        <v>24</v>
      </c>
    </row>
    <row r="1304" spans="1:4" x14ac:dyDescent="0.25">
      <c r="A1304">
        <v>1964</v>
      </c>
      <c r="B1304" t="s">
        <v>19</v>
      </c>
      <c r="C1304">
        <v>30.274999999999999</v>
      </c>
      <c r="D1304" t="s">
        <v>24</v>
      </c>
    </row>
    <row r="1305" spans="1:4" x14ac:dyDescent="0.25">
      <c r="A1305">
        <v>1965</v>
      </c>
      <c r="B1305" t="s">
        <v>19</v>
      </c>
      <c r="C1305">
        <v>30.875</v>
      </c>
      <c r="D1305" t="s">
        <v>24</v>
      </c>
    </row>
    <row r="1306" spans="1:4" x14ac:dyDescent="0.25">
      <c r="A1306">
        <v>1966</v>
      </c>
      <c r="B1306" t="s">
        <v>19</v>
      </c>
      <c r="C1306">
        <v>31.675000000000001</v>
      </c>
      <c r="D1306" t="s">
        <v>24</v>
      </c>
    </row>
    <row r="1307" spans="1:4" x14ac:dyDescent="0.25">
      <c r="A1307">
        <v>1967</v>
      </c>
      <c r="B1307" t="s">
        <v>19</v>
      </c>
      <c r="C1307">
        <v>32.6</v>
      </c>
      <c r="D1307" t="s">
        <v>24</v>
      </c>
    </row>
    <row r="1308" spans="1:4" x14ac:dyDescent="0.25">
      <c r="A1308">
        <v>1968</v>
      </c>
      <c r="B1308" t="s">
        <v>19</v>
      </c>
      <c r="C1308">
        <v>34.1</v>
      </c>
      <c r="D1308" t="s">
        <v>24</v>
      </c>
    </row>
    <row r="1309" spans="1:4" x14ac:dyDescent="0.25">
      <c r="A1309">
        <v>1969</v>
      </c>
      <c r="B1309" t="s">
        <v>19</v>
      </c>
      <c r="C1309">
        <v>36</v>
      </c>
      <c r="D1309" t="s">
        <v>24</v>
      </c>
    </row>
    <row r="1310" spans="1:4" x14ac:dyDescent="0.25">
      <c r="A1310">
        <v>1970</v>
      </c>
      <c r="B1310" t="s">
        <v>19</v>
      </c>
      <c r="C1310">
        <v>37.825000000000003</v>
      </c>
      <c r="D1310" t="s">
        <v>24</v>
      </c>
    </row>
    <row r="1311" spans="1:4" x14ac:dyDescent="0.25">
      <c r="A1311">
        <v>1971</v>
      </c>
      <c r="B1311" t="s">
        <v>19</v>
      </c>
      <c r="C1311">
        <v>39.15</v>
      </c>
      <c r="D1311" t="s">
        <v>24</v>
      </c>
    </row>
    <row r="1312" spans="1:4" x14ac:dyDescent="0.25">
      <c r="A1312">
        <v>1972</v>
      </c>
      <c r="B1312" t="s">
        <v>19</v>
      </c>
      <c r="C1312">
        <v>40.575000000000003</v>
      </c>
      <c r="D1312" t="s">
        <v>24</v>
      </c>
    </row>
    <row r="1313" spans="1:4" x14ac:dyDescent="0.25">
      <c r="A1313">
        <v>1973</v>
      </c>
      <c r="B1313" t="s">
        <v>19</v>
      </c>
      <c r="C1313">
        <v>43.05</v>
      </c>
      <c r="D1313" t="s">
        <v>24</v>
      </c>
    </row>
    <row r="1314" spans="1:4" x14ac:dyDescent="0.25">
      <c r="A1314">
        <v>1974</v>
      </c>
      <c r="B1314" t="s">
        <v>19</v>
      </c>
      <c r="C1314">
        <v>47.45</v>
      </c>
      <c r="D1314" t="s">
        <v>24</v>
      </c>
    </row>
    <row r="1315" spans="1:4" x14ac:dyDescent="0.25">
      <c r="A1315">
        <v>1975</v>
      </c>
      <c r="B1315" t="s">
        <v>19</v>
      </c>
      <c r="C1315">
        <v>52.05</v>
      </c>
      <c r="D1315" t="s">
        <v>24</v>
      </c>
    </row>
    <row r="1316" spans="1:4" x14ac:dyDescent="0.25">
      <c r="A1316">
        <v>1976</v>
      </c>
      <c r="B1316" t="s">
        <v>19</v>
      </c>
      <c r="C1316">
        <v>54.85</v>
      </c>
      <c r="D1316" t="s">
        <v>24</v>
      </c>
    </row>
    <row r="1317" spans="1:4" x14ac:dyDescent="0.25">
      <c r="A1317">
        <v>1977</v>
      </c>
      <c r="B1317" t="s">
        <v>19</v>
      </c>
      <c r="C1317">
        <v>59.2</v>
      </c>
      <c r="D1317" t="s">
        <v>24</v>
      </c>
    </row>
    <row r="1318" spans="1:4" x14ac:dyDescent="0.25">
      <c r="A1318">
        <v>1978</v>
      </c>
      <c r="B1318" t="s">
        <v>19</v>
      </c>
      <c r="C1318">
        <v>64.5</v>
      </c>
      <c r="D1318" t="s">
        <v>24</v>
      </c>
    </row>
    <row r="1319" spans="1:4" x14ac:dyDescent="0.25">
      <c r="A1319">
        <v>1979</v>
      </c>
      <c r="B1319" t="s">
        <v>19</v>
      </c>
      <c r="C1319">
        <v>70.2</v>
      </c>
      <c r="D1319" t="s">
        <v>24</v>
      </c>
    </row>
    <row r="1320" spans="1:4" x14ac:dyDescent="0.25">
      <c r="A1320">
        <v>1980</v>
      </c>
      <c r="B1320" t="s">
        <v>19</v>
      </c>
      <c r="C1320">
        <v>80.766666670000006</v>
      </c>
      <c r="D1320" t="s">
        <v>24</v>
      </c>
    </row>
    <row r="1321" spans="1:4" x14ac:dyDescent="0.25">
      <c r="A1321">
        <v>1981</v>
      </c>
      <c r="B1321" t="s">
        <v>19</v>
      </c>
      <c r="C1321">
        <v>91.25</v>
      </c>
      <c r="D1321" t="s">
        <v>24</v>
      </c>
    </row>
    <row r="1322" spans="1:4" x14ac:dyDescent="0.25">
      <c r="A1322">
        <v>1982</v>
      </c>
      <c r="B1322" t="s">
        <v>19</v>
      </c>
      <c r="C1322">
        <v>97.583333330000002</v>
      </c>
      <c r="D1322" t="s">
        <v>24</v>
      </c>
    </row>
    <row r="1323" spans="1:4" x14ac:dyDescent="0.25">
      <c r="A1323">
        <v>1983</v>
      </c>
      <c r="B1323" t="s">
        <v>19</v>
      </c>
      <c r="C1323">
        <v>98.6</v>
      </c>
      <c r="D1323" t="s">
        <v>24</v>
      </c>
    </row>
    <row r="1324" spans="1:4" x14ac:dyDescent="0.25">
      <c r="A1324">
        <v>1984</v>
      </c>
      <c r="B1324" t="s">
        <v>19</v>
      </c>
      <c r="C1324">
        <v>104.2833333</v>
      </c>
      <c r="D1324" t="s">
        <v>24</v>
      </c>
    </row>
    <row r="1325" spans="1:4" x14ac:dyDescent="0.25">
      <c r="A1325">
        <v>1985</v>
      </c>
      <c r="B1325" t="s">
        <v>19</v>
      </c>
      <c r="C1325">
        <v>108.4833333</v>
      </c>
      <c r="D1325" t="s">
        <v>24</v>
      </c>
    </row>
    <row r="1326" spans="1:4" x14ac:dyDescent="0.25">
      <c r="A1326">
        <v>1986</v>
      </c>
      <c r="B1326" t="s">
        <v>19</v>
      </c>
      <c r="C1326">
        <v>111.7666667</v>
      </c>
      <c r="D1326" t="s">
        <v>24</v>
      </c>
    </row>
    <row r="1327" spans="1:4" x14ac:dyDescent="0.25">
      <c r="A1327">
        <v>1987</v>
      </c>
      <c r="B1327" t="s">
        <v>19</v>
      </c>
      <c r="C1327">
        <v>115.3916667</v>
      </c>
      <c r="D1327" t="s">
        <v>24</v>
      </c>
    </row>
    <row r="1328" spans="1:4" x14ac:dyDescent="0.25">
      <c r="A1328">
        <v>1988</v>
      </c>
      <c r="B1328" t="s">
        <v>19</v>
      </c>
      <c r="C1328">
        <v>120.5</v>
      </c>
      <c r="D1328" t="s">
        <v>24</v>
      </c>
    </row>
    <row r="1329" spans="1:4" x14ac:dyDescent="0.25">
      <c r="A1329">
        <v>1989</v>
      </c>
      <c r="B1329" t="s">
        <v>19</v>
      </c>
      <c r="C1329">
        <v>126.35</v>
      </c>
      <c r="D1329" t="s">
        <v>24</v>
      </c>
    </row>
    <row r="1330" spans="1:4" x14ac:dyDescent="0.25">
      <c r="A1330">
        <v>1990</v>
      </c>
      <c r="B1330" t="s">
        <v>19</v>
      </c>
      <c r="C1330">
        <v>132.05000000000001</v>
      </c>
      <c r="D1330" t="s">
        <v>24</v>
      </c>
    </row>
    <row r="1331" spans="1:4" x14ac:dyDescent="0.25">
      <c r="A1331">
        <v>1991</v>
      </c>
      <c r="B1331" t="s">
        <v>19</v>
      </c>
      <c r="C1331">
        <v>137.90833330000001</v>
      </c>
      <c r="D1331" t="s">
        <v>24</v>
      </c>
    </row>
    <row r="1332" spans="1:4" x14ac:dyDescent="0.25">
      <c r="A1332">
        <v>1992</v>
      </c>
      <c r="B1332" t="s">
        <v>19</v>
      </c>
      <c r="C1332">
        <v>142.5</v>
      </c>
      <c r="D1332" t="s">
        <v>24</v>
      </c>
    </row>
    <row r="1333" spans="1:4" x14ac:dyDescent="0.25">
      <c r="A1333">
        <v>1993</v>
      </c>
      <c r="B1333" t="s">
        <v>19</v>
      </c>
      <c r="C1333">
        <v>146.34166669999999</v>
      </c>
      <c r="D1333" t="s">
        <v>24</v>
      </c>
    </row>
    <row r="1334" spans="1:4" x14ac:dyDescent="0.25">
      <c r="A1334">
        <v>1994</v>
      </c>
      <c r="B1334" t="s">
        <v>19</v>
      </c>
      <c r="C1334">
        <v>148.65</v>
      </c>
      <c r="D1334" t="s">
        <v>24</v>
      </c>
    </row>
    <row r="1335" spans="1:4" x14ac:dyDescent="0.25">
      <c r="A1335">
        <v>1995</v>
      </c>
      <c r="B1335" t="s">
        <v>19</v>
      </c>
      <c r="C1335">
        <v>151.56666670000001</v>
      </c>
      <c r="D1335" t="s">
        <v>24</v>
      </c>
    </row>
    <row r="1336" spans="1:4" x14ac:dyDescent="0.25">
      <c r="A1336">
        <v>1996</v>
      </c>
      <c r="B1336" t="s">
        <v>19</v>
      </c>
      <c r="C1336">
        <v>155.06666670000001</v>
      </c>
      <c r="D1336" t="s">
        <v>24</v>
      </c>
    </row>
    <row r="1337" spans="1:4" x14ac:dyDescent="0.25">
      <c r="A1337">
        <v>1997</v>
      </c>
      <c r="B1337" t="s">
        <v>19</v>
      </c>
      <c r="C1337">
        <v>160.3833333</v>
      </c>
      <c r="D1337" t="s">
        <v>24</v>
      </c>
    </row>
    <row r="1338" spans="1:4" x14ac:dyDescent="0.25">
      <c r="A1338">
        <v>1998</v>
      </c>
      <c r="B1338" t="s">
        <v>19</v>
      </c>
      <c r="C1338">
        <v>165.75</v>
      </c>
      <c r="D1338" t="s">
        <v>24</v>
      </c>
    </row>
    <row r="1339" spans="1:4" x14ac:dyDescent="0.25">
      <c r="A1339">
        <v>1999</v>
      </c>
      <c r="B1339" t="s">
        <v>19</v>
      </c>
      <c r="C1339">
        <v>172.7666667</v>
      </c>
      <c r="D1339" t="s">
        <v>24</v>
      </c>
    </row>
    <row r="1340" spans="1:4" x14ac:dyDescent="0.25">
      <c r="A1340">
        <v>2000</v>
      </c>
      <c r="B1340" t="s">
        <v>19</v>
      </c>
      <c r="C1340">
        <v>180.58333329999999</v>
      </c>
      <c r="D1340" t="s">
        <v>24</v>
      </c>
    </row>
    <row r="1341" spans="1:4" x14ac:dyDescent="0.25">
      <c r="A1341">
        <v>2001</v>
      </c>
      <c r="B1341" t="s">
        <v>19</v>
      </c>
      <c r="C1341">
        <v>190.2</v>
      </c>
      <c r="D1341" t="s">
        <v>24</v>
      </c>
    </row>
    <row r="1342" spans="1:4" x14ac:dyDescent="0.25">
      <c r="A1342">
        <v>2002</v>
      </c>
      <c r="B1342" t="s">
        <v>19</v>
      </c>
      <c r="C1342">
        <v>193.08333329999999</v>
      </c>
      <c r="D1342" t="s">
        <v>24</v>
      </c>
    </row>
    <row r="1343" spans="1:4" x14ac:dyDescent="0.25">
      <c r="A1343">
        <v>2003</v>
      </c>
      <c r="B1343" t="s">
        <v>19</v>
      </c>
      <c r="C1343">
        <v>196.53333330000001</v>
      </c>
      <c r="D1343" t="s">
        <v>24</v>
      </c>
    </row>
    <row r="1344" spans="1:4" x14ac:dyDescent="0.25">
      <c r="A1344">
        <v>2004</v>
      </c>
      <c r="B1344" t="s">
        <v>19</v>
      </c>
      <c r="C1344">
        <v>198.9833333</v>
      </c>
      <c r="D1344" t="s">
        <v>24</v>
      </c>
    </row>
    <row r="1345" spans="1:4" x14ac:dyDescent="0.25">
      <c r="A1345">
        <v>2005</v>
      </c>
      <c r="B1345" t="s">
        <v>19</v>
      </c>
      <c r="C1345">
        <v>202.8666667</v>
      </c>
      <c r="D1345" t="s">
        <v>24</v>
      </c>
    </row>
    <row r="1346" spans="1:4" x14ac:dyDescent="0.25">
      <c r="A1346">
        <v>2006</v>
      </c>
      <c r="B1346" t="s">
        <v>19</v>
      </c>
      <c r="C1346">
        <v>209.53333330000001</v>
      </c>
      <c r="D1346" t="s">
        <v>24</v>
      </c>
    </row>
    <row r="1347" spans="1:4" x14ac:dyDescent="0.25">
      <c r="A1347">
        <v>2007</v>
      </c>
      <c r="B1347" t="s">
        <v>19</v>
      </c>
      <c r="C1347">
        <v>216.38783330000001</v>
      </c>
      <c r="D1347" t="s">
        <v>24</v>
      </c>
    </row>
    <row r="1348" spans="1:4" x14ac:dyDescent="0.25">
      <c r="A1348">
        <v>2008</v>
      </c>
      <c r="B1348" t="s">
        <v>19</v>
      </c>
      <c r="C1348">
        <v>222.7716667</v>
      </c>
      <c r="D1348" t="s">
        <v>24</v>
      </c>
    </row>
    <row r="1349" spans="1:4" x14ac:dyDescent="0.25">
      <c r="A1349">
        <v>2009</v>
      </c>
      <c r="B1349" t="s">
        <v>19</v>
      </c>
      <c r="C1349">
        <v>224.63383329999999</v>
      </c>
      <c r="D1349" t="s">
        <v>24</v>
      </c>
    </row>
    <row r="1350" spans="1:4" x14ac:dyDescent="0.25">
      <c r="A1350">
        <v>2010</v>
      </c>
      <c r="B1350" t="s">
        <v>19</v>
      </c>
      <c r="C1350">
        <v>227.6118333</v>
      </c>
      <c r="D1350" t="s">
        <v>24</v>
      </c>
    </row>
    <row r="1351" spans="1:4" x14ac:dyDescent="0.25">
      <c r="A1351">
        <v>2011</v>
      </c>
      <c r="B1351" t="s">
        <v>19</v>
      </c>
      <c r="C1351">
        <v>233.66900000000001</v>
      </c>
      <c r="D1351" t="s">
        <v>24</v>
      </c>
    </row>
    <row r="1352" spans="1:4" x14ac:dyDescent="0.25">
      <c r="A1352">
        <v>2012</v>
      </c>
      <c r="B1352" t="s">
        <v>19</v>
      </c>
      <c r="C1352">
        <v>239.86799999999999</v>
      </c>
      <c r="D1352" t="s">
        <v>24</v>
      </c>
    </row>
    <row r="1353" spans="1:4" x14ac:dyDescent="0.25">
      <c r="A1353">
        <v>2013</v>
      </c>
      <c r="B1353" t="s">
        <v>19</v>
      </c>
      <c r="C1353">
        <v>245.2811667</v>
      </c>
      <c r="D1353" t="s">
        <v>24</v>
      </c>
    </row>
    <row r="1354" spans="1:4" x14ac:dyDescent="0.25">
      <c r="A1354">
        <v>2014</v>
      </c>
      <c r="B1354" t="s">
        <v>19</v>
      </c>
      <c r="C1354">
        <v>252.2595</v>
      </c>
      <c r="D1354" t="s">
        <v>24</v>
      </c>
    </row>
    <row r="1355" spans="1:4" x14ac:dyDescent="0.25">
      <c r="A1355">
        <v>2015</v>
      </c>
      <c r="B1355" t="s">
        <v>19</v>
      </c>
      <c r="C1355">
        <v>258.81233329999998</v>
      </c>
      <c r="D1355" t="s">
        <v>24</v>
      </c>
    </row>
    <row r="1356" spans="1:4" x14ac:dyDescent="0.25">
      <c r="A1356">
        <v>2016</v>
      </c>
      <c r="B1356" t="s">
        <v>19</v>
      </c>
      <c r="C1356">
        <v>266.80799999999999</v>
      </c>
      <c r="D1356" t="s">
        <v>24</v>
      </c>
    </row>
    <row r="1357" spans="1:4" x14ac:dyDescent="0.25">
      <c r="A1357">
        <v>2017</v>
      </c>
      <c r="B1357" t="s">
        <v>19</v>
      </c>
      <c r="C1357">
        <v>275.39933330000002</v>
      </c>
      <c r="D1357" t="s">
        <v>24</v>
      </c>
    </row>
    <row r="1358" spans="1:4" x14ac:dyDescent="0.25">
      <c r="A1358">
        <v>2018</v>
      </c>
      <c r="B1358" t="s">
        <v>19</v>
      </c>
      <c r="C1358">
        <v>286.33749999999998</v>
      </c>
      <c r="D1358" t="s">
        <v>24</v>
      </c>
    </row>
    <row r="1359" spans="1:4" x14ac:dyDescent="0.25">
      <c r="A1359">
        <v>2019</v>
      </c>
      <c r="B1359" t="s">
        <v>19</v>
      </c>
      <c r="C1359">
        <v>295.3711667</v>
      </c>
      <c r="D1359" t="s">
        <v>24</v>
      </c>
    </row>
    <row r="1360" spans="1:4" x14ac:dyDescent="0.25">
      <c r="A1360">
        <v>2020</v>
      </c>
      <c r="B1360" t="s">
        <v>19</v>
      </c>
      <c r="C1360">
        <v>300.44366669999999</v>
      </c>
      <c r="D1360" t="s">
        <v>24</v>
      </c>
    </row>
    <row r="1361" spans="1:4" x14ac:dyDescent="0.25">
      <c r="A1361">
        <v>2021</v>
      </c>
      <c r="B1361" t="s">
        <v>19</v>
      </c>
      <c r="C1361">
        <v>309.54700000000003</v>
      </c>
      <c r="D1361" t="s">
        <v>24</v>
      </c>
    </row>
    <row r="1362" spans="1:4" x14ac:dyDescent="0.25">
      <c r="A1362">
        <v>1915</v>
      </c>
      <c r="B1362" t="s">
        <v>22</v>
      </c>
      <c r="D1362" t="s">
        <v>24</v>
      </c>
    </row>
    <row r="1363" spans="1:4" x14ac:dyDescent="0.25">
      <c r="A1363">
        <v>1916</v>
      </c>
      <c r="B1363" t="s">
        <v>22</v>
      </c>
      <c r="D1363" t="s">
        <v>24</v>
      </c>
    </row>
    <row r="1364" spans="1:4" x14ac:dyDescent="0.25">
      <c r="A1364">
        <v>1917</v>
      </c>
      <c r="B1364" t="s">
        <v>22</v>
      </c>
      <c r="D1364" t="s">
        <v>24</v>
      </c>
    </row>
    <row r="1365" spans="1:4" x14ac:dyDescent="0.25">
      <c r="A1365">
        <v>1918</v>
      </c>
      <c r="B1365" t="s">
        <v>22</v>
      </c>
      <c r="D1365" t="s">
        <v>24</v>
      </c>
    </row>
    <row r="1366" spans="1:4" x14ac:dyDescent="0.25">
      <c r="A1366">
        <v>1919</v>
      </c>
      <c r="B1366" t="s">
        <v>22</v>
      </c>
      <c r="D1366" t="s">
        <v>24</v>
      </c>
    </row>
    <row r="1367" spans="1:4" x14ac:dyDescent="0.25">
      <c r="A1367">
        <v>1920</v>
      </c>
      <c r="B1367" t="s">
        <v>22</v>
      </c>
      <c r="D1367" t="s">
        <v>24</v>
      </c>
    </row>
    <row r="1368" spans="1:4" x14ac:dyDescent="0.25">
      <c r="A1368">
        <v>1921</v>
      </c>
      <c r="B1368" t="s">
        <v>22</v>
      </c>
      <c r="D1368" t="s">
        <v>24</v>
      </c>
    </row>
    <row r="1369" spans="1:4" x14ac:dyDescent="0.25">
      <c r="A1369">
        <v>1922</v>
      </c>
      <c r="B1369" t="s">
        <v>22</v>
      </c>
      <c r="D1369" t="s">
        <v>24</v>
      </c>
    </row>
    <row r="1370" spans="1:4" x14ac:dyDescent="0.25">
      <c r="A1370">
        <v>1923</v>
      </c>
      <c r="B1370" t="s">
        <v>22</v>
      </c>
      <c r="D1370" t="s">
        <v>24</v>
      </c>
    </row>
    <row r="1371" spans="1:4" x14ac:dyDescent="0.25">
      <c r="A1371">
        <v>1924</v>
      </c>
      <c r="B1371" t="s">
        <v>22</v>
      </c>
      <c r="D1371" t="s">
        <v>24</v>
      </c>
    </row>
    <row r="1372" spans="1:4" x14ac:dyDescent="0.25">
      <c r="A1372">
        <v>1925</v>
      </c>
      <c r="B1372" t="s">
        <v>22</v>
      </c>
      <c r="D1372" t="s">
        <v>24</v>
      </c>
    </row>
    <row r="1373" spans="1:4" x14ac:dyDescent="0.25">
      <c r="A1373">
        <v>1926</v>
      </c>
      <c r="B1373" t="s">
        <v>22</v>
      </c>
      <c r="D1373" t="s">
        <v>24</v>
      </c>
    </row>
    <row r="1374" spans="1:4" x14ac:dyDescent="0.25">
      <c r="A1374">
        <v>1927</v>
      </c>
      <c r="B1374" t="s">
        <v>22</v>
      </c>
      <c r="D1374" t="s">
        <v>24</v>
      </c>
    </row>
    <row r="1375" spans="1:4" x14ac:dyDescent="0.25">
      <c r="A1375">
        <v>1928</v>
      </c>
      <c r="B1375" t="s">
        <v>22</v>
      </c>
      <c r="D1375" t="s">
        <v>24</v>
      </c>
    </row>
    <row r="1376" spans="1:4" x14ac:dyDescent="0.25">
      <c r="A1376">
        <v>1929</v>
      </c>
      <c r="B1376" t="s">
        <v>22</v>
      </c>
      <c r="D1376" t="s">
        <v>24</v>
      </c>
    </row>
    <row r="1377" spans="1:4" x14ac:dyDescent="0.25">
      <c r="A1377">
        <v>1930</v>
      </c>
      <c r="B1377" t="s">
        <v>22</v>
      </c>
      <c r="D1377" t="s">
        <v>24</v>
      </c>
    </row>
    <row r="1378" spans="1:4" x14ac:dyDescent="0.25">
      <c r="A1378">
        <v>1931</v>
      </c>
      <c r="B1378" t="s">
        <v>22</v>
      </c>
      <c r="D1378" t="s">
        <v>24</v>
      </c>
    </row>
    <row r="1379" spans="1:4" x14ac:dyDescent="0.25">
      <c r="A1379">
        <v>1932</v>
      </c>
      <c r="B1379" t="s">
        <v>22</v>
      </c>
      <c r="D1379" t="s">
        <v>24</v>
      </c>
    </row>
    <row r="1380" spans="1:4" x14ac:dyDescent="0.25">
      <c r="A1380">
        <v>1933</v>
      </c>
      <c r="B1380" t="s">
        <v>22</v>
      </c>
      <c r="D1380" t="s">
        <v>24</v>
      </c>
    </row>
    <row r="1381" spans="1:4" x14ac:dyDescent="0.25">
      <c r="A1381">
        <v>1934</v>
      </c>
      <c r="B1381" t="s">
        <v>22</v>
      </c>
      <c r="D1381" t="s">
        <v>24</v>
      </c>
    </row>
    <row r="1382" spans="1:4" x14ac:dyDescent="0.25">
      <c r="A1382">
        <v>1935</v>
      </c>
      <c r="B1382" t="s">
        <v>22</v>
      </c>
      <c r="D1382" t="s">
        <v>24</v>
      </c>
    </row>
    <row r="1383" spans="1:4" x14ac:dyDescent="0.25">
      <c r="A1383">
        <v>1936</v>
      </c>
      <c r="B1383" t="s">
        <v>22</v>
      </c>
      <c r="D1383" t="s">
        <v>24</v>
      </c>
    </row>
    <row r="1384" spans="1:4" x14ac:dyDescent="0.25">
      <c r="A1384">
        <v>1937</v>
      </c>
      <c r="B1384" t="s">
        <v>22</v>
      </c>
      <c r="D1384" t="s">
        <v>24</v>
      </c>
    </row>
    <row r="1385" spans="1:4" x14ac:dyDescent="0.25">
      <c r="A1385">
        <v>1938</v>
      </c>
      <c r="B1385" t="s">
        <v>22</v>
      </c>
      <c r="D1385" t="s">
        <v>24</v>
      </c>
    </row>
    <row r="1386" spans="1:4" x14ac:dyDescent="0.25">
      <c r="A1386">
        <v>1939</v>
      </c>
      <c r="B1386" t="s">
        <v>22</v>
      </c>
      <c r="D1386" t="s">
        <v>24</v>
      </c>
    </row>
    <row r="1387" spans="1:4" x14ac:dyDescent="0.25">
      <c r="A1387">
        <v>1940</v>
      </c>
      <c r="B1387" t="s">
        <v>22</v>
      </c>
      <c r="D1387" t="s">
        <v>24</v>
      </c>
    </row>
    <row r="1388" spans="1:4" x14ac:dyDescent="0.25">
      <c r="A1388">
        <v>1941</v>
      </c>
      <c r="B1388" t="s">
        <v>22</v>
      </c>
      <c r="D1388" t="s">
        <v>24</v>
      </c>
    </row>
    <row r="1389" spans="1:4" x14ac:dyDescent="0.25">
      <c r="A1389">
        <v>1942</v>
      </c>
      <c r="B1389" t="s">
        <v>22</v>
      </c>
      <c r="D1389" t="s">
        <v>24</v>
      </c>
    </row>
    <row r="1390" spans="1:4" x14ac:dyDescent="0.25">
      <c r="A1390">
        <v>1943</v>
      </c>
      <c r="B1390" t="s">
        <v>22</v>
      </c>
      <c r="D1390" t="s">
        <v>24</v>
      </c>
    </row>
    <row r="1391" spans="1:4" x14ac:dyDescent="0.25">
      <c r="A1391">
        <v>1944</v>
      </c>
      <c r="B1391" t="s">
        <v>22</v>
      </c>
      <c r="D1391" t="s">
        <v>24</v>
      </c>
    </row>
    <row r="1392" spans="1:4" x14ac:dyDescent="0.25">
      <c r="A1392">
        <v>1945</v>
      </c>
      <c r="B1392" t="s">
        <v>22</v>
      </c>
      <c r="D1392" t="s">
        <v>24</v>
      </c>
    </row>
    <row r="1393" spans="1:4" x14ac:dyDescent="0.25">
      <c r="A1393">
        <v>1946</v>
      </c>
      <c r="B1393" t="s">
        <v>22</v>
      </c>
      <c r="D1393" t="s">
        <v>24</v>
      </c>
    </row>
    <row r="1394" spans="1:4" x14ac:dyDescent="0.25">
      <c r="A1394">
        <v>1947</v>
      </c>
      <c r="B1394" t="s">
        <v>22</v>
      </c>
      <c r="D1394" t="s">
        <v>24</v>
      </c>
    </row>
    <row r="1395" spans="1:4" x14ac:dyDescent="0.25">
      <c r="A1395">
        <v>1948</v>
      </c>
      <c r="B1395" t="s">
        <v>22</v>
      </c>
      <c r="D1395" t="s">
        <v>24</v>
      </c>
    </row>
    <row r="1396" spans="1:4" x14ac:dyDescent="0.25">
      <c r="A1396">
        <v>1949</v>
      </c>
      <c r="B1396" t="s">
        <v>22</v>
      </c>
      <c r="D1396" t="s">
        <v>24</v>
      </c>
    </row>
    <row r="1397" spans="1:4" x14ac:dyDescent="0.25">
      <c r="A1397">
        <v>1950</v>
      </c>
      <c r="B1397" t="s">
        <v>22</v>
      </c>
      <c r="D1397" t="s">
        <v>24</v>
      </c>
    </row>
    <row r="1398" spans="1:4" x14ac:dyDescent="0.25">
      <c r="A1398">
        <v>1951</v>
      </c>
      <c r="B1398" t="s">
        <v>22</v>
      </c>
      <c r="D1398" t="s">
        <v>24</v>
      </c>
    </row>
    <row r="1399" spans="1:4" x14ac:dyDescent="0.25">
      <c r="A1399">
        <v>1952</v>
      </c>
      <c r="B1399" t="s">
        <v>22</v>
      </c>
      <c r="D1399" t="s">
        <v>24</v>
      </c>
    </row>
    <row r="1400" spans="1:4" x14ac:dyDescent="0.25">
      <c r="A1400">
        <v>1953</v>
      </c>
      <c r="B1400" t="s">
        <v>22</v>
      </c>
      <c r="D1400" t="s">
        <v>24</v>
      </c>
    </row>
    <row r="1401" spans="1:4" x14ac:dyDescent="0.25">
      <c r="A1401">
        <v>1954</v>
      </c>
      <c r="B1401" t="s">
        <v>22</v>
      </c>
      <c r="D1401" t="s">
        <v>24</v>
      </c>
    </row>
    <row r="1402" spans="1:4" x14ac:dyDescent="0.25">
      <c r="A1402">
        <v>1955</v>
      </c>
      <c r="B1402" t="s">
        <v>22</v>
      </c>
      <c r="D1402" t="s">
        <v>24</v>
      </c>
    </row>
    <row r="1403" spans="1:4" x14ac:dyDescent="0.25">
      <c r="A1403">
        <v>1956</v>
      </c>
      <c r="B1403" t="s">
        <v>22</v>
      </c>
      <c r="D1403" t="s">
        <v>24</v>
      </c>
    </row>
    <row r="1404" spans="1:4" x14ac:dyDescent="0.25">
      <c r="A1404">
        <v>1957</v>
      </c>
      <c r="B1404" t="s">
        <v>22</v>
      </c>
      <c r="D1404" t="s">
        <v>24</v>
      </c>
    </row>
    <row r="1405" spans="1:4" x14ac:dyDescent="0.25">
      <c r="A1405">
        <v>1958</v>
      </c>
      <c r="B1405" t="s">
        <v>22</v>
      </c>
      <c r="D1405" t="s">
        <v>24</v>
      </c>
    </row>
    <row r="1406" spans="1:4" x14ac:dyDescent="0.25">
      <c r="A1406">
        <v>1959</v>
      </c>
      <c r="B1406" t="s">
        <v>22</v>
      </c>
      <c r="D1406" t="s">
        <v>24</v>
      </c>
    </row>
    <row r="1407" spans="1:4" x14ac:dyDescent="0.25">
      <c r="A1407">
        <v>1960</v>
      </c>
      <c r="B1407" t="s">
        <v>22</v>
      </c>
      <c r="D1407" t="s">
        <v>24</v>
      </c>
    </row>
    <row r="1408" spans="1:4" x14ac:dyDescent="0.25">
      <c r="A1408">
        <v>1961</v>
      </c>
      <c r="B1408" t="s">
        <v>22</v>
      </c>
      <c r="D1408" t="s">
        <v>24</v>
      </c>
    </row>
    <row r="1409" spans="1:4" x14ac:dyDescent="0.25">
      <c r="A1409">
        <v>1962</v>
      </c>
      <c r="B1409" t="s">
        <v>22</v>
      </c>
      <c r="D1409" t="s">
        <v>24</v>
      </c>
    </row>
    <row r="1410" spans="1:4" x14ac:dyDescent="0.25">
      <c r="A1410">
        <v>1963</v>
      </c>
      <c r="B1410" t="s">
        <v>22</v>
      </c>
      <c r="D1410" t="s">
        <v>24</v>
      </c>
    </row>
    <row r="1411" spans="1:4" x14ac:dyDescent="0.25">
      <c r="A1411">
        <v>1964</v>
      </c>
      <c r="B1411" t="s">
        <v>22</v>
      </c>
      <c r="D1411" t="s">
        <v>24</v>
      </c>
    </row>
    <row r="1412" spans="1:4" x14ac:dyDescent="0.25">
      <c r="A1412">
        <v>1965</v>
      </c>
      <c r="B1412" t="s">
        <v>22</v>
      </c>
      <c r="D1412" t="s">
        <v>24</v>
      </c>
    </row>
    <row r="1413" spans="1:4" x14ac:dyDescent="0.25">
      <c r="A1413">
        <v>1966</v>
      </c>
      <c r="B1413" t="s">
        <v>22</v>
      </c>
      <c r="D1413" t="s">
        <v>24</v>
      </c>
    </row>
    <row r="1414" spans="1:4" x14ac:dyDescent="0.25">
      <c r="A1414">
        <v>1967</v>
      </c>
      <c r="B1414" t="s">
        <v>22</v>
      </c>
      <c r="D1414" t="s">
        <v>24</v>
      </c>
    </row>
    <row r="1415" spans="1:4" x14ac:dyDescent="0.25">
      <c r="A1415">
        <v>1968</v>
      </c>
      <c r="B1415" t="s">
        <v>22</v>
      </c>
      <c r="D1415" t="s">
        <v>24</v>
      </c>
    </row>
    <row r="1416" spans="1:4" x14ac:dyDescent="0.25">
      <c r="A1416">
        <v>1969</v>
      </c>
      <c r="B1416" t="s">
        <v>22</v>
      </c>
      <c r="D1416" t="s">
        <v>24</v>
      </c>
    </row>
    <row r="1417" spans="1:4" x14ac:dyDescent="0.25">
      <c r="A1417">
        <v>1970</v>
      </c>
      <c r="B1417" t="s">
        <v>22</v>
      </c>
      <c r="D1417" t="s">
        <v>24</v>
      </c>
    </row>
    <row r="1418" spans="1:4" x14ac:dyDescent="0.25">
      <c r="A1418">
        <v>1971</v>
      </c>
      <c r="B1418" t="s">
        <v>22</v>
      </c>
      <c r="D1418" t="s">
        <v>24</v>
      </c>
    </row>
    <row r="1419" spans="1:4" x14ac:dyDescent="0.25">
      <c r="A1419">
        <v>1972</v>
      </c>
      <c r="B1419" t="s">
        <v>22</v>
      </c>
      <c r="D1419" t="s">
        <v>24</v>
      </c>
    </row>
    <row r="1420" spans="1:4" x14ac:dyDescent="0.25">
      <c r="A1420">
        <v>1973</v>
      </c>
      <c r="B1420" t="s">
        <v>22</v>
      </c>
      <c r="D1420" t="s">
        <v>24</v>
      </c>
    </row>
    <row r="1421" spans="1:4" x14ac:dyDescent="0.25">
      <c r="A1421">
        <v>1974</v>
      </c>
      <c r="B1421" t="s">
        <v>22</v>
      </c>
      <c r="D1421" t="s">
        <v>24</v>
      </c>
    </row>
    <row r="1422" spans="1:4" x14ac:dyDescent="0.25">
      <c r="A1422">
        <v>1975</v>
      </c>
      <c r="B1422" t="s">
        <v>22</v>
      </c>
      <c r="D1422" t="s">
        <v>24</v>
      </c>
    </row>
    <row r="1423" spans="1:4" x14ac:dyDescent="0.25">
      <c r="A1423">
        <v>1976</v>
      </c>
      <c r="B1423" t="s">
        <v>22</v>
      </c>
      <c r="D1423" t="s">
        <v>24</v>
      </c>
    </row>
    <row r="1424" spans="1:4" x14ac:dyDescent="0.25">
      <c r="A1424">
        <v>1977</v>
      </c>
      <c r="B1424" t="s">
        <v>22</v>
      </c>
      <c r="D1424" t="s">
        <v>24</v>
      </c>
    </row>
    <row r="1425" spans="1:4" x14ac:dyDescent="0.25">
      <c r="A1425">
        <v>1978</v>
      </c>
      <c r="B1425" t="s">
        <v>22</v>
      </c>
      <c r="D1425" t="s">
        <v>24</v>
      </c>
    </row>
    <row r="1426" spans="1:4" x14ac:dyDescent="0.25">
      <c r="A1426">
        <v>1979</v>
      </c>
      <c r="B1426" t="s">
        <v>22</v>
      </c>
      <c r="D1426" t="s">
        <v>24</v>
      </c>
    </row>
    <row r="1427" spans="1:4" x14ac:dyDescent="0.25">
      <c r="A1427">
        <v>1980</v>
      </c>
      <c r="B1427" t="s">
        <v>22</v>
      </c>
      <c r="D1427" t="s">
        <v>24</v>
      </c>
    </row>
    <row r="1428" spans="1:4" x14ac:dyDescent="0.25">
      <c r="A1428">
        <v>1981</v>
      </c>
      <c r="B1428" t="s">
        <v>22</v>
      </c>
      <c r="D1428" t="s">
        <v>24</v>
      </c>
    </row>
    <row r="1429" spans="1:4" x14ac:dyDescent="0.25">
      <c r="A1429">
        <v>1982</v>
      </c>
      <c r="B1429" t="s">
        <v>22</v>
      </c>
      <c r="D1429" t="s">
        <v>24</v>
      </c>
    </row>
    <row r="1430" spans="1:4" x14ac:dyDescent="0.25">
      <c r="A1430">
        <v>1983</v>
      </c>
      <c r="B1430" t="s">
        <v>22</v>
      </c>
      <c r="D1430" t="s">
        <v>24</v>
      </c>
    </row>
    <row r="1431" spans="1:4" x14ac:dyDescent="0.25">
      <c r="A1431">
        <v>1984</v>
      </c>
      <c r="B1431" t="s">
        <v>22</v>
      </c>
      <c r="D1431" t="s">
        <v>24</v>
      </c>
    </row>
    <row r="1432" spans="1:4" x14ac:dyDescent="0.25">
      <c r="A1432">
        <v>1985</v>
      </c>
      <c r="B1432" t="s">
        <v>22</v>
      </c>
      <c r="D1432" t="s">
        <v>24</v>
      </c>
    </row>
    <row r="1433" spans="1:4" x14ac:dyDescent="0.25">
      <c r="A1433">
        <v>1986</v>
      </c>
      <c r="B1433" t="s">
        <v>22</v>
      </c>
      <c r="D1433" t="s">
        <v>24</v>
      </c>
    </row>
    <row r="1434" spans="1:4" x14ac:dyDescent="0.25">
      <c r="A1434">
        <v>1987</v>
      </c>
      <c r="B1434" t="s">
        <v>22</v>
      </c>
      <c r="D1434" t="s">
        <v>24</v>
      </c>
    </row>
    <row r="1435" spans="1:4" x14ac:dyDescent="0.25">
      <c r="A1435">
        <v>1988</v>
      </c>
      <c r="B1435" t="s">
        <v>22</v>
      </c>
      <c r="D1435" t="s">
        <v>24</v>
      </c>
    </row>
    <row r="1436" spans="1:4" x14ac:dyDescent="0.25">
      <c r="A1436">
        <v>1989</v>
      </c>
      <c r="B1436" t="s">
        <v>22</v>
      </c>
      <c r="D1436" t="s">
        <v>24</v>
      </c>
    </row>
    <row r="1437" spans="1:4" x14ac:dyDescent="0.25">
      <c r="A1437">
        <v>1990</v>
      </c>
      <c r="B1437" t="s">
        <v>22</v>
      </c>
      <c r="D1437" t="s">
        <v>24</v>
      </c>
    </row>
    <row r="1438" spans="1:4" x14ac:dyDescent="0.25">
      <c r="A1438">
        <v>1991</v>
      </c>
      <c r="B1438" t="s">
        <v>22</v>
      </c>
      <c r="D1438" t="s">
        <v>24</v>
      </c>
    </row>
    <row r="1439" spans="1:4" x14ac:dyDescent="0.25">
      <c r="A1439">
        <v>1992</v>
      </c>
      <c r="B1439" t="s">
        <v>22</v>
      </c>
      <c r="D1439" t="s">
        <v>24</v>
      </c>
    </row>
    <row r="1440" spans="1:4" x14ac:dyDescent="0.25">
      <c r="A1440">
        <v>1993</v>
      </c>
      <c r="B1440" t="s">
        <v>22</v>
      </c>
      <c r="D1440" t="s">
        <v>24</v>
      </c>
    </row>
    <row r="1441" spans="1:4" x14ac:dyDescent="0.25">
      <c r="A1441">
        <v>1994</v>
      </c>
      <c r="B1441" t="s">
        <v>22</v>
      </c>
      <c r="D1441" t="s">
        <v>24</v>
      </c>
    </row>
    <row r="1442" spans="1:4" x14ac:dyDescent="0.25">
      <c r="A1442">
        <v>1995</v>
      </c>
      <c r="B1442" t="s">
        <v>22</v>
      </c>
      <c r="D1442" t="s">
        <v>24</v>
      </c>
    </row>
    <row r="1443" spans="1:4" x14ac:dyDescent="0.25">
      <c r="A1443">
        <v>1996</v>
      </c>
      <c r="B1443" t="s">
        <v>22</v>
      </c>
      <c r="D1443" t="s">
        <v>24</v>
      </c>
    </row>
    <row r="1444" spans="1:4" x14ac:dyDescent="0.25">
      <c r="A1444">
        <v>1997</v>
      </c>
      <c r="B1444" t="s">
        <v>22</v>
      </c>
      <c r="C1444">
        <v>134.6</v>
      </c>
      <c r="D1444" t="s">
        <v>24</v>
      </c>
    </row>
    <row r="1445" spans="1:4" x14ac:dyDescent="0.25">
      <c r="A1445">
        <v>1998</v>
      </c>
      <c r="B1445" t="s">
        <v>22</v>
      </c>
      <c r="C1445">
        <v>137.5</v>
      </c>
      <c r="D1445" t="s">
        <v>24</v>
      </c>
    </row>
    <row r="1446" spans="1:4" x14ac:dyDescent="0.25">
      <c r="A1446">
        <v>1999</v>
      </c>
      <c r="B1446" t="s">
        <v>22</v>
      </c>
      <c r="C1446">
        <v>140.6</v>
      </c>
      <c r="D1446" t="s">
        <v>24</v>
      </c>
    </row>
    <row r="1447" spans="1:4" x14ac:dyDescent="0.25">
      <c r="A1447">
        <v>2000</v>
      </c>
      <c r="B1447" t="s">
        <v>22</v>
      </c>
      <c r="C1447">
        <v>145.65</v>
      </c>
      <c r="D1447" t="s">
        <v>24</v>
      </c>
    </row>
    <row r="1448" spans="1:4" x14ac:dyDescent="0.25">
      <c r="A1448">
        <v>2001</v>
      </c>
      <c r="B1448" t="s">
        <v>22</v>
      </c>
      <c r="C1448">
        <v>148.80000000000001</v>
      </c>
      <c r="D1448" t="s">
        <v>24</v>
      </c>
    </row>
    <row r="1449" spans="1:4" x14ac:dyDescent="0.25">
      <c r="A1449">
        <v>2002</v>
      </c>
      <c r="B1449" t="s">
        <v>22</v>
      </c>
      <c r="C1449">
        <v>153.9</v>
      </c>
      <c r="D1449" t="s">
        <v>24</v>
      </c>
    </row>
    <row r="1450" spans="1:4" x14ac:dyDescent="0.25">
      <c r="A1450">
        <v>2003</v>
      </c>
      <c r="B1450" t="s">
        <v>22</v>
      </c>
      <c r="C1450">
        <v>158.1</v>
      </c>
      <c r="D1450" t="s">
        <v>24</v>
      </c>
    </row>
    <row r="1451" spans="1:4" x14ac:dyDescent="0.25">
      <c r="A1451">
        <v>2004</v>
      </c>
      <c r="B1451" t="s">
        <v>22</v>
      </c>
      <c r="C1451">
        <v>162</v>
      </c>
      <c r="D1451" t="s">
        <v>24</v>
      </c>
    </row>
    <row r="1452" spans="1:4" x14ac:dyDescent="0.25">
      <c r="A1452">
        <v>2005</v>
      </c>
      <c r="B1452" t="s">
        <v>22</v>
      </c>
      <c r="C1452">
        <v>168.5</v>
      </c>
      <c r="D1452" t="s">
        <v>24</v>
      </c>
    </row>
    <row r="1453" spans="1:4" x14ac:dyDescent="0.25">
      <c r="A1453">
        <v>2006</v>
      </c>
      <c r="B1453" t="s">
        <v>22</v>
      </c>
      <c r="C1453">
        <v>175.25</v>
      </c>
      <c r="D1453" t="s">
        <v>24</v>
      </c>
    </row>
    <row r="1454" spans="1:4" x14ac:dyDescent="0.25">
      <c r="A1454">
        <v>2007</v>
      </c>
      <c r="B1454" t="s">
        <v>22</v>
      </c>
      <c r="C1454">
        <v>184.28749999999999</v>
      </c>
      <c r="D1454" t="s">
        <v>24</v>
      </c>
    </row>
    <row r="1455" spans="1:4" x14ac:dyDescent="0.25">
      <c r="A1455">
        <v>2008</v>
      </c>
      <c r="B1455" t="s">
        <v>22</v>
      </c>
      <c r="C1455">
        <v>190.136</v>
      </c>
      <c r="D1455" t="s">
        <v>24</v>
      </c>
    </row>
    <row r="1456" spans="1:4" x14ac:dyDescent="0.25">
      <c r="A1456">
        <v>2009</v>
      </c>
      <c r="B1456" t="s">
        <v>22</v>
      </c>
      <c r="C1456">
        <v>189.905</v>
      </c>
      <c r="D1456" t="s">
        <v>24</v>
      </c>
    </row>
    <row r="1457" spans="1:4" x14ac:dyDescent="0.25">
      <c r="A1457">
        <v>2010</v>
      </c>
      <c r="B1457" t="s">
        <v>22</v>
      </c>
      <c r="C1457">
        <v>193.50399999999999</v>
      </c>
      <c r="D1457" t="s">
        <v>24</v>
      </c>
    </row>
    <row r="1458" spans="1:4" x14ac:dyDescent="0.25">
      <c r="A1458">
        <v>2011</v>
      </c>
      <c r="B1458" t="s">
        <v>22</v>
      </c>
      <c r="C1458">
        <v>198.93799999999999</v>
      </c>
      <c r="D1458" t="s">
        <v>24</v>
      </c>
    </row>
    <row r="1459" spans="1:4" x14ac:dyDescent="0.25">
      <c r="A1459">
        <v>2012</v>
      </c>
      <c r="B1459" t="s">
        <v>22</v>
      </c>
      <c r="C1459">
        <v>203.637</v>
      </c>
      <c r="D1459" t="s">
        <v>24</v>
      </c>
    </row>
    <row r="1460" spans="1:4" x14ac:dyDescent="0.25">
      <c r="A1460">
        <v>2013</v>
      </c>
      <c r="B1460" t="s">
        <v>22</v>
      </c>
      <c r="C1460">
        <v>206.786</v>
      </c>
      <c r="D1460" t="s">
        <v>24</v>
      </c>
    </row>
    <row r="1461" spans="1:4" x14ac:dyDescent="0.25">
      <c r="A1461">
        <v>2014</v>
      </c>
      <c r="B1461" t="s">
        <v>22</v>
      </c>
      <c r="C1461">
        <v>210.81549999999999</v>
      </c>
      <c r="D1461" t="s">
        <v>24</v>
      </c>
    </row>
    <row r="1462" spans="1:4" x14ac:dyDescent="0.25">
      <c r="A1462">
        <v>2015</v>
      </c>
      <c r="B1462" t="s">
        <v>22</v>
      </c>
      <c r="C1462">
        <v>211.5565</v>
      </c>
      <c r="D1462" t="s">
        <v>24</v>
      </c>
    </row>
    <row r="1463" spans="1:4" x14ac:dyDescent="0.25">
      <c r="A1463">
        <v>2016</v>
      </c>
      <c r="B1463" t="s">
        <v>22</v>
      </c>
      <c r="C1463">
        <v>214.03700000000001</v>
      </c>
      <c r="D1463" t="s">
        <v>24</v>
      </c>
    </row>
    <row r="1464" spans="1:4" x14ac:dyDescent="0.25">
      <c r="A1464">
        <v>2017</v>
      </c>
      <c r="B1464" t="s">
        <v>22</v>
      </c>
      <c r="C1464">
        <v>219.4615</v>
      </c>
      <c r="D1464" t="s">
        <v>24</v>
      </c>
    </row>
    <row r="1465" spans="1:4" x14ac:dyDescent="0.25">
      <c r="A1465">
        <v>2018</v>
      </c>
      <c r="B1465" t="s">
        <v>22</v>
      </c>
      <c r="C1465">
        <v>224.26249999999999</v>
      </c>
      <c r="D1465" t="s">
        <v>24</v>
      </c>
    </row>
    <row r="1466" spans="1:4" x14ac:dyDescent="0.25">
      <c r="A1466">
        <v>2019</v>
      </c>
      <c r="B1466" t="s">
        <v>22</v>
      </c>
      <c r="C1466">
        <v>228.1345</v>
      </c>
      <c r="D1466" t="s">
        <v>24</v>
      </c>
    </row>
    <row r="1467" spans="1:4" x14ac:dyDescent="0.25">
      <c r="A1467">
        <v>2020</v>
      </c>
      <c r="B1467" t="s">
        <v>22</v>
      </c>
      <c r="C1467">
        <v>233.84350000000001</v>
      </c>
      <c r="D1467" t="s">
        <v>24</v>
      </c>
    </row>
    <row r="1468" spans="1:4" x14ac:dyDescent="0.25">
      <c r="A1468">
        <v>2021</v>
      </c>
      <c r="B1468" t="s">
        <v>22</v>
      </c>
      <c r="C1468">
        <v>243.21899999999999</v>
      </c>
      <c r="D1468" t="s">
        <v>24</v>
      </c>
    </row>
    <row r="1469" spans="1:4" x14ac:dyDescent="0.25">
      <c r="A1469">
        <v>1915</v>
      </c>
      <c r="B1469" t="s">
        <v>14</v>
      </c>
      <c r="D1469" t="s">
        <v>24</v>
      </c>
    </row>
    <row r="1470" spans="1:4" x14ac:dyDescent="0.25">
      <c r="A1470">
        <v>1916</v>
      </c>
      <c r="B1470" t="s">
        <v>14</v>
      </c>
      <c r="D1470" t="s">
        <v>24</v>
      </c>
    </row>
    <row r="1471" spans="1:4" x14ac:dyDescent="0.25">
      <c r="A1471">
        <v>1917</v>
      </c>
      <c r="B1471" t="s">
        <v>14</v>
      </c>
      <c r="D1471" t="s">
        <v>24</v>
      </c>
    </row>
    <row r="1472" spans="1:4" x14ac:dyDescent="0.25">
      <c r="A1472">
        <v>1918</v>
      </c>
      <c r="B1472" t="s">
        <v>14</v>
      </c>
      <c r="D1472" t="s">
        <v>24</v>
      </c>
    </row>
    <row r="1473" spans="1:4" x14ac:dyDescent="0.25">
      <c r="A1473">
        <v>1919</v>
      </c>
      <c r="B1473" t="s">
        <v>14</v>
      </c>
      <c r="D1473" t="s">
        <v>24</v>
      </c>
    </row>
    <row r="1474" spans="1:4" x14ac:dyDescent="0.25">
      <c r="A1474">
        <v>1920</v>
      </c>
      <c r="B1474" t="s">
        <v>14</v>
      </c>
      <c r="D1474" t="s">
        <v>24</v>
      </c>
    </row>
    <row r="1475" spans="1:4" x14ac:dyDescent="0.25">
      <c r="A1475">
        <v>1921</v>
      </c>
      <c r="B1475" t="s">
        <v>14</v>
      </c>
      <c r="D1475" t="s">
        <v>24</v>
      </c>
    </row>
    <row r="1476" spans="1:4" x14ac:dyDescent="0.25">
      <c r="A1476">
        <v>1922</v>
      </c>
      <c r="B1476" t="s">
        <v>14</v>
      </c>
      <c r="D1476" t="s">
        <v>24</v>
      </c>
    </row>
    <row r="1477" spans="1:4" x14ac:dyDescent="0.25">
      <c r="A1477">
        <v>1923</v>
      </c>
      <c r="B1477" t="s">
        <v>14</v>
      </c>
      <c r="D1477" t="s">
        <v>24</v>
      </c>
    </row>
    <row r="1478" spans="1:4" x14ac:dyDescent="0.25">
      <c r="A1478">
        <v>1924</v>
      </c>
      <c r="B1478" t="s">
        <v>14</v>
      </c>
      <c r="D1478" t="s">
        <v>24</v>
      </c>
    </row>
    <row r="1479" spans="1:4" x14ac:dyDescent="0.25">
      <c r="A1479">
        <v>1925</v>
      </c>
      <c r="B1479" t="s">
        <v>14</v>
      </c>
      <c r="D1479" t="s">
        <v>24</v>
      </c>
    </row>
    <row r="1480" spans="1:4" x14ac:dyDescent="0.25">
      <c r="A1480">
        <v>1926</v>
      </c>
      <c r="B1480" t="s">
        <v>14</v>
      </c>
      <c r="D1480" t="s">
        <v>24</v>
      </c>
    </row>
    <row r="1481" spans="1:4" x14ac:dyDescent="0.25">
      <c r="A1481">
        <v>1927</v>
      </c>
      <c r="B1481" t="s">
        <v>14</v>
      </c>
      <c r="D1481" t="s">
        <v>24</v>
      </c>
    </row>
    <row r="1482" spans="1:4" x14ac:dyDescent="0.25">
      <c r="A1482">
        <v>1928</v>
      </c>
      <c r="B1482" t="s">
        <v>14</v>
      </c>
      <c r="D1482" t="s">
        <v>24</v>
      </c>
    </row>
    <row r="1483" spans="1:4" x14ac:dyDescent="0.25">
      <c r="A1483">
        <v>1929</v>
      </c>
      <c r="B1483" t="s">
        <v>14</v>
      </c>
      <c r="D1483" t="s">
        <v>24</v>
      </c>
    </row>
    <row r="1484" spans="1:4" x14ac:dyDescent="0.25">
      <c r="A1484">
        <v>1930</v>
      </c>
      <c r="B1484" t="s">
        <v>14</v>
      </c>
      <c r="D1484" t="s">
        <v>24</v>
      </c>
    </row>
    <row r="1485" spans="1:4" x14ac:dyDescent="0.25">
      <c r="A1485">
        <v>1931</v>
      </c>
      <c r="B1485" t="s">
        <v>14</v>
      </c>
      <c r="D1485" t="s">
        <v>24</v>
      </c>
    </row>
    <row r="1486" spans="1:4" x14ac:dyDescent="0.25">
      <c r="A1486">
        <v>1932</v>
      </c>
      <c r="B1486" t="s">
        <v>14</v>
      </c>
      <c r="D1486" t="s">
        <v>24</v>
      </c>
    </row>
    <row r="1487" spans="1:4" x14ac:dyDescent="0.25">
      <c r="A1487">
        <v>1933</v>
      </c>
      <c r="B1487" t="s">
        <v>14</v>
      </c>
      <c r="D1487" t="s">
        <v>24</v>
      </c>
    </row>
    <row r="1488" spans="1:4" x14ac:dyDescent="0.25">
      <c r="A1488">
        <v>1934</v>
      </c>
      <c r="B1488" t="s">
        <v>14</v>
      </c>
      <c r="D1488" t="s">
        <v>24</v>
      </c>
    </row>
    <row r="1489" spans="1:4" x14ac:dyDescent="0.25">
      <c r="A1489">
        <v>1935</v>
      </c>
      <c r="B1489" t="s">
        <v>14</v>
      </c>
      <c r="D1489" t="s">
        <v>24</v>
      </c>
    </row>
    <row r="1490" spans="1:4" x14ac:dyDescent="0.25">
      <c r="A1490">
        <v>1936</v>
      </c>
      <c r="B1490" t="s">
        <v>14</v>
      </c>
      <c r="D1490" t="s">
        <v>24</v>
      </c>
    </row>
    <row r="1491" spans="1:4" x14ac:dyDescent="0.25">
      <c r="A1491">
        <v>1937</v>
      </c>
      <c r="B1491" t="s">
        <v>14</v>
      </c>
      <c r="D1491" t="s">
        <v>24</v>
      </c>
    </row>
    <row r="1492" spans="1:4" x14ac:dyDescent="0.25">
      <c r="A1492">
        <v>1938</v>
      </c>
      <c r="B1492" t="s">
        <v>14</v>
      </c>
      <c r="D1492" t="s">
        <v>24</v>
      </c>
    </row>
    <row r="1493" spans="1:4" x14ac:dyDescent="0.25">
      <c r="A1493">
        <v>1939</v>
      </c>
      <c r="B1493" t="s">
        <v>14</v>
      </c>
      <c r="D1493" t="s">
        <v>24</v>
      </c>
    </row>
    <row r="1494" spans="1:4" x14ac:dyDescent="0.25">
      <c r="A1494">
        <v>1940</v>
      </c>
      <c r="B1494" t="s">
        <v>14</v>
      </c>
      <c r="D1494" t="s">
        <v>24</v>
      </c>
    </row>
    <row r="1495" spans="1:4" x14ac:dyDescent="0.25">
      <c r="A1495">
        <v>1941</v>
      </c>
      <c r="B1495" t="s">
        <v>14</v>
      </c>
      <c r="D1495" t="s">
        <v>24</v>
      </c>
    </row>
    <row r="1496" spans="1:4" x14ac:dyDescent="0.25">
      <c r="A1496">
        <v>1942</v>
      </c>
      <c r="B1496" t="s">
        <v>14</v>
      </c>
      <c r="D1496" t="s">
        <v>24</v>
      </c>
    </row>
    <row r="1497" spans="1:4" x14ac:dyDescent="0.25">
      <c r="A1497">
        <v>1943</v>
      </c>
      <c r="B1497" t="s">
        <v>14</v>
      </c>
      <c r="D1497" t="s">
        <v>24</v>
      </c>
    </row>
    <row r="1498" spans="1:4" x14ac:dyDescent="0.25">
      <c r="A1498">
        <v>1944</v>
      </c>
      <c r="B1498" t="s">
        <v>14</v>
      </c>
      <c r="D1498" t="s">
        <v>24</v>
      </c>
    </row>
    <row r="1499" spans="1:4" x14ac:dyDescent="0.25">
      <c r="A1499">
        <v>1945</v>
      </c>
      <c r="B1499" t="s">
        <v>14</v>
      </c>
      <c r="D1499" t="s">
        <v>24</v>
      </c>
    </row>
    <row r="1500" spans="1:4" x14ac:dyDescent="0.25">
      <c r="A1500">
        <v>1946</v>
      </c>
      <c r="B1500" t="s">
        <v>14</v>
      </c>
      <c r="D1500" t="s">
        <v>24</v>
      </c>
    </row>
    <row r="1501" spans="1:4" x14ac:dyDescent="0.25">
      <c r="A1501">
        <v>1947</v>
      </c>
      <c r="B1501" t="s">
        <v>14</v>
      </c>
      <c r="D1501" t="s">
        <v>24</v>
      </c>
    </row>
    <row r="1502" spans="1:4" x14ac:dyDescent="0.25">
      <c r="A1502">
        <v>1948</v>
      </c>
      <c r="B1502" t="s">
        <v>14</v>
      </c>
      <c r="D1502" t="s">
        <v>24</v>
      </c>
    </row>
    <row r="1503" spans="1:4" x14ac:dyDescent="0.25">
      <c r="A1503">
        <v>1949</v>
      </c>
      <c r="B1503" t="s">
        <v>14</v>
      </c>
      <c r="D1503" t="s">
        <v>24</v>
      </c>
    </row>
    <row r="1504" spans="1:4" x14ac:dyDescent="0.25">
      <c r="A1504">
        <v>1950</v>
      </c>
      <c r="B1504" t="s">
        <v>14</v>
      </c>
      <c r="D1504" t="s">
        <v>24</v>
      </c>
    </row>
    <row r="1505" spans="1:4" x14ac:dyDescent="0.25">
      <c r="A1505">
        <v>1951</v>
      </c>
      <c r="B1505" t="s">
        <v>14</v>
      </c>
      <c r="D1505" t="s">
        <v>24</v>
      </c>
    </row>
    <row r="1506" spans="1:4" x14ac:dyDescent="0.25">
      <c r="A1506">
        <v>1952</v>
      </c>
      <c r="B1506" t="s">
        <v>14</v>
      </c>
      <c r="D1506" t="s">
        <v>24</v>
      </c>
    </row>
    <row r="1507" spans="1:4" x14ac:dyDescent="0.25">
      <c r="A1507">
        <v>1953</v>
      </c>
      <c r="B1507" t="s">
        <v>14</v>
      </c>
      <c r="D1507" t="s">
        <v>24</v>
      </c>
    </row>
    <row r="1508" spans="1:4" x14ac:dyDescent="0.25">
      <c r="A1508">
        <v>1954</v>
      </c>
      <c r="B1508" t="s">
        <v>14</v>
      </c>
      <c r="D1508" t="s">
        <v>24</v>
      </c>
    </row>
    <row r="1509" spans="1:4" x14ac:dyDescent="0.25">
      <c r="A1509">
        <v>1955</v>
      </c>
      <c r="B1509" t="s">
        <v>14</v>
      </c>
      <c r="D1509" t="s">
        <v>24</v>
      </c>
    </row>
    <row r="1510" spans="1:4" x14ac:dyDescent="0.25">
      <c r="A1510">
        <v>1956</v>
      </c>
      <c r="B1510" t="s">
        <v>14</v>
      </c>
      <c r="D1510" t="s">
        <v>24</v>
      </c>
    </row>
    <row r="1511" spans="1:4" x14ac:dyDescent="0.25">
      <c r="A1511">
        <v>1957</v>
      </c>
      <c r="B1511" t="s">
        <v>14</v>
      </c>
      <c r="D1511" t="s">
        <v>24</v>
      </c>
    </row>
    <row r="1512" spans="1:4" x14ac:dyDescent="0.25">
      <c r="A1512">
        <v>1958</v>
      </c>
      <c r="B1512" t="s">
        <v>14</v>
      </c>
      <c r="D1512" t="s">
        <v>24</v>
      </c>
    </row>
    <row r="1513" spans="1:4" x14ac:dyDescent="0.25">
      <c r="A1513">
        <v>1959</v>
      </c>
      <c r="B1513" t="s">
        <v>14</v>
      </c>
      <c r="D1513" t="s">
        <v>24</v>
      </c>
    </row>
    <row r="1514" spans="1:4" x14ac:dyDescent="0.25">
      <c r="A1514">
        <v>1960</v>
      </c>
      <c r="B1514" t="s">
        <v>14</v>
      </c>
      <c r="D1514" t="s">
        <v>24</v>
      </c>
    </row>
    <row r="1515" spans="1:4" x14ac:dyDescent="0.25">
      <c r="A1515">
        <v>1961</v>
      </c>
      <c r="B1515" t="s">
        <v>14</v>
      </c>
      <c r="D1515" t="s">
        <v>24</v>
      </c>
    </row>
    <row r="1516" spans="1:4" x14ac:dyDescent="0.25">
      <c r="A1516">
        <v>1962</v>
      </c>
      <c r="B1516" t="s">
        <v>14</v>
      </c>
      <c r="D1516" t="s">
        <v>24</v>
      </c>
    </row>
    <row r="1517" spans="1:4" x14ac:dyDescent="0.25">
      <c r="A1517">
        <v>1963</v>
      </c>
      <c r="B1517" t="s">
        <v>14</v>
      </c>
      <c r="D1517" t="s">
        <v>24</v>
      </c>
    </row>
    <row r="1518" spans="1:4" x14ac:dyDescent="0.25">
      <c r="A1518">
        <v>1964</v>
      </c>
      <c r="B1518" t="s">
        <v>14</v>
      </c>
      <c r="D1518" t="s">
        <v>24</v>
      </c>
    </row>
    <row r="1519" spans="1:4" x14ac:dyDescent="0.25">
      <c r="A1519">
        <v>1965</v>
      </c>
      <c r="B1519" t="s">
        <v>14</v>
      </c>
      <c r="D1519" t="s">
        <v>24</v>
      </c>
    </row>
    <row r="1520" spans="1:4" x14ac:dyDescent="0.25">
      <c r="A1520">
        <v>1966</v>
      </c>
      <c r="B1520" t="s">
        <v>14</v>
      </c>
      <c r="D1520" t="s">
        <v>24</v>
      </c>
    </row>
    <row r="1521" spans="1:4" x14ac:dyDescent="0.25">
      <c r="A1521">
        <v>1967</v>
      </c>
      <c r="B1521" t="s">
        <v>14</v>
      </c>
      <c r="D1521" t="s">
        <v>24</v>
      </c>
    </row>
    <row r="1522" spans="1:4" x14ac:dyDescent="0.25">
      <c r="A1522">
        <v>1968</v>
      </c>
      <c r="B1522" t="s">
        <v>14</v>
      </c>
      <c r="D1522" t="s">
        <v>24</v>
      </c>
    </row>
    <row r="1523" spans="1:4" x14ac:dyDescent="0.25">
      <c r="A1523">
        <v>1969</v>
      </c>
      <c r="B1523" t="s">
        <v>14</v>
      </c>
      <c r="D1523" t="s">
        <v>24</v>
      </c>
    </row>
    <row r="1524" spans="1:4" x14ac:dyDescent="0.25">
      <c r="A1524">
        <v>1970</v>
      </c>
      <c r="B1524" t="s">
        <v>14</v>
      </c>
      <c r="D1524" t="s">
        <v>24</v>
      </c>
    </row>
    <row r="1525" spans="1:4" x14ac:dyDescent="0.25">
      <c r="A1525">
        <v>1971</v>
      </c>
      <c r="B1525" t="s">
        <v>14</v>
      </c>
      <c r="D1525" t="s">
        <v>24</v>
      </c>
    </row>
    <row r="1526" spans="1:4" x14ac:dyDescent="0.25">
      <c r="A1526">
        <v>1972</v>
      </c>
      <c r="B1526" t="s">
        <v>14</v>
      </c>
      <c r="D1526" t="s">
        <v>24</v>
      </c>
    </row>
    <row r="1527" spans="1:4" x14ac:dyDescent="0.25">
      <c r="A1527">
        <v>1973</v>
      </c>
      <c r="B1527" t="s">
        <v>14</v>
      </c>
      <c r="D1527" t="s">
        <v>24</v>
      </c>
    </row>
    <row r="1528" spans="1:4" x14ac:dyDescent="0.25">
      <c r="A1528">
        <v>1974</v>
      </c>
      <c r="B1528" t="s">
        <v>14</v>
      </c>
      <c r="D1528" t="s">
        <v>24</v>
      </c>
    </row>
    <row r="1529" spans="1:4" x14ac:dyDescent="0.25">
      <c r="A1529">
        <v>1975</v>
      </c>
      <c r="B1529" t="s">
        <v>14</v>
      </c>
      <c r="D1529" t="s">
        <v>24</v>
      </c>
    </row>
    <row r="1530" spans="1:4" x14ac:dyDescent="0.25">
      <c r="A1530">
        <v>1976</v>
      </c>
      <c r="B1530" t="s">
        <v>14</v>
      </c>
      <c r="D1530" t="s">
        <v>24</v>
      </c>
    </row>
    <row r="1531" spans="1:4" x14ac:dyDescent="0.25">
      <c r="A1531">
        <v>1977</v>
      </c>
      <c r="B1531" t="s">
        <v>14</v>
      </c>
      <c r="D1531" t="s">
        <v>24</v>
      </c>
    </row>
    <row r="1532" spans="1:4" x14ac:dyDescent="0.25">
      <c r="A1532">
        <v>1978</v>
      </c>
      <c r="B1532" t="s">
        <v>14</v>
      </c>
      <c r="D1532" t="s">
        <v>24</v>
      </c>
    </row>
    <row r="1533" spans="1:4" x14ac:dyDescent="0.25">
      <c r="A1533">
        <v>1979</v>
      </c>
      <c r="B1533" t="s">
        <v>14</v>
      </c>
      <c r="D1533" t="s">
        <v>24</v>
      </c>
    </row>
    <row r="1534" spans="1:4" x14ac:dyDescent="0.25">
      <c r="A1534">
        <v>1980</v>
      </c>
      <c r="B1534" t="s">
        <v>14</v>
      </c>
      <c r="D1534" t="s">
        <v>24</v>
      </c>
    </row>
    <row r="1535" spans="1:4" x14ac:dyDescent="0.25">
      <c r="A1535">
        <v>1981</v>
      </c>
      <c r="B1535" t="s">
        <v>14</v>
      </c>
      <c r="D1535" t="s">
        <v>24</v>
      </c>
    </row>
    <row r="1536" spans="1:4" x14ac:dyDescent="0.25">
      <c r="A1536">
        <v>1982</v>
      </c>
      <c r="B1536" t="s">
        <v>14</v>
      </c>
      <c r="D1536" t="s">
        <v>24</v>
      </c>
    </row>
    <row r="1537" spans="1:4" x14ac:dyDescent="0.25">
      <c r="A1537">
        <v>1983</v>
      </c>
      <c r="B1537" t="s">
        <v>14</v>
      </c>
      <c r="D1537" t="s">
        <v>24</v>
      </c>
    </row>
    <row r="1538" spans="1:4" x14ac:dyDescent="0.25">
      <c r="A1538">
        <v>1984</v>
      </c>
      <c r="B1538" t="s">
        <v>14</v>
      </c>
      <c r="C1538">
        <v>103.1</v>
      </c>
      <c r="D1538" t="s">
        <v>24</v>
      </c>
    </row>
    <row r="1539" spans="1:4" x14ac:dyDescent="0.25">
      <c r="A1539">
        <v>1985</v>
      </c>
      <c r="B1539" t="s">
        <v>14</v>
      </c>
      <c r="C1539">
        <v>107</v>
      </c>
      <c r="D1539" t="s">
        <v>24</v>
      </c>
    </row>
    <row r="1540" spans="1:4" x14ac:dyDescent="0.25">
      <c r="A1540">
        <v>1986</v>
      </c>
      <c r="B1540" t="s">
        <v>14</v>
      </c>
      <c r="C1540">
        <v>108.4</v>
      </c>
      <c r="D1540" t="s">
        <v>24</v>
      </c>
    </row>
    <row r="1541" spans="1:4" x14ac:dyDescent="0.25">
      <c r="A1541">
        <v>1987</v>
      </c>
      <c r="B1541" t="s">
        <v>14</v>
      </c>
      <c r="C1541">
        <v>111.6</v>
      </c>
      <c r="D1541" t="s">
        <v>24</v>
      </c>
    </row>
    <row r="1542" spans="1:4" x14ac:dyDescent="0.25">
      <c r="A1542">
        <v>1988</v>
      </c>
      <c r="B1542" t="s">
        <v>14</v>
      </c>
      <c r="C1542">
        <v>117.2</v>
      </c>
      <c r="D1542" t="s">
        <v>24</v>
      </c>
    </row>
    <row r="1543" spans="1:4" x14ac:dyDescent="0.25">
      <c r="A1543">
        <v>1989</v>
      </c>
      <c r="B1543" t="s">
        <v>14</v>
      </c>
      <c r="C1543">
        <v>122</v>
      </c>
      <c r="D1543" t="s">
        <v>24</v>
      </c>
    </row>
    <row r="1544" spans="1:4" x14ac:dyDescent="0.25">
      <c r="A1544">
        <v>1990</v>
      </c>
      <c r="B1544" t="s">
        <v>14</v>
      </c>
      <c r="C1544">
        <v>127</v>
      </c>
      <c r="D1544" t="s">
        <v>24</v>
      </c>
    </row>
    <row r="1545" spans="1:4" x14ac:dyDescent="0.25">
      <c r="A1545">
        <v>1991</v>
      </c>
      <c r="B1545" t="s">
        <v>14</v>
      </c>
      <c r="C1545">
        <v>130.4</v>
      </c>
      <c r="D1545" t="s">
        <v>24</v>
      </c>
    </row>
    <row r="1546" spans="1:4" x14ac:dyDescent="0.25">
      <c r="A1546">
        <v>1992</v>
      </c>
      <c r="B1546" t="s">
        <v>14</v>
      </c>
      <c r="C1546">
        <v>135</v>
      </c>
      <c r="D1546" t="s">
        <v>24</v>
      </c>
    </row>
    <row r="1547" spans="1:4" x14ac:dyDescent="0.25">
      <c r="A1547">
        <v>1993</v>
      </c>
      <c r="B1547" t="s">
        <v>14</v>
      </c>
      <c r="C1547">
        <v>139.19999999999999</v>
      </c>
      <c r="D1547" t="s">
        <v>24</v>
      </c>
    </row>
    <row r="1548" spans="1:4" x14ac:dyDescent="0.25">
      <c r="A1548">
        <v>1994</v>
      </c>
      <c r="B1548" t="s">
        <v>14</v>
      </c>
      <c r="C1548">
        <v>143.6</v>
      </c>
      <c r="D1548" t="s">
        <v>24</v>
      </c>
    </row>
    <row r="1549" spans="1:4" x14ac:dyDescent="0.25">
      <c r="A1549">
        <v>1995</v>
      </c>
      <c r="B1549" t="s">
        <v>14</v>
      </c>
      <c r="C1549">
        <v>147</v>
      </c>
      <c r="D1549" t="s">
        <v>24</v>
      </c>
    </row>
    <row r="1550" spans="1:4" x14ac:dyDescent="0.25">
      <c r="A1550">
        <v>1996</v>
      </c>
      <c r="B1550" t="s">
        <v>14</v>
      </c>
      <c r="C1550">
        <v>151.9</v>
      </c>
      <c r="D1550" t="s">
        <v>24</v>
      </c>
    </row>
    <row r="1551" spans="1:4" x14ac:dyDescent="0.25">
      <c r="A1551">
        <v>1997</v>
      </c>
      <c r="B1551" t="s">
        <v>14</v>
      </c>
      <c r="C1551">
        <v>155.4</v>
      </c>
      <c r="D1551" t="s">
        <v>24</v>
      </c>
    </row>
    <row r="1552" spans="1:4" x14ac:dyDescent="0.25">
      <c r="A1552">
        <v>1998</v>
      </c>
      <c r="B1552" t="s">
        <v>14</v>
      </c>
      <c r="C1552">
        <v>158.30000000000001</v>
      </c>
      <c r="D1552" t="s">
        <v>24</v>
      </c>
    </row>
    <row r="1553" spans="1:4" x14ac:dyDescent="0.25">
      <c r="A1553">
        <v>1999</v>
      </c>
      <c r="B1553" t="s">
        <v>14</v>
      </c>
      <c r="C1553">
        <v>163.30000000000001</v>
      </c>
      <c r="D1553" t="s">
        <v>24</v>
      </c>
    </row>
    <row r="1554" spans="1:4" x14ac:dyDescent="0.25">
      <c r="A1554">
        <v>2000</v>
      </c>
      <c r="B1554" t="s">
        <v>14</v>
      </c>
      <c r="C1554">
        <v>170.1</v>
      </c>
      <c r="D1554" t="s">
        <v>24</v>
      </c>
    </row>
    <row r="1555" spans="1:4" x14ac:dyDescent="0.25">
      <c r="A1555">
        <v>2001</v>
      </c>
      <c r="B1555" t="s">
        <v>14</v>
      </c>
      <c r="C1555">
        <v>176.5</v>
      </c>
      <c r="D1555" t="s">
        <v>24</v>
      </c>
    </row>
    <row r="1556" spans="1:4" x14ac:dyDescent="0.25">
      <c r="A1556">
        <v>2002</v>
      </c>
      <c r="B1556" t="s">
        <v>14</v>
      </c>
      <c r="C1556">
        <v>179.6</v>
      </c>
      <c r="D1556" t="s">
        <v>24</v>
      </c>
    </row>
    <row r="1557" spans="1:4" x14ac:dyDescent="0.25">
      <c r="A1557">
        <v>2003</v>
      </c>
      <c r="B1557" t="s">
        <v>14</v>
      </c>
      <c r="C1557">
        <v>182.7</v>
      </c>
      <c r="D1557" t="s">
        <v>24</v>
      </c>
    </row>
    <row r="1558" spans="1:4" x14ac:dyDescent="0.25">
      <c r="A1558">
        <v>2004</v>
      </c>
      <c r="B1558" t="s">
        <v>14</v>
      </c>
      <c r="C1558">
        <v>187.9</v>
      </c>
      <c r="D1558" t="s">
        <v>24</v>
      </c>
    </row>
    <row r="1559" spans="1:4" x14ac:dyDescent="0.25">
      <c r="A1559">
        <v>2005</v>
      </c>
      <c r="B1559" t="s">
        <v>14</v>
      </c>
      <c r="C1559">
        <v>193.1</v>
      </c>
      <c r="D1559" t="s">
        <v>24</v>
      </c>
    </row>
    <row r="1560" spans="1:4" x14ac:dyDescent="0.25">
      <c r="A1560">
        <v>2006</v>
      </c>
      <c r="B1560" t="s">
        <v>14</v>
      </c>
      <c r="C1560">
        <v>196.2</v>
      </c>
      <c r="D1560" t="s">
        <v>24</v>
      </c>
    </row>
    <row r="1561" spans="1:4" x14ac:dyDescent="0.25">
      <c r="A1561">
        <v>2007</v>
      </c>
      <c r="B1561" t="s">
        <v>14</v>
      </c>
      <c r="C1561">
        <v>201.24700000000001</v>
      </c>
      <c r="D1561" t="s">
        <v>24</v>
      </c>
    </row>
    <row r="1562" spans="1:4" x14ac:dyDescent="0.25">
      <c r="A1562">
        <v>2008</v>
      </c>
      <c r="B1562" t="s">
        <v>14</v>
      </c>
      <c r="C1562">
        <v>208.958</v>
      </c>
      <c r="D1562" t="s">
        <v>24</v>
      </c>
    </row>
    <row r="1563" spans="1:4" x14ac:dyDescent="0.25">
      <c r="A1563">
        <v>2009</v>
      </c>
      <c r="B1563" t="s">
        <v>14</v>
      </c>
      <c r="C1563">
        <v>207.88900000000001</v>
      </c>
      <c r="D1563" t="s">
        <v>24</v>
      </c>
    </row>
    <row r="1564" spans="1:4" x14ac:dyDescent="0.25">
      <c r="A1564">
        <v>2010</v>
      </c>
      <c r="B1564" t="s">
        <v>14</v>
      </c>
      <c r="C1564">
        <v>211.72800000000001</v>
      </c>
      <c r="D1564" t="s">
        <v>24</v>
      </c>
    </row>
    <row r="1565" spans="1:4" x14ac:dyDescent="0.25">
      <c r="A1565">
        <v>2011</v>
      </c>
      <c r="B1565" t="s">
        <v>14</v>
      </c>
      <c r="C1565">
        <v>219.339</v>
      </c>
      <c r="D1565" t="s">
        <v>24</v>
      </c>
    </row>
    <row r="1566" spans="1:4" x14ac:dyDescent="0.25">
      <c r="A1566">
        <v>2012</v>
      </c>
      <c r="B1566" t="s">
        <v>14</v>
      </c>
      <c r="C1566">
        <v>224.459</v>
      </c>
      <c r="D1566" t="s">
        <v>24</v>
      </c>
    </row>
    <row r="1567" spans="1:4" x14ac:dyDescent="0.25">
      <c r="A1567">
        <v>2013</v>
      </c>
      <c r="B1567" t="s">
        <v>14</v>
      </c>
      <c r="C1567">
        <v>228.81100000000001</v>
      </c>
      <c r="D1567" t="s">
        <v>24</v>
      </c>
    </row>
    <row r="1568" spans="1:4" x14ac:dyDescent="0.25">
      <c r="A1568">
        <v>2014</v>
      </c>
      <c r="B1568" t="s">
        <v>14</v>
      </c>
      <c r="C1568">
        <v>232.01300000000001</v>
      </c>
      <c r="D1568" t="s">
        <v>24</v>
      </c>
    </row>
    <row r="1569" spans="1:4" x14ac:dyDescent="0.25">
      <c r="A1569">
        <v>2015</v>
      </c>
      <c r="B1569" t="s">
        <v>14</v>
      </c>
      <c r="C1569">
        <v>230.56700000000001</v>
      </c>
      <c r="D1569" t="s">
        <v>24</v>
      </c>
    </row>
    <row r="1570" spans="1:4" x14ac:dyDescent="0.25">
      <c r="A1570">
        <v>2016</v>
      </c>
      <c r="B1570" t="s">
        <v>14</v>
      </c>
      <c r="C1570">
        <v>234.14500000000001</v>
      </c>
      <c r="D1570" t="s">
        <v>24</v>
      </c>
    </row>
    <row r="1571" spans="1:4" x14ac:dyDescent="0.25">
      <c r="A1571">
        <v>2017</v>
      </c>
      <c r="B1571" t="s">
        <v>14</v>
      </c>
      <c r="C1571">
        <v>239.239</v>
      </c>
      <c r="D1571" t="s">
        <v>24</v>
      </c>
    </row>
    <row r="1572" spans="1:4" x14ac:dyDescent="0.25">
      <c r="A1572">
        <v>2018</v>
      </c>
      <c r="B1572" t="s">
        <v>14</v>
      </c>
      <c r="C1572">
        <v>244.96899999999999</v>
      </c>
      <c r="D1572" t="s">
        <v>24</v>
      </c>
    </row>
    <row r="1573" spans="1:4" x14ac:dyDescent="0.25">
      <c r="A1573">
        <v>2019</v>
      </c>
      <c r="B1573" t="s">
        <v>14</v>
      </c>
      <c r="C1573">
        <v>250.10599999999999</v>
      </c>
      <c r="D1573" t="s">
        <v>24</v>
      </c>
    </row>
    <row r="1574" spans="1:4" x14ac:dyDescent="0.25">
      <c r="A1574">
        <v>2020</v>
      </c>
      <c r="B1574" t="s">
        <v>14</v>
      </c>
      <c r="C1574">
        <v>252.99700000000001</v>
      </c>
      <c r="D1574" t="s">
        <v>24</v>
      </c>
    </row>
    <row r="1575" spans="1:4" x14ac:dyDescent="0.25">
      <c r="A1575">
        <v>2021</v>
      </c>
      <c r="B1575" t="s">
        <v>14</v>
      </c>
      <c r="D1575" t="s">
        <v>24</v>
      </c>
    </row>
    <row r="1576" spans="1:4" x14ac:dyDescent="0.25">
      <c r="A1576">
        <v>1915</v>
      </c>
      <c r="B1576" t="s">
        <v>21</v>
      </c>
      <c r="D1576" t="s">
        <v>24</v>
      </c>
    </row>
    <row r="1577" spans="1:4" x14ac:dyDescent="0.25">
      <c r="A1577">
        <v>1916</v>
      </c>
      <c r="B1577" t="s">
        <v>21</v>
      </c>
      <c r="D1577" t="s">
        <v>24</v>
      </c>
    </row>
    <row r="1578" spans="1:4" x14ac:dyDescent="0.25">
      <c r="A1578">
        <v>1917</v>
      </c>
      <c r="B1578" t="s">
        <v>21</v>
      </c>
      <c r="D1578" t="s">
        <v>24</v>
      </c>
    </row>
    <row r="1579" spans="1:4" x14ac:dyDescent="0.25">
      <c r="A1579">
        <v>1918</v>
      </c>
      <c r="B1579" t="s">
        <v>21</v>
      </c>
      <c r="D1579" t="s">
        <v>24</v>
      </c>
    </row>
    <row r="1580" spans="1:4" x14ac:dyDescent="0.25">
      <c r="A1580">
        <v>1919</v>
      </c>
      <c r="B1580" t="s">
        <v>21</v>
      </c>
      <c r="D1580" t="s">
        <v>24</v>
      </c>
    </row>
    <row r="1581" spans="1:4" x14ac:dyDescent="0.25">
      <c r="A1581">
        <v>1920</v>
      </c>
      <c r="B1581" t="s">
        <v>21</v>
      </c>
      <c r="D1581" t="s">
        <v>24</v>
      </c>
    </row>
    <row r="1582" spans="1:4" x14ac:dyDescent="0.25">
      <c r="A1582">
        <v>1921</v>
      </c>
      <c r="B1582" t="s">
        <v>21</v>
      </c>
      <c r="D1582" t="s">
        <v>24</v>
      </c>
    </row>
    <row r="1583" spans="1:4" x14ac:dyDescent="0.25">
      <c r="A1583">
        <v>1922</v>
      </c>
      <c r="B1583" t="s">
        <v>21</v>
      </c>
      <c r="D1583" t="s">
        <v>24</v>
      </c>
    </row>
    <row r="1584" spans="1:4" x14ac:dyDescent="0.25">
      <c r="A1584">
        <v>1923</v>
      </c>
      <c r="B1584" t="s">
        <v>21</v>
      </c>
      <c r="D1584" t="s">
        <v>24</v>
      </c>
    </row>
    <row r="1585" spans="1:4" x14ac:dyDescent="0.25">
      <c r="A1585">
        <v>1924</v>
      </c>
      <c r="B1585" t="s">
        <v>21</v>
      </c>
      <c r="D1585" t="s">
        <v>24</v>
      </c>
    </row>
    <row r="1586" spans="1:4" x14ac:dyDescent="0.25">
      <c r="A1586">
        <v>1925</v>
      </c>
      <c r="B1586" t="s">
        <v>21</v>
      </c>
      <c r="D1586" t="s">
        <v>24</v>
      </c>
    </row>
    <row r="1587" spans="1:4" x14ac:dyDescent="0.25">
      <c r="A1587">
        <v>1926</v>
      </c>
      <c r="B1587" t="s">
        <v>21</v>
      </c>
      <c r="D1587" t="s">
        <v>24</v>
      </c>
    </row>
    <row r="1588" spans="1:4" x14ac:dyDescent="0.25">
      <c r="A1588">
        <v>1927</v>
      </c>
      <c r="B1588" t="s">
        <v>21</v>
      </c>
      <c r="D1588" t="s">
        <v>24</v>
      </c>
    </row>
    <row r="1589" spans="1:4" x14ac:dyDescent="0.25">
      <c r="A1589">
        <v>1928</v>
      </c>
      <c r="B1589" t="s">
        <v>21</v>
      </c>
      <c r="D1589" t="s">
        <v>24</v>
      </c>
    </row>
    <row r="1590" spans="1:4" x14ac:dyDescent="0.25">
      <c r="A1590">
        <v>1929</v>
      </c>
      <c r="B1590" t="s">
        <v>21</v>
      </c>
      <c r="D1590" t="s">
        <v>24</v>
      </c>
    </row>
    <row r="1591" spans="1:4" x14ac:dyDescent="0.25">
      <c r="A1591">
        <v>1930</v>
      </c>
      <c r="B1591" t="s">
        <v>21</v>
      </c>
      <c r="D1591" t="s">
        <v>24</v>
      </c>
    </row>
    <row r="1592" spans="1:4" x14ac:dyDescent="0.25">
      <c r="A1592">
        <v>1931</v>
      </c>
      <c r="B1592" t="s">
        <v>21</v>
      </c>
      <c r="D1592" t="s">
        <v>24</v>
      </c>
    </row>
    <row r="1593" spans="1:4" x14ac:dyDescent="0.25">
      <c r="A1593">
        <v>1932</v>
      </c>
      <c r="B1593" t="s">
        <v>21</v>
      </c>
      <c r="D1593" t="s">
        <v>24</v>
      </c>
    </row>
    <row r="1594" spans="1:4" x14ac:dyDescent="0.25">
      <c r="A1594">
        <v>1933</v>
      </c>
      <c r="B1594" t="s">
        <v>21</v>
      </c>
      <c r="D1594" t="s">
        <v>24</v>
      </c>
    </row>
    <row r="1595" spans="1:4" x14ac:dyDescent="0.25">
      <c r="A1595">
        <v>1934</v>
      </c>
      <c r="B1595" t="s">
        <v>21</v>
      </c>
      <c r="D1595" t="s">
        <v>24</v>
      </c>
    </row>
    <row r="1596" spans="1:4" x14ac:dyDescent="0.25">
      <c r="A1596">
        <v>1935</v>
      </c>
      <c r="B1596" t="s">
        <v>21</v>
      </c>
      <c r="D1596" t="s">
        <v>24</v>
      </c>
    </row>
    <row r="1597" spans="1:4" x14ac:dyDescent="0.25">
      <c r="A1597">
        <v>1936</v>
      </c>
      <c r="B1597" t="s">
        <v>21</v>
      </c>
      <c r="D1597" t="s">
        <v>24</v>
      </c>
    </row>
    <row r="1598" spans="1:4" x14ac:dyDescent="0.25">
      <c r="A1598">
        <v>1937</v>
      </c>
      <c r="B1598" t="s">
        <v>21</v>
      </c>
      <c r="D1598" t="s">
        <v>24</v>
      </c>
    </row>
    <row r="1599" spans="1:4" x14ac:dyDescent="0.25">
      <c r="A1599">
        <v>1938</v>
      </c>
      <c r="B1599" t="s">
        <v>21</v>
      </c>
      <c r="D1599" t="s">
        <v>24</v>
      </c>
    </row>
    <row r="1600" spans="1:4" x14ac:dyDescent="0.25">
      <c r="A1600">
        <v>1939</v>
      </c>
      <c r="B1600" t="s">
        <v>21</v>
      </c>
      <c r="D1600" t="s">
        <v>24</v>
      </c>
    </row>
    <row r="1601" spans="1:4" x14ac:dyDescent="0.25">
      <c r="A1601">
        <v>1940</v>
      </c>
      <c r="B1601" t="s">
        <v>21</v>
      </c>
      <c r="D1601" t="s">
        <v>24</v>
      </c>
    </row>
    <row r="1602" spans="1:4" x14ac:dyDescent="0.25">
      <c r="A1602">
        <v>1941</v>
      </c>
      <c r="B1602" t="s">
        <v>21</v>
      </c>
      <c r="D1602" t="s">
        <v>24</v>
      </c>
    </row>
    <row r="1603" spans="1:4" x14ac:dyDescent="0.25">
      <c r="A1603">
        <v>1942</v>
      </c>
      <c r="B1603" t="s">
        <v>21</v>
      </c>
      <c r="D1603" t="s">
        <v>24</v>
      </c>
    </row>
    <row r="1604" spans="1:4" x14ac:dyDescent="0.25">
      <c r="A1604">
        <v>1943</v>
      </c>
      <c r="B1604" t="s">
        <v>21</v>
      </c>
      <c r="D1604" t="s">
        <v>24</v>
      </c>
    </row>
    <row r="1605" spans="1:4" x14ac:dyDescent="0.25">
      <c r="A1605">
        <v>1944</v>
      </c>
      <c r="B1605" t="s">
        <v>21</v>
      </c>
      <c r="D1605" t="s">
        <v>24</v>
      </c>
    </row>
    <row r="1606" spans="1:4" x14ac:dyDescent="0.25">
      <c r="A1606">
        <v>1945</v>
      </c>
      <c r="B1606" t="s">
        <v>21</v>
      </c>
      <c r="D1606" t="s">
        <v>24</v>
      </c>
    </row>
    <row r="1607" spans="1:4" x14ac:dyDescent="0.25">
      <c r="A1607">
        <v>1946</v>
      </c>
      <c r="B1607" t="s">
        <v>21</v>
      </c>
      <c r="D1607" t="s">
        <v>24</v>
      </c>
    </row>
    <row r="1608" spans="1:4" x14ac:dyDescent="0.25">
      <c r="A1608">
        <v>1947</v>
      </c>
      <c r="B1608" t="s">
        <v>21</v>
      </c>
      <c r="D1608" t="s">
        <v>24</v>
      </c>
    </row>
    <row r="1609" spans="1:4" x14ac:dyDescent="0.25">
      <c r="A1609">
        <v>1948</v>
      </c>
      <c r="B1609" t="s">
        <v>21</v>
      </c>
      <c r="D1609" t="s">
        <v>24</v>
      </c>
    </row>
    <row r="1610" spans="1:4" x14ac:dyDescent="0.25">
      <c r="A1610">
        <v>1949</v>
      </c>
      <c r="B1610" t="s">
        <v>21</v>
      </c>
      <c r="D1610" t="s">
        <v>24</v>
      </c>
    </row>
    <row r="1611" spans="1:4" x14ac:dyDescent="0.25">
      <c r="A1611">
        <v>1950</v>
      </c>
      <c r="B1611" t="s">
        <v>21</v>
      </c>
      <c r="D1611" t="s">
        <v>24</v>
      </c>
    </row>
    <row r="1612" spans="1:4" x14ac:dyDescent="0.25">
      <c r="A1612">
        <v>1951</v>
      </c>
      <c r="B1612" t="s">
        <v>21</v>
      </c>
      <c r="D1612" t="s">
        <v>24</v>
      </c>
    </row>
    <row r="1613" spans="1:4" x14ac:dyDescent="0.25">
      <c r="A1613">
        <v>1952</v>
      </c>
      <c r="B1613" t="s">
        <v>21</v>
      </c>
      <c r="D1613" t="s">
        <v>24</v>
      </c>
    </row>
    <row r="1614" spans="1:4" x14ac:dyDescent="0.25">
      <c r="A1614">
        <v>1953</v>
      </c>
      <c r="B1614" t="s">
        <v>21</v>
      </c>
      <c r="D1614" t="s">
        <v>24</v>
      </c>
    </row>
    <row r="1615" spans="1:4" x14ac:dyDescent="0.25">
      <c r="A1615">
        <v>1954</v>
      </c>
      <c r="B1615" t="s">
        <v>21</v>
      </c>
      <c r="D1615" t="s">
        <v>24</v>
      </c>
    </row>
    <row r="1616" spans="1:4" x14ac:dyDescent="0.25">
      <c r="A1616">
        <v>1955</v>
      </c>
      <c r="B1616" t="s">
        <v>21</v>
      </c>
      <c r="D1616" t="s">
        <v>24</v>
      </c>
    </row>
    <row r="1617" spans="1:4" x14ac:dyDescent="0.25">
      <c r="A1617">
        <v>1956</v>
      </c>
      <c r="B1617" t="s">
        <v>21</v>
      </c>
      <c r="D1617" t="s">
        <v>24</v>
      </c>
    </row>
    <row r="1618" spans="1:4" x14ac:dyDescent="0.25">
      <c r="A1618">
        <v>1957</v>
      </c>
      <c r="B1618" t="s">
        <v>21</v>
      </c>
      <c r="D1618" t="s">
        <v>24</v>
      </c>
    </row>
    <row r="1619" spans="1:4" x14ac:dyDescent="0.25">
      <c r="A1619">
        <v>1958</v>
      </c>
      <c r="B1619" t="s">
        <v>21</v>
      </c>
      <c r="D1619" t="s">
        <v>24</v>
      </c>
    </row>
    <row r="1620" spans="1:4" x14ac:dyDescent="0.25">
      <c r="A1620">
        <v>1959</v>
      </c>
      <c r="B1620" t="s">
        <v>21</v>
      </c>
      <c r="D1620" t="s">
        <v>24</v>
      </c>
    </row>
    <row r="1621" spans="1:4" x14ac:dyDescent="0.25">
      <c r="A1621">
        <v>1960</v>
      </c>
      <c r="B1621" t="s">
        <v>21</v>
      </c>
      <c r="D1621" t="s">
        <v>24</v>
      </c>
    </row>
    <row r="1622" spans="1:4" x14ac:dyDescent="0.25">
      <c r="A1622">
        <v>1961</v>
      </c>
      <c r="B1622" t="s">
        <v>21</v>
      </c>
      <c r="D1622" t="s">
        <v>24</v>
      </c>
    </row>
    <row r="1623" spans="1:4" x14ac:dyDescent="0.25">
      <c r="A1623">
        <v>1962</v>
      </c>
      <c r="B1623" t="s">
        <v>21</v>
      </c>
      <c r="D1623" t="s">
        <v>24</v>
      </c>
    </row>
    <row r="1624" spans="1:4" x14ac:dyDescent="0.25">
      <c r="A1624">
        <v>1963</v>
      </c>
      <c r="B1624" t="s">
        <v>21</v>
      </c>
      <c r="D1624" t="s">
        <v>24</v>
      </c>
    </row>
    <row r="1625" spans="1:4" x14ac:dyDescent="0.25">
      <c r="A1625">
        <v>1964</v>
      </c>
      <c r="B1625" t="s">
        <v>21</v>
      </c>
      <c r="D1625" t="s">
        <v>24</v>
      </c>
    </row>
    <row r="1626" spans="1:4" x14ac:dyDescent="0.25">
      <c r="A1626">
        <v>1965</v>
      </c>
      <c r="B1626" t="s">
        <v>21</v>
      </c>
      <c r="D1626" t="s">
        <v>24</v>
      </c>
    </row>
    <row r="1627" spans="1:4" x14ac:dyDescent="0.25">
      <c r="A1627">
        <v>1966</v>
      </c>
      <c r="B1627" t="s">
        <v>21</v>
      </c>
      <c r="D1627" t="s">
        <v>24</v>
      </c>
    </row>
    <row r="1628" spans="1:4" x14ac:dyDescent="0.25">
      <c r="A1628">
        <v>1967</v>
      </c>
      <c r="B1628" t="s">
        <v>21</v>
      </c>
      <c r="D1628" t="s">
        <v>24</v>
      </c>
    </row>
    <row r="1629" spans="1:4" x14ac:dyDescent="0.25">
      <c r="A1629">
        <v>1968</v>
      </c>
      <c r="B1629" t="s">
        <v>21</v>
      </c>
      <c r="D1629" t="s">
        <v>24</v>
      </c>
    </row>
    <row r="1630" spans="1:4" x14ac:dyDescent="0.25">
      <c r="A1630">
        <v>1969</v>
      </c>
      <c r="B1630" t="s">
        <v>21</v>
      </c>
      <c r="D1630" t="s">
        <v>24</v>
      </c>
    </row>
    <row r="1631" spans="1:4" x14ac:dyDescent="0.25">
      <c r="A1631">
        <v>1970</v>
      </c>
      <c r="B1631" t="s">
        <v>21</v>
      </c>
      <c r="D1631" t="s">
        <v>24</v>
      </c>
    </row>
    <row r="1632" spans="1:4" x14ac:dyDescent="0.25">
      <c r="A1632">
        <v>1971</v>
      </c>
      <c r="B1632" t="s">
        <v>21</v>
      </c>
      <c r="D1632" t="s">
        <v>24</v>
      </c>
    </row>
    <row r="1633" spans="1:4" x14ac:dyDescent="0.25">
      <c r="A1633">
        <v>1972</v>
      </c>
      <c r="B1633" t="s">
        <v>21</v>
      </c>
      <c r="D1633" t="s">
        <v>24</v>
      </c>
    </row>
    <row r="1634" spans="1:4" x14ac:dyDescent="0.25">
      <c r="A1634">
        <v>1973</v>
      </c>
      <c r="B1634" t="s">
        <v>21</v>
      </c>
      <c r="D1634" t="s">
        <v>24</v>
      </c>
    </row>
    <row r="1635" spans="1:4" x14ac:dyDescent="0.25">
      <c r="A1635">
        <v>1974</v>
      </c>
      <c r="B1635" t="s">
        <v>21</v>
      </c>
      <c r="D1635" t="s">
        <v>24</v>
      </c>
    </row>
    <row r="1636" spans="1:4" x14ac:dyDescent="0.25">
      <c r="A1636">
        <v>1975</v>
      </c>
      <c r="B1636" t="s">
        <v>21</v>
      </c>
      <c r="D1636" t="s">
        <v>24</v>
      </c>
    </row>
    <row r="1637" spans="1:4" x14ac:dyDescent="0.25">
      <c r="A1637">
        <v>1976</v>
      </c>
      <c r="B1637" t="s">
        <v>21</v>
      </c>
      <c r="D1637" t="s">
        <v>24</v>
      </c>
    </row>
    <row r="1638" spans="1:4" x14ac:dyDescent="0.25">
      <c r="A1638">
        <v>1977</v>
      </c>
      <c r="B1638" t="s">
        <v>21</v>
      </c>
      <c r="D1638" t="s">
        <v>24</v>
      </c>
    </row>
    <row r="1639" spans="1:4" x14ac:dyDescent="0.25">
      <c r="A1639">
        <v>1978</v>
      </c>
      <c r="B1639" t="s">
        <v>21</v>
      </c>
      <c r="D1639" t="s">
        <v>24</v>
      </c>
    </row>
    <row r="1640" spans="1:4" x14ac:dyDescent="0.25">
      <c r="A1640">
        <v>1979</v>
      </c>
      <c r="B1640" t="s">
        <v>21</v>
      </c>
      <c r="D1640" t="s">
        <v>24</v>
      </c>
    </row>
    <row r="1641" spans="1:4" x14ac:dyDescent="0.25">
      <c r="A1641">
        <v>1980</v>
      </c>
      <c r="B1641" t="s">
        <v>21</v>
      </c>
      <c r="D1641" t="s">
        <v>24</v>
      </c>
    </row>
    <row r="1642" spans="1:4" x14ac:dyDescent="0.25">
      <c r="A1642">
        <v>1981</v>
      </c>
      <c r="B1642" t="s">
        <v>21</v>
      </c>
      <c r="D1642" t="s">
        <v>24</v>
      </c>
    </row>
    <row r="1643" spans="1:4" x14ac:dyDescent="0.25">
      <c r="A1643">
        <v>1982</v>
      </c>
      <c r="B1643" t="s">
        <v>21</v>
      </c>
      <c r="D1643" t="s">
        <v>24</v>
      </c>
    </row>
    <row r="1644" spans="1:4" x14ac:dyDescent="0.25">
      <c r="A1644">
        <v>1983</v>
      </c>
      <c r="B1644" t="s">
        <v>21</v>
      </c>
      <c r="D1644" t="s">
        <v>24</v>
      </c>
    </row>
    <row r="1645" spans="1:4" x14ac:dyDescent="0.25">
      <c r="A1645">
        <v>1984</v>
      </c>
      <c r="B1645" t="s">
        <v>21</v>
      </c>
      <c r="C1645">
        <v>103.3</v>
      </c>
      <c r="D1645" t="s">
        <v>24</v>
      </c>
    </row>
    <row r="1646" spans="1:4" x14ac:dyDescent="0.25">
      <c r="A1646">
        <v>1985</v>
      </c>
      <c r="B1646" t="s">
        <v>21</v>
      </c>
      <c r="C1646">
        <v>107.1</v>
      </c>
      <c r="D1646" t="s">
        <v>24</v>
      </c>
    </row>
    <row r="1647" spans="1:4" x14ac:dyDescent="0.25">
      <c r="A1647">
        <v>1986</v>
      </c>
      <c r="B1647" t="s">
        <v>21</v>
      </c>
      <c r="C1647">
        <v>108.65</v>
      </c>
      <c r="D1647" t="s">
        <v>24</v>
      </c>
    </row>
    <row r="1648" spans="1:4" x14ac:dyDescent="0.25">
      <c r="A1648">
        <v>1987</v>
      </c>
      <c r="B1648" t="s">
        <v>21</v>
      </c>
      <c r="C1648">
        <v>112.15</v>
      </c>
      <c r="D1648" t="s">
        <v>24</v>
      </c>
    </row>
    <row r="1649" spans="1:4" x14ac:dyDescent="0.25">
      <c r="A1649">
        <v>1988</v>
      </c>
      <c r="B1649" t="s">
        <v>21</v>
      </c>
      <c r="C1649">
        <v>115.75</v>
      </c>
      <c r="D1649" t="s">
        <v>24</v>
      </c>
    </row>
    <row r="1650" spans="1:4" x14ac:dyDescent="0.25">
      <c r="A1650">
        <v>1989</v>
      </c>
      <c r="B1650" t="s">
        <v>21</v>
      </c>
      <c r="C1650">
        <v>121.85</v>
      </c>
      <c r="D1650" t="s">
        <v>24</v>
      </c>
    </row>
    <row r="1651" spans="1:4" x14ac:dyDescent="0.25">
      <c r="A1651">
        <v>1990</v>
      </c>
      <c r="B1651" t="s">
        <v>21</v>
      </c>
      <c r="C1651">
        <v>128.15</v>
      </c>
      <c r="D1651" t="s">
        <v>24</v>
      </c>
    </row>
    <row r="1652" spans="1:4" x14ac:dyDescent="0.25">
      <c r="A1652">
        <v>1991</v>
      </c>
      <c r="B1652" t="s">
        <v>21</v>
      </c>
      <c r="C1652">
        <v>132.1</v>
      </c>
      <c r="D1652" t="s">
        <v>24</v>
      </c>
    </row>
    <row r="1653" spans="1:4" x14ac:dyDescent="0.25">
      <c r="A1653">
        <v>1992</v>
      </c>
      <c r="B1653" t="s">
        <v>21</v>
      </c>
      <c r="C1653">
        <v>134.69999999999999</v>
      </c>
      <c r="D1653" t="s">
        <v>24</v>
      </c>
    </row>
    <row r="1654" spans="1:4" x14ac:dyDescent="0.25">
      <c r="A1654">
        <v>1993</v>
      </c>
      <c r="B1654" t="s">
        <v>21</v>
      </c>
      <c r="C1654">
        <v>137.44999999999999</v>
      </c>
      <c r="D1654" t="s">
        <v>24</v>
      </c>
    </row>
    <row r="1655" spans="1:4" x14ac:dyDescent="0.25">
      <c r="A1655">
        <v>1994</v>
      </c>
      <c r="B1655" t="s">
        <v>21</v>
      </c>
      <c r="C1655">
        <v>141.30000000000001</v>
      </c>
      <c r="D1655" t="s">
        <v>24</v>
      </c>
    </row>
    <row r="1656" spans="1:4" x14ac:dyDescent="0.25">
      <c r="A1656">
        <v>1995</v>
      </c>
      <c r="B1656" t="s">
        <v>21</v>
      </c>
      <c r="C1656">
        <v>145.25</v>
      </c>
      <c r="D1656" t="s">
        <v>24</v>
      </c>
    </row>
    <row r="1657" spans="1:4" x14ac:dyDescent="0.25">
      <c r="A1657">
        <v>1996</v>
      </c>
      <c r="B1657" t="s">
        <v>21</v>
      </c>
      <c r="C1657">
        <v>149.6</v>
      </c>
      <c r="D1657" t="s">
        <v>24</v>
      </c>
    </row>
    <row r="1658" spans="1:4" x14ac:dyDescent="0.25">
      <c r="A1658">
        <v>1997</v>
      </c>
      <c r="B1658" t="s">
        <v>21</v>
      </c>
      <c r="C1658">
        <v>152.9</v>
      </c>
      <c r="D1658" t="s">
        <v>24</v>
      </c>
    </row>
    <row r="1659" spans="1:4" x14ac:dyDescent="0.25">
      <c r="A1659">
        <v>1998</v>
      </c>
      <c r="B1659" t="s">
        <v>21</v>
      </c>
      <c r="C1659">
        <v>154.5</v>
      </c>
      <c r="D1659" t="s">
        <v>24</v>
      </c>
    </row>
    <row r="1660" spans="1:4" x14ac:dyDescent="0.25">
      <c r="A1660">
        <v>1999</v>
      </c>
      <c r="B1660" t="s">
        <v>21</v>
      </c>
      <c r="C1660">
        <v>157.6</v>
      </c>
      <c r="D1660" t="s">
        <v>24</v>
      </c>
    </row>
    <row r="1661" spans="1:4" x14ac:dyDescent="0.25">
      <c r="A1661">
        <v>2000</v>
      </c>
      <c r="B1661" t="s">
        <v>21</v>
      </c>
      <c r="C1661">
        <v>163.05000000000001</v>
      </c>
      <c r="D1661" t="s">
        <v>24</v>
      </c>
    </row>
    <row r="1662" spans="1:4" x14ac:dyDescent="0.25">
      <c r="A1662">
        <v>2001</v>
      </c>
      <c r="B1662" t="s">
        <v>21</v>
      </c>
      <c r="C1662">
        <v>167.3</v>
      </c>
      <c r="D1662" t="s">
        <v>24</v>
      </c>
    </row>
    <row r="1663" spans="1:4" x14ac:dyDescent="0.25">
      <c r="A1663">
        <v>2002</v>
      </c>
      <c r="B1663" t="s">
        <v>21</v>
      </c>
      <c r="C1663">
        <v>169.05</v>
      </c>
      <c r="D1663" t="s">
        <v>24</v>
      </c>
    </row>
    <row r="1664" spans="1:4" x14ac:dyDescent="0.25">
      <c r="A1664">
        <v>2003</v>
      </c>
      <c r="B1664" t="s">
        <v>21</v>
      </c>
      <c r="C1664">
        <v>173.4</v>
      </c>
      <c r="D1664" t="s">
        <v>24</v>
      </c>
    </row>
    <row r="1665" spans="1:4" x14ac:dyDescent="0.25">
      <c r="A1665">
        <v>2004</v>
      </c>
      <c r="B1665" t="s">
        <v>21</v>
      </c>
      <c r="C1665">
        <v>180.35</v>
      </c>
      <c r="D1665" t="s">
        <v>24</v>
      </c>
    </row>
    <row r="1666" spans="1:4" x14ac:dyDescent="0.25">
      <c r="A1666">
        <v>2005</v>
      </c>
      <c r="B1666" t="s">
        <v>21</v>
      </c>
      <c r="C1666">
        <v>186.2</v>
      </c>
      <c r="D1666" t="s">
        <v>24</v>
      </c>
    </row>
    <row r="1667" spans="1:4" x14ac:dyDescent="0.25">
      <c r="A1667">
        <v>2006</v>
      </c>
      <c r="B1667" t="s">
        <v>21</v>
      </c>
      <c r="C1667">
        <v>189.55</v>
      </c>
      <c r="D1667" t="s">
        <v>24</v>
      </c>
    </row>
    <row r="1668" spans="1:4" x14ac:dyDescent="0.25">
      <c r="A1668">
        <v>2007</v>
      </c>
      <c r="B1668" t="s">
        <v>21</v>
      </c>
      <c r="C1668">
        <v>193.23150000000001</v>
      </c>
      <c r="D1668" t="s">
        <v>24</v>
      </c>
    </row>
    <row r="1669" spans="1:4" x14ac:dyDescent="0.25">
      <c r="A1669">
        <v>2008</v>
      </c>
      <c r="B1669" t="s">
        <v>21</v>
      </c>
      <c r="C1669">
        <v>198.7</v>
      </c>
      <c r="D1669" t="s">
        <v>24</v>
      </c>
    </row>
    <row r="1670" spans="1:4" x14ac:dyDescent="0.25">
      <c r="A1670">
        <v>2009</v>
      </c>
      <c r="B1670" t="s">
        <v>21</v>
      </c>
      <c r="C1670">
        <v>198.47200000000001</v>
      </c>
      <c r="D1670" t="s">
        <v>24</v>
      </c>
    </row>
    <row r="1671" spans="1:4" x14ac:dyDescent="0.25">
      <c r="A1671">
        <v>2010</v>
      </c>
      <c r="B1671" t="s">
        <v>21</v>
      </c>
      <c r="C1671">
        <v>203.18700000000001</v>
      </c>
      <c r="D1671" t="s">
        <v>24</v>
      </c>
    </row>
    <row r="1672" spans="1:4" x14ac:dyDescent="0.25">
      <c r="A1672">
        <v>2011</v>
      </c>
      <c r="B1672" t="s">
        <v>21</v>
      </c>
      <c r="C1672">
        <v>209.77600000000001</v>
      </c>
      <c r="D1672" t="s">
        <v>24</v>
      </c>
    </row>
    <row r="1673" spans="1:4" x14ac:dyDescent="0.25">
      <c r="A1673">
        <v>2012</v>
      </c>
      <c r="B1673" t="s">
        <v>21</v>
      </c>
      <c r="C1673">
        <v>214.76750000000001</v>
      </c>
      <c r="D1673" t="s">
        <v>24</v>
      </c>
    </row>
    <row r="1674" spans="1:4" x14ac:dyDescent="0.25">
      <c r="A1674">
        <v>2013</v>
      </c>
      <c r="B1674" t="s">
        <v>21</v>
      </c>
      <c r="C1674">
        <v>217.965</v>
      </c>
      <c r="D1674" t="s">
        <v>24</v>
      </c>
    </row>
    <row r="1675" spans="1:4" x14ac:dyDescent="0.25">
      <c r="A1675">
        <v>2014</v>
      </c>
      <c r="B1675" t="s">
        <v>21</v>
      </c>
      <c r="C1675">
        <v>220.21700000000001</v>
      </c>
      <c r="D1675" t="s">
        <v>24</v>
      </c>
    </row>
    <row r="1676" spans="1:4" x14ac:dyDescent="0.25">
      <c r="A1676">
        <v>2015</v>
      </c>
      <c r="B1676" t="s">
        <v>21</v>
      </c>
      <c r="C1676">
        <v>219.32149999999999</v>
      </c>
      <c r="D1676" t="s">
        <v>24</v>
      </c>
    </row>
    <row r="1677" spans="1:4" x14ac:dyDescent="0.25">
      <c r="A1677">
        <v>2016</v>
      </c>
      <c r="B1677" t="s">
        <v>21</v>
      </c>
      <c r="C1677">
        <v>221.0745</v>
      </c>
      <c r="D1677" t="s">
        <v>24</v>
      </c>
    </row>
    <row r="1678" spans="1:4" x14ac:dyDescent="0.25">
      <c r="A1678">
        <v>2017</v>
      </c>
      <c r="B1678" t="s">
        <v>21</v>
      </c>
      <c r="C1678">
        <v>224.74700000000001</v>
      </c>
      <c r="D1678" t="s">
        <v>24</v>
      </c>
    </row>
    <row r="1679" spans="1:4" x14ac:dyDescent="0.25">
      <c r="A1679">
        <v>2018</v>
      </c>
      <c r="B1679" t="s">
        <v>21</v>
      </c>
      <c r="C1679">
        <v>228.85149999999999</v>
      </c>
      <c r="D1679" t="s">
        <v>24</v>
      </c>
    </row>
    <row r="1680" spans="1:4" x14ac:dyDescent="0.25">
      <c r="A1680">
        <v>2019</v>
      </c>
      <c r="B1680" t="s">
        <v>21</v>
      </c>
      <c r="C1680">
        <v>231.18700000000001</v>
      </c>
      <c r="D1680" t="s">
        <v>24</v>
      </c>
    </row>
    <row r="1681" spans="1:4" x14ac:dyDescent="0.25">
      <c r="A1681">
        <v>2020</v>
      </c>
      <c r="B1681" t="s">
        <v>21</v>
      </c>
      <c r="C1681">
        <v>232.90600000000001</v>
      </c>
      <c r="D1681" t="s">
        <v>24</v>
      </c>
    </row>
    <row r="1682" spans="1:4" x14ac:dyDescent="0.25">
      <c r="A1682">
        <v>2021</v>
      </c>
      <c r="B1682" t="s">
        <v>21</v>
      </c>
      <c r="C1682">
        <v>240.37299999999999</v>
      </c>
      <c r="D1682" t="s">
        <v>24</v>
      </c>
    </row>
    <row r="1683" spans="1:4" x14ac:dyDescent="0.25">
      <c r="A1683">
        <v>1915</v>
      </c>
      <c r="B1683" t="s">
        <v>20</v>
      </c>
      <c r="C1683">
        <v>9.1</v>
      </c>
      <c r="D1683" t="s">
        <v>24</v>
      </c>
    </row>
    <row r="1684" spans="1:4" x14ac:dyDescent="0.25">
      <c r="A1684">
        <v>1916</v>
      </c>
      <c r="B1684" t="s">
        <v>20</v>
      </c>
      <c r="C1684">
        <v>9.6999999999999993</v>
      </c>
      <c r="D1684" t="s">
        <v>24</v>
      </c>
    </row>
    <row r="1685" spans="1:4" x14ac:dyDescent="0.25">
      <c r="A1685">
        <v>1917</v>
      </c>
      <c r="B1685" t="s">
        <v>20</v>
      </c>
      <c r="C1685">
        <v>11.8</v>
      </c>
      <c r="D1685" t="s">
        <v>24</v>
      </c>
    </row>
    <row r="1686" spans="1:4" x14ac:dyDescent="0.25">
      <c r="A1686">
        <v>1918</v>
      </c>
      <c r="B1686" t="s">
        <v>20</v>
      </c>
      <c r="C1686">
        <v>15.4</v>
      </c>
      <c r="D1686" t="s">
        <v>24</v>
      </c>
    </row>
    <row r="1687" spans="1:4" x14ac:dyDescent="0.25">
      <c r="A1687">
        <v>1919</v>
      </c>
      <c r="B1687" t="s">
        <v>20</v>
      </c>
      <c r="C1687">
        <v>17.100000000000001</v>
      </c>
      <c r="D1687" t="s">
        <v>24</v>
      </c>
    </row>
    <row r="1688" spans="1:4" x14ac:dyDescent="0.25">
      <c r="A1688">
        <v>1920</v>
      </c>
      <c r="B1688" t="s">
        <v>20</v>
      </c>
      <c r="C1688">
        <v>18.75</v>
      </c>
      <c r="D1688" t="s">
        <v>24</v>
      </c>
    </row>
    <row r="1689" spans="1:4" x14ac:dyDescent="0.25">
      <c r="A1689">
        <v>1921</v>
      </c>
      <c r="B1689" t="s">
        <v>20</v>
      </c>
      <c r="C1689">
        <v>16.366666670000001</v>
      </c>
      <c r="D1689" t="s">
        <v>24</v>
      </c>
    </row>
    <row r="1690" spans="1:4" x14ac:dyDescent="0.25">
      <c r="A1690">
        <v>1922</v>
      </c>
      <c r="B1690" t="s">
        <v>20</v>
      </c>
      <c r="C1690">
        <v>15.574999999999999</v>
      </c>
      <c r="D1690" t="s">
        <v>24</v>
      </c>
    </row>
    <row r="1691" spans="1:4" x14ac:dyDescent="0.25">
      <c r="A1691">
        <v>1923</v>
      </c>
      <c r="B1691" t="s">
        <v>20</v>
      </c>
      <c r="C1691">
        <v>15.45</v>
      </c>
      <c r="D1691" t="s">
        <v>24</v>
      </c>
    </row>
    <row r="1692" spans="1:4" x14ac:dyDescent="0.25">
      <c r="A1692">
        <v>1924</v>
      </c>
      <c r="B1692" t="s">
        <v>20</v>
      </c>
      <c r="C1692">
        <v>15.55</v>
      </c>
      <c r="D1692" t="s">
        <v>24</v>
      </c>
    </row>
    <row r="1693" spans="1:4" x14ac:dyDescent="0.25">
      <c r="A1693">
        <v>1925</v>
      </c>
      <c r="B1693" t="s">
        <v>20</v>
      </c>
      <c r="C1693">
        <v>16</v>
      </c>
      <c r="D1693" t="s">
        <v>24</v>
      </c>
    </row>
    <row r="1694" spans="1:4" x14ac:dyDescent="0.25">
      <c r="A1694">
        <v>1926</v>
      </c>
      <c r="B1694" t="s">
        <v>20</v>
      </c>
      <c r="C1694">
        <v>15.75</v>
      </c>
      <c r="D1694" t="s">
        <v>24</v>
      </c>
    </row>
    <row r="1695" spans="1:4" x14ac:dyDescent="0.25">
      <c r="A1695">
        <v>1927</v>
      </c>
      <c r="B1695" t="s">
        <v>20</v>
      </c>
      <c r="C1695">
        <v>15.6</v>
      </c>
      <c r="D1695" t="s">
        <v>24</v>
      </c>
    </row>
    <row r="1696" spans="1:4" x14ac:dyDescent="0.25">
      <c r="A1696">
        <v>1928</v>
      </c>
      <c r="B1696" t="s">
        <v>20</v>
      </c>
      <c r="C1696">
        <v>15.35</v>
      </c>
      <c r="D1696" t="s">
        <v>24</v>
      </c>
    </row>
    <row r="1697" spans="1:4" x14ac:dyDescent="0.25">
      <c r="A1697">
        <v>1929</v>
      </c>
      <c r="B1697" t="s">
        <v>20</v>
      </c>
      <c r="C1697">
        <v>15.5</v>
      </c>
      <c r="D1697" t="s">
        <v>24</v>
      </c>
    </row>
    <row r="1698" spans="1:4" x14ac:dyDescent="0.25">
      <c r="A1698">
        <v>1930</v>
      </c>
      <c r="B1698" t="s">
        <v>20</v>
      </c>
      <c r="C1698">
        <v>14.95</v>
      </c>
      <c r="D1698" t="s">
        <v>24</v>
      </c>
    </row>
    <row r="1699" spans="1:4" x14ac:dyDescent="0.25">
      <c r="A1699">
        <v>1931</v>
      </c>
      <c r="B1699" t="s">
        <v>20</v>
      </c>
      <c r="C1699">
        <v>13.65</v>
      </c>
      <c r="D1699" t="s">
        <v>24</v>
      </c>
    </row>
    <row r="1700" spans="1:4" x14ac:dyDescent="0.25">
      <c r="A1700">
        <v>1932</v>
      </c>
      <c r="B1700" t="s">
        <v>20</v>
      </c>
      <c r="C1700">
        <v>12.35</v>
      </c>
      <c r="D1700" t="s">
        <v>24</v>
      </c>
    </row>
    <row r="1701" spans="1:4" x14ac:dyDescent="0.25">
      <c r="A1701">
        <v>1933</v>
      </c>
      <c r="B1701" t="s">
        <v>20</v>
      </c>
      <c r="C1701">
        <v>12.05</v>
      </c>
      <c r="D1701" t="s">
        <v>24</v>
      </c>
    </row>
    <row r="1702" spans="1:4" x14ac:dyDescent="0.25">
      <c r="A1702">
        <v>1934</v>
      </c>
      <c r="B1702" t="s">
        <v>20</v>
      </c>
      <c r="C1702">
        <v>12.3</v>
      </c>
      <c r="D1702" t="s">
        <v>24</v>
      </c>
    </row>
    <row r="1703" spans="1:4" x14ac:dyDescent="0.25">
      <c r="A1703">
        <v>1935</v>
      </c>
      <c r="B1703" t="s">
        <v>20</v>
      </c>
      <c r="C1703">
        <v>12.56666667</v>
      </c>
      <c r="D1703" t="s">
        <v>24</v>
      </c>
    </row>
    <row r="1704" spans="1:4" x14ac:dyDescent="0.25">
      <c r="A1704">
        <v>1936</v>
      </c>
      <c r="B1704" t="s">
        <v>20</v>
      </c>
      <c r="C1704">
        <v>12.74</v>
      </c>
      <c r="D1704" t="s">
        <v>24</v>
      </c>
    </row>
    <row r="1705" spans="1:4" x14ac:dyDescent="0.25">
      <c r="A1705">
        <v>1937</v>
      </c>
      <c r="B1705" t="s">
        <v>20</v>
      </c>
      <c r="C1705">
        <v>13.375</v>
      </c>
      <c r="D1705" t="s">
        <v>24</v>
      </c>
    </row>
    <row r="1706" spans="1:4" x14ac:dyDescent="0.25">
      <c r="A1706">
        <v>1938</v>
      </c>
      <c r="B1706" t="s">
        <v>20</v>
      </c>
      <c r="C1706">
        <v>13.225</v>
      </c>
      <c r="D1706" t="s">
        <v>24</v>
      </c>
    </row>
    <row r="1707" spans="1:4" x14ac:dyDescent="0.25">
      <c r="A1707">
        <v>1939</v>
      </c>
      <c r="B1707" t="s">
        <v>20</v>
      </c>
      <c r="C1707">
        <v>13.15</v>
      </c>
      <c r="D1707" t="s">
        <v>24</v>
      </c>
    </row>
    <row r="1708" spans="1:4" x14ac:dyDescent="0.25">
      <c r="A1708">
        <v>1940</v>
      </c>
      <c r="B1708" t="s">
        <v>20</v>
      </c>
      <c r="C1708">
        <v>13.21666667</v>
      </c>
      <c r="D1708" t="s">
        <v>24</v>
      </c>
    </row>
    <row r="1709" spans="1:4" x14ac:dyDescent="0.25">
      <c r="A1709">
        <v>1941</v>
      </c>
      <c r="B1709" t="s">
        <v>20</v>
      </c>
      <c r="C1709">
        <v>14.008333329999999</v>
      </c>
      <c r="D1709" t="s">
        <v>24</v>
      </c>
    </row>
    <row r="1710" spans="1:4" x14ac:dyDescent="0.25">
      <c r="A1710">
        <v>1942</v>
      </c>
      <c r="B1710" t="s">
        <v>20</v>
      </c>
      <c r="C1710">
        <v>15.75</v>
      </c>
      <c r="D1710" t="s">
        <v>24</v>
      </c>
    </row>
    <row r="1711" spans="1:4" x14ac:dyDescent="0.25">
      <c r="A1711">
        <v>1943</v>
      </c>
      <c r="B1711" t="s">
        <v>20</v>
      </c>
      <c r="C1711">
        <v>16.649999999999999</v>
      </c>
      <c r="D1711" t="s">
        <v>24</v>
      </c>
    </row>
    <row r="1712" spans="1:4" x14ac:dyDescent="0.25">
      <c r="A1712">
        <v>1944</v>
      </c>
      <c r="B1712" t="s">
        <v>20</v>
      </c>
      <c r="C1712">
        <v>16.94166667</v>
      </c>
      <c r="D1712" t="s">
        <v>24</v>
      </c>
    </row>
    <row r="1713" spans="1:4" x14ac:dyDescent="0.25">
      <c r="A1713">
        <v>1945</v>
      </c>
      <c r="B1713" t="s">
        <v>20</v>
      </c>
      <c r="C1713">
        <v>17.31666667</v>
      </c>
      <c r="D1713" t="s">
        <v>24</v>
      </c>
    </row>
    <row r="1714" spans="1:4" x14ac:dyDescent="0.25">
      <c r="A1714">
        <v>1946</v>
      </c>
      <c r="B1714" t="s">
        <v>20</v>
      </c>
      <c r="C1714">
        <v>18.641666669999999</v>
      </c>
      <c r="D1714" t="s">
        <v>24</v>
      </c>
    </row>
    <row r="1715" spans="1:4" x14ac:dyDescent="0.25">
      <c r="A1715">
        <v>1947</v>
      </c>
      <c r="B1715" t="s">
        <v>20</v>
      </c>
      <c r="C1715">
        <v>20.837499999999999</v>
      </c>
      <c r="D1715" t="s">
        <v>24</v>
      </c>
    </row>
    <row r="1716" spans="1:4" x14ac:dyDescent="0.25">
      <c r="A1716">
        <v>1948</v>
      </c>
      <c r="B1716" t="s">
        <v>20</v>
      </c>
      <c r="C1716">
        <v>22.85</v>
      </c>
      <c r="D1716" t="s">
        <v>24</v>
      </c>
    </row>
    <row r="1717" spans="1:4" x14ac:dyDescent="0.25">
      <c r="A1717">
        <v>1949</v>
      </c>
      <c r="B1717" t="s">
        <v>20</v>
      </c>
      <c r="C1717">
        <v>22.75</v>
      </c>
      <c r="D1717" t="s">
        <v>24</v>
      </c>
    </row>
    <row r="1718" spans="1:4" x14ac:dyDescent="0.25">
      <c r="A1718">
        <v>1950</v>
      </c>
      <c r="B1718" t="s">
        <v>20</v>
      </c>
      <c r="C1718">
        <v>23</v>
      </c>
      <c r="D1718" t="s">
        <v>24</v>
      </c>
    </row>
    <row r="1719" spans="1:4" x14ac:dyDescent="0.25">
      <c r="A1719">
        <v>1951</v>
      </c>
      <c r="B1719" t="s">
        <v>20</v>
      </c>
      <c r="C1719">
        <v>24.875</v>
      </c>
      <c r="D1719" t="s">
        <v>24</v>
      </c>
    </row>
    <row r="1720" spans="1:4" x14ac:dyDescent="0.25">
      <c r="A1720">
        <v>1952</v>
      </c>
      <c r="B1720" t="s">
        <v>20</v>
      </c>
      <c r="C1720">
        <v>25.524999999999999</v>
      </c>
      <c r="D1720" t="s">
        <v>24</v>
      </c>
    </row>
    <row r="1721" spans="1:4" x14ac:dyDescent="0.25">
      <c r="A1721">
        <v>1953</v>
      </c>
      <c r="B1721" t="s">
        <v>20</v>
      </c>
      <c r="C1721">
        <v>25.75</v>
      </c>
      <c r="D1721" t="s">
        <v>24</v>
      </c>
    </row>
    <row r="1722" spans="1:4" x14ac:dyDescent="0.25">
      <c r="A1722">
        <v>1954</v>
      </c>
      <c r="B1722" t="s">
        <v>20</v>
      </c>
      <c r="C1722">
        <v>25.774999999999999</v>
      </c>
      <c r="D1722" t="s">
        <v>24</v>
      </c>
    </row>
    <row r="1723" spans="1:4" x14ac:dyDescent="0.25">
      <c r="A1723">
        <v>1955</v>
      </c>
      <c r="B1723" t="s">
        <v>20</v>
      </c>
      <c r="C1723">
        <v>25.925000000000001</v>
      </c>
      <c r="D1723" t="s">
        <v>24</v>
      </c>
    </row>
    <row r="1724" spans="1:4" x14ac:dyDescent="0.25">
      <c r="A1724">
        <v>1956</v>
      </c>
      <c r="B1724" t="s">
        <v>20</v>
      </c>
      <c r="C1724">
        <v>26.225000000000001</v>
      </c>
      <c r="D1724" t="s">
        <v>24</v>
      </c>
    </row>
    <row r="1725" spans="1:4" x14ac:dyDescent="0.25">
      <c r="A1725">
        <v>1957</v>
      </c>
      <c r="B1725" t="s">
        <v>20</v>
      </c>
      <c r="C1725">
        <v>27.35</v>
      </c>
      <c r="D1725" t="s">
        <v>24</v>
      </c>
    </row>
    <row r="1726" spans="1:4" x14ac:dyDescent="0.25">
      <c r="A1726">
        <v>1958</v>
      </c>
      <c r="B1726" t="s">
        <v>20</v>
      </c>
      <c r="C1726">
        <v>27.95</v>
      </c>
      <c r="D1726" t="s">
        <v>24</v>
      </c>
    </row>
    <row r="1727" spans="1:4" x14ac:dyDescent="0.25">
      <c r="A1727">
        <v>1959</v>
      </c>
      <c r="B1727" t="s">
        <v>20</v>
      </c>
      <c r="C1727">
        <v>28.475000000000001</v>
      </c>
      <c r="D1727" t="s">
        <v>24</v>
      </c>
    </row>
    <row r="1728" spans="1:4" x14ac:dyDescent="0.25">
      <c r="A1728">
        <v>1960</v>
      </c>
      <c r="B1728" t="s">
        <v>20</v>
      </c>
      <c r="C1728">
        <v>28.8</v>
      </c>
      <c r="D1728" t="s">
        <v>24</v>
      </c>
    </row>
    <row r="1729" spans="1:4" x14ac:dyDescent="0.25">
      <c r="A1729">
        <v>1961</v>
      </c>
      <c r="B1729" t="s">
        <v>20</v>
      </c>
      <c r="C1729">
        <v>29.3</v>
      </c>
      <c r="D1729" t="s">
        <v>24</v>
      </c>
    </row>
    <row r="1730" spans="1:4" x14ac:dyDescent="0.25">
      <c r="A1730">
        <v>1962</v>
      </c>
      <c r="B1730" t="s">
        <v>20</v>
      </c>
      <c r="C1730">
        <v>29.75</v>
      </c>
      <c r="D1730" t="s">
        <v>24</v>
      </c>
    </row>
    <row r="1731" spans="1:4" x14ac:dyDescent="0.25">
      <c r="A1731">
        <v>1963</v>
      </c>
      <c r="B1731" t="s">
        <v>20</v>
      </c>
      <c r="C1731">
        <v>30.225000000000001</v>
      </c>
      <c r="D1731" t="s">
        <v>24</v>
      </c>
    </row>
    <row r="1732" spans="1:4" x14ac:dyDescent="0.25">
      <c r="A1732">
        <v>1964</v>
      </c>
      <c r="B1732" t="s">
        <v>20</v>
      </c>
      <c r="C1732">
        <v>30.625</v>
      </c>
      <c r="D1732" t="s">
        <v>24</v>
      </c>
    </row>
    <row r="1733" spans="1:4" x14ac:dyDescent="0.25">
      <c r="A1733">
        <v>1965</v>
      </c>
      <c r="B1733" t="s">
        <v>20</v>
      </c>
      <c r="C1733">
        <v>30.95</v>
      </c>
      <c r="D1733" t="s">
        <v>24</v>
      </c>
    </row>
    <row r="1734" spans="1:4" x14ac:dyDescent="0.25">
      <c r="A1734">
        <v>1966</v>
      </c>
      <c r="B1734" t="s">
        <v>20</v>
      </c>
      <c r="C1734">
        <v>31.875</v>
      </c>
      <c r="D1734" t="s">
        <v>24</v>
      </c>
    </row>
    <row r="1735" spans="1:4" x14ac:dyDescent="0.25">
      <c r="A1735">
        <v>1967</v>
      </c>
      <c r="B1735" t="s">
        <v>20</v>
      </c>
      <c r="C1735">
        <v>32.799999999999997</v>
      </c>
      <c r="D1735" t="s">
        <v>24</v>
      </c>
    </row>
    <row r="1736" spans="1:4" x14ac:dyDescent="0.25">
      <c r="A1736">
        <v>1968</v>
      </c>
      <c r="B1736" t="s">
        <v>20</v>
      </c>
      <c r="C1736">
        <v>34.15</v>
      </c>
      <c r="D1736" t="s">
        <v>24</v>
      </c>
    </row>
    <row r="1737" spans="1:4" x14ac:dyDescent="0.25">
      <c r="A1737">
        <v>1969</v>
      </c>
      <c r="B1737" t="s">
        <v>20</v>
      </c>
      <c r="C1737">
        <v>35.799999999999997</v>
      </c>
      <c r="D1737" t="s">
        <v>24</v>
      </c>
    </row>
    <row r="1738" spans="1:4" x14ac:dyDescent="0.25">
      <c r="A1738">
        <v>1970</v>
      </c>
      <c r="B1738" t="s">
        <v>20</v>
      </c>
      <c r="C1738">
        <v>37.4</v>
      </c>
      <c r="D1738" t="s">
        <v>24</v>
      </c>
    </row>
    <row r="1739" spans="1:4" x14ac:dyDescent="0.25">
      <c r="A1739">
        <v>1971</v>
      </c>
      <c r="B1739" t="s">
        <v>20</v>
      </c>
      <c r="C1739">
        <v>38.174999999999997</v>
      </c>
      <c r="D1739" t="s">
        <v>24</v>
      </c>
    </row>
    <row r="1740" spans="1:4" x14ac:dyDescent="0.25">
      <c r="A1740">
        <v>1972</v>
      </c>
      <c r="B1740" t="s">
        <v>20</v>
      </c>
      <c r="C1740">
        <v>39.274999999999999</v>
      </c>
      <c r="D1740" t="s">
        <v>24</v>
      </c>
    </row>
    <row r="1741" spans="1:4" x14ac:dyDescent="0.25">
      <c r="A1741">
        <v>1973</v>
      </c>
      <c r="B1741" t="s">
        <v>20</v>
      </c>
      <c r="C1741">
        <v>41.8</v>
      </c>
      <c r="D1741" t="s">
        <v>24</v>
      </c>
    </row>
    <row r="1742" spans="1:4" x14ac:dyDescent="0.25">
      <c r="A1742">
        <v>1974</v>
      </c>
      <c r="B1742" t="s">
        <v>20</v>
      </c>
      <c r="C1742">
        <v>46.4</v>
      </c>
      <c r="D1742" t="s">
        <v>24</v>
      </c>
    </row>
    <row r="1743" spans="1:4" x14ac:dyDescent="0.25">
      <c r="A1743">
        <v>1975</v>
      </c>
      <c r="B1743" t="s">
        <v>20</v>
      </c>
      <c r="C1743">
        <v>51.125</v>
      </c>
      <c r="D1743" t="s">
        <v>24</v>
      </c>
    </row>
    <row r="1744" spans="1:4" x14ac:dyDescent="0.25">
      <c r="A1744">
        <v>1976</v>
      </c>
      <c r="B1744" t="s">
        <v>20</v>
      </c>
      <c r="C1744">
        <v>53.95</v>
      </c>
      <c r="D1744" t="s">
        <v>24</v>
      </c>
    </row>
    <row r="1745" spans="1:4" x14ac:dyDescent="0.25">
      <c r="A1745">
        <v>1977</v>
      </c>
      <c r="B1745" t="s">
        <v>20</v>
      </c>
      <c r="C1745">
        <v>58.25</v>
      </c>
      <c r="D1745" t="s">
        <v>24</v>
      </c>
    </row>
    <row r="1746" spans="1:4" x14ac:dyDescent="0.25">
      <c r="A1746">
        <v>1978</v>
      </c>
      <c r="B1746" t="s">
        <v>20</v>
      </c>
      <c r="C1746">
        <v>63.65</v>
      </c>
      <c r="D1746" t="s">
        <v>24</v>
      </c>
    </row>
    <row r="1747" spans="1:4" x14ac:dyDescent="0.25">
      <c r="A1747">
        <v>1979</v>
      </c>
      <c r="B1747" t="s">
        <v>20</v>
      </c>
      <c r="C1747">
        <v>70.483333329999994</v>
      </c>
      <c r="D1747" t="s">
        <v>24</v>
      </c>
    </row>
    <row r="1748" spans="1:4" x14ac:dyDescent="0.25">
      <c r="A1748">
        <v>1980</v>
      </c>
      <c r="B1748" t="s">
        <v>20</v>
      </c>
      <c r="C1748">
        <v>82.3</v>
      </c>
      <c r="D1748" t="s">
        <v>24</v>
      </c>
    </row>
    <row r="1749" spans="1:4" x14ac:dyDescent="0.25">
      <c r="A1749">
        <v>1981</v>
      </c>
      <c r="B1749" t="s">
        <v>20</v>
      </c>
      <c r="C1749">
        <v>91.35</v>
      </c>
      <c r="D1749" t="s">
        <v>24</v>
      </c>
    </row>
    <row r="1750" spans="1:4" x14ac:dyDescent="0.25">
      <c r="A1750">
        <v>1982</v>
      </c>
      <c r="B1750" t="s">
        <v>20</v>
      </c>
      <c r="C1750">
        <v>97.683333329999996</v>
      </c>
      <c r="D1750" t="s">
        <v>24</v>
      </c>
    </row>
    <row r="1751" spans="1:4" x14ac:dyDescent="0.25">
      <c r="A1751">
        <v>1983</v>
      </c>
      <c r="B1751" t="s">
        <v>20</v>
      </c>
      <c r="C1751">
        <v>99.15</v>
      </c>
      <c r="D1751" t="s">
        <v>24</v>
      </c>
    </row>
    <row r="1752" spans="1:4" x14ac:dyDescent="0.25">
      <c r="A1752">
        <v>1984</v>
      </c>
      <c r="B1752" t="s">
        <v>20</v>
      </c>
      <c r="C1752">
        <v>102.85</v>
      </c>
      <c r="D1752" t="s">
        <v>24</v>
      </c>
    </row>
    <row r="1753" spans="1:4" x14ac:dyDescent="0.25">
      <c r="A1753">
        <v>1985</v>
      </c>
      <c r="B1753" t="s">
        <v>20</v>
      </c>
      <c r="C1753">
        <v>105.5</v>
      </c>
      <c r="D1753" t="s">
        <v>24</v>
      </c>
    </row>
    <row r="1754" spans="1:4" x14ac:dyDescent="0.25">
      <c r="A1754">
        <v>1986</v>
      </c>
      <c r="B1754" t="s">
        <v>20</v>
      </c>
      <c r="C1754">
        <v>106.7</v>
      </c>
      <c r="D1754" t="s">
        <v>24</v>
      </c>
    </row>
    <row r="1755" spans="1:4" x14ac:dyDescent="0.25">
      <c r="A1755">
        <v>1987</v>
      </c>
      <c r="B1755" t="s">
        <v>20</v>
      </c>
      <c r="D1755" t="s">
        <v>24</v>
      </c>
    </row>
    <row r="1756" spans="1:4" x14ac:dyDescent="0.25">
      <c r="A1756">
        <v>1988</v>
      </c>
      <c r="B1756" t="s">
        <v>20</v>
      </c>
      <c r="D1756" t="s">
        <v>24</v>
      </c>
    </row>
    <row r="1757" spans="1:4" x14ac:dyDescent="0.25">
      <c r="A1757">
        <v>1989</v>
      </c>
      <c r="B1757" t="s">
        <v>20</v>
      </c>
      <c r="D1757" t="s">
        <v>24</v>
      </c>
    </row>
    <row r="1758" spans="1:4" x14ac:dyDescent="0.25">
      <c r="A1758">
        <v>1990</v>
      </c>
      <c r="B1758" t="s">
        <v>20</v>
      </c>
      <c r="D1758" t="s">
        <v>24</v>
      </c>
    </row>
    <row r="1759" spans="1:4" x14ac:dyDescent="0.25">
      <c r="A1759">
        <v>1991</v>
      </c>
      <c r="B1759" t="s">
        <v>20</v>
      </c>
      <c r="D1759" t="s">
        <v>24</v>
      </c>
    </row>
    <row r="1760" spans="1:4" x14ac:dyDescent="0.25">
      <c r="A1760">
        <v>1992</v>
      </c>
      <c r="B1760" t="s">
        <v>20</v>
      </c>
      <c r="D1760" t="s">
        <v>24</v>
      </c>
    </row>
    <row r="1761" spans="1:4" x14ac:dyDescent="0.25">
      <c r="A1761">
        <v>1993</v>
      </c>
      <c r="B1761" t="s">
        <v>20</v>
      </c>
      <c r="D1761" t="s">
        <v>24</v>
      </c>
    </row>
    <row r="1762" spans="1:4" x14ac:dyDescent="0.25">
      <c r="A1762">
        <v>1994</v>
      </c>
      <c r="B1762" t="s">
        <v>20</v>
      </c>
      <c r="D1762" t="s">
        <v>24</v>
      </c>
    </row>
    <row r="1763" spans="1:4" x14ac:dyDescent="0.25">
      <c r="A1763">
        <v>1995</v>
      </c>
      <c r="B1763" t="s">
        <v>20</v>
      </c>
      <c r="D1763" t="s">
        <v>24</v>
      </c>
    </row>
    <row r="1764" spans="1:4" x14ac:dyDescent="0.25">
      <c r="A1764">
        <v>1996</v>
      </c>
      <c r="B1764" t="s">
        <v>20</v>
      </c>
      <c r="D1764" t="s">
        <v>24</v>
      </c>
    </row>
    <row r="1765" spans="1:4" x14ac:dyDescent="0.25">
      <c r="A1765">
        <v>1997</v>
      </c>
      <c r="B1765" t="s">
        <v>20</v>
      </c>
      <c r="C1765">
        <v>165</v>
      </c>
      <c r="D1765" t="s">
        <v>24</v>
      </c>
    </row>
    <row r="1766" spans="1:4" x14ac:dyDescent="0.25">
      <c r="A1766">
        <v>1998</v>
      </c>
      <c r="B1766" t="s">
        <v>20</v>
      </c>
      <c r="C1766">
        <v>167.93333329999999</v>
      </c>
      <c r="D1766" t="s">
        <v>24</v>
      </c>
    </row>
    <row r="1767" spans="1:4" x14ac:dyDescent="0.25">
      <c r="A1767">
        <v>1999</v>
      </c>
      <c r="B1767" t="s">
        <v>20</v>
      </c>
      <c r="C1767">
        <v>173</v>
      </c>
      <c r="D1767" t="s">
        <v>24</v>
      </c>
    </row>
    <row r="1768" spans="1:4" x14ac:dyDescent="0.25">
      <c r="A1768">
        <v>2000</v>
      </c>
      <c r="B1768" t="s">
        <v>20</v>
      </c>
      <c r="C1768">
        <v>179.5</v>
      </c>
      <c r="D1768" t="s">
        <v>24</v>
      </c>
    </row>
    <row r="1769" spans="1:4" x14ac:dyDescent="0.25">
      <c r="A1769">
        <v>2001</v>
      </c>
      <c r="B1769" t="s">
        <v>20</v>
      </c>
      <c r="C1769">
        <v>185.8833333</v>
      </c>
      <c r="D1769" t="s">
        <v>24</v>
      </c>
    </row>
    <row r="1770" spans="1:4" x14ac:dyDescent="0.25">
      <c r="A1770">
        <v>2002</v>
      </c>
      <c r="B1770" t="s">
        <v>20</v>
      </c>
      <c r="C1770">
        <v>189.5</v>
      </c>
      <c r="D1770" t="s">
        <v>24</v>
      </c>
    </row>
    <row r="1771" spans="1:4" x14ac:dyDescent="0.25">
      <c r="A1771">
        <v>2003</v>
      </c>
      <c r="B1771" t="s">
        <v>20</v>
      </c>
      <c r="C1771">
        <v>192.4</v>
      </c>
      <c r="D1771" t="s">
        <v>24</v>
      </c>
    </row>
    <row r="1772" spans="1:4" x14ac:dyDescent="0.25">
      <c r="A1772">
        <v>2004</v>
      </c>
      <c r="B1772" t="s">
        <v>20</v>
      </c>
      <c r="C1772">
        <v>194.8833333</v>
      </c>
      <c r="D1772" t="s">
        <v>24</v>
      </c>
    </row>
    <row r="1773" spans="1:4" x14ac:dyDescent="0.25">
      <c r="A1773">
        <v>2005</v>
      </c>
      <c r="B1773" t="s">
        <v>20</v>
      </c>
      <c r="C1773">
        <v>200.46666669999999</v>
      </c>
      <c r="D1773" t="s">
        <v>24</v>
      </c>
    </row>
    <row r="1774" spans="1:4" x14ac:dyDescent="0.25">
      <c r="A1774">
        <v>2006</v>
      </c>
      <c r="B1774" t="s">
        <v>20</v>
      </c>
      <c r="C1774">
        <v>207.9833333</v>
      </c>
      <c r="D1774" t="s">
        <v>24</v>
      </c>
    </row>
    <row r="1775" spans="1:4" x14ac:dyDescent="0.25">
      <c r="A1775">
        <v>2007</v>
      </c>
      <c r="B1775" t="s">
        <v>20</v>
      </c>
      <c r="C1775">
        <v>216.0586667</v>
      </c>
      <c r="D1775" t="s">
        <v>24</v>
      </c>
    </row>
    <row r="1776" spans="1:4" x14ac:dyDescent="0.25">
      <c r="A1776">
        <v>2008</v>
      </c>
      <c r="B1776" t="s">
        <v>20</v>
      </c>
      <c r="C1776">
        <v>224.87200000000001</v>
      </c>
      <c r="D1776" t="s">
        <v>24</v>
      </c>
    </row>
    <row r="1777" spans="1:4" x14ac:dyDescent="0.25">
      <c r="A1777">
        <v>2009</v>
      </c>
      <c r="B1777" t="s">
        <v>20</v>
      </c>
      <c r="C1777">
        <v>226.1538333</v>
      </c>
      <c r="D1777" t="s">
        <v>24</v>
      </c>
    </row>
    <row r="1778" spans="1:4" x14ac:dyDescent="0.25">
      <c r="A1778">
        <v>2010</v>
      </c>
      <c r="B1778" t="s">
        <v>20</v>
      </c>
      <c r="C1778">
        <v>226.74566669999999</v>
      </c>
      <c r="D1778" t="s">
        <v>24</v>
      </c>
    </row>
    <row r="1779" spans="1:4" x14ac:dyDescent="0.25">
      <c r="A1779">
        <v>2011</v>
      </c>
      <c r="B1779" t="s">
        <v>20</v>
      </c>
      <c r="C1779">
        <v>233.0973333</v>
      </c>
      <c r="D1779" t="s">
        <v>24</v>
      </c>
    </row>
    <row r="1780" spans="1:4" x14ac:dyDescent="0.25">
      <c r="A1780">
        <v>2012</v>
      </c>
      <c r="B1780" t="s">
        <v>20</v>
      </c>
      <c r="C1780">
        <v>238.79599999999999</v>
      </c>
      <c r="D1780" t="s">
        <v>24</v>
      </c>
    </row>
    <row r="1781" spans="1:4" x14ac:dyDescent="0.25">
      <c r="A1781">
        <v>2013</v>
      </c>
      <c r="B1781" t="s">
        <v>20</v>
      </c>
      <c r="C1781">
        <v>241.69166670000001</v>
      </c>
      <c r="D1781" t="s">
        <v>24</v>
      </c>
    </row>
    <row r="1782" spans="1:4" x14ac:dyDescent="0.25">
      <c r="A1782">
        <v>2014</v>
      </c>
      <c r="B1782" t="s">
        <v>20</v>
      </c>
      <c r="C1782">
        <v>246.1861667</v>
      </c>
      <c r="D1782" t="s">
        <v>24</v>
      </c>
    </row>
    <row r="1783" spans="1:4" x14ac:dyDescent="0.25">
      <c r="A1783">
        <v>2015</v>
      </c>
      <c r="B1783" t="s">
        <v>20</v>
      </c>
      <c r="C1783">
        <v>249.5936667</v>
      </c>
      <c r="D1783" t="s">
        <v>24</v>
      </c>
    </row>
    <row r="1784" spans="1:4" x14ac:dyDescent="0.25">
      <c r="A1784">
        <v>2016</v>
      </c>
      <c r="B1784" t="s">
        <v>20</v>
      </c>
      <c r="C1784">
        <v>255.25399999999999</v>
      </c>
      <c r="D1784" t="s">
        <v>24</v>
      </c>
    </row>
    <row r="1785" spans="1:4" x14ac:dyDescent="0.25">
      <c r="A1785">
        <v>2017</v>
      </c>
      <c r="B1785" t="s">
        <v>20</v>
      </c>
      <c r="C1785">
        <v>263.1091667</v>
      </c>
      <c r="D1785" t="s">
        <v>24</v>
      </c>
    </row>
    <row r="1786" spans="1:4" x14ac:dyDescent="0.25">
      <c r="A1786">
        <v>2018</v>
      </c>
      <c r="B1786" t="s">
        <v>20</v>
      </c>
      <c r="C1786">
        <v>271.4096667</v>
      </c>
      <c r="D1786" t="s">
        <v>24</v>
      </c>
    </row>
    <row r="1787" spans="1:4" x14ac:dyDescent="0.25">
      <c r="A1787">
        <v>2019</v>
      </c>
      <c r="B1787" t="s">
        <v>20</v>
      </c>
      <c r="C1787">
        <v>278.18150000000003</v>
      </c>
      <c r="D1787" t="s">
        <v>24</v>
      </c>
    </row>
    <row r="1788" spans="1:4" x14ac:dyDescent="0.25">
      <c r="A1788">
        <v>2020</v>
      </c>
      <c r="B1788" t="s">
        <v>20</v>
      </c>
      <c r="C1788">
        <v>282.74549999999999</v>
      </c>
      <c r="D1788" t="s">
        <v>24</v>
      </c>
    </row>
    <row r="1789" spans="1:4" x14ac:dyDescent="0.25">
      <c r="A1789">
        <v>2021</v>
      </c>
      <c r="B1789" t="s">
        <v>20</v>
      </c>
      <c r="C1789">
        <v>293.32375000000002</v>
      </c>
      <c r="D1789" t="s">
        <v>24</v>
      </c>
    </row>
    <row r="1790" spans="1:4" x14ac:dyDescent="0.25">
      <c r="A1790">
        <v>1915</v>
      </c>
      <c r="B1790" t="s">
        <v>10</v>
      </c>
      <c r="D1790" t="s">
        <v>24</v>
      </c>
    </row>
    <row r="1791" spans="1:4" x14ac:dyDescent="0.25">
      <c r="A1791">
        <v>1916</v>
      </c>
      <c r="B1791" t="s">
        <v>10</v>
      </c>
      <c r="D1791" t="s">
        <v>24</v>
      </c>
    </row>
    <row r="1792" spans="1:4" x14ac:dyDescent="0.25">
      <c r="A1792">
        <v>1917</v>
      </c>
      <c r="B1792" t="s">
        <v>10</v>
      </c>
      <c r="D1792" t="s">
        <v>24</v>
      </c>
    </row>
    <row r="1793" spans="1:4" x14ac:dyDescent="0.25">
      <c r="A1793">
        <v>1918</v>
      </c>
      <c r="B1793" t="s">
        <v>10</v>
      </c>
      <c r="D1793" t="s">
        <v>24</v>
      </c>
    </row>
    <row r="1794" spans="1:4" x14ac:dyDescent="0.25">
      <c r="A1794">
        <v>1919</v>
      </c>
      <c r="B1794" t="s">
        <v>10</v>
      </c>
      <c r="D1794" t="s">
        <v>24</v>
      </c>
    </row>
    <row r="1795" spans="1:4" x14ac:dyDescent="0.25">
      <c r="A1795">
        <v>1920</v>
      </c>
      <c r="B1795" t="s">
        <v>10</v>
      </c>
      <c r="D1795" t="s">
        <v>24</v>
      </c>
    </row>
    <row r="1796" spans="1:4" x14ac:dyDescent="0.25">
      <c r="A1796">
        <v>1921</v>
      </c>
      <c r="B1796" t="s">
        <v>10</v>
      </c>
      <c r="D1796" t="s">
        <v>24</v>
      </c>
    </row>
    <row r="1797" spans="1:4" x14ac:dyDescent="0.25">
      <c r="A1797">
        <v>1922</v>
      </c>
      <c r="B1797" t="s">
        <v>10</v>
      </c>
      <c r="D1797" t="s">
        <v>24</v>
      </c>
    </row>
    <row r="1798" spans="1:4" x14ac:dyDescent="0.25">
      <c r="A1798">
        <v>1923</v>
      </c>
      <c r="B1798" t="s">
        <v>10</v>
      </c>
      <c r="D1798" t="s">
        <v>24</v>
      </c>
    </row>
    <row r="1799" spans="1:4" x14ac:dyDescent="0.25">
      <c r="A1799">
        <v>1924</v>
      </c>
      <c r="B1799" t="s">
        <v>10</v>
      </c>
      <c r="D1799" t="s">
        <v>24</v>
      </c>
    </row>
    <row r="1800" spans="1:4" x14ac:dyDescent="0.25">
      <c r="A1800">
        <v>1925</v>
      </c>
      <c r="B1800" t="s">
        <v>10</v>
      </c>
      <c r="D1800" t="s">
        <v>24</v>
      </c>
    </row>
    <row r="1801" spans="1:4" x14ac:dyDescent="0.25">
      <c r="A1801">
        <v>1926</v>
      </c>
      <c r="B1801" t="s">
        <v>10</v>
      </c>
      <c r="D1801" t="s">
        <v>24</v>
      </c>
    </row>
    <row r="1802" spans="1:4" x14ac:dyDescent="0.25">
      <c r="A1802">
        <v>1927</v>
      </c>
      <c r="B1802" t="s">
        <v>10</v>
      </c>
      <c r="D1802" t="s">
        <v>24</v>
      </c>
    </row>
    <row r="1803" spans="1:4" x14ac:dyDescent="0.25">
      <c r="A1803">
        <v>1928</v>
      </c>
      <c r="B1803" t="s">
        <v>10</v>
      </c>
      <c r="D1803" t="s">
        <v>24</v>
      </c>
    </row>
    <row r="1804" spans="1:4" x14ac:dyDescent="0.25">
      <c r="A1804">
        <v>1929</v>
      </c>
      <c r="B1804" t="s">
        <v>10</v>
      </c>
      <c r="D1804" t="s">
        <v>24</v>
      </c>
    </row>
    <row r="1805" spans="1:4" x14ac:dyDescent="0.25">
      <c r="A1805">
        <v>1930</v>
      </c>
      <c r="B1805" t="s">
        <v>10</v>
      </c>
      <c r="D1805" t="s">
        <v>24</v>
      </c>
    </row>
    <row r="1806" spans="1:4" x14ac:dyDescent="0.25">
      <c r="A1806">
        <v>1931</v>
      </c>
      <c r="B1806" t="s">
        <v>10</v>
      </c>
      <c r="D1806" t="s">
        <v>24</v>
      </c>
    </row>
    <row r="1807" spans="1:4" x14ac:dyDescent="0.25">
      <c r="A1807">
        <v>1932</v>
      </c>
      <c r="B1807" t="s">
        <v>10</v>
      </c>
      <c r="D1807" t="s">
        <v>24</v>
      </c>
    </row>
    <row r="1808" spans="1:4" x14ac:dyDescent="0.25">
      <c r="A1808">
        <v>1933</v>
      </c>
      <c r="B1808" t="s">
        <v>10</v>
      </c>
      <c r="D1808" t="s">
        <v>24</v>
      </c>
    </row>
    <row r="1809" spans="1:4" x14ac:dyDescent="0.25">
      <c r="A1809">
        <v>1934</v>
      </c>
      <c r="B1809" t="s">
        <v>10</v>
      </c>
      <c r="D1809" t="s">
        <v>24</v>
      </c>
    </row>
    <row r="1810" spans="1:4" x14ac:dyDescent="0.25">
      <c r="A1810">
        <v>1935</v>
      </c>
      <c r="B1810" t="s">
        <v>10</v>
      </c>
      <c r="D1810" t="s">
        <v>24</v>
      </c>
    </row>
    <row r="1811" spans="1:4" x14ac:dyDescent="0.25">
      <c r="A1811">
        <v>1936</v>
      </c>
      <c r="B1811" t="s">
        <v>10</v>
      </c>
      <c r="D1811" t="s">
        <v>24</v>
      </c>
    </row>
    <row r="1812" spans="1:4" x14ac:dyDescent="0.25">
      <c r="A1812">
        <v>1937</v>
      </c>
      <c r="B1812" t="s">
        <v>10</v>
      </c>
      <c r="D1812" t="s">
        <v>24</v>
      </c>
    </row>
    <row r="1813" spans="1:4" x14ac:dyDescent="0.25">
      <c r="A1813">
        <v>1938</v>
      </c>
      <c r="B1813" t="s">
        <v>10</v>
      </c>
      <c r="D1813" t="s">
        <v>24</v>
      </c>
    </row>
    <row r="1814" spans="1:4" x14ac:dyDescent="0.25">
      <c r="A1814">
        <v>1939</v>
      </c>
      <c r="B1814" t="s">
        <v>10</v>
      </c>
      <c r="D1814" t="s">
        <v>24</v>
      </c>
    </row>
    <row r="1815" spans="1:4" x14ac:dyDescent="0.25">
      <c r="A1815">
        <v>1940</v>
      </c>
      <c r="B1815" t="s">
        <v>10</v>
      </c>
      <c r="D1815" t="s">
        <v>24</v>
      </c>
    </row>
    <row r="1816" spans="1:4" x14ac:dyDescent="0.25">
      <c r="A1816">
        <v>1941</v>
      </c>
      <c r="B1816" t="s">
        <v>10</v>
      </c>
      <c r="D1816" t="s">
        <v>24</v>
      </c>
    </row>
    <row r="1817" spans="1:4" x14ac:dyDescent="0.25">
      <c r="A1817">
        <v>1942</v>
      </c>
      <c r="B1817" t="s">
        <v>10</v>
      </c>
      <c r="D1817" t="s">
        <v>24</v>
      </c>
    </row>
    <row r="1818" spans="1:4" x14ac:dyDescent="0.25">
      <c r="A1818">
        <v>1943</v>
      </c>
      <c r="B1818" t="s">
        <v>10</v>
      </c>
      <c r="D1818" t="s">
        <v>24</v>
      </c>
    </row>
    <row r="1819" spans="1:4" x14ac:dyDescent="0.25">
      <c r="A1819">
        <v>1944</v>
      </c>
      <c r="B1819" t="s">
        <v>10</v>
      </c>
      <c r="D1819" t="s">
        <v>24</v>
      </c>
    </row>
    <row r="1820" spans="1:4" x14ac:dyDescent="0.25">
      <c r="A1820">
        <v>1945</v>
      </c>
      <c r="B1820" t="s">
        <v>10</v>
      </c>
      <c r="D1820" t="s">
        <v>24</v>
      </c>
    </row>
    <row r="1821" spans="1:4" x14ac:dyDescent="0.25">
      <c r="A1821">
        <v>1946</v>
      </c>
      <c r="B1821" t="s">
        <v>10</v>
      </c>
      <c r="D1821" t="s">
        <v>24</v>
      </c>
    </row>
    <row r="1822" spans="1:4" x14ac:dyDescent="0.25">
      <c r="A1822">
        <v>1947</v>
      </c>
      <c r="B1822" t="s">
        <v>10</v>
      </c>
      <c r="D1822" t="s">
        <v>24</v>
      </c>
    </row>
    <row r="1823" spans="1:4" x14ac:dyDescent="0.25">
      <c r="A1823">
        <v>1948</v>
      </c>
      <c r="B1823" t="s">
        <v>10</v>
      </c>
      <c r="D1823" t="s">
        <v>24</v>
      </c>
    </row>
    <row r="1824" spans="1:4" x14ac:dyDescent="0.25">
      <c r="A1824">
        <v>1949</v>
      </c>
      <c r="B1824" t="s">
        <v>10</v>
      </c>
      <c r="D1824" t="s">
        <v>24</v>
      </c>
    </row>
    <row r="1825" spans="1:4" x14ac:dyDescent="0.25">
      <c r="A1825">
        <v>1950</v>
      </c>
      <c r="B1825" t="s">
        <v>10</v>
      </c>
      <c r="D1825" t="s">
        <v>24</v>
      </c>
    </row>
    <row r="1826" spans="1:4" x14ac:dyDescent="0.25">
      <c r="A1826">
        <v>1951</v>
      </c>
      <c r="B1826" t="s">
        <v>10</v>
      </c>
      <c r="D1826" t="s">
        <v>24</v>
      </c>
    </row>
    <row r="1827" spans="1:4" x14ac:dyDescent="0.25">
      <c r="A1827">
        <v>1952</v>
      </c>
      <c r="B1827" t="s">
        <v>10</v>
      </c>
      <c r="D1827" t="s">
        <v>24</v>
      </c>
    </row>
    <row r="1828" spans="1:4" x14ac:dyDescent="0.25">
      <c r="A1828">
        <v>1953</v>
      </c>
      <c r="B1828" t="s">
        <v>10</v>
      </c>
      <c r="D1828" t="s">
        <v>24</v>
      </c>
    </row>
    <row r="1829" spans="1:4" x14ac:dyDescent="0.25">
      <c r="A1829">
        <v>1954</v>
      </c>
      <c r="B1829" t="s">
        <v>10</v>
      </c>
      <c r="D1829" t="s">
        <v>24</v>
      </c>
    </row>
    <row r="1830" spans="1:4" x14ac:dyDescent="0.25">
      <c r="A1830">
        <v>1955</v>
      </c>
      <c r="B1830" t="s">
        <v>10</v>
      </c>
      <c r="D1830" t="s">
        <v>24</v>
      </c>
    </row>
    <row r="1831" spans="1:4" x14ac:dyDescent="0.25">
      <c r="A1831">
        <v>1956</v>
      </c>
      <c r="B1831" t="s">
        <v>10</v>
      </c>
      <c r="D1831" t="s">
        <v>24</v>
      </c>
    </row>
    <row r="1832" spans="1:4" x14ac:dyDescent="0.25">
      <c r="A1832">
        <v>1957</v>
      </c>
      <c r="B1832" t="s">
        <v>10</v>
      </c>
      <c r="D1832" t="s">
        <v>24</v>
      </c>
    </row>
    <row r="1833" spans="1:4" x14ac:dyDescent="0.25">
      <c r="A1833">
        <v>1958</v>
      </c>
      <c r="B1833" t="s">
        <v>10</v>
      </c>
      <c r="D1833" t="s">
        <v>24</v>
      </c>
    </row>
    <row r="1834" spans="1:4" x14ac:dyDescent="0.25">
      <c r="A1834">
        <v>1959</v>
      </c>
      <c r="B1834" t="s">
        <v>10</v>
      </c>
      <c r="D1834" t="s">
        <v>24</v>
      </c>
    </row>
    <row r="1835" spans="1:4" x14ac:dyDescent="0.25">
      <c r="A1835">
        <v>1960</v>
      </c>
      <c r="B1835" t="s">
        <v>10</v>
      </c>
      <c r="D1835" t="s">
        <v>24</v>
      </c>
    </row>
    <row r="1836" spans="1:4" x14ac:dyDescent="0.25">
      <c r="A1836">
        <v>1961</v>
      </c>
      <c r="B1836" t="s">
        <v>10</v>
      </c>
      <c r="D1836" t="s">
        <v>24</v>
      </c>
    </row>
    <row r="1837" spans="1:4" x14ac:dyDescent="0.25">
      <c r="A1837">
        <v>1962</v>
      </c>
      <c r="B1837" t="s">
        <v>10</v>
      </c>
      <c r="D1837" t="s">
        <v>24</v>
      </c>
    </row>
    <row r="1838" spans="1:4" x14ac:dyDescent="0.25">
      <c r="A1838">
        <v>1963</v>
      </c>
      <c r="B1838" t="s">
        <v>10</v>
      </c>
      <c r="D1838" t="s">
        <v>24</v>
      </c>
    </row>
    <row r="1839" spans="1:4" x14ac:dyDescent="0.25">
      <c r="A1839">
        <v>1964</v>
      </c>
      <c r="B1839" t="s">
        <v>10</v>
      </c>
      <c r="D1839" t="s">
        <v>24</v>
      </c>
    </row>
    <row r="1840" spans="1:4" x14ac:dyDescent="0.25">
      <c r="A1840">
        <v>1965</v>
      </c>
      <c r="B1840" t="s">
        <v>10</v>
      </c>
      <c r="D1840" t="s">
        <v>24</v>
      </c>
    </row>
    <row r="1841" spans="1:4" x14ac:dyDescent="0.25">
      <c r="A1841">
        <v>1966</v>
      </c>
      <c r="B1841" t="s">
        <v>10</v>
      </c>
      <c r="D1841" t="s">
        <v>24</v>
      </c>
    </row>
    <row r="1842" spans="1:4" x14ac:dyDescent="0.25">
      <c r="A1842">
        <v>1967</v>
      </c>
      <c r="B1842" t="s">
        <v>10</v>
      </c>
      <c r="D1842" t="s">
        <v>24</v>
      </c>
    </row>
    <row r="1843" spans="1:4" x14ac:dyDescent="0.25">
      <c r="A1843">
        <v>1968</v>
      </c>
      <c r="B1843" t="s">
        <v>10</v>
      </c>
      <c r="D1843" t="s">
        <v>24</v>
      </c>
    </row>
    <row r="1844" spans="1:4" x14ac:dyDescent="0.25">
      <c r="A1844">
        <v>1969</v>
      </c>
      <c r="B1844" t="s">
        <v>10</v>
      </c>
      <c r="D1844" t="s">
        <v>24</v>
      </c>
    </row>
    <row r="1845" spans="1:4" x14ac:dyDescent="0.25">
      <c r="A1845">
        <v>1970</v>
      </c>
      <c r="B1845" t="s">
        <v>10</v>
      </c>
      <c r="D1845" t="s">
        <v>24</v>
      </c>
    </row>
    <row r="1846" spans="1:4" x14ac:dyDescent="0.25">
      <c r="A1846">
        <v>1971</v>
      </c>
      <c r="B1846" t="s">
        <v>10</v>
      </c>
      <c r="D1846" t="s">
        <v>24</v>
      </c>
    </row>
    <row r="1847" spans="1:4" x14ac:dyDescent="0.25">
      <c r="A1847">
        <v>1972</v>
      </c>
      <c r="B1847" t="s">
        <v>10</v>
      </c>
      <c r="D1847" t="s">
        <v>24</v>
      </c>
    </row>
    <row r="1848" spans="1:4" x14ac:dyDescent="0.25">
      <c r="A1848">
        <v>1973</v>
      </c>
      <c r="B1848" t="s">
        <v>10</v>
      </c>
      <c r="D1848" t="s">
        <v>24</v>
      </c>
    </row>
    <row r="1849" spans="1:4" x14ac:dyDescent="0.25">
      <c r="A1849">
        <v>1974</v>
      </c>
      <c r="B1849" t="s">
        <v>10</v>
      </c>
      <c r="D1849" t="s">
        <v>24</v>
      </c>
    </row>
    <row r="1850" spans="1:4" x14ac:dyDescent="0.25">
      <c r="A1850">
        <v>1975</v>
      </c>
      <c r="B1850" t="s">
        <v>10</v>
      </c>
      <c r="D1850" t="s">
        <v>24</v>
      </c>
    </row>
    <row r="1851" spans="1:4" x14ac:dyDescent="0.25">
      <c r="A1851">
        <v>1976</v>
      </c>
      <c r="B1851" t="s">
        <v>10</v>
      </c>
      <c r="D1851" t="s">
        <v>24</v>
      </c>
    </row>
    <row r="1852" spans="1:4" x14ac:dyDescent="0.25">
      <c r="A1852">
        <v>1977</v>
      </c>
      <c r="B1852" t="s">
        <v>10</v>
      </c>
      <c r="D1852" t="s">
        <v>24</v>
      </c>
    </row>
    <row r="1853" spans="1:4" x14ac:dyDescent="0.25">
      <c r="A1853">
        <v>1978</v>
      </c>
      <c r="B1853" t="s">
        <v>10</v>
      </c>
      <c r="D1853" t="s">
        <v>24</v>
      </c>
    </row>
    <row r="1854" spans="1:4" x14ac:dyDescent="0.25">
      <c r="A1854">
        <v>1979</v>
      </c>
      <c r="B1854" t="s">
        <v>10</v>
      </c>
      <c r="D1854" t="s">
        <v>24</v>
      </c>
    </row>
    <row r="1855" spans="1:4" x14ac:dyDescent="0.25">
      <c r="A1855">
        <v>1980</v>
      </c>
      <c r="B1855" t="s">
        <v>10</v>
      </c>
      <c r="D1855" t="s">
        <v>24</v>
      </c>
    </row>
    <row r="1856" spans="1:4" x14ac:dyDescent="0.25">
      <c r="A1856">
        <v>1981</v>
      </c>
      <c r="B1856" t="s">
        <v>10</v>
      </c>
      <c r="D1856" t="s">
        <v>24</v>
      </c>
    </row>
    <row r="1857" spans="1:4" x14ac:dyDescent="0.25">
      <c r="A1857">
        <v>1982</v>
      </c>
      <c r="B1857" t="s">
        <v>10</v>
      </c>
      <c r="D1857" t="s">
        <v>24</v>
      </c>
    </row>
    <row r="1858" spans="1:4" x14ac:dyDescent="0.25">
      <c r="A1858">
        <v>1983</v>
      </c>
      <c r="B1858" t="s">
        <v>10</v>
      </c>
      <c r="D1858" t="s">
        <v>24</v>
      </c>
    </row>
    <row r="1859" spans="1:4" x14ac:dyDescent="0.25">
      <c r="A1859">
        <v>1984</v>
      </c>
      <c r="B1859" t="s">
        <v>10</v>
      </c>
      <c r="C1859">
        <v>104.3</v>
      </c>
      <c r="D1859" t="s">
        <v>24</v>
      </c>
    </row>
    <row r="1860" spans="1:4" x14ac:dyDescent="0.25">
      <c r="A1860">
        <v>1985</v>
      </c>
      <c r="B1860" t="s">
        <v>10</v>
      </c>
      <c r="C1860">
        <v>107.1</v>
      </c>
      <c r="D1860" t="s">
        <v>24</v>
      </c>
    </row>
    <row r="1861" spans="1:4" x14ac:dyDescent="0.25">
      <c r="A1861">
        <v>1986</v>
      </c>
      <c r="B1861" t="s">
        <v>10</v>
      </c>
      <c r="C1861">
        <v>107.9</v>
      </c>
      <c r="D1861" t="s">
        <v>24</v>
      </c>
    </row>
    <row r="1862" spans="1:4" x14ac:dyDescent="0.25">
      <c r="A1862">
        <v>1987</v>
      </c>
      <c r="B1862" t="s">
        <v>10</v>
      </c>
      <c r="C1862">
        <v>110.8</v>
      </c>
      <c r="D1862" t="s">
        <v>24</v>
      </c>
    </row>
    <row r="1863" spans="1:4" x14ac:dyDescent="0.25">
      <c r="A1863">
        <v>1988</v>
      </c>
      <c r="B1863" t="s">
        <v>10</v>
      </c>
      <c r="C1863">
        <v>113.7</v>
      </c>
      <c r="D1863" t="s">
        <v>24</v>
      </c>
    </row>
    <row r="1864" spans="1:4" x14ac:dyDescent="0.25">
      <c r="A1864">
        <v>1989</v>
      </c>
      <c r="B1864" t="s">
        <v>10</v>
      </c>
      <c r="C1864">
        <v>115.8</v>
      </c>
      <c r="D1864" t="s">
        <v>24</v>
      </c>
    </row>
    <row r="1865" spans="1:4" x14ac:dyDescent="0.25">
      <c r="A1865">
        <v>1990</v>
      </c>
      <c r="B1865" t="s">
        <v>10</v>
      </c>
      <c r="C1865">
        <v>120.9</v>
      </c>
      <c r="D1865" t="s">
        <v>24</v>
      </c>
    </row>
    <row r="1866" spans="1:4" x14ac:dyDescent="0.25">
      <c r="A1866">
        <v>1991</v>
      </c>
      <c r="B1866" t="s">
        <v>10</v>
      </c>
      <c r="C1866">
        <v>125.6</v>
      </c>
      <c r="D1866" t="s">
        <v>24</v>
      </c>
    </row>
    <row r="1867" spans="1:4" x14ac:dyDescent="0.25">
      <c r="A1867">
        <v>1992</v>
      </c>
      <c r="B1867" t="s">
        <v>10</v>
      </c>
      <c r="C1867">
        <v>130.30000000000001</v>
      </c>
      <c r="D1867" t="s">
        <v>24</v>
      </c>
    </row>
    <row r="1868" spans="1:4" x14ac:dyDescent="0.25">
      <c r="A1868">
        <v>1993</v>
      </c>
      <c r="B1868" t="s">
        <v>10</v>
      </c>
      <c r="C1868">
        <v>135.80000000000001</v>
      </c>
      <c r="D1868" t="s">
        <v>24</v>
      </c>
    </row>
    <row r="1869" spans="1:4" x14ac:dyDescent="0.25">
      <c r="A1869">
        <v>1994</v>
      </c>
      <c r="B1869" t="s">
        <v>10</v>
      </c>
      <c r="C1869">
        <v>141.80000000000001</v>
      </c>
      <c r="D1869" t="s">
        <v>24</v>
      </c>
    </row>
    <row r="1870" spans="1:4" x14ac:dyDescent="0.25">
      <c r="A1870">
        <v>1995</v>
      </c>
      <c r="B1870" t="s">
        <v>10</v>
      </c>
      <c r="C1870">
        <v>147.9</v>
      </c>
      <c r="D1870" t="s">
        <v>24</v>
      </c>
    </row>
    <row r="1871" spans="1:4" x14ac:dyDescent="0.25">
      <c r="A1871">
        <v>1996</v>
      </c>
      <c r="B1871" t="s">
        <v>10</v>
      </c>
      <c r="C1871">
        <v>153.1</v>
      </c>
      <c r="D1871" t="s">
        <v>24</v>
      </c>
    </row>
    <row r="1872" spans="1:4" x14ac:dyDescent="0.25">
      <c r="A1872">
        <v>1997</v>
      </c>
      <c r="B1872" t="s">
        <v>10</v>
      </c>
      <c r="C1872">
        <v>158.1</v>
      </c>
      <c r="D1872" t="s">
        <v>24</v>
      </c>
    </row>
    <row r="1873" spans="1:4" x14ac:dyDescent="0.25">
      <c r="A1873">
        <v>1998</v>
      </c>
      <c r="B1873" t="s">
        <v>10</v>
      </c>
      <c r="C1873">
        <v>161.9</v>
      </c>
      <c r="D1873" t="s">
        <v>24</v>
      </c>
    </row>
    <row r="1874" spans="1:4" x14ac:dyDescent="0.25">
      <c r="A1874">
        <v>1999</v>
      </c>
      <c r="B1874" t="s">
        <v>10</v>
      </c>
      <c r="C1874">
        <v>166.6</v>
      </c>
      <c r="D1874" t="s">
        <v>24</v>
      </c>
    </row>
    <row r="1875" spans="1:4" x14ac:dyDescent="0.25">
      <c r="A1875">
        <v>2000</v>
      </c>
      <c r="B1875" t="s">
        <v>10</v>
      </c>
      <c r="C1875">
        <v>173.2</v>
      </c>
      <c r="D1875" t="s">
        <v>24</v>
      </c>
    </row>
    <row r="1876" spans="1:4" x14ac:dyDescent="0.25">
      <c r="A1876">
        <v>2001</v>
      </c>
      <c r="B1876" t="s">
        <v>10</v>
      </c>
      <c r="C1876">
        <v>181.3</v>
      </c>
      <c r="D1876" t="s">
        <v>24</v>
      </c>
    </row>
    <row r="1877" spans="1:4" x14ac:dyDescent="0.25">
      <c r="A1877">
        <v>2002</v>
      </c>
      <c r="B1877" t="s">
        <v>10</v>
      </c>
      <c r="C1877">
        <v>184.8</v>
      </c>
      <c r="D1877" t="s">
        <v>24</v>
      </c>
    </row>
    <row r="1878" spans="1:4" x14ac:dyDescent="0.25">
      <c r="A1878">
        <v>2003</v>
      </c>
      <c r="B1878" t="s">
        <v>10</v>
      </c>
      <c r="C1878">
        <v>186.8</v>
      </c>
      <c r="D1878" t="s">
        <v>24</v>
      </c>
    </row>
    <row r="1879" spans="1:4" x14ac:dyDescent="0.25">
      <c r="A1879">
        <v>2004</v>
      </c>
      <c r="B1879" t="s">
        <v>10</v>
      </c>
      <c r="C1879">
        <v>187</v>
      </c>
      <c r="D1879" t="s">
        <v>24</v>
      </c>
    </row>
    <row r="1880" spans="1:4" x14ac:dyDescent="0.25">
      <c r="A1880">
        <v>2005</v>
      </c>
      <c r="B1880" t="s">
        <v>10</v>
      </c>
      <c r="C1880">
        <v>190.9</v>
      </c>
      <c r="D1880" t="s">
        <v>24</v>
      </c>
    </row>
    <row r="1881" spans="1:4" x14ac:dyDescent="0.25">
      <c r="A1881">
        <v>2006</v>
      </c>
      <c r="B1881" t="s">
        <v>10</v>
      </c>
      <c r="C1881">
        <v>197.7</v>
      </c>
      <c r="D1881" t="s">
        <v>24</v>
      </c>
    </row>
    <row r="1882" spans="1:4" x14ac:dyDescent="0.25">
      <c r="A1882">
        <v>2007</v>
      </c>
      <c r="B1882" t="s">
        <v>10</v>
      </c>
      <c r="C1882">
        <v>202.029</v>
      </c>
      <c r="D1882" t="s">
        <v>24</v>
      </c>
    </row>
    <row r="1883" spans="1:4" x14ac:dyDescent="0.25">
      <c r="A1883">
        <v>2008</v>
      </c>
      <c r="B1883" t="s">
        <v>10</v>
      </c>
      <c r="C1883">
        <v>209.90299999999999</v>
      </c>
      <c r="D1883" t="s">
        <v>24</v>
      </c>
    </row>
    <row r="1884" spans="1:4" x14ac:dyDescent="0.25">
      <c r="A1884">
        <v>2009</v>
      </c>
      <c r="B1884" t="s">
        <v>10</v>
      </c>
      <c r="C1884">
        <v>208.548</v>
      </c>
      <c r="D1884" t="s">
        <v>24</v>
      </c>
    </row>
    <row r="1885" spans="1:4" x14ac:dyDescent="0.25">
      <c r="A1885">
        <v>2010</v>
      </c>
      <c r="B1885" t="s">
        <v>10</v>
      </c>
      <c r="C1885">
        <v>212.447</v>
      </c>
      <c r="D1885" t="s">
        <v>24</v>
      </c>
    </row>
    <row r="1886" spans="1:4" x14ac:dyDescent="0.25">
      <c r="A1886">
        <v>2011</v>
      </c>
      <c r="B1886" t="s">
        <v>10</v>
      </c>
      <c r="C1886">
        <v>220.28800000000001</v>
      </c>
      <c r="D1886" t="s">
        <v>24</v>
      </c>
    </row>
    <row r="1887" spans="1:4" x14ac:dyDescent="0.25">
      <c r="A1887">
        <v>2012</v>
      </c>
      <c r="B1887" t="s">
        <v>10</v>
      </c>
      <c r="C1887">
        <v>224.56800000000001</v>
      </c>
      <c r="D1887" t="s">
        <v>24</v>
      </c>
    </row>
    <row r="1888" spans="1:4" x14ac:dyDescent="0.25">
      <c r="A1888">
        <v>2013</v>
      </c>
      <c r="B1888" t="s">
        <v>10</v>
      </c>
      <c r="C1888">
        <v>230.791</v>
      </c>
      <c r="D1888" t="s">
        <v>24</v>
      </c>
    </row>
    <row r="1889" spans="1:4" x14ac:dyDescent="0.25">
      <c r="A1889">
        <v>2014</v>
      </c>
      <c r="B1889" t="s">
        <v>10</v>
      </c>
      <c r="C1889">
        <v>237.2</v>
      </c>
      <c r="D1889" t="s">
        <v>24</v>
      </c>
    </row>
    <row r="1890" spans="1:4" x14ac:dyDescent="0.25">
      <c r="A1890">
        <v>2015</v>
      </c>
      <c r="B1890" t="s">
        <v>10</v>
      </c>
      <c r="C1890">
        <v>239.99</v>
      </c>
      <c r="D1890" t="s">
        <v>24</v>
      </c>
    </row>
    <row r="1891" spans="1:4" x14ac:dyDescent="0.25">
      <c r="A1891">
        <v>2016</v>
      </c>
      <c r="B1891" t="s">
        <v>10</v>
      </c>
      <c r="C1891">
        <v>246.643</v>
      </c>
      <c r="D1891" t="s">
        <v>24</v>
      </c>
    </row>
    <row r="1892" spans="1:4" x14ac:dyDescent="0.25">
      <c r="A1892">
        <v>2017</v>
      </c>
      <c r="B1892" t="s">
        <v>10</v>
      </c>
      <c r="C1892">
        <v>254.995</v>
      </c>
      <c r="D1892" t="s">
        <v>24</v>
      </c>
    </row>
    <row r="1893" spans="1:4" x14ac:dyDescent="0.25">
      <c r="A1893">
        <v>2018</v>
      </c>
      <c r="B1893" t="s">
        <v>10</v>
      </c>
      <c r="C1893">
        <v>261.95800000000003</v>
      </c>
      <c r="D1893" t="s">
        <v>24</v>
      </c>
    </row>
    <row r="1894" spans="1:4" x14ac:dyDescent="0.25">
      <c r="A1894">
        <v>2019</v>
      </c>
      <c r="B1894" t="s">
        <v>10</v>
      </c>
      <c r="C1894">
        <v>266.99900000000002</v>
      </c>
      <c r="D1894" t="s">
        <v>24</v>
      </c>
    </row>
    <row r="1895" spans="1:4" x14ac:dyDescent="0.25">
      <c r="A1895">
        <v>2020</v>
      </c>
      <c r="B1895" t="s">
        <v>10</v>
      </c>
      <c r="C1895">
        <v>272.20699999999999</v>
      </c>
      <c r="D1895" t="s">
        <v>24</v>
      </c>
    </row>
    <row r="1896" spans="1:4" x14ac:dyDescent="0.25">
      <c r="A1896">
        <v>2021</v>
      </c>
      <c r="B1896" t="s">
        <v>10</v>
      </c>
      <c r="D1896" t="s">
        <v>24</v>
      </c>
    </row>
    <row r="1897" spans="1:4" x14ac:dyDescent="0.25">
      <c r="A1897">
        <v>1915</v>
      </c>
      <c r="B1897" t="s">
        <v>23</v>
      </c>
      <c r="D1897" t="s">
        <v>24</v>
      </c>
    </row>
    <row r="1898" spans="1:4" x14ac:dyDescent="0.25">
      <c r="A1898">
        <v>1916</v>
      </c>
      <c r="B1898" t="s">
        <v>23</v>
      </c>
      <c r="D1898" t="s">
        <v>24</v>
      </c>
    </row>
    <row r="1899" spans="1:4" x14ac:dyDescent="0.25">
      <c r="A1899">
        <v>1917</v>
      </c>
      <c r="B1899" t="s">
        <v>23</v>
      </c>
      <c r="D1899" t="s">
        <v>24</v>
      </c>
    </row>
    <row r="1900" spans="1:4" x14ac:dyDescent="0.25">
      <c r="A1900">
        <v>1918</v>
      </c>
      <c r="B1900" t="s">
        <v>23</v>
      </c>
      <c r="D1900" t="s">
        <v>24</v>
      </c>
    </row>
    <row r="1901" spans="1:4" x14ac:dyDescent="0.25">
      <c r="A1901">
        <v>1919</v>
      </c>
      <c r="B1901" t="s">
        <v>23</v>
      </c>
      <c r="D1901" t="s">
        <v>24</v>
      </c>
    </row>
    <row r="1902" spans="1:4" x14ac:dyDescent="0.25">
      <c r="A1902">
        <v>1920</v>
      </c>
      <c r="B1902" t="s">
        <v>23</v>
      </c>
      <c r="D1902" t="s">
        <v>24</v>
      </c>
    </row>
    <row r="1903" spans="1:4" x14ac:dyDescent="0.25">
      <c r="A1903">
        <v>1921</v>
      </c>
      <c r="B1903" t="s">
        <v>23</v>
      </c>
      <c r="D1903" t="s">
        <v>24</v>
      </c>
    </row>
    <row r="1904" spans="1:4" x14ac:dyDescent="0.25">
      <c r="A1904">
        <v>1922</v>
      </c>
      <c r="B1904" t="s">
        <v>23</v>
      </c>
      <c r="D1904" t="s">
        <v>24</v>
      </c>
    </row>
    <row r="1905" spans="1:4" x14ac:dyDescent="0.25">
      <c r="A1905">
        <v>1923</v>
      </c>
      <c r="B1905" t="s">
        <v>23</v>
      </c>
      <c r="D1905" t="s">
        <v>24</v>
      </c>
    </row>
    <row r="1906" spans="1:4" x14ac:dyDescent="0.25">
      <c r="A1906">
        <v>1924</v>
      </c>
      <c r="B1906" t="s">
        <v>23</v>
      </c>
      <c r="D1906" t="s">
        <v>24</v>
      </c>
    </row>
    <row r="1907" spans="1:4" x14ac:dyDescent="0.25">
      <c r="A1907">
        <v>1925</v>
      </c>
      <c r="B1907" t="s">
        <v>23</v>
      </c>
      <c r="D1907" t="s">
        <v>24</v>
      </c>
    </row>
    <row r="1908" spans="1:4" x14ac:dyDescent="0.25">
      <c r="A1908">
        <v>1926</v>
      </c>
      <c r="B1908" t="s">
        <v>23</v>
      </c>
      <c r="D1908" t="s">
        <v>24</v>
      </c>
    </row>
    <row r="1909" spans="1:4" x14ac:dyDescent="0.25">
      <c r="A1909">
        <v>1927</v>
      </c>
      <c r="B1909" t="s">
        <v>23</v>
      </c>
      <c r="D1909" t="s">
        <v>24</v>
      </c>
    </row>
    <row r="1910" spans="1:4" x14ac:dyDescent="0.25">
      <c r="A1910">
        <v>1928</v>
      </c>
      <c r="B1910" t="s">
        <v>23</v>
      </c>
      <c r="D1910" t="s">
        <v>24</v>
      </c>
    </row>
    <row r="1911" spans="1:4" x14ac:dyDescent="0.25">
      <c r="A1911">
        <v>1929</v>
      </c>
      <c r="B1911" t="s">
        <v>23</v>
      </c>
      <c r="D1911" t="s">
        <v>24</v>
      </c>
    </row>
    <row r="1912" spans="1:4" x14ac:dyDescent="0.25">
      <c r="A1912">
        <v>1930</v>
      </c>
      <c r="B1912" t="s">
        <v>23</v>
      </c>
      <c r="D1912" t="s">
        <v>24</v>
      </c>
    </row>
    <row r="1913" spans="1:4" x14ac:dyDescent="0.25">
      <c r="A1913">
        <v>1931</v>
      </c>
      <c r="B1913" t="s">
        <v>23</v>
      </c>
      <c r="D1913" t="s">
        <v>24</v>
      </c>
    </row>
    <row r="1914" spans="1:4" x14ac:dyDescent="0.25">
      <c r="A1914">
        <v>1932</v>
      </c>
      <c r="B1914" t="s">
        <v>23</v>
      </c>
      <c r="D1914" t="s">
        <v>24</v>
      </c>
    </row>
    <row r="1915" spans="1:4" x14ac:dyDescent="0.25">
      <c r="A1915">
        <v>1933</v>
      </c>
      <c r="B1915" t="s">
        <v>23</v>
      </c>
      <c r="D1915" t="s">
        <v>24</v>
      </c>
    </row>
    <row r="1916" spans="1:4" x14ac:dyDescent="0.25">
      <c r="A1916">
        <v>1934</v>
      </c>
      <c r="B1916" t="s">
        <v>23</v>
      </c>
      <c r="D1916" t="s">
        <v>24</v>
      </c>
    </row>
    <row r="1917" spans="1:4" x14ac:dyDescent="0.25">
      <c r="A1917">
        <v>1935</v>
      </c>
      <c r="B1917" t="s">
        <v>23</v>
      </c>
      <c r="D1917" t="s">
        <v>24</v>
      </c>
    </row>
    <row r="1918" spans="1:4" x14ac:dyDescent="0.25">
      <c r="A1918">
        <v>1936</v>
      </c>
      <c r="B1918" t="s">
        <v>23</v>
      </c>
      <c r="D1918" t="s">
        <v>24</v>
      </c>
    </row>
    <row r="1919" spans="1:4" x14ac:dyDescent="0.25">
      <c r="A1919">
        <v>1937</v>
      </c>
      <c r="B1919" t="s">
        <v>23</v>
      </c>
      <c r="D1919" t="s">
        <v>24</v>
      </c>
    </row>
    <row r="1920" spans="1:4" x14ac:dyDescent="0.25">
      <c r="A1920">
        <v>1938</v>
      </c>
      <c r="B1920" t="s">
        <v>23</v>
      </c>
      <c r="D1920" t="s">
        <v>24</v>
      </c>
    </row>
    <row r="1921" spans="1:4" x14ac:dyDescent="0.25">
      <c r="A1921">
        <v>1939</v>
      </c>
      <c r="B1921" t="s">
        <v>23</v>
      </c>
      <c r="D1921" t="s">
        <v>24</v>
      </c>
    </row>
    <row r="1922" spans="1:4" x14ac:dyDescent="0.25">
      <c r="A1922">
        <v>1940</v>
      </c>
      <c r="B1922" t="s">
        <v>23</v>
      </c>
      <c r="D1922" t="s">
        <v>24</v>
      </c>
    </row>
    <row r="1923" spans="1:4" x14ac:dyDescent="0.25">
      <c r="A1923">
        <v>1941</v>
      </c>
      <c r="B1923" t="s">
        <v>23</v>
      </c>
      <c r="D1923" t="s">
        <v>24</v>
      </c>
    </row>
    <row r="1924" spans="1:4" x14ac:dyDescent="0.25">
      <c r="A1924">
        <v>1942</v>
      </c>
      <c r="B1924" t="s">
        <v>23</v>
      </c>
      <c r="D1924" t="s">
        <v>24</v>
      </c>
    </row>
    <row r="1925" spans="1:4" x14ac:dyDescent="0.25">
      <c r="A1925">
        <v>1943</v>
      </c>
      <c r="B1925" t="s">
        <v>23</v>
      </c>
      <c r="D1925" t="s">
        <v>24</v>
      </c>
    </row>
    <row r="1926" spans="1:4" x14ac:dyDescent="0.25">
      <c r="A1926">
        <v>1944</v>
      </c>
      <c r="B1926" t="s">
        <v>23</v>
      </c>
      <c r="D1926" t="s">
        <v>24</v>
      </c>
    </row>
    <row r="1927" spans="1:4" x14ac:dyDescent="0.25">
      <c r="A1927">
        <v>1945</v>
      </c>
      <c r="B1927" t="s">
        <v>23</v>
      </c>
      <c r="D1927" t="s">
        <v>24</v>
      </c>
    </row>
    <row r="1928" spans="1:4" x14ac:dyDescent="0.25">
      <c r="A1928">
        <v>1946</v>
      </c>
      <c r="B1928" t="s">
        <v>23</v>
      </c>
      <c r="D1928" t="s">
        <v>24</v>
      </c>
    </row>
    <row r="1929" spans="1:4" x14ac:dyDescent="0.25">
      <c r="A1929">
        <v>1947</v>
      </c>
      <c r="B1929" t="s">
        <v>23</v>
      </c>
      <c r="D1929" t="s">
        <v>24</v>
      </c>
    </row>
    <row r="1930" spans="1:4" x14ac:dyDescent="0.25">
      <c r="A1930">
        <v>1948</v>
      </c>
      <c r="B1930" t="s">
        <v>23</v>
      </c>
      <c r="D1930" t="s">
        <v>24</v>
      </c>
    </row>
    <row r="1931" spans="1:4" x14ac:dyDescent="0.25">
      <c r="A1931">
        <v>1949</v>
      </c>
      <c r="B1931" t="s">
        <v>23</v>
      </c>
      <c r="D1931" t="s">
        <v>24</v>
      </c>
    </row>
    <row r="1932" spans="1:4" x14ac:dyDescent="0.25">
      <c r="A1932">
        <v>1950</v>
      </c>
      <c r="B1932" t="s">
        <v>23</v>
      </c>
      <c r="D1932" t="s">
        <v>24</v>
      </c>
    </row>
    <row r="1933" spans="1:4" x14ac:dyDescent="0.25">
      <c r="A1933">
        <v>1951</v>
      </c>
      <c r="B1933" t="s">
        <v>23</v>
      </c>
      <c r="D1933" t="s">
        <v>24</v>
      </c>
    </row>
    <row r="1934" spans="1:4" x14ac:dyDescent="0.25">
      <c r="A1934">
        <v>1952</v>
      </c>
      <c r="B1934" t="s">
        <v>23</v>
      </c>
      <c r="D1934" t="s">
        <v>24</v>
      </c>
    </row>
    <row r="1935" spans="1:4" x14ac:dyDescent="0.25">
      <c r="A1935">
        <v>1953</v>
      </c>
      <c r="B1935" t="s">
        <v>23</v>
      </c>
      <c r="D1935" t="s">
        <v>24</v>
      </c>
    </row>
    <row r="1936" spans="1:4" x14ac:dyDescent="0.25">
      <c r="A1936">
        <v>1954</v>
      </c>
      <c r="B1936" t="s">
        <v>23</v>
      </c>
      <c r="D1936" t="s">
        <v>24</v>
      </c>
    </row>
    <row r="1937" spans="1:4" x14ac:dyDescent="0.25">
      <c r="A1937">
        <v>1955</v>
      </c>
      <c r="B1937" t="s">
        <v>23</v>
      </c>
      <c r="D1937" t="s">
        <v>24</v>
      </c>
    </row>
    <row r="1938" spans="1:4" x14ac:dyDescent="0.25">
      <c r="A1938">
        <v>1956</v>
      </c>
      <c r="B1938" t="s">
        <v>23</v>
      </c>
      <c r="D1938" t="s">
        <v>24</v>
      </c>
    </row>
    <row r="1939" spans="1:4" x14ac:dyDescent="0.25">
      <c r="A1939">
        <v>1957</v>
      </c>
      <c r="B1939" t="s">
        <v>23</v>
      </c>
      <c r="D1939" t="s">
        <v>24</v>
      </c>
    </row>
    <row r="1940" spans="1:4" x14ac:dyDescent="0.25">
      <c r="A1940">
        <v>1958</v>
      </c>
      <c r="B1940" t="s">
        <v>23</v>
      </c>
      <c r="D1940" t="s">
        <v>24</v>
      </c>
    </row>
    <row r="1941" spans="1:4" x14ac:dyDescent="0.25">
      <c r="A1941">
        <v>1959</v>
      </c>
      <c r="B1941" t="s">
        <v>23</v>
      </c>
      <c r="D1941" t="s">
        <v>24</v>
      </c>
    </row>
    <row r="1942" spans="1:4" x14ac:dyDescent="0.25">
      <c r="A1942">
        <v>1960</v>
      </c>
      <c r="B1942" t="s">
        <v>23</v>
      </c>
      <c r="D1942" t="s">
        <v>24</v>
      </c>
    </row>
    <row r="1943" spans="1:4" x14ac:dyDescent="0.25">
      <c r="A1943">
        <v>1961</v>
      </c>
      <c r="B1943" t="s">
        <v>23</v>
      </c>
      <c r="D1943" t="s">
        <v>24</v>
      </c>
    </row>
    <row r="1944" spans="1:4" x14ac:dyDescent="0.25">
      <c r="A1944">
        <v>1962</v>
      </c>
      <c r="B1944" t="s">
        <v>23</v>
      </c>
      <c r="D1944" t="s">
        <v>24</v>
      </c>
    </row>
    <row r="1945" spans="1:4" x14ac:dyDescent="0.25">
      <c r="A1945">
        <v>1963</v>
      </c>
      <c r="B1945" t="s">
        <v>23</v>
      </c>
      <c r="D1945" t="s">
        <v>24</v>
      </c>
    </row>
    <row r="1946" spans="1:4" x14ac:dyDescent="0.25">
      <c r="A1946">
        <v>1964</v>
      </c>
      <c r="B1946" t="s">
        <v>23</v>
      </c>
      <c r="D1946" t="s">
        <v>24</v>
      </c>
    </row>
    <row r="1947" spans="1:4" x14ac:dyDescent="0.25">
      <c r="A1947">
        <v>1965</v>
      </c>
      <c r="B1947" t="s">
        <v>23</v>
      </c>
      <c r="D1947" t="s">
        <v>24</v>
      </c>
    </row>
    <row r="1948" spans="1:4" x14ac:dyDescent="0.25">
      <c r="A1948">
        <v>1966</v>
      </c>
      <c r="B1948" t="s">
        <v>23</v>
      </c>
      <c r="D1948" t="s">
        <v>24</v>
      </c>
    </row>
    <row r="1949" spans="1:4" x14ac:dyDescent="0.25">
      <c r="A1949">
        <v>1967</v>
      </c>
      <c r="B1949" t="s">
        <v>23</v>
      </c>
      <c r="D1949" t="s">
        <v>24</v>
      </c>
    </row>
    <row r="1950" spans="1:4" x14ac:dyDescent="0.25">
      <c r="A1950">
        <v>1968</v>
      </c>
      <c r="B1950" t="s">
        <v>23</v>
      </c>
      <c r="D1950" t="s">
        <v>24</v>
      </c>
    </row>
    <row r="1951" spans="1:4" x14ac:dyDescent="0.25">
      <c r="A1951">
        <v>1969</v>
      </c>
      <c r="B1951" t="s">
        <v>23</v>
      </c>
      <c r="D1951" t="s">
        <v>24</v>
      </c>
    </row>
    <row r="1952" spans="1:4" x14ac:dyDescent="0.25">
      <c r="A1952">
        <v>1970</v>
      </c>
      <c r="B1952" t="s">
        <v>23</v>
      </c>
      <c r="D1952" t="s">
        <v>24</v>
      </c>
    </row>
    <row r="1953" spans="1:4" x14ac:dyDescent="0.25">
      <c r="A1953">
        <v>1971</v>
      </c>
      <c r="B1953" t="s">
        <v>23</v>
      </c>
      <c r="D1953" t="s">
        <v>24</v>
      </c>
    </row>
    <row r="1954" spans="1:4" x14ac:dyDescent="0.25">
      <c r="A1954">
        <v>1972</v>
      </c>
      <c r="B1954" t="s">
        <v>23</v>
      </c>
      <c r="D1954" t="s">
        <v>24</v>
      </c>
    </row>
    <row r="1955" spans="1:4" x14ac:dyDescent="0.25">
      <c r="A1955">
        <v>1973</v>
      </c>
      <c r="B1955" t="s">
        <v>23</v>
      </c>
      <c r="D1955" t="s">
        <v>24</v>
      </c>
    </row>
    <row r="1956" spans="1:4" x14ac:dyDescent="0.25">
      <c r="A1956">
        <v>1974</v>
      </c>
      <c r="B1956" t="s">
        <v>23</v>
      </c>
      <c r="D1956" t="s">
        <v>24</v>
      </c>
    </row>
    <row r="1957" spans="1:4" x14ac:dyDescent="0.25">
      <c r="A1957">
        <v>1975</v>
      </c>
      <c r="B1957" t="s">
        <v>23</v>
      </c>
      <c r="D1957" t="s">
        <v>24</v>
      </c>
    </row>
    <row r="1958" spans="1:4" x14ac:dyDescent="0.25">
      <c r="A1958">
        <v>1976</v>
      </c>
      <c r="B1958" t="s">
        <v>23</v>
      </c>
      <c r="D1958" t="s">
        <v>24</v>
      </c>
    </row>
    <row r="1959" spans="1:4" x14ac:dyDescent="0.25">
      <c r="A1959">
        <v>1977</v>
      </c>
      <c r="B1959" t="s">
        <v>23</v>
      </c>
      <c r="D1959" t="s">
        <v>24</v>
      </c>
    </row>
    <row r="1960" spans="1:4" x14ac:dyDescent="0.25">
      <c r="A1960">
        <v>1978</v>
      </c>
      <c r="B1960" t="s">
        <v>23</v>
      </c>
      <c r="D1960" t="s">
        <v>24</v>
      </c>
    </row>
    <row r="1961" spans="1:4" x14ac:dyDescent="0.25">
      <c r="A1961">
        <v>1979</v>
      </c>
      <c r="B1961" t="s">
        <v>23</v>
      </c>
      <c r="D1961" t="s">
        <v>24</v>
      </c>
    </row>
    <row r="1962" spans="1:4" x14ac:dyDescent="0.25">
      <c r="A1962">
        <v>1980</v>
      </c>
      <c r="B1962" t="s">
        <v>23</v>
      </c>
      <c r="D1962" t="s">
        <v>24</v>
      </c>
    </row>
    <row r="1963" spans="1:4" x14ac:dyDescent="0.25">
      <c r="A1963">
        <v>1981</v>
      </c>
      <c r="B1963" t="s">
        <v>23</v>
      </c>
      <c r="D1963" t="s">
        <v>24</v>
      </c>
    </row>
    <row r="1964" spans="1:4" x14ac:dyDescent="0.25">
      <c r="A1964">
        <v>1982</v>
      </c>
      <c r="B1964" t="s">
        <v>23</v>
      </c>
      <c r="D1964" t="s">
        <v>24</v>
      </c>
    </row>
    <row r="1965" spans="1:4" x14ac:dyDescent="0.25">
      <c r="A1965">
        <v>1983</v>
      </c>
      <c r="B1965" t="s">
        <v>23</v>
      </c>
      <c r="D1965" t="s">
        <v>24</v>
      </c>
    </row>
    <row r="1966" spans="1:4" x14ac:dyDescent="0.25">
      <c r="A1966">
        <v>1984</v>
      </c>
      <c r="B1966" t="s">
        <v>23</v>
      </c>
      <c r="D1966" t="s">
        <v>24</v>
      </c>
    </row>
    <row r="1967" spans="1:4" x14ac:dyDescent="0.25">
      <c r="A1967">
        <v>1985</v>
      </c>
      <c r="B1967" t="s">
        <v>23</v>
      </c>
      <c r="D1967" t="s">
        <v>24</v>
      </c>
    </row>
    <row r="1968" spans="1:4" x14ac:dyDescent="0.25">
      <c r="A1968">
        <v>1986</v>
      </c>
      <c r="B1968" t="s">
        <v>23</v>
      </c>
      <c r="D1968" t="s">
        <v>24</v>
      </c>
    </row>
    <row r="1969" spans="1:4" x14ac:dyDescent="0.25">
      <c r="A1969">
        <v>1987</v>
      </c>
      <c r="B1969" t="s">
        <v>23</v>
      </c>
      <c r="D1969" t="s">
        <v>24</v>
      </c>
    </row>
    <row r="1970" spans="1:4" x14ac:dyDescent="0.25">
      <c r="A1970">
        <v>1988</v>
      </c>
      <c r="B1970" t="s">
        <v>23</v>
      </c>
      <c r="D1970" t="s">
        <v>24</v>
      </c>
    </row>
    <row r="1971" spans="1:4" x14ac:dyDescent="0.25">
      <c r="A1971">
        <v>1989</v>
      </c>
      <c r="B1971" t="s">
        <v>23</v>
      </c>
      <c r="D1971" t="s">
        <v>24</v>
      </c>
    </row>
    <row r="1972" spans="1:4" x14ac:dyDescent="0.25">
      <c r="A1972">
        <v>1990</v>
      </c>
      <c r="B1972" t="s">
        <v>23</v>
      </c>
      <c r="D1972" t="s">
        <v>24</v>
      </c>
    </row>
    <row r="1973" spans="1:4" x14ac:dyDescent="0.25">
      <c r="A1973">
        <v>1991</v>
      </c>
      <c r="B1973" t="s">
        <v>23</v>
      </c>
      <c r="D1973" t="s">
        <v>24</v>
      </c>
    </row>
    <row r="1974" spans="1:4" x14ac:dyDescent="0.25">
      <c r="A1974">
        <v>1992</v>
      </c>
      <c r="B1974" t="s">
        <v>23</v>
      </c>
      <c r="D1974" t="s">
        <v>24</v>
      </c>
    </row>
    <row r="1975" spans="1:4" x14ac:dyDescent="0.25">
      <c r="A1975">
        <v>1993</v>
      </c>
      <c r="B1975" t="s">
        <v>23</v>
      </c>
      <c r="D1975" t="s">
        <v>24</v>
      </c>
    </row>
    <row r="1976" spans="1:4" x14ac:dyDescent="0.25">
      <c r="A1976">
        <v>1994</v>
      </c>
      <c r="B1976" t="s">
        <v>23</v>
      </c>
      <c r="D1976" t="s">
        <v>24</v>
      </c>
    </row>
    <row r="1977" spans="1:4" x14ac:dyDescent="0.25">
      <c r="A1977">
        <v>1995</v>
      </c>
      <c r="B1977" t="s">
        <v>23</v>
      </c>
      <c r="D1977" t="s">
        <v>24</v>
      </c>
    </row>
    <row r="1978" spans="1:4" x14ac:dyDescent="0.25">
      <c r="A1978">
        <v>1996</v>
      </c>
      <c r="B1978" t="s">
        <v>23</v>
      </c>
      <c r="D1978" t="s">
        <v>24</v>
      </c>
    </row>
    <row r="1979" spans="1:4" x14ac:dyDescent="0.25">
      <c r="A1979">
        <v>1997</v>
      </c>
      <c r="B1979" t="s">
        <v>23</v>
      </c>
      <c r="D1979" t="s">
        <v>24</v>
      </c>
    </row>
    <row r="1980" spans="1:4" x14ac:dyDescent="0.25">
      <c r="A1980">
        <v>1998</v>
      </c>
      <c r="B1980" t="s">
        <v>23</v>
      </c>
      <c r="D1980" t="s">
        <v>24</v>
      </c>
    </row>
    <row r="1981" spans="1:4" x14ac:dyDescent="0.25">
      <c r="A1981">
        <v>1999</v>
      </c>
      <c r="B1981" t="s">
        <v>23</v>
      </c>
      <c r="D1981" t="s">
        <v>24</v>
      </c>
    </row>
    <row r="1982" spans="1:4" x14ac:dyDescent="0.25">
      <c r="A1982">
        <v>2000</v>
      </c>
      <c r="B1982" t="s">
        <v>23</v>
      </c>
      <c r="C1982">
        <v>173.43333329999999</v>
      </c>
      <c r="D1982" t="s">
        <v>24</v>
      </c>
    </row>
    <row r="1983" spans="1:4" x14ac:dyDescent="0.25">
      <c r="A1983">
        <v>2001</v>
      </c>
      <c r="B1983" t="s">
        <v>23</v>
      </c>
      <c r="C1983">
        <v>178.45</v>
      </c>
      <c r="D1983" t="s">
        <v>24</v>
      </c>
    </row>
    <row r="1984" spans="1:4" x14ac:dyDescent="0.25">
      <c r="A1984">
        <v>2002</v>
      </c>
      <c r="B1984" t="s">
        <v>23</v>
      </c>
      <c r="C1984">
        <v>183.4833333</v>
      </c>
      <c r="D1984" t="s">
        <v>24</v>
      </c>
    </row>
    <row r="1985" spans="1:4" x14ac:dyDescent="0.25">
      <c r="A1985">
        <v>2003</v>
      </c>
      <c r="B1985" t="s">
        <v>23</v>
      </c>
      <c r="C1985">
        <v>189.2</v>
      </c>
      <c r="D1985" t="s">
        <v>24</v>
      </c>
    </row>
    <row r="1986" spans="1:4" x14ac:dyDescent="0.25">
      <c r="A1986">
        <v>2004</v>
      </c>
      <c r="B1986" t="s">
        <v>23</v>
      </c>
      <c r="C1986">
        <v>194.45</v>
      </c>
      <c r="D1986" t="s">
        <v>24</v>
      </c>
    </row>
    <row r="1987" spans="1:4" x14ac:dyDescent="0.25">
      <c r="A1987">
        <v>2005</v>
      </c>
      <c r="B1987" t="s">
        <v>23</v>
      </c>
      <c r="C1987">
        <v>202.18333329999999</v>
      </c>
      <c r="D1987" t="s">
        <v>24</v>
      </c>
    </row>
    <row r="1988" spans="1:4" x14ac:dyDescent="0.25">
      <c r="A1988">
        <v>2006</v>
      </c>
      <c r="B1988" t="s">
        <v>23</v>
      </c>
      <c r="C1988">
        <v>208.96666669999999</v>
      </c>
      <c r="D1988" t="s">
        <v>24</v>
      </c>
    </row>
    <row r="1989" spans="1:4" x14ac:dyDescent="0.25">
      <c r="A1989">
        <v>2007</v>
      </c>
      <c r="B1989" t="s">
        <v>23</v>
      </c>
      <c r="C1989">
        <v>215.9398333</v>
      </c>
      <c r="D1989" t="s">
        <v>24</v>
      </c>
    </row>
    <row r="1990" spans="1:4" x14ac:dyDescent="0.25">
      <c r="A1990">
        <v>2008</v>
      </c>
      <c r="B1990" t="s">
        <v>23</v>
      </c>
      <c r="C1990">
        <v>224.83733330000001</v>
      </c>
      <c r="D1990" t="s">
        <v>24</v>
      </c>
    </row>
    <row r="1991" spans="1:4" x14ac:dyDescent="0.25">
      <c r="A1991">
        <v>2009</v>
      </c>
      <c r="B1991" t="s">
        <v>23</v>
      </c>
      <c r="C1991">
        <v>224.64016670000001</v>
      </c>
      <c r="D1991" t="s">
        <v>24</v>
      </c>
    </row>
    <row r="1992" spans="1:4" x14ac:dyDescent="0.25">
      <c r="A1992">
        <v>2010</v>
      </c>
      <c r="B1992" t="s">
        <v>23</v>
      </c>
      <c r="C1992">
        <v>229.0205</v>
      </c>
      <c r="D1992" t="s">
        <v>24</v>
      </c>
    </row>
    <row r="1993" spans="1:4" x14ac:dyDescent="0.25">
      <c r="A1993">
        <v>2011</v>
      </c>
      <c r="B1993" t="s">
        <v>23</v>
      </c>
      <c r="C1993">
        <v>236.73183330000001</v>
      </c>
      <c r="D1993" t="s">
        <v>24</v>
      </c>
    </row>
    <row r="1994" spans="1:4" x14ac:dyDescent="0.25">
      <c r="A1994">
        <v>2012</v>
      </c>
      <c r="B1994" t="s">
        <v>23</v>
      </c>
      <c r="C1994">
        <v>242.22300000000001</v>
      </c>
      <c r="D1994" t="s">
        <v>24</v>
      </c>
    </row>
    <row r="1995" spans="1:4" x14ac:dyDescent="0.25">
      <c r="A1995">
        <v>2013</v>
      </c>
      <c r="B1995" t="s">
        <v>23</v>
      </c>
      <c r="C1995">
        <v>245.95483329999999</v>
      </c>
      <c r="D1995" t="s">
        <v>24</v>
      </c>
    </row>
    <row r="1996" spans="1:4" x14ac:dyDescent="0.25">
      <c r="A1996">
        <v>2014</v>
      </c>
      <c r="B1996" t="s">
        <v>23</v>
      </c>
      <c r="C1996">
        <v>249.77416669999999</v>
      </c>
      <c r="D1996" t="s">
        <v>24</v>
      </c>
    </row>
    <row r="1997" spans="1:4" x14ac:dyDescent="0.25">
      <c r="A1997">
        <v>2015</v>
      </c>
      <c r="B1997" t="s">
        <v>23</v>
      </c>
      <c r="C1997">
        <v>250.60533330000001</v>
      </c>
      <c r="D1997" t="s">
        <v>24</v>
      </c>
    </row>
    <row r="1998" spans="1:4" x14ac:dyDescent="0.25">
      <c r="A1998">
        <v>2016</v>
      </c>
      <c r="B1998" t="s">
        <v>23</v>
      </c>
      <c r="C1998">
        <v>253.36366670000001</v>
      </c>
      <c r="D1998" t="s">
        <v>24</v>
      </c>
    </row>
    <row r="1999" spans="1:4" x14ac:dyDescent="0.25">
      <c r="A1999">
        <v>2017</v>
      </c>
      <c r="B1999" t="s">
        <v>23</v>
      </c>
      <c r="C1999">
        <v>256.10633330000002</v>
      </c>
      <c r="D1999" t="s">
        <v>24</v>
      </c>
    </row>
    <row r="2000" spans="1:4" x14ac:dyDescent="0.25">
      <c r="A2000">
        <v>2018</v>
      </c>
      <c r="B2000" t="s">
        <v>23</v>
      </c>
      <c r="C2000">
        <v>261.36783329999997</v>
      </c>
      <c r="D2000" t="s">
        <v>24</v>
      </c>
    </row>
    <row r="2001" spans="1:4" x14ac:dyDescent="0.25">
      <c r="A2001">
        <v>2019</v>
      </c>
      <c r="B2001" t="s">
        <v>23</v>
      </c>
      <c r="C2001">
        <v>264.70400000000001</v>
      </c>
      <c r="D2001" t="s">
        <v>24</v>
      </c>
    </row>
    <row r="2002" spans="1:4" x14ac:dyDescent="0.25">
      <c r="A2002">
        <v>2020</v>
      </c>
      <c r="B2002" t="s">
        <v>23</v>
      </c>
      <c r="C2002">
        <v>267.0543333</v>
      </c>
      <c r="D2002" t="s">
        <v>24</v>
      </c>
    </row>
    <row r="2003" spans="1:4" x14ac:dyDescent="0.25">
      <c r="A2003">
        <v>2021</v>
      </c>
      <c r="B2003" t="s">
        <v>23</v>
      </c>
      <c r="C2003">
        <v>275.74720000000002</v>
      </c>
      <c r="D2003" t="s">
        <v>24</v>
      </c>
    </row>
    <row r="2004" spans="1:4" x14ac:dyDescent="0.25">
      <c r="A2004">
        <v>1915</v>
      </c>
      <c r="B2004" t="s">
        <v>12</v>
      </c>
      <c r="D2004" t="s">
        <v>24</v>
      </c>
    </row>
    <row r="2005" spans="1:4" x14ac:dyDescent="0.25">
      <c r="A2005">
        <v>1916</v>
      </c>
      <c r="B2005" t="s">
        <v>12</v>
      </c>
      <c r="D2005" t="s">
        <v>24</v>
      </c>
    </row>
    <row r="2006" spans="1:4" x14ac:dyDescent="0.25">
      <c r="A2006">
        <v>1917</v>
      </c>
      <c r="B2006" t="s">
        <v>12</v>
      </c>
      <c r="D2006" t="s">
        <v>24</v>
      </c>
    </row>
    <row r="2007" spans="1:4" x14ac:dyDescent="0.25">
      <c r="A2007">
        <v>1918</v>
      </c>
      <c r="B2007" t="s">
        <v>12</v>
      </c>
      <c r="D2007" t="s">
        <v>24</v>
      </c>
    </row>
    <row r="2008" spans="1:4" x14ac:dyDescent="0.25">
      <c r="A2008">
        <v>1919</v>
      </c>
      <c r="B2008" t="s">
        <v>12</v>
      </c>
      <c r="D2008" t="s">
        <v>24</v>
      </c>
    </row>
    <row r="2009" spans="1:4" x14ac:dyDescent="0.25">
      <c r="A2009">
        <v>1920</v>
      </c>
      <c r="B2009" t="s">
        <v>12</v>
      </c>
      <c r="D2009" t="s">
        <v>24</v>
      </c>
    </row>
    <row r="2010" spans="1:4" x14ac:dyDescent="0.25">
      <c r="A2010">
        <v>1921</v>
      </c>
      <c r="B2010" t="s">
        <v>12</v>
      </c>
      <c r="D2010" t="s">
        <v>24</v>
      </c>
    </row>
    <row r="2011" spans="1:4" x14ac:dyDescent="0.25">
      <c r="A2011">
        <v>1922</v>
      </c>
      <c r="B2011" t="s">
        <v>12</v>
      </c>
      <c r="D2011" t="s">
        <v>24</v>
      </c>
    </row>
    <row r="2012" spans="1:4" x14ac:dyDescent="0.25">
      <c r="A2012">
        <v>1923</v>
      </c>
      <c r="B2012" t="s">
        <v>12</v>
      </c>
      <c r="D2012" t="s">
        <v>24</v>
      </c>
    </row>
    <row r="2013" spans="1:4" x14ac:dyDescent="0.25">
      <c r="A2013">
        <v>1924</v>
      </c>
      <c r="B2013" t="s">
        <v>12</v>
      </c>
      <c r="D2013" t="s">
        <v>24</v>
      </c>
    </row>
    <row r="2014" spans="1:4" x14ac:dyDescent="0.25">
      <c r="A2014">
        <v>1925</v>
      </c>
      <c r="B2014" t="s">
        <v>12</v>
      </c>
      <c r="D2014" t="s">
        <v>24</v>
      </c>
    </row>
    <row r="2015" spans="1:4" x14ac:dyDescent="0.25">
      <c r="A2015">
        <v>1926</v>
      </c>
      <c r="B2015" t="s">
        <v>12</v>
      </c>
      <c r="D2015" t="s">
        <v>24</v>
      </c>
    </row>
    <row r="2016" spans="1:4" x14ac:dyDescent="0.25">
      <c r="A2016">
        <v>1927</v>
      </c>
      <c r="B2016" t="s">
        <v>12</v>
      </c>
      <c r="D2016" t="s">
        <v>24</v>
      </c>
    </row>
    <row r="2017" spans="1:4" x14ac:dyDescent="0.25">
      <c r="A2017">
        <v>1928</v>
      </c>
      <c r="B2017" t="s">
        <v>12</v>
      </c>
      <c r="D2017" t="s">
        <v>24</v>
      </c>
    </row>
    <row r="2018" spans="1:4" x14ac:dyDescent="0.25">
      <c r="A2018">
        <v>1929</v>
      </c>
      <c r="B2018" t="s">
        <v>12</v>
      </c>
      <c r="D2018" t="s">
        <v>24</v>
      </c>
    </row>
    <row r="2019" spans="1:4" x14ac:dyDescent="0.25">
      <c r="A2019">
        <v>1930</v>
      </c>
      <c r="B2019" t="s">
        <v>12</v>
      </c>
      <c r="D2019" t="s">
        <v>24</v>
      </c>
    </row>
    <row r="2020" spans="1:4" x14ac:dyDescent="0.25">
      <c r="A2020">
        <v>1931</v>
      </c>
      <c r="B2020" t="s">
        <v>12</v>
      </c>
      <c r="D2020" t="s">
        <v>24</v>
      </c>
    </row>
    <row r="2021" spans="1:4" x14ac:dyDescent="0.25">
      <c r="A2021">
        <v>1932</v>
      </c>
      <c r="B2021" t="s">
        <v>12</v>
      </c>
      <c r="D2021" t="s">
        <v>24</v>
      </c>
    </row>
    <row r="2022" spans="1:4" x14ac:dyDescent="0.25">
      <c r="A2022">
        <v>1933</v>
      </c>
      <c r="B2022" t="s">
        <v>12</v>
      </c>
      <c r="D2022" t="s">
        <v>24</v>
      </c>
    </row>
    <row r="2023" spans="1:4" x14ac:dyDescent="0.25">
      <c r="A2023">
        <v>1934</v>
      </c>
      <c r="B2023" t="s">
        <v>12</v>
      </c>
      <c r="D2023" t="s">
        <v>24</v>
      </c>
    </row>
    <row r="2024" spans="1:4" x14ac:dyDescent="0.25">
      <c r="A2024">
        <v>1935</v>
      </c>
      <c r="B2024" t="s">
        <v>12</v>
      </c>
      <c r="D2024" t="s">
        <v>24</v>
      </c>
    </row>
    <row r="2025" spans="1:4" x14ac:dyDescent="0.25">
      <c r="A2025">
        <v>1936</v>
      </c>
      <c r="B2025" t="s">
        <v>12</v>
      </c>
      <c r="D2025" t="s">
        <v>24</v>
      </c>
    </row>
    <row r="2026" spans="1:4" x14ac:dyDescent="0.25">
      <c r="A2026">
        <v>1937</v>
      </c>
      <c r="B2026" t="s">
        <v>12</v>
      </c>
      <c r="D2026" t="s">
        <v>24</v>
      </c>
    </row>
    <row r="2027" spans="1:4" x14ac:dyDescent="0.25">
      <c r="A2027">
        <v>1938</v>
      </c>
      <c r="B2027" t="s">
        <v>12</v>
      </c>
      <c r="D2027" t="s">
        <v>24</v>
      </c>
    </row>
    <row r="2028" spans="1:4" x14ac:dyDescent="0.25">
      <c r="A2028">
        <v>1939</v>
      </c>
      <c r="B2028" t="s">
        <v>12</v>
      </c>
      <c r="D2028" t="s">
        <v>24</v>
      </c>
    </row>
    <row r="2029" spans="1:4" x14ac:dyDescent="0.25">
      <c r="A2029">
        <v>1940</v>
      </c>
      <c r="B2029" t="s">
        <v>12</v>
      </c>
      <c r="D2029" t="s">
        <v>24</v>
      </c>
    </row>
    <row r="2030" spans="1:4" x14ac:dyDescent="0.25">
      <c r="A2030">
        <v>1941</v>
      </c>
      <c r="B2030" t="s">
        <v>12</v>
      </c>
      <c r="D2030" t="s">
        <v>24</v>
      </c>
    </row>
    <row r="2031" spans="1:4" x14ac:dyDescent="0.25">
      <c r="A2031">
        <v>1942</v>
      </c>
      <c r="B2031" t="s">
        <v>12</v>
      </c>
      <c r="D2031" t="s">
        <v>24</v>
      </c>
    </row>
    <row r="2032" spans="1:4" x14ac:dyDescent="0.25">
      <c r="A2032">
        <v>1943</v>
      </c>
      <c r="B2032" t="s">
        <v>12</v>
      </c>
      <c r="D2032" t="s">
        <v>24</v>
      </c>
    </row>
    <row r="2033" spans="1:4" x14ac:dyDescent="0.25">
      <c r="A2033">
        <v>1944</v>
      </c>
      <c r="B2033" t="s">
        <v>12</v>
      </c>
      <c r="D2033" t="s">
        <v>24</v>
      </c>
    </row>
    <row r="2034" spans="1:4" x14ac:dyDescent="0.25">
      <c r="A2034">
        <v>1945</v>
      </c>
      <c r="B2034" t="s">
        <v>12</v>
      </c>
      <c r="D2034" t="s">
        <v>24</v>
      </c>
    </row>
    <row r="2035" spans="1:4" x14ac:dyDescent="0.25">
      <c r="A2035">
        <v>1946</v>
      </c>
      <c r="B2035" t="s">
        <v>12</v>
      </c>
      <c r="D2035" t="s">
        <v>24</v>
      </c>
    </row>
    <row r="2036" spans="1:4" x14ac:dyDescent="0.25">
      <c r="A2036">
        <v>1947</v>
      </c>
      <c r="B2036" t="s">
        <v>12</v>
      </c>
      <c r="D2036" t="s">
        <v>24</v>
      </c>
    </row>
    <row r="2037" spans="1:4" x14ac:dyDescent="0.25">
      <c r="A2037">
        <v>1948</v>
      </c>
      <c r="B2037" t="s">
        <v>12</v>
      </c>
      <c r="D2037" t="s">
        <v>24</v>
      </c>
    </row>
    <row r="2038" spans="1:4" x14ac:dyDescent="0.25">
      <c r="A2038">
        <v>1949</v>
      </c>
      <c r="B2038" t="s">
        <v>12</v>
      </c>
      <c r="D2038" t="s">
        <v>24</v>
      </c>
    </row>
    <row r="2039" spans="1:4" x14ac:dyDescent="0.25">
      <c r="A2039">
        <v>1950</v>
      </c>
      <c r="B2039" t="s">
        <v>12</v>
      </c>
      <c r="D2039" t="s">
        <v>24</v>
      </c>
    </row>
    <row r="2040" spans="1:4" x14ac:dyDescent="0.25">
      <c r="A2040">
        <v>1951</v>
      </c>
      <c r="B2040" t="s">
        <v>12</v>
      </c>
      <c r="D2040" t="s">
        <v>24</v>
      </c>
    </row>
    <row r="2041" spans="1:4" x14ac:dyDescent="0.25">
      <c r="A2041">
        <v>1952</v>
      </c>
      <c r="B2041" t="s">
        <v>12</v>
      </c>
      <c r="D2041" t="s">
        <v>24</v>
      </c>
    </row>
    <row r="2042" spans="1:4" x14ac:dyDescent="0.25">
      <c r="A2042">
        <v>1953</v>
      </c>
      <c r="B2042" t="s">
        <v>12</v>
      </c>
      <c r="D2042" t="s">
        <v>24</v>
      </c>
    </row>
    <row r="2043" spans="1:4" x14ac:dyDescent="0.25">
      <c r="A2043">
        <v>1954</v>
      </c>
      <c r="B2043" t="s">
        <v>12</v>
      </c>
      <c r="D2043" t="s">
        <v>24</v>
      </c>
    </row>
    <row r="2044" spans="1:4" x14ac:dyDescent="0.25">
      <c r="A2044">
        <v>1955</v>
      </c>
      <c r="B2044" t="s">
        <v>12</v>
      </c>
      <c r="D2044" t="s">
        <v>24</v>
      </c>
    </row>
    <row r="2045" spans="1:4" x14ac:dyDescent="0.25">
      <c r="A2045">
        <v>1956</v>
      </c>
      <c r="B2045" t="s">
        <v>12</v>
      </c>
      <c r="D2045" t="s">
        <v>24</v>
      </c>
    </row>
    <row r="2046" spans="1:4" x14ac:dyDescent="0.25">
      <c r="A2046">
        <v>1957</v>
      </c>
      <c r="B2046" t="s">
        <v>12</v>
      </c>
      <c r="D2046" t="s">
        <v>24</v>
      </c>
    </row>
    <row r="2047" spans="1:4" x14ac:dyDescent="0.25">
      <c r="A2047">
        <v>1958</v>
      </c>
      <c r="B2047" t="s">
        <v>12</v>
      </c>
      <c r="D2047" t="s">
        <v>24</v>
      </c>
    </row>
    <row r="2048" spans="1:4" x14ac:dyDescent="0.25">
      <c r="A2048">
        <v>1959</v>
      </c>
      <c r="B2048" t="s">
        <v>12</v>
      </c>
      <c r="D2048" t="s">
        <v>24</v>
      </c>
    </row>
    <row r="2049" spans="1:4" x14ac:dyDescent="0.25">
      <c r="A2049">
        <v>1960</v>
      </c>
      <c r="B2049" t="s">
        <v>12</v>
      </c>
      <c r="D2049" t="s">
        <v>24</v>
      </c>
    </row>
    <row r="2050" spans="1:4" x14ac:dyDescent="0.25">
      <c r="A2050">
        <v>1961</v>
      </c>
      <c r="B2050" t="s">
        <v>12</v>
      </c>
      <c r="D2050" t="s">
        <v>24</v>
      </c>
    </row>
    <row r="2051" spans="1:4" x14ac:dyDescent="0.25">
      <c r="A2051">
        <v>1962</v>
      </c>
      <c r="B2051" t="s">
        <v>12</v>
      </c>
      <c r="D2051" t="s">
        <v>24</v>
      </c>
    </row>
    <row r="2052" spans="1:4" x14ac:dyDescent="0.25">
      <c r="A2052">
        <v>1963</v>
      </c>
      <c r="B2052" t="s">
        <v>12</v>
      </c>
      <c r="D2052" t="s">
        <v>24</v>
      </c>
    </row>
    <row r="2053" spans="1:4" x14ac:dyDescent="0.25">
      <c r="A2053">
        <v>1964</v>
      </c>
      <c r="B2053" t="s">
        <v>12</v>
      </c>
      <c r="D2053" t="s">
        <v>24</v>
      </c>
    </row>
    <row r="2054" spans="1:4" x14ac:dyDescent="0.25">
      <c r="A2054">
        <v>1965</v>
      </c>
      <c r="B2054" t="s">
        <v>12</v>
      </c>
      <c r="D2054" t="s">
        <v>24</v>
      </c>
    </row>
    <row r="2055" spans="1:4" x14ac:dyDescent="0.25">
      <c r="A2055">
        <v>1966</v>
      </c>
      <c r="B2055" t="s">
        <v>12</v>
      </c>
      <c r="D2055" t="s">
        <v>24</v>
      </c>
    </row>
    <row r="2056" spans="1:4" x14ac:dyDescent="0.25">
      <c r="A2056">
        <v>1967</v>
      </c>
      <c r="B2056" t="s">
        <v>12</v>
      </c>
      <c r="D2056" t="s">
        <v>24</v>
      </c>
    </row>
    <row r="2057" spans="1:4" x14ac:dyDescent="0.25">
      <c r="A2057">
        <v>1968</v>
      </c>
      <c r="B2057" t="s">
        <v>12</v>
      </c>
      <c r="D2057" t="s">
        <v>24</v>
      </c>
    </row>
    <row r="2058" spans="1:4" x14ac:dyDescent="0.25">
      <c r="A2058">
        <v>1969</v>
      </c>
      <c r="B2058" t="s">
        <v>12</v>
      </c>
      <c r="D2058" t="s">
        <v>24</v>
      </c>
    </row>
    <row r="2059" spans="1:4" x14ac:dyDescent="0.25">
      <c r="A2059">
        <v>1970</v>
      </c>
      <c r="B2059" t="s">
        <v>12</v>
      </c>
      <c r="D2059" t="s">
        <v>24</v>
      </c>
    </row>
    <row r="2060" spans="1:4" x14ac:dyDescent="0.25">
      <c r="A2060">
        <v>1971</v>
      </c>
      <c r="B2060" t="s">
        <v>12</v>
      </c>
      <c r="D2060" t="s">
        <v>24</v>
      </c>
    </row>
    <row r="2061" spans="1:4" x14ac:dyDescent="0.25">
      <c r="A2061">
        <v>1972</v>
      </c>
      <c r="B2061" t="s">
        <v>12</v>
      </c>
      <c r="D2061" t="s">
        <v>24</v>
      </c>
    </row>
    <row r="2062" spans="1:4" x14ac:dyDescent="0.25">
      <c r="A2062">
        <v>1973</v>
      </c>
      <c r="B2062" t="s">
        <v>12</v>
      </c>
      <c r="D2062" t="s">
        <v>24</v>
      </c>
    </row>
    <row r="2063" spans="1:4" x14ac:dyDescent="0.25">
      <c r="A2063">
        <v>1974</v>
      </c>
      <c r="B2063" t="s">
        <v>12</v>
      </c>
      <c r="D2063" t="s">
        <v>24</v>
      </c>
    </row>
    <row r="2064" spans="1:4" x14ac:dyDescent="0.25">
      <c r="A2064">
        <v>1975</v>
      </c>
      <c r="B2064" t="s">
        <v>12</v>
      </c>
      <c r="D2064" t="s">
        <v>24</v>
      </c>
    </row>
    <row r="2065" spans="1:4" x14ac:dyDescent="0.25">
      <c r="A2065">
        <v>1976</v>
      </c>
      <c r="B2065" t="s">
        <v>12</v>
      </c>
      <c r="D2065" t="s">
        <v>24</v>
      </c>
    </row>
    <row r="2066" spans="1:4" x14ac:dyDescent="0.25">
      <c r="A2066">
        <v>1977</v>
      </c>
      <c r="B2066" t="s">
        <v>12</v>
      </c>
      <c r="D2066" t="s">
        <v>24</v>
      </c>
    </row>
    <row r="2067" spans="1:4" x14ac:dyDescent="0.25">
      <c r="A2067">
        <v>1978</v>
      </c>
      <c r="B2067" t="s">
        <v>12</v>
      </c>
      <c r="D2067" t="s">
        <v>24</v>
      </c>
    </row>
    <row r="2068" spans="1:4" x14ac:dyDescent="0.25">
      <c r="A2068">
        <v>1979</v>
      </c>
      <c r="B2068" t="s">
        <v>12</v>
      </c>
      <c r="D2068" t="s">
        <v>24</v>
      </c>
    </row>
    <row r="2069" spans="1:4" x14ac:dyDescent="0.25">
      <c r="A2069">
        <v>1980</v>
      </c>
      <c r="B2069" t="s">
        <v>12</v>
      </c>
      <c r="D2069" t="s">
        <v>24</v>
      </c>
    </row>
    <row r="2070" spans="1:4" x14ac:dyDescent="0.25">
      <c r="A2070">
        <v>1981</v>
      </c>
      <c r="B2070" t="s">
        <v>12</v>
      </c>
      <c r="D2070" t="s">
        <v>24</v>
      </c>
    </row>
    <row r="2071" spans="1:4" x14ac:dyDescent="0.25">
      <c r="A2071">
        <v>1982</v>
      </c>
      <c r="B2071" t="s">
        <v>12</v>
      </c>
      <c r="D2071" t="s">
        <v>24</v>
      </c>
    </row>
    <row r="2072" spans="1:4" x14ac:dyDescent="0.25">
      <c r="A2072">
        <v>1983</v>
      </c>
      <c r="B2072" t="s">
        <v>12</v>
      </c>
      <c r="D2072" t="s">
        <v>24</v>
      </c>
    </row>
    <row r="2073" spans="1:4" x14ac:dyDescent="0.25">
      <c r="A2073">
        <v>1984</v>
      </c>
      <c r="B2073" t="s">
        <v>12</v>
      </c>
      <c r="D2073" t="s">
        <v>24</v>
      </c>
    </row>
    <row r="2074" spans="1:4" x14ac:dyDescent="0.25">
      <c r="A2074">
        <v>1985</v>
      </c>
      <c r="B2074" t="s">
        <v>12</v>
      </c>
      <c r="D2074" t="s">
        <v>24</v>
      </c>
    </row>
    <row r="2075" spans="1:4" x14ac:dyDescent="0.25">
      <c r="A2075">
        <v>1986</v>
      </c>
      <c r="B2075" t="s">
        <v>12</v>
      </c>
      <c r="D2075" t="s">
        <v>24</v>
      </c>
    </row>
    <row r="2076" spans="1:4" x14ac:dyDescent="0.25">
      <c r="A2076">
        <v>1987</v>
      </c>
      <c r="B2076" t="s">
        <v>12</v>
      </c>
      <c r="D2076" t="s">
        <v>24</v>
      </c>
    </row>
    <row r="2077" spans="1:4" x14ac:dyDescent="0.25">
      <c r="A2077">
        <v>1988</v>
      </c>
      <c r="B2077" t="s">
        <v>12</v>
      </c>
      <c r="D2077" t="s">
        <v>24</v>
      </c>
    </row>
    <row r="2078" spans="1:4" x14ac:dyDescent="0.25">
      <c r="A2078">
        <v>1989</v>
      </c>
      <c r="B2078" t="s">
        <v>12</v>
      </c>
      <c r="D2078" t="s">
        <v>24</v>
      </c>
    </row>
    <row r="2079" spans="1:4" x14ac:dyDescent="0.25">
      <c r="A2079">
        <v>1990</v>
      </c>
      <c r="B2079" t="s">
        <v>12</v>
      </c>
      <c r="D2079" t="s">
        <v>24</v>
      </c>
    </row>
    <row r="2080" spans="1:4" x14ac:dyDescent="0.25">
      <c r="A2080">
        <v>1991</v>
      </c>
      <c r="B2080" t="s">
        <v>12</v>
      </c>
      <c r="D2080" t="s">
        <v>24</v>
      </c>
    </row>
    <row r="2081" spans="1:4" x14ac:dyDescent="0.25">
      <c r="A2081">
        <v>1992</v>
      </c>
      <c r="B2081" t="s">
        <v>12</v>
      </c>
      <c r="D2081" t="s">
        <v>24</v>
      </c>
    </row>
    <row r="2082" spans="1:4" x14ac:dyDescent="0.25">
      <c r="A2082">
        <v>1993</v>
      </c>
      <c r="B2082" t="s">
        <v>12</v>
      </c>
      <c r="D2082" t="s">
        <v>24</v>
      </c>
    </row>
    <row r="2083" spans="1:4" x14ac:dyDescent="0.25">
      <c r="A2083">
        <v>1994</v>
      </c>
      <c r="B2083" t="s">
        <v>12</v>
      </c>
      <c r="D2083" t="s">
        <v>24</v>
      </c>
    </row>
    <row r="2084" spans="1:4" x14ac:dyDescent="0.25">
      <c r="A2084">
        <v>1995</v>
      </c>
      <c r="B2084" t="s">
        <v>12</v>
      </c>
      <c r="D2084" t="s">
        <v>24</v>
      </c>
    </row>
    <row r="2085" spans="1:4" x14ac:dyDescent="0.25">
      <c r="A2085">
        <v>1996</v>
      </c>
      <c r="B2085" t="s">
        <v>12</v>
      </c>
      <c r="D2085" t="s">
        <v>24</v>
      </c>
    </row>
    <row r="2086" spans="1:4" x14ac:dyDescent="0.25">
      <c r="A2086">
        <v>1997</v>
      </c>
      <c r="B2086" t="s">
        <v>12</v>
      </c>
      <c r="D2086" t="s">
        <v>24</v>
      </c>
    </row>
    <row r="2087" spans="1:4" x14ac:dyDescent="0.25">
      <c r="A2087">
        <v>1998</v>
      </c>
      <c r="B2087" t="s">
        <v>12</v>
      </c>
      <c r="D2087" t="s">
        <v>24</v>
      </c>
    </row>
    <row r="2088" spans="1:4" x14ac:dyDescent="0.25">
      <c r="A2088">
        <v>1999</v>
      </c>
      <c r="B2088" t="s">
        <v>12</v>
      </c>
      <c r="D2088" t="s">
        <v>24</v>
      </c>
    </row>
    <row r="2089" spans="1:4" x14ac:dyDescent="0.25">
      <c r="A2089">
        <v>2000</v>
      </c>
      <c r="B2089" t="s">
        <v>12</v>
      </c>
      <c r="C2089">
        <v>171.55</v>
      </c>
      <c r="D2089" t="s">
        <v>24</v>
      </c>
    </row>
    <row r="2090" spans="1:4" x14ac:dyDescent="0.25">
      <c r="A2090">
        <v>2001</v>
      </c>
      <c r="B2090" t="s">
        <v>12</v>
      </c>
      <c r="C2090">
        <v>177.31666670000001</v>
      </c>
      <c r="D2090" t="s">
        <v>24</v>
      </c>
    </row>
    <row r="2091" spans="1:4" x14ac:dyDescent="0.25">
      <c r="A2091">
        <v>2002</v>
      </c>
      <c r="B2091" t="s">
        <v>12</v>
      </c>
      <c r="C2091">
        <v>182.2333333</v>
      </c>
      <c r="D2091" t="s">
        <v>24</v>
      </c>
    </row>
    <row r="2092" spans="1:4" x14ac:dyDescent="0.25">
      <c r="A2092">
        <v>2003</v>
      </c>
      <c r="B2092" t="s">
        <v>12</v>
      </c>
      <c r="C2092">
        <v>186.95833329999999</v>
      </c>
      <c r="D2092" t="s">
        <v>24</v>
      </c>
    </row>
    <row r="2093" spans="1:4" x14ac:dyDescent="0.25">
      <c r="A2093">
        <v>2004</v>
      </c>
      <c r="B2093" t="s">
        <v>12</v>
      </c>
      <c r="C2093">
        <v>193.2</v>
      </c>
      <c r="D2093" t="s">
        <v>24</v>
      </c>
    </row>
    <row r="2094" spans="1:4" x14ac:dyDescent="0.25">
      <c r="A2094">
        <v>2005</v>
      </c>
      <c r="B2094" t="s">
        <v>12</v>
      </c>
      <c r="C2094">
        <v>201.83333329999999</v>
      </c>
      <c r="D2094" t="s">
        <v>24</v>
      </c>
    </row>
    <row r="2095" spans="1:4" x14ac:dyDescent="0.25">
      <c r="A2095">
        <v>2006</v>
      </c>
      <c r="B2095" t="s">
        <v>12</v>
      </c>
      <c r="C2095">
        <v>210.44166670000001</v>
      </c>
      <c r="D2095" t="s">
        <v>24</v>
      </c>
    </row>
    <row r="2096" spans="1:4" x14ac:dyDescent="0.25">
      <c r="A2096">
        <v>2007</v>
      </c>
      <c r="B2096" t="s">
        <v>12</v>
      </c>
      <c r="C2096">
        <v>217.33758330000001</v>
      </c>
      <c r="D2096" t="s">
        <v>24</v>
      </c>
    </row>
    <row r="2097" spans="1:4" x14ac:dyDescent="0.25">
      <c r="A2097">
        <v>2008</v>
      </c>
      <c r="B2097" t="s">
        <v>12</v>
      </c>
      <c r="C2097">
        <v>225.00758329999999</v>
      </c>
      <c r="D2097" t="s">
        <v>24</v>
      </c>
    </row>
    <row r="2098" spans="1:4" x14ac:dyDescent="0.25">
      <c r="A2098">
        <v>2009</v>
      </c>
      <c r="B2098" t="s">
        <v>12</v>
      </c>
      <c r="C2098">
        <v>223.21850000000001</v>
      </c>
      <c r="D2098" t="s">
        <v>24</v>
      </c>
    </row>
    <row r="2099" spans="1:4" x14ac:dyDescent="0.25">
      <c r="A2099">
        <v>2010</v>
      </c>
      <c r="B2099" t="s">
        <v>12</v>
      </c>
      <c r="C2099">
        <v>225.8941667</v>
      </c>
      <c r="D2099" t="s">
        <v>24</v>
      </c>
    </row>
    <row r="2100" spans="1:4" x14ac:dyDescent="0.25">
      <c r="A2100">
        <v>2011</v>
      </c>
      <c r="B2100" t="s">
        <v>12</v>
      </c>
      <c r="C2100">
        <v>231.92841670000001</v>
      </c>
      <c r="D2100" t="s">
        <v>24</v>
      </c>
    </row>
    <row r="2101" spans="1:4" x14ac:dyDescent="0.25">
      <c r="A2101">
        <v>2012</v>
      </c>
      <c r="B2101" t="s">
        <v>12</v>
      </c>
      <c r="C2101">
        <v>236.6476667</v>
      </c>
      <c r="D2101" t="s">
        <v>24</v>
      </c>
    </row>
    <row r="2102" spans="1:4" x14ac:dyDescent="0.25">
      <c r="A2102">
        <v>2013</v>
      </c>
      <c r="B2102" t="s">
        <v>12</v>
      </c>
      <c r="C2102">
        <v>239.20699999999999</v>
      </c>
      <c r="D2102" t="s">
        <v>24</v>
      </c>
    </row>
    <row r="2103" spans="1:4" x14ac:dyDescent="0.25">
      <c r="A2103">
        <v>2014</v>
      </c>
      <c r="B2103" t="s">
        <v>12</v>
      </c>
      <c r="C2103">
        <v>242.4340833</v>
      </c>
      <c r="D2103" t="s">
        <v>24</v>
      </c>
    </row>
    <row r="2104" spans="1:4" x14ac:dyDescent="0.25">
      <c r="A2104">
        <v>2015</v>
      </c>
      <c r="B2104" t="s">
        <v>12</v>
      </c>
      <c r="C2104">
        <v>244.63208330000001</v>
      </c>
      <c r="D2104" t="s">
        <v>24</v>
      </c>
    </row>
    <row r="2105" spans="1:4" x14ac:dyDescent="0.25">
      <c r="A2105">
        <v>2016</v>
      </c>
      <c r="B2105" t="s">
        <v>12</v>
      </c>
      <c r="C2105">
        <v>249.24608330000001</v>
      </c>
      <c r="D2105" t="s">
        <v>24</v>
      </c>
    </row>
    <row r="2106" spans="1:4" x14ac:dyDescent="0.25">
      <c r="A2106">
        <v>2017</v>
      </c>
      <c r="B2106" t="s">
        <v>12</v>
      </c>
      <c r="C2106">
        <v>256.21024999999997</v>
      </c>
      <c r="D2106" t="s">
        <v>24</v>
      </c>
    </row>
    <row r="2107" spans="1:4" x14ac:dyDescent="0.25">
      <c r="A2107">
        <v>2018</v>
      </c>
      <c r="B2107" t="s">
        <v>12</v>
      </c>
      <c r="C2107">
        <v>265.96224999999998</v>
      </c>
      <c r="D2107" t="s">
        <v>24</v>
      </c>
    </row>
    <row r="2108" spans="1:4" x14ac:dyDescent="0.25">
      <c r="A2108">
        <v>2019</v>
      </c>
      <c r="B2108" t="s">
        <v>12</v>
      </c>
      <c r="C2108">
        <v>274.11441669999999</v>
      </c>
      <c r="D2108" t="s">
        <v>24</v>
      </c>
    </row>
    <row r="2109" spans="1:4" x14ac:dyDescent="0.25">
      <c r="A2109">
        <v>2020</v>
      </c>
      <c r="B2109" t="s">
        <v>12</v>
      </c>
      <c r="C2109">
        <v>278.56725</v>
      </c>
      <c r="D2109" t="s">
        <v>24</v>
      </c>
    </row>
    <row r="2110" spans="1:4" x14ac:dyDescent="0.25">
      <c r="A2110">
        <v>2021</v>
      </c>
      <c r="B2110" t="s">
        <v>12</v>
      </c>
      <c r="C2110">
        <v>286.80566670000002</v>
      </c>
      <c r="D2110" t="s">
        <v>24</v>
      </c>
    </row>
    <row r="2111" spans="1:4" x14ac:dyDescent="0.25">
      <c r="A2111">
        <v>1915</v>
      </c>
      <c r="B2111" t="s">
        <v>6</v>
      </c>
      <c r="D2111" t="s">
        <v>24</v>
      </c>
    </row>
    <row r="2112" spans="1:4" x14ac:dyDescent="0.25">
      <c r="A2112">
        <v>1916</v>
      </c>
      <c r="B2112" t="s">
        <v>6</v>
      </c>
      <c r="D2112" t="s">
        <v>24</v>
      </c>
    </row>
    <row r="2113" spans="1:4" x14ac:dyDescent="0.25">
      <c r="A2113">
        <v>1917</v>
      </c>
      <c r="B2113" t="s">
        <v>6</v>
      </c>
      <c r="D2113" t="s">
        <v>24</v>
      </c>
    </row>
    <row r="2114" spans="1:4" x14ac:dyDescent="0.25">
      <c r="A2114">
        <v>1918</v>
      </c>
      <c r="B2114" t="s">
        <v>6</v>
      </c>
      <c r="D2114" t="s">
        <v>24</v>
      </c>
    </row>
    <row r="2115" spans="1:4" x14ac:dyDescent="0.25">
      <c r="A2115">
        <v>1919</v>
      </c>
      <c r="B2115" t="s">
        <v>6</v>
      </c>
      <c r="D2115" t="s">
        <v>24</v>
      </c>
    </row>
    <row r="2116" spans="1:4" x14ac:dyDescent="0.25">
      <c r="A2116">
        <v>1920</v>
      </c>
      <c r="B2116" t="s">
        <v>6</v>
      </c>
      <c r="D2116" t="s">
        <v>24</v>
      </c>
    </row>
    <row r="2117" spans="1:4" x14ac:dyDescent="0.25">
      <c r="A2117">
        <v>1921</v>
      </c>
      <c r="B2117" t="s">
        <v>6</v>
      </c>
      <c r="D2117" t="s">
        <v>24</v>
      </c>
    </row>
    <row r="2118" spans="1:4" x14ac:dyDescent="0.25">
      <c r="A2118">
        <v>1922</v>
      </c>
      <c r="B2118" t="s">
        <v>6</v>
      </c>
      <c r="D2118" t="s">
        <v>24</v>
      </c>
    </row>
    <row r="2119" spans="1:4" x14ac:dyDescent="0.25">
      <c r="A2119">
        <v>1923</v>
      </c>
      <c r="B2119" t="s">
        <v>6</v>
      </c>
      <c r="D2119" t="s">
        <v>24</v>
      </c>
    </row>
    <row r="2120" spans="1:4" x14ac:dyDescent="0.25">
      <c r="A2120">
        <v>1924</v>
      </c>
      <c r="B2120" t="s">
        <v>6</v>
      </c>
      <c r="D2120" t="s">
        <v>24</v>
      </c>
    </row>
    <row r="2121" spans="1:4" x14ac:dyDescent="0.25">
      <c r="A2121">
        <v>1925</v>
      </c>
      <c r="B2121" t="s">
        <v>6</v>
      </c>
      <c r="D2121" t="s">
        <v>24</v>
      </c>
    </row>
    <row r="2122" spans="1:4" x14ac:dyDescent="0.25">
      <c r="A2122">
        <v>1926</v>
      </c>
      <c r="B2122" t="s">
        <v>6</v>
      </c>
      <c r="D2122" t="s">
        <v>24</v>
      </c>
    </row>
    <row r="2123" spans="1:4" x14ac:dyDescent="0.25">
      <c r="A2123">
        <v>1927</v>
      </c>
      <c r="B2123" t="s">
        <v>6</v>
      </c>
      <c r="D2123" t="s">
        <v>24</v>
      </c>
    </row>
    <row r="2124" spans="1:4" x14ac:dyDescent="0.25">
      <c r="A2124">
        <v>1928</v>
      </c>
      <c r="B2124" t="s">
        <v>6</v>
      </c>
      <c r="D2124" t="s">
        <v>24</v>
      </c>
    </row>
    <row r="2125" spans="1:4" x14ac:dyDescent="0.25">
      <c r="A2125">
        <v>1929</v>
      </c>
      <c r="B2125" t="s">
        <v>6</v>
      </c>
      <c r="D2125" t="s">
        <v>24</v>
      </c>
    </row>
    <row r="2126" spans="1:4" x14ac:dyDescent="0.25">
      <c r="A2126">
        <v>1930</v>
      </c>
      <c r="B2126" t="s">
        <v>6</v>
      </c>
      <c r="D2126" t="s">
        <v>24</v>
      </c>
    </row>
    <row r="2127" spans="1:4" x14ac:dyDescent="0.25">
      <c r="A2127">
        <v>1931</v>
      </c>
      <c r="B2127" t="s">
        <v>6</v>
      </c>
      <c r="D2127" t="s">
        <v>24</v>
      </c>
    </row>
    <row r="2128" spans="1:4" x14ac:dyDescent="0.25">
      <c r="A2128">
        <v>1932</v>
      </c>
      <c r="B2128" t="s">
        <v>6</v>
      </c>
      <c r="D2128" t="s">
        <v>24</v>
      </c>
    </row>
    <row r="2129" spans="1:4" x14ac:dyDescent="0.25">
      <c r="A2129">
        <v>1933</v>
      </c>
      <c r="B2129" t="s">
        <v>6</v>
      </c>
      <c r="D2129" t="s">
        <v>24</v>
      </c>
    </row>
    <row r="2130" spans="1:4" x14ac:dyDescent="0.25">
      <c r="A2130">
        <v>1934</v>
      </c>
      <c r="B2130" t="s">
        <v>6</v>
      </c>
      <c r="D2130" t="s">
        <v>24</v>
      </c>
    </row>
    <row r="2131" spans="1:4" x14ac:dyDescent="0.25">
      <c r="A2131">
        <v>1935</v>
      </c>
      <c r="B2131" t="s">
        <v>6</v>
      </c>
      <c r="D2131" t="s">
        <v>24</v>
      </c>
    </row>
    <row r="2132" spans="1:4" x14ac:dyDescent="0.25">
      <c r="A2132">
        <v>1936</v>
      </c>
      <c r="B2132" t="s">
        <v>6</v>
      </c>
      <c r="D2132" t="s">
        <v>24</v>
      </c>
    </row>
    <row r="2133" spans="1:4" x14ac:dyDescent="0.25">
      <c r="A2133">
        <v>1937</v>
      </c>
      <c r="B2133" t="s">
        <v>6</v>
      </c>
      <c r="D2133" t="s">
        <v>24</v>
      </c>
    </row>
    <row r="2134" spans="1:4" x14ac:dyDescent="0.25">
      <c r="A2134">
        <v>1938</v>
      </c>
      <c r="B2134" t="s">
        <v>6</v>
      </c>
      <c r="D2134" t="s">
        <v>24</v>
      </c>
    </row>
    <row r="2135" spans="1:4" x14ac:dyDescent="0.25">
      <c r="A2135">
        <v>1939</v>
      </c>
      <c r="B2135" t="s">
        <v>6</v>
      </c>
      <c r="D2135" t="s">
        <v>24</v>
      </c>
    </row>
    <row r="2136" spans="1:4" x14ac:dyDescent="0.25">
      <c r="A2136">
        <v>1940</v>
      </c>
      <c r="B2136" t="s">
        <v>6</v>
      </c>
      <c r="D2136" t="s">
        <v>24</v>
      </c>
    </row>
    <row r="2137" spans="1:4" x14ac:dyDescent="0.25">
      <c r="A2137">
        <v>1941</v>
      </c>
      <c r="B2137" t="s">
        <v>6</v>
      </c>
      <c r="D2137" t="s">
        <v>24</v>
      </c>
    </row>
    <row r="2138" spans="1:4" x14ac:dyDescent="0.25">
      <c r="A2138">
        <v>1942</v>
      </c>
      <c r="B2138" t="s">
        <v>6</v>
      </c>
      <c r="D2138" t="s">
        <v>24</v>
      </c>
    </row>
    <row r="2139" spans="1:4" x14ac:dyDescent="0.25">
      <c r="A2139">
        <v>1943</v>
      </c>
      <c r="B2139" t="s">
        <v>6</v>
      </c>
      <c r="D2139" t="s">
        <v>24</v>
      </c>
    </row>
    <row r="2140" spans="1:4" x14ac:dyDescent="0.25">
      <c r="A2140">
        <v>1944</v>
      </c>
      <c r="B2140" t="s">
        <v>6</v>
      </c>
      <c r="D2140" t="s">
        <v>24</v>
      </c>
    </row>
    <row r="2141" spans="1:4" x14ac:dyDescent="0.25">
      <c r="A2141">
        <v>1945</v>
      </c>
      <c r="B2141" t="s">
        <v>6</v>
      </c>
      <c r="D2141" t="s">
        <v>24</v>
      </c>
    </row>
    <row r="2142" spans="1:4" x14ac:dyDescent="0.25">
      <c r="A2142">
        <v>1946</v>
      </c>
      <c r="B2142" t="s">
        <v>6</v>
      </c>
      <c r="D2142" t="s">
        <v>24</v>
      </c>
    </row>
    <row r="2143" spans="1:4" x14ac:dyDescent="0.25">
      <c r="A2143">
        <v>1947</v>
      </c>
      <c r="B2143" t="s">
        <v>6</v>
      </c>
      <c r="D2143" t="s">
        <v>24</v>
      </c>
    </row>
    <row r="2144" spans="1:4" x14ac:dyDescent="0.25">
      <c r="A2144">
        <v>1948</v>
      </c>
      <c r="B2144" t="s">
        <v>6</v>
      </c>
      <c r="D2144" t="s">
        <v>24</v>
      </c>
    </row>
    <row r="2145" spans="1:4" x14ac:dyDescent="0.25">
      <c r="A2145">
        <v>1949</v>
      </c>
      <c r="B2145" t="s">
        <v>6</v>
      </c>
      <c r="D2145" t="s">
        <v>24</v>
      </c>
    </row>
    <row r="2146" spans="1:4" x14ac:dyDescent="0.25">
      <c r="A2146">
        <v>1950</v>
      </c>
      <c r="B2146" t="s">
        <v>6</v>
      </c>
      <c r="D2146" t="s">
        <v>24</v>
      </c>
    </row>
    <row r="2147" spans="1:4" x14ac:dyDescent="0.25">
      <c r="A2147">
        <v>1951</v>
      </c>
      <c r="B2147" t="s">
        <v>6</v>
      </c>
      <c r="D2147" t="s">
        <v>24</v>
      </c>
    </row>
    <row r="2148" spans="1:4" x14ac:dyDescent="0.25">
      <c r="A2148">
        <v>1952</v>
      </c>
      <c r="B2148" t="s">
        <v>6</v>
      </c>
      <c r="D2148" t="s">
        <v>24</v>
      </c>
    </row>
    <row r="2149" spans="1:4" x14ac:dyDescent="0.25">
      <c r="A2149">
        <v>1953</v>
      </c>
      <c r="B2149" t="s">
        <v>6</v>
      </c>
      <c r="D2149" t="s">
        <v>24</v>
      </c>
    </row>
    <row r="2150" spans="1:4" x14ac:dyDescent="0.25">
      <c r="A2150">
        <v>1954</v>
      </c>
      <c r="B2150" t="s">
        <v>6</v>
      </c>
      <c r="D2150" t="s">
        <v>24</v>
      </c>
    </row>
    <row r="2151" spans="1:4" x14ac:dyDescent="0.25">
      <c r="A2151">
        <v>1955</v>
      </c>
      <c r="B2151" t="s">
        <v>6</v>
      </c>
      <c r="D2151" t="s">
        <v>24</v>
      </c>
    </row>
    <row r="2152" spans="1:4" x14ac:dyDescent="0.25">
      <c r="A2152">
        <v>1956</v>
      </c>
      <c r="B2152" t="s">
        <v>6</v>
      </c>
      <c r="D2152" t="s">
        <v>24</v>
      </c>
    </row>
    <row r="2153" spans="1:4" x14ac:dyDescent="0.25">
      <c r="A2153">
        <v>1957</v>
      </c>
      <c r="B2153" t="s">
        <v>6</v>
      </c>
      <c r="D2153" t="s">
        <v>24</v>
      </c>
    </row>
    <row r="2154" spans="1:4" x14ac:dyDescent="0.25">
      <c r="A2154">
        <v>1958</v>
      </c>
      <c r="B2154" t="s">
        <v>6</v>
      </c>
      <c r="D2154" t="s">
        <v>24</v>
      </c>
    </row>
    <row r="2155" spans="1:4" x14ac:dyDescent="0.25">
      <c r="A2155">
        <v>1959</v>
      </c>
      <c r="B2155" t="s">
        <v>6</v>
      </c>
      <c r="D2155" t="s">
        <v>24</v>
      </c>
    </row>
    <row r="2156" spans="1:4" x14ac:dyDescent="0.25">
      <c r="A2156">
        <v>1960</v>
      </c>
      <c r="B2156" t="s">
        <v>6</v>
      </c>
      <c r="D2156" t="s">
        <v>24</v>
      </c>
    </row>
    <row r="2157" spans="1:4" x14ac:dyDescent="0.25">
      <c r="A2157">
        <v>1961</v>
      </c>
      <c r="B2157" t="s">
        <v>6</v>
      </c>
      <c r="D2157" t="s">
        <v>24</v>
      </c>
    </row>
    <row r="2158" spans="1:4" x14ac:dyDescent="0.25">
      <c r="A2158">
        <v>1962</v>
      </c>
      <c r="B2158" t="s">
        <v>6</v>
      </c>
      <c r="D2158" t="s">
        <v>24</v>
      </c>
    </row>
    <row r="2159" spans="1:4" x14ac:dyDescent="0.25">
      <c r="A2159">
        <v>1963</v>
      </c>
      <c r="B2159" t="s">
        <v>6</v>
      </c>
      <c r="D2159" t="s">
        <v>24</v>
      </c>
    </row>
    <row r="2160" spans="1:4" x14ac:dyDescent="0.25">
      <c r="A2160">
        <v>1964</v>
      </c>
      <c r="B2160" t="s">
        <v>6</v>
      </c>
      <c r="D2160" t="s">
        <v>24</v>
      </c>
    </row>
    <row r="2161" spans="1:4" x14ac:dyDescent="0.25">
      <c r="A2161">
        <v>1965</v>
      </c>
      <c r="B2161" t="s">
        <v>6</v>
      </c>
      <c r="D2161" t="s">
        <v>24</v>
      </c>
    </row>
    <row r="2162" spans="1:4" x14ac:dyDescent="0.25">
      <c r="A2162">
        <v>1966</v>
      </c>
      <c r="B2162" t="s">
        <v>6</v>
      </c>
      <c r="D2162" t="s">
        <v>24</v>
      </c>
    </row>
    <row r="2163" spans="1:4" x14ac:dyDescent="0.25">
      <c r="A2163">
        <v>1967</v>
      </c>
      <c r="B2163" t="s">
        <v>6</v>
      </c>
      <c r="D2163" t="s">
        <v>24</v>
      </c>
    </row>
    <row r="2164" spans="1:4" x14ac:dyDescent="0.25">
      <c r="A2164">
        <v>1968</v>
      </c>
      <c r="B2164" t="s">
        <v>6</v>
      </c>
      <c r="D2164" t="s">
        <v>24</v>
      </c>
    </row>
    <row r="2165" spans="1:4" x14ac:dyDescent="0.25">
      <c r="A2165">
        <v>1969</v>
      </c>
      <c r="B2165" t="s">
        <v>6</v>
      </c>
      <c r="D2165" t="s">
        <v>24</v>
      </c>
    </row>
    <row r="2166" spans="1:4" x14ac:dyDescent="0.25">
      <c r="A2166">
        <v>1970</v>
      </c>
      <c r="B2166" t="s">
        <v>6</v>
      </c>
      <c r="D2166" t="s">
        <v>24</v>
      </c>
    </row>
    <row r="2167" spans="1:4" x14ac:dyDescent="0.25">
      <c r="A2167">
        <v>1971</v>
      </c>
      <c r="B2167" t="s">
        <v>6</v>
      </c>
      <c r="D2167" t="s">
        <v>24</v>
      </c>
    </row>
    <row r="2168" spans="1:4" x14ac:dyDescent="0.25">
      <c r="A2168">
        <v>1972</v>
      </c>
      <c r="B2168" t="s">
        <v>6</v>
      </c>
      <c r="D2168" t="s">
        <v>24</v>
      </c>
    </row>
    <row r="2169" spans="1:4" x14ac:dyDescent="0.25">
      <c r="A2169">
        <v>1973</v>
      </c>
      <c r="B2169" t="s">
        <v>6</v>
      </c>
      <c r="D2169" t="s">
        <v>24</v>
      </c>
    </row>
    <row r="2170" spans="1:4" x14ac:dyDescent="0.25">
      <c r="A2170">
        <v>1974</v>
      </c>
      <c r="B2170" t="s">
        <v>6</v>
      </c>
      <c r="D2170" t="s">
        <v>24</v>
      </c>
    </row>
    <row r="2171" spans="1:4" x14ac:dyDescent="0.25">
      <c r="A2171">
        <v>1975</v>
      </c>
      <c r="B2171" t="s">
        <v>6</v>
      </c>
      <c r="D2171" t="s">
        <v>24</v>
      </c>
    </row>
    <row r="2172" spans="1:4" x14ac:dyDescent="0.25">
      <c r="A2172">
        <v>1976</v>
      </c>
      <c r="B2172" t="s">
        <v>6</v>
      </c>
      <c r="D2172" t="s">
        <v>24</v>
      </c>
    </row>
    <row r="2173" spans="1:4" x14ac:dyDescent="0.25">
      <c r="A2173">
        <v>1977</v>
      </c>
      <c r="B2173" t="s">
        <v>6</v>
      </c>
      <c r="D2173" t="s">
        <v>24</v>
      </c>
    </row>
    <row r="2174" spans="1:4" x14ac:dyDescent="0.25">
      <c r="A2174">
        <v>1978</v>
      </c>
      <c r="B2174" t="s">
        <v>6</v>
      </c>
      <c r="D2174" t="s">
        <v>24</v>
      </c>
    </row>
    <row r="2175" spans="1:4" x14ac:dyDescent="0.25">
      <c r="A2175">
        <v>1979</v>
      </c>
      <c r="B2175" t="s">
        <v>6</v>
      </c>
      <c r="D2175" t="s">
        <v>24</v>
      </c>
    </row>
    <row r="2176" spans="1:4" x14ac:dyDescent="0.25">
      <c r="A2176">
        <v>1980</v>
      </c>
      <c r="B2176" t="s">
        <v>6</v>
      </c>
      <c r="D2176" t="s">
        <v>24</v>
      </c>
    </row>
    <row r="2177" spans="1:4" x14ac:dyDescent="0.25">
      <c r="A2177">
        <v>1981</v>
      </c>
      <c r="B2177" t="s">
        <v>6</v>
      </c>
      <c r="D2177" t="s">
        <v>24</v>
      </c>
    </row>
    <row r="2178" spans="1:4" x14ac:dyDescent="0.25">
      <c r="A2178">
        <v>1982</v>
      </c>
      <c r="B2178" t="s">
        <v>6</v>
      </c>
      <c r="D2178" t="s">
        <v>24</v>
      </c>
    </row>
    <row r="2179" spans="1:4" x14ac:dyDescent="0.25">
      <c r="A2179">
        <v>1983</v>
      </c>
      <c r="B2179" t="s">
        <v>6</v>
      </c>
      <c r="D2179" t="s">
        <v>24</v>
      </c>
    </row>
    <row r="2180" spans="1:4" x14ac:dyDescent="0.25">
      <c r="A2180">
        <v>1984</v>
      </c>
      <c r="B2180" t="s">
        <v>6</v>
      </c>
      <c r="D2180" t="s">
        <v>24</v>
      </c>
    </row>
    <row r="2181" spans="1:4" x14ac:dyDescent="0.25">
      <c r="A2181">
        <v>1985</v>
      </c>
      <c r="B2181" t="s">
        <v>6</v>
      </c>
      <c r="D2181" t="s">
        <v>24</v>
      </c>
    </row>
    <row r="2182" spans="1:4" x14ac:dyDescent="0.25">
      <c r="A2182">
        <v>1986</v>
      </c>
      <c r="B2182" t="s">
        <v>6</v>
      </c>
      <c r="D2182" t="s">
        <v>24</v>
      </c>
    </row>
    <row r="2183" spans="1:4" x14ac:dyDescent="0.25">
      <c r="A2183">
        <v>1987</v>
      </c>
      <c r="B2183" t="s">
        <v>6</v>
      </c>
      <c r="D2183" t="s">
        <v>24</v>
      </c>
    </row>
    <row r="2184" spans="1:4" x14ac:dyDescent="0.25">
      <c r="A2184">
        <v>1988</v>
      </c>
      <c r="B2184" t="s">
        <v>6</v>
      </c>
      <c r="D2184" t="s">
        <v>24</v>
      </c>
    </row>
    <row r="2185" spans="1:4" x14ac:dyDescent="0.25">
      <c r="A2185">
        <v>1989</v>
      </c>
      <c r="B2185" t="s">
        <v>6</v>
      </c>
      <c r="D2185" t="s">
        <v>24</v>
      </c>
    </row>
    <row r="2186" spans="1:4" x14ac:dyDescent="0.25">
      <c r="A2186">
        <v>1990</v>
      </c>
      <c r="B2186" t="s">
        <v>6</v>
      </c>
      <c r="D2186" t="s">
        <v>24</v>
      </c>
    </row>
    <row r="2187" spans="1:4" x14ac:dyDescent="0.25">
      <c r="A2187">
        <v>1991</v>
      </c>
      <c r="B2187" t="s">
        <v>6</v>
      </c>
      <c r="D2187" t="s">
        <v>24</v>
      </c>
    </row>
    <row r="2188" spans="1:4" x14ac:dyDescent="0.25">
      <c r="A2188">
        <v>1992</v>
      </c>
      <c r="B2188" t="s">
        <v>6</v>
      </c>
      <c r="D2188" t="s">
        <v>24</v>
      </c>
    </row>
    <row r="2189" spans="1:4" x14ac:dyDescent="0.25">
      <c r="A2189">
        <v>1993</v>
      </c>
      <c r="B2189" t="s">
        <v>6</v>
      </c>
      <c r="D2189" t="s">
        <v>24</v>
      </c>
    </row>
    <row r="2190" spans="1:4" x14ac:dyDescent="0.25">
      <c r="A2190">
        <v>1994</v>
      </c>
      <c r="B2190" t="s">
        <v>6</v>
      </c>
      <c r="D2190" t="s">
        <v>24</v>
      </c>
    </row>
    <row r="2191" spans="1:4" x14ac:dyDescent="0.25">
      <c r="A2191">
        <v>1995</v>
      </c>
      <c r="B2191" t="s">
        <v>6</v>
      </c>
      <c r="D2191" t="s">
        <v>24</v>
      </c>
    </row>
    <row r="2192" spans="1:4" x14ac:dyDescent="0.25">
      <c r="A2192">
        <v>1996</v>
      </c>
      <c r="B2192" t="s">
        <v>6</v>
      </c>
      <c r="D2192" t="s">
        <v>24</v>
      </c>
    </row>
    <row r="2193" spans="1:4" x14ac:dyDescent="0.25">
      <c r="A2193">
        <v>1997</v>
      </c>
      <c r="B2193" t="s">
        <v>6</v>
      </c>
      <c r="D2193" t="s">
        <v>24</v>
      </c>
    </row>
    <row r="2194" spans="1:4" x14ac:dyDescent="0.25">
      <c r="A2194">
        <v>1998</v>
      </c>
      <c r="B2194" t="s">
        <v>6</v>
      </c>
      <c r="D2194" t="s">
        <v>24</v>
      </c>
    </row>
    <row r="2195" spans="1:4" x14ac:dyDescent="0.25">
      <c r="A2195">
        <v>1999</v>
      </c>
      <c r="B2195" t="s">
        <v>6</v>
      </c>
      <c r="D2195" t="s">
        <v>24</v>
      </c>
    </row>
    <row r="2196" spans="1:4" x14ac:dyDescent="0.25">
      <c r="A2196">
        <v>2000</v>
      </c>
      <c r="B2196" t="s">
        <v>6</v>
      </c>
      <c r="C2196">
        <v>165.8833333</v>
      </c>
      <c r="D2196" t="s">
        <v>24</v>
      </c>
    </row>
    <row r="2197" spans="1:4" x14ac:dyDescent="0.25">
      <c r="A2197">
        <v>2001</v>
      </c>
      <c r="B2197" t="s">
        <v>6</v>
      </c>
      <c r="C2197">
        <v>169.6</v>
      </c>
      <c r="D2197" t="s">
        <v>24</v>
      </c>
    </row>
    <row r="2198" spans="1:4" x14ac:dyDescent="0.25">
      <c r="A2198">
        <v>2002</v>
      </c>
      <c r="B2198" t="s">
        <v>6</v>
      </c>
      <c r="C2198">
        <v>171.1333333</v>
      </c>
      <c r="D2198" t="s">
        <v>24</v>
      </c>
    </row>
    <row r="2199" spans="1:4" x14ac:dyDescent="0.25">
      <c r="A2199">
        <v>2003</v>
      </c>
      <c r="B2199" t="s">
        <v>6</v>
      </c>
      <c r="C2199">
        <v>175.46666669999999</v>
      </c>
      <c r="D2199" t="s">
        <v>24</v>
      </c>
    </row>
    <row r="2200" spans="1:4" x14ac:dyDescent="0.25">
      <c r="A2200">
        <v>2004</v>
      </c>
      <c r="B2200" t="s">
        <v>6</v>
      </c>
      <c r="C2200">
        <v>180.31666670000001</v>
      </c>
      <c r="D2200" t="s">
        <v>24</v>
      </c>
    </row>
    <row r="2201" spans="1:4" x14ac:dyDescent="0.25">
      <c r="A2201">
        <v>2005</v>
      </c>
      <c r="B2201" t="s">
        <v>6</v>
      </c>
      <c r="C2201">
        <v>187.6333333</v>
      </c>
      <c r="D2201" t="s">
        <v>24</v>
      </c>
    </row>
    <row r="2202" spans="1:4" x14ac:dyDescent="0.25">
      <c r="A2202">
        <v>2006</v>
      </c>
      <c r="B2202" t="s">
        <v>6</v>
      </c>
      <c r="C2202">
        <v>196.08333329999999</v>
      </c>
      <c r="D2202" t="s">
        <v>24</v>
      </c>
    </row>
    <row r="2203" spans="1:4" x14ac:dyDescent="0.25">
      <c r="A2203">
        <v>2007</v>
      </c>
      <c r="B2203" t="s">
        <v>6</v>
      </c>
      <c r="C2203">
        <v>203.81866669999999</v>
      </c>
      <c r="D2203" t="s">
        <v>24</v>
      </c>
    </row>
    <row r="2204" spans="1:4" x14ac:dyDescent="0.25">
      <c r="A2204">
        <v>2008</v>
      </c>
      <c r="B2204" t="s">
        <v>6</v>
      </c>
      <c r="C2204">
        <v>216.4336667</v>
      </c>
      <c r="D2204" t="s">
        <v>24</v>
      </c>
    </row>
    <row r="2205" spans="1:4" x14ac:dyDescent="0.25">
      <c r="A2205">
        <v>2009</v>
      </c>
      <c r="B2205" t="s">
        <v>6</v>
      </c>
      <c r="C2205">
        <v>218.1298333</v>
      </c>
      <c r="D2205" t="s">
        <v>24</v>
      </c>
    </row>
    <row r="2206" spans="1:4" x14ac:dyDescent="0.25">
      <c r="A2206">
        <v>2010</v>
      </c>
      <c r="B2206" t="s">
        <v>6</v>
      </c>
      <c r="C2206">
        <v>220.6733333</v>
      </c>
      <c r="D2206" t="s">
        <v>24</v>
      </c>
    </row>
    <row r="2207" spans="1:4" x14ac:dyDescent="0.25">
      <c r="A2207">
        <v>2011</v>
      </c>
      <c r="B2207" t="s">
        <v>6</v>
      </c>
      <c r="C2207">
        <v>227.79900000000001</v>
      </c>
      <c r="D2207" t="s">
        <v>24</v>
      </c>
    </row>
    <row r="2208" spans="1:4" x14ac:dyDescent="0.25">
      <c r="A2208">
        <v>2012</v>
      </c>
      <c r="B2208" t="s">
        <v>6</v>
      </c>
      <c r="C2208">
        <v>232.41533329999999</v>
      </c>
      <c r="D2208" t="s">
        <v>24</v>
      </c>
    </row>
    <row r="2209" spans="1:4" x14ac:dyDescent="0.25">
      <c r="A2209">
        <v>2013</v>
      </c>
      <c r="B2209" t="s">
        <v>6</v>
      </c>
      <c r="C2209">
        <v>235.7955</v>
      </c>
      <c r="D2209" t="s">
        <v>24</v>
      </c>
    </row>
    <row r="2210" spans="1:4" x14ac:dyDescent="0.25">
      <c r="A2210">
        <v>2014</v>
      </c>
      <c r="B2210" t="s">
        <v>6</v>
      </c>
      <c r="C2210">
        <v>240.16333330000001</v>
      </c>
      <c r="D2210" t="s">
        <v>24</v>
      </c>
    </row>
    <row r="2211" spans="1:4" x14ac:dyDescent="0.25">
      <c r="A2211">
        <v>2015</v>
      </c>
      <c r="B2211" t="s">
        <v>6</v>
      </c>
      <c r="C2211">
        <v>240.5903333</v>
      </c>
      <c r="D2211" t="s">
        <v>24</v>
      </c>
    </row>
    <row r="2212" spans="1:4" x14ac:dyDescent="0.25">
      <c r="A2212">
        <v>2016</v>
      </c>
      <c r="B2212" t="s">
        <v>6</v>
      </c>
      <c r="C2212">
        <v>243.8353333</v>
      </c>
      <c r="D2212" t="s">
        <v>24</v>
      </c>
    </row>
    <row r="2213" spans="1:4" x14ac:dyDescent="0.25">
      <c r="A2213">
        <v>2017</v>
      </c>
      <c r="B2213" t="s">
        <v>6</v>
      </c>
      <c r="C2213">
        <v>248.72328569999999</v>
      </c>
      <c r="D2213" t="s">
        <v>24</v>
      </c>
    </row>
    <row r="2214" spans="1:4" x14ac:dyDescent="0.25">
      <c r="A2214">
        <v>2018</v>
      </c>
      <c r="B2214" t="s">
        <v>6</v>
      </c>
      <c r="C2214">
        <v>253.64916669999999</v>
      </c>
      <c r="D2214" t="s">
        <v>24</v>
      </c>
    </row>
    <row r="2215" spans="1:4" x14ac:dyDescent="0.25">
      <c r="A2215">
        <v>2019</v>
      </c>
      <c r="B2215" t="s">
        <v>6</v>
      </c>
      <c r="C2215">
        <v>257.15949999999998</v>
      </c>
      <c r="D2215" t="s">
        <v>24</v>
      </c>
    </row>
    <row r="2216" spans="1:4" x14ac:dyDescent="0.25">
      <c r="A2216">
        <v>2020</v>
      </c>
      <c r="B2216" t="s">
        <v>6</v>
      </c>
      <c r="C2216">
        <v>259.63400000000001</v>
      </c>
      <c r="D2216" t="s">
        <v>24</v>
      </c>
    </row>
    <row r="2217" spans="1:4" x14ac:dyDescent="0.25">
      <c r="A2217">
        <v>2021</v>
      </c>
      <c r="B2217" t="s">
        <v>6</v>
      </c>
      <c r="C2217">
        <v>267.279</v>
      </c>
      <c r="D2217" t="s">
        <v>24</v>
      </c>
    </row>
    <row r="2218" spans="1:4" x14ac:dyDescent="0.25">
      <c r="A2218">
        <v>1915</v>
      </c>
      <c r="B2218" t="s">
        <v>18</v>
      </c>
      <c r="D2218" t="s">
        <v>24</v>
      </c>
    </row>
    <row r="2219" spans="1:4" x14ac:dyDescent="0.25">
      <c r="A2219">
        <v>1916</v>
      </c>
      <c r="B2219" t="s">
        <v>18</v>
      </c>
      <c r="D2219" t="s">
        <v>24</v>
      </c>
    </row>
    <row r="2220" spans="1:4" x14ac:dyDescent="0.25">
      <c r="A2220">
        <v>1917</v>
      </c>
      <c r="B2220" t="s">
        <v>18</v>
      </c>
      <c r="D2220" t="s">
        <v>24</v>
      </c>
    </row>
    <row r="2221" spans="1:4" x14ac:dyDescent="0.25">
      <c r="A2221">
        <v>1918</v>
      </c>
      <c r="B2221" t="s">
        <v>18</v>
      </c>
      <c r="D2221" t="s">
        <v>24</v>
      </c>
    </row>
    <row r="2222" spans="1:4" x14ac:dyDescent="0.25">
      <c r="A2222">
        <v>1919</v>
      </c>
      <c r="B2222" t="s">
        <v>18</v>
      </c>
      <c r="D2222" t="s">
        <v>24</v>
      </c>
    </row>
    <row r="2223" spans="1:4" x14ac:dyDescent="0.25">
      <c r="A2223">
        <v>1920</v>
      </c>
      <c r="B2223" t="s">
        <v>18</v>
      </c>
      <c r="D2223" t="s">
        <v>24</v>
      </c>
    </row>
    <row r="2224" spans="1:4" x14ac:dyDescent="0.25">
      <c r="A2224">
        <v>1921</v>
      </c>
      <c r="B2224" t="s">
        <v>18</v>
      </c>
      <c r="D2224" t="s">
        <v>24</v>
      </c>
    </row>
    <row r="2225" spans="1:4" x14ac:dyDescent="0.25">
      <c r="A2225">
        <v>1922</v>
      </c>
      <c r="B2225" t="s">
        <v>18</v>
      </c>
      <c r="D2225" t="s">
        <v>24</v>
      </c>
    </row>
    <row r="2226" spans="1:4" x14ac:dyDescent="0.25">
      <c r="A2226">
        <v>1923</v>
      </c>
      <c r="B2226" t="s">
        <v>18</v>
      </c>
      <c r="D2226" t="s">
        <v>24</v>
      </c>
    </row>
    <row r="2227" spans="1:4" x14ac:dyDescent="0.25">
      <c r="A2227">
        <v>1924</v>
      </c>
      <c r="B2227" t="s">
        <v>18</v>
      </c>
      <c r="D2227" t="s">
        <v>24</v>
      </c>
    </row>
    <row r="2228" spans="1:4" x14ac:dyDescent="0.25">
      <c r="A2228">
        <v>1925</v>
      </c>
      <c r="B2228" t="s">
        <v>18</v>
      </c>
      <c r="D2228" t="s">
        <v>24</v>
      </c>
    </row>
    <row r="2229" spans="1:4" x14ac:dyDescent="0.25">
      <c r="A2229">
        <v>1926</v>
      </c>
      <c r="B2229" t="s">
        <v>18</v>
      </c>
      <c r="D2229" t="s">
        <v>24</v>
      </c>
    </row>
    <row r="2230" spans="1:4" x14ac:dyDescent="0.25">
      <c r="A2230">
        <v>1927</v>
      </c>
      <c r="B2230" t="s">
        <v>18</v>
      </c>
      <c r="D2230" t="s">
        <v>24</v>
      </c>
    </row>
    <row r="2231" spans="1:4" x14ac:dyDescent="0.25">
      <c r="A2231">
        <v>1928</v>
      </c>
      <c r="B2231" t="s">
        <v>18</v>
      </c>
      <c r="D2231" t="s">
        <v>24</v>
      </c>
    </row>
    <row r="2232" spans="1:4" x14ac:dyDescent="0.25">
      <c r="A2232">
        <v>1929</v>
      </c>
      <c r="B2232" t="s">
        <v>18</v>
      </c>
      <c r="D2232" t="s">
        <v>24</v>
      </c>
    </row>
    <row r="2233" spans="1:4" x14ac:dyDescent="0.25">
      <c r="A2233">
        <v>1930</v>
      </c>
      <c r="B2233" t="s">
        <v>18</v>
      </c>
      <c r="D2233" t="s">
        <v>24</v>
      </c>
    </row>
    <row r="2234" spans="1:4" x14ac:dyDescent="0.25">
      <c r="A2234">
        <v>1931</v>
      </c>
      <c r="B2234" t="s">
        <v>18</v>
      </c>
      <c r="D2234" t="s">
        <v>24</v>
      </c>
    </row>
    <row r="2235" spans="1:4" x14ac:dyDescent="0.25">
      <c r="A2235">
        <v>1932</v>
      </c>
      <c r="B2235" t="s">
        <v>18</v>
      </c>
      <c r="D2235" t="s">
        <v>24</v>
      </c>
    </row>
    <row r="2236" spans="1:4" x14ac:dyDescent="0.25">
      <c r="A2236">
        <v>1933</v>
      </c>
      <c r="B2236" t="s">
        <v>18</v>
      </c>
      <c r="D2236" t="s">
        <v>24</v>
      </c>
    </row>
    <row r="2237" spans="1:4" x14ac:dyDescent="0.25">
      <c r="A2237">
        <v>1934</v>
      </c>
      <c r="B2237" t="s">
        <v>18</v>
      </c>
      <c r="D2237" t="s">
        <v>24</v>
      </c>
    </row>
    <row r="2238" spans="1:4" x14ac:dyDescent="0.25">
      <c r="A2238">
        <v>1935</v>
      </c>
      <c r="B2238" t="s">
        <v>18</v>
      </c>
      <c r="D2238" t="s">
        <v>24</v>
      </c>
    </row>
    <row r="2239" spans="1:4" x14ac:dyDescent="0.25">
      <c r="A2239">
        <v>1936</v>
      </c>
      <c r="B2239" t="s">
        <v>18</v>
      </c>
      <c r="D2239" t="s">
        <v>24</v>
      </c>
    </row>
    <row r="2240" spans="1:4" x14ac:dyDescent="0.25">
      <c r="A2240">
        <v>1937</v>
      </c>
      <c r="B2240" t="s">
        <v>18</v>
      </c>
      <c r="D2240" t="s">
        <v>24</v>
      </c>
    </row>
    <row r="2241" spans="1:4" x14ac:dyDescent="0.25">
      <c r="A2241">
        <v>1938</v>
      </c>
      <c r="B2241" t="s">
        <v>18</v>
      </c>
      <c r="D2241" t="s">
        <v>24</v>
      </c>
    </row>
    <row r="2242" spans="1:4" x14ac:dyDescent="0.25">
      <c r="A2242">
        <v>1939</v>
      </c>
      <c r="B2242" t="s">
        <v>18</v>
      </c>
      <c r="D2242" t="s">
        <v>24</v>
      </c>
    </row>
    <row r="2243" spans="1:4" x14ac:dyDescent="0.25">
      <c r="A2243">
        <v>1940</v>
      </c>
      <c r="B2243" t="s">
        <v>18</v>
      </c>
      <c r="D2243" t="s">
        <v>24</v>
      </c>
    </row>
    <row r="2244" spans="1:4" x14ac:dyDescent="0.25">
      <c r="A2244">
        <v>1941</v>
      </c>
      <c r="B2244" t="s">
        <v>18</v>
      </c>
      <c r="D2244" t="s">
        <v>24</v>
      </c>
    </row>
    <row r="2245" spans="1:4" x14ac:dyDescent="0.25">
      <c r="A2245">
        <v>1942</v>
      </c>
      <c r="B2245" t="s">
        <v>18</v>
      </c>
      <c r="D2245" t="s">
        <v>24</v>
      </c>
    </row>
    <row r="2246" spans="1:4" x14ac:dyDescent="0.25">
      <c r="A2246">
        <v>1943</v>
      </c>
      <c r="B2246" t="s">
        <v>18</v>
      </c>
      <c r="D2246" t="s">
        <v>24</v>
      </c>
    </row>
    <row r="2247" spans="1:4" x14ac:dyDescent="0.25">
      <c r="A2247">
        <v>1944</v>
      </c>
      <c r="B2247" t="s">
        <v>18</v>
      </c>
      <c r="D2247" t="s">
        <v>24</v>
      </c>
    </row>
    <row r="2248" spans="1:4" x14ac:dyDescent="0.25">
      <c r="A2248">
        <v>1945</v>
      </c>
      <c r="B2248" t="s">
        <v>18</v>
      </c>
      <c r="D2248" t="s">
        <v>24</v>
      </c>
    </row>
    <row r="2249" spans="1:4" x14ac:dyDescent="0.25">
      <c r="A2249">
        <v>1946</v>
      </c>
      <c r="B2249" t="s">
        <v>18</v>
      </c>
      <c r="D2249" t="s">
        <v>24</v>
      </c>
    </row>
    <row r="2250" spans="1:4" x14ac:dyDescent="0.25">
      <c r="A2250">
        <v>1947</v>
      </c>
      <c r="B2250" t="s">
        <v>18</v>
      </c>
      <c r="D2250" t="s">
        <v>24</v>
      </c>
    </row>
    <row r="2251" spans="1:4" x14ac:dyDescent="0.25">
      <c r="A2251">
        <v>1948</v>
      </c>
      <c r="B2251" t="s">
        <v>18</v>
      </c>
      <c r="D2251" t="s">
        <v>24</v>
      </c>
    </row>
    <row r="2252" spans="1:4" x14ac:dyDescent="0.25">
      <c r="A2252">
        <v>1949</v>
      </c>
      <c r="B2252" t="s">
        <v>18</v>
      </c>
      <c r="D2252" t="s">
        <v>24</v>
      </c>
    </row>
    <row r="2253" spans="1:4" x14ac:dyDescent="0.25">
      <c r="A2253">
        <v>1950</v>
      </c>
      <c r="B2253" t="s">
        <v>18</v>
      </c>
      <c r="D2253" t="s">
        <v>24</v>
      </c>
    </row>
    <row r="2254" spans="1:4" x14ac:dyDescent="0.25">
      <c r="A2254">
        <v>1951</v>
      </c>
      <c r="B2254" t="s">
        <v>18</v>
      </c>
      <c r="D2254" t="s">
        <v>24</v>
      </c>
    </row>
    <row r="2255" spans="1:4" x14ac:dyDescent="0.25">
      <c r="A2255">
        <v>1952</v>
      </c>
      <c r="B2255" t="s">
        <v>18</v>
      </c>
      <c r="D2255" t="s">
        <v>24</v>
      </c>
    </row>
    <row r="2256" spans="1:4" x14ac:dyDescent="0.25">
      <c r="A2256">
        <v>1953</v>
      </c>
      <c r="B2256" t="s">
        <v>18</v>
      </c>
      <c r="D2256" t="s">
        <v>24</v>
      </c>
    </row>
    <row r="2257" spans="1:4" x14ac:dyDescent="0.25">
      <c r="A2257">
        <v>1954</v>
      </c>
      <c r="B2257" t="s">
        <v>18</v>
      </c>
      <c r="D2257" t="s">
        <v>24</v>
      </c>
    </row>
    <row r="2258" spans="1:4" x14ac:dyDescent="0.25">
      <c r="A2258">
        <v>1955</v>
      </c>
      <c r="B2258" t="s">
        <v>18</v>
      </c>
      <c r="D2258" t="s">
        <v>24</v>
      </c>
    </row>
    <row r="2259" spans="1:4" x14ac:dyDescent="0.25">
      <c r="A2259">
        <v>1956</v>
      </c>
      <c r="B2259" t="s">
        <v>18</v>
      </c>
      <c r="D2259" t="s">
        <v>24</v>
      </c>
    </row>
    <row r="2260" spans="1:4" x14ac:dyDescent="0.25">
      <c r="A2260">
        <v>1957</v>
      </c>
      <c r="B2260" t="s">
        <v>18</v>
      </c>
      <c r="D2260" t="s">
        <v>24</v>
      </c>
    </row>
    <row r="2261" spans="1:4" x14ac:dyDescent="0.25">
      <c r="A2261">
        <v>1958</v>
      </c>
      <c r="B2261" t="s">
        <v>18</v>
      </c>
      <c r="D2261" t="s">
        <v>24</v>
      </c>
    </row>
    <row r="2262" spans="1:4" x14ac:dyDescent="0.25">
      <c r="A2262">
        <v>1959</v>
      </c>
      <c r="B2262" t="s">
        <v>18</v>
      </c>
      <c r="D2262" t="s">
        <v>24</v>
      </c>
    </row>
    <row r="2263" spans="1:4" x14ac:dyDescent="0.25">
      <c r="A2263">
        <v>1960</v>
      </c>
      <c r="B2263" t="s">
        <v>18</v>
      </c>
      <c r="D2263" t="s">
        <v>24</v>
      </c>
    </row>
    <row r="2264" spans="1:4" x14ac:dyDescent="0.25">
      <c r="A2264">
        <v>1961</v>
      </c>
      <c r="B2264" t="s">
        <v>18</v>
      </c>
      <c r="D2264" t="s">
        <v>24</v>
      </c>
    </row>
    <row r="2265" spans="1:4" x14ac:dyDescent="0.25">
      <c r="A2265">
        <v>1962</v>
      </c>
      <c r="B2265" t="s">
        <v>18</v>
      </c>
      <c r="D2265" t="s">
        <v>24</v>
      </c>
    </row>
    <row r="2266" spans="1:4" x14ac:dyDescent="0.25">
      <c r="A2266">
        <v>1963</v>
      </c>
      <c r="B2266" t="s">
        <v>18</v>
      </c>
      <c r="D2266" t="s">
        <v>24</v>
      </c>
    </row>
    <row r="2267" spans="1:4" x14ac:dyDescent="0.25">
      <c r="A2267">
        <v>1964</v>
      </c>
      <c r="B2267" t="s">
        <v>18</v>
      </c>
      <c r="D2267" t="s">
        <v>24</v>
      </c>
    </row>
    <row r="2268" spans="1:4" x14ac:dyDescent="0.25">
      <c r="A2268">
        <v>1965</v>
      </c>
      <c r="B2268" t="s">
        <v>18</v>
      </c>
      <c r="D2268" t="s">
        <v>24</v>
      </c>
    </row>
    <row r="2269" spans="1:4" x14ac:dyDescent="0.25">
      <c r="A2269">
        <v>1966</v>
      </c>
      <c r="B2269" t="s">
        <v>18</v>
      </c>
      <c r="D2269" t="s">
        <v>24</v>
      </c>
    </row>
    <row r="2270" spans="1:4" x14ac:dyDescent="0.25">
      <c r="A2270">
        <v>1967</v>
      </c>
      <c r="B2270" t="s">
        <v>18</v>
      </c>
      <c r="D2270" t="s">
        <v>24</v>
      </c>
    </row>
    <row r="2271" spans="1:4" x14ac:dyDescent="0.25">
      <c r="A2271">
        <v>1968</v>
      </c>
      <c r="B2271" t="s">
        <v>18</v>
      </c>
      <c r="D2271" t="s">
        <v>24</v>
      </c>
    </row>
    <row r="2272" spans="1:4" x14ac:dyDescent="0.25">
      <c r="A2272">
        <v>1969</v>
      </c>
      <c r="B2272" t="s">
        <v>18</v>
      </c>
      <c r="D2272" t="s">
        <v>24</v>
      </c>
    </row>
    <row r="2273" spans="1:4" x14ac:dyDescent="0.25">
      <c r="A2273">
        <v>1970</v>
      </c>
      <c r="B2273" t="s">
        <v>18</v>
      </c>
      <c r="D2273" t="s">
        <v>24</v>
      </c>
    </row>
    <row r="2274" spans="1:4" x14ac:dyDescent="0.25">
      <c r="A2274">
        <v>1971</v>
      </c>
      <c r="B2274" t="s">
        <v>18</v>
      </c>
      <c r="D2274" t="s">
        <v>24</v>
      </c>
    </row>
    <row r="2275" spans="1:4" x14ac:dyDescent="0.25">
      <c r="A2275">
        <v>1972</v>
      </c>
      <c r="B2275" t="s">
        <v>18</v>
      </c>
      <c r="D2275" t="s">
        <v>24</v>
      </c>
    </row>
    <row r="2276" spans="1:4" x14ac:dyDescent="0.25">
      <c r="A2276">
        <v>1973</v>
      </c>
      <c r="B2276" t="s">
        <v>18</v>
      </c>
      <c r="D2276" t="s">
        <v>24</v>
      </c>
    </row>
    <row r="2277" spans="1:4" x14ac:dyDescent="0.25">
      <c r="A2277">
        <v>1974</v>
      </c>
      <c r="B2277" t="s">
        <v>18</v>
      </c>
      <c r="D2277" t="s">
        <v>24</v>
      </c>
    </row>
    <row r="2278" spans="1:4" x14ac:dyDescent="0.25">
      <c r="A2278">
        <v>1975</v>
      </c>
      <c r="B2278" t="s">
        <v>18</v>
      </c>
      <c r="D2278" t="s">
        <v>24</v>
      </c>
    </row>
    <row r="2279" spans="1:4" x14ac:dyDescent="0.25">
      <c r="A2279">
        <v>1976</v>
      </c>
      <c r="B2279" t="s">
        <v>18</v>
      </c>
      <c r="D2279" t="s">
        <v>24</v>
      </c>
    </row>
    <row r="2280" spans="1:4" x14ac:dyDescent="0.25">
      <c r="A2280">
        <v>1977</v>
      </c>
      <c r="B2280" t="s">
        <v>18</v>
      </c>
      <c r="D2280" t="s">
        <v>24</v>
      </c>
    </row>
    <row r="2281" spans="1:4" x14ac:dyDescent="0.25">
      <c r="A2281">
        <v>1978</v>
      </c>
      <c r="B2281" t="s">
        <v>18</v>
      </c>
      <c r="D2281" t="s">
        <v>24</v>
      </c>
    </row>
    <row r="2282" spans="1:4" x14ac:dyDescent="0.25">
      <c r="A2282">
        <v>1979</v>
      </c>
      <c r="B2282" t="s">
        <v>18</v>
      </c>
      <c r="D2282" t="s">
        <v>24</v>
      </c>
    </row>
    <row r="2283" spans="1:4" x14ac:dyDescent="0.25">
      <c r="A2283">
        <v>1980</v>
      </c>
      <c r="B2283" t="s">
        <v>18</v>
      </c>
      <c r="D2283" t="s">
        <v>24</v>
      </c>
    </row>
    <row r="2284" spans="1:4" x14ac:dyDescent="0.25">
      <c r="A2284">
        <v>1981</v>
      </c>
      <c r="B2284" t="s">
        <v>18</v>
      </c>
      <c r="D2284" t="s">
        <v>24</v>
      </c>
    </row>
    <row r="2285" spans="1:4" x14ac:dyDescent="0.25">
      <c r="A2285">
        <v>1982</v>
      </c>
      <c r="B2285" t="s">
        <v>18</v>
      </c>
      <c r="D2285" t="s">
        <v>24</v>
      </c>
    </row>
    <row r="2286" spans="1:4" x14ac:dyDescent="0.25">
      <c r="A2286">
        <v>1983</v>
      </c>
      <c r="B2286" t="s">
        <v>18</v>
      </c>
      <c r="D2286" t="s">
        <v>24</v>
      </c>
    </row>
    <row r="2287" spans="1:4" x14ac:dyDescent="0.25">
      <c r="A2287">
        <v>1984</v>
      </c>
      <c r="B2287" t="s">
        <v>18</v>
      </c>
      <c r="C2287">
        <v>104.8</v>
      </c>
      <c r="D2287" t="s">
        <v>24</v>
      </c>
    </row>
    <row r="2288" spans="1:4" x14ac:dyDescent="0.25">
      <c r="A2288">
        <v>1985</v>
      </c>
      <c r="B2288" t="s">
        <v>18</v>
      </c>
      <c r="C2288">
        <v>110.4</v>
      </c>
      <c r="D2288" t="s">
        <v>24</v>
      </c>
    </row>
    <row r="2289" spans="1:4" x14ac:dyDescent="0.25">
      <c r="A2289">
        <v>1986</v>
      </c>
      <c r="B2289" t="s">
        <v>18</v>
      </c>
      <c r="C2289">
        <v>113.5</v>
      </c>
      <c r="D2289" t="s">
        <v>24</v>
      </c>
    </row>
    <row r="2290" spans="1:4" x14ac:dyDescent="0.25">
      <c r="A2290">
        <v>1987</v>
      </c>
      <c r="B2290" t="s">
        <v>18</v>
      </c>
      <c r="C2290">
        <v>117.5</v>
      </c>
      <c r="D2290" t="s">
        <v>24</v>
      </c>
    </row>
    <row r="2291" spans="1:4" x14ac:dyDescent="0.25">
      <c r="A2291">
        <v>1988</v>
      </c>
      <c r="B2291" t="s">
        <v>18</v>
      </c>
      <c r="C2291">
        <v>123.4</v>
      </c>
      <c r="D2291" t="s">
        <v>24</v>
      </c>
    </row>
    <row r="2292" spans="1:4" x14ac:dyDescent="0.25">
      <c r="A2292">
        <v>1989</v>
      </c>
      <c r="B2292" t="s">
        <v>18</v>
      </c>
      <c r="C2292">
        <v>130.6</v>
      </c>
      <c r="D2292" t="s">
        <v>24</v>
      </c>
    </row>
    <row r="2293" spans="1:4" x14ac:dyDescent="0.25">
      <c r="A2293">
        <v>1990</v>
      </c>
      <c r="B2293" t="s">
        <v>18</v>
      </c>
      <c r="C2293">
        <v>138.4</v>
      </c>
      <c r="D2293" t="s">
        <v>24</v>
      </c>
    </row>
    <row r="2294" spans="1:4" x14ac:dyDescent="0.25">
      <c r="A2294">
        <v>1991</v>
      </c>
      <c r="B2294" t="s">
        <v>18</v>
      </c>
      <c r="C2294">
        <v>143.4</v>
      </c>
      <c r="D2294" t="s">
        <v>24</v>
      </c>
    </row>
    <row r="2295" spans="1:4" x14ac:dyDescent="0.25">
      <c r="A2295">
        <v>1992</v>
      </c>
      <c r="B2295" t="s">
        <v>18</v>
      </c>
      <c r="C2295">
        <v>147.4</v>
      </c>
      <c r="D2295" t="s">
        <v>24</v>
      </c>
    </row>
    <row r="2296" spans="1:4" x14ac:dyDescent="0.25">
      <c r="A2296">
        <v>1993</v>
      </c>
      <c r="B2296" t="s">
        <v>18</v>
      </c>
      <c r="C2296">
        <v>150.6</v>
      </c>
      <c r="D2296" t="s">
        <v>24</v>
      </c>
    </row>
    <row r="2297" spans="1:4" x14ac:dyDescent="0.25">
      <c r="A2297">
        <v>1994</v>
      </c>
      <c r="B2297" t="s">
        <v>18</v>
      </c>
      <c r="C2297">
        <v>154.5</v>
      </c>
      <c r="D2297" t="s">
        <v>24</v>
      </c>
    </row>
    <row r="2298" spans="1:4" x14ac:dyDescent="0.25">
      <c r="A2298">
        <v>1995</v>
      </c>
      <c r="B2298" t="s">
        <v>18</v>
      </c>
      <c r="C2298">
        <v>156.80000000000001</v>
      </c>
      <c r="D2298" t="s">
        <v>24</v>
      </c>
    </row>
    <row r="2299" spans="1:4" x14ac:dyDescent="0.25">
      <c r="A2299">
        <v>1996</v>
      </c>
      <c r="B2299" t="s">
        <v>18</v>
      </c>
      <c r="C2299">
        <v>160.9</v>
      </c>
      <c r="D2299" t="s">
        <v>24</v>
      </c>
    </row>
    <row r="2300" spans="1:4" x14ac:dyDescent="0.25">
      <c r="A2300">
        <v>1997</v>
      </c>
      <c r="B2300" t="s">
        <v>18</v>
      </c>
      <c r="C2300">
        <v>163.69999999999999</v>
      </c>
      <c r="D2300" t="s">
        <v>24</v>
      </c>
    </row>
    <row r="2301" spans="1:4" x14ac:dyDescent="0.25">
      <c r="A2301">
        <v>1998</v>
      </c>
      <c r="B2301" t="s">
        <v>18</v>
      </c>
      <c r="C2301">
        <v>166.9</v>
      </c>
      <c r="D2301" t="s">
        <v>24</v>
      </c>
    </row>
    <row r="2302" spans="1:4" x14ac:dyDescent="0.25">
      <c r="A2302">
        <v>1999</v>
      </c>
      <c r="B2302" t="s">
        <v>18</v>
      </c>
      <c r="C2302">
        <v>172.8</v>
      </c>
      <c r="D2302" t="s">
        <v>24</v>
      </c>
    </row>
    <row r="2303" spans="1:4" x14ac:dyDescent="0.25">
      <c r="A2303">
        <v>2000</v>
      </c>
      <c r="B2303" t="s">
        <v>18</v>
      </c>
      <c r="C2303">
        <v>182.8</v>
      </c>
      <c r="D2303" t="s">
        <v>24</v>
      </c>
    </row>
    <row r="2304" spans="1:4" x14ac:dyDescent="0.25">
      <c r="A2304">
        <v>2001</v>
      </c>
      <c r="B2304" t="s">
        <v>18</v>
      </c>
      <c r="C2304">
        <v>191.2</v>
      </c>
      <c r="D2304" t="s">
        <v>24</v>
      </c>
    </row>
    <row r="2305" spans="1:4" x14ac:dyDescent="0.25">
      <c r="A2305">
        <v>2002</v>
      </c>
      <c r="B2305" t="s">
        <v>18</v>
      </c>
      <c r="C2305">
        <v>197.9</v>
      </c>
      <c r="D2305" t="s">
        <v>24</v>
      </c>
    </row>
    <row r="2306" spans="1:4" x14ac:dyDescent="0.25">
      <c r="A2306">
        <v>2003</v>
      </c>
      <c r="B2306" t="s">
        <v>18</v>
      </c>
      <c r="C2306">
        <v>205.3</v>
      </c>
      <c r="D2306" t="s">
        <v>24</v>
      </c>
    </row>
    <row r="2307" spans="1:4" x14ac:dyDescent="0.25">
      <c r="A2307">
        <v>2004</v>
      </c>
      <c r="B2307" t="s">
        <v>18</v>
      </c>
      <c r="C2307">
        <v>212.8</v>
      </c>
      <c r="D2307" t="s">
        <v>24</v>
      </c>
    </row>
    <row r="2308" spans="1:4" x14ac:dyDescent="0.25">
      <c r="A2308">
        <v>2005</v>
      </c>
      <c r="B2308" t="s">
        <v>18</v>
      </c>
      <c r="C2308">
        <v>220.6</v>
      </c>
      <c r="D2308" t="s">
        <v>24</v>
      </c>
    </row>
    <row r="2309" spans="1:4" x14ac:dyDescent="0.25">
      <c r="A2309">
        <v>2006</v>
      </c>
      <c r="B2309" t="s">
        <v>18</v>
      </c>
      <c r="C2309">
        <v>228.1</v>
      </c>
      <c r="D2309" t="s">
        <v>24</v>
      </c>
    </row>
    <row r="2310" spans="1:4" x14ac:dyDescent="0.25">
      <c r="A2310">
        <v>2007</v>
      </c>
      <c r="B2310" t="s">
        <v>18</v>
      </c>
      <c r="C2310">
        <v>233.321</v>
      </c>
      <c r="D2310" t="s">
        <v>24</v>
      </c>
    </row>
    <row r="2311" spans="1:4" x14ac:dyDescent="0.25">
      <c r="A2311">
        <v>2008</v>
      </c>
      <c r="B2311" t="s">
        <v>18</v>
      </c>
      <c r="C2311">
        <v>242.31299999999999</v>
      </c>
      <c r="D2311" t="s">
        <v>24</v>
      </c>
    </row>
    <row r="2312" spans="1:4" x14ac:dyDescent="0.25">
      <c r="A2312">
        <v>2009</v>
      </c>
      <c r="B2312" t="s">
        <v>18</v>
      </c>
      <c r="C2312">
        <v>242.27</v>
      </c>
      <c r="D2312" t="s">
        <v>24</v>
      </c>
    </row>
    <row r="2313" spans="1:4" x14ac:dyDescent="0.25">
      <c r="A2313">
        <v>2010</v>
      </c>
      <c r="B2313" t="s">
        <v>18</v>
      </c>
      <c r="C2313">
        <v>245.464</v>
      </c>
      <c r="D2313" t="s">
        <v>24</v>
      </c>
    </row>
    <row r="2314" spans="1:4" x14ac:dyDescent="0.25">
      <c r="A2314">
        <v>2011</v>
      </c>
      <c r="B2314" t="s">
        <v>18</v>
      </c>
      <c r="C2314">
        <v>252.91</v>
      </c>
      <c r="D2314" t="s">
        <v>24</v>
      </c>
    </row>
    <row r="2315" spans="1:4" x14ac:dyDescent="0.25">
      <c r="A2315">
        <v>2012</v>
      </c>
      <c r="B2315" t="s">
        <v>18</v>
      </c>
      <c r="C2315">
        <v>256.96100000000001</v>
      </c>
      <c r="D2315" t="s">
        <v>24</v>
      </c>
    </row>
    <row r="2316" spans="1:4" x14ac:dyDescent="0.25">
      <c r="A2316">
        <v>2013</v>
      </c>
      <c r="B2316" t="s">
        <v>18</v>
      </c>
      <c r="C2316">
        <v>260.31700000000001</v>
      </c>
      <c r="D2316" t="s">
        <v>24</v>
      </c>
    </row>
    <row r="2317" spans="1:4" x14ac:dyDescent="0.25">
      <c r="A2317">
        <v>2014</v>
      </c>
      <c r="B2317" t="s">
        <v>18</v>
      </c>
      <c r="C2317">
        <v>265.14499999999998</v>
      </c>
      <c r="D2317" t="s">
        <v>24</v>
      </c>
    </row>
    <row r="2318" spans="1:4" x14ac:dyDescent="0.25">
      <c r="A2318">
        <v>2015</v>
      </c>
      <c r="B2318" t="s">
        <v>18</v>
      </c>
      <c r="C2318">
        <v>269.43599999999998</v>
      </c>
      <c r="D2318" t="s">
        <v>24</v>
      </c>
    </row>
    <row r="2319" spans="1:4" x14ac:dyDescent="0.25">
      <c r="A2319">
        <v>2016</v>
      </c>
      <c r="B2319" t="s">
        <v>18</v>
      </c>
      <c r="C2319">
        <v>274.73200000000003</v>
      </c>
      <c r="D2319" t="s">
        <v>24</v>
      </c>
    </row>
    <row r="2320" spans="1:4" x14ac:dyDescent="0.25">
      <c r="A2320">
        <v>2017</v>
      </c>
      <c r="B2320" t="s">
        <v>18</v>
      </c>
      <c r="C2320">
        <v>283.012</v>
      </c>
      <c r="D2320" t="s">
        <v>24</v>
      </c>
    </row>
    <row r="2321" spans="1:4" x14ac:dyDescent="0.25">
      <c r="A2321">
        <v>2018</v>
      </c>
      <c r="B2321" t="s">
        <v>18</v>
      </c>
      <c r="C2321">
        <v>292.54700000000003</v>
      </c>
      <c r="D2321" t="s">
        <v>24</v>
      </c>
    </row>
    <row r="2322" spans="1:4" x14ac:dyDescent="0.25">
      <c r="A2322">
        <v>2019</v>
      </c>
      <c r="B2322" t="s">
        <v>18</v>
      </c>
      <c r="C2322">
        <v>299.43299999999999</v>
      </c>
      <c r="D2322" t="s">
        <v>24</v>
      </c>
    </row>
    <row r="2323" spans="1:4" x14ac:dyDescent="0.25">
      <c r="A2323">
        <v>2020</v>
      </c>
      <c r="B2323" t="s">
        <v>18</v>
      </c>
      <c r="C2323">
        <v>303.93200000000002</v>
      </c>
      <c r="D2323" t="s">
        <v>24</v>
      </c>
    </row>
    <row r="2324" spans="1:4" x14ac:dyDescent="0.25">
      <c r="A2324">
        <v>2021</v>
      </c>
      <c r="B2324" t="s">
        <v>18</v>
      </c>
      <c r="D2324" t="s">
        <v>24</v>
      </c>
    </row>
    <row r="2325" spans="1:4" x14ac:dyDescent="0.25">
      <c r="A2325">
        <v>1915</v>
      </c>
      <c r="B2325" t="s">
        <v>17</v>
      </c>
      <c r="D2325" t="s">
        <v>24</v>
      </c>
    </row>
    <row r="2326" spans="1:4" x14ac:dyDescent="0.25">
      <c r="A2326">
        <v>1916</v>
      </c>
      <c r="B2326" t="s">
        <v>17</v>
      </c>
      <c r="D2326" t="s">
        <v>24</v>
      </c>
    </row>
    <row r="2327" spans="1:4" x14ac:dyDescent="0.25">
      <c r="A2327">
        <v>1917</v>
      </c>
      <c r="B2327" t="s">
        <v>17</v>
      </c>
      <c r="D2327" t="s">
        <v>24</v>
      </c>
    </row>
    <row r="2328" spans="1:4" x14ac:dyDescent="0.25">
      <c r="A2328">
        <v>1918</v>
      </c>
      <c r="B2328" t="s">
        <v>17</v>
      </c>
      <c r="D2328" t="s">
        <v>24</v>
      </c>
    </row>
    <row r="2329" spans="1:4" x14ac:dyDescent="0.25">
      <c r="A2329">
        <v>1919</v>
      </c>
      <c r="B2329" t="s">
        <v>17</v>
      </c>
      <c r="D2329" t="s">
        <v>24</v>
      </c>
    </row>
    <row r="2330" spans="1:4" x14ac:dyDescent="0.25">
      <c r="A2330">
        <v>1920</v>
      </c>
      <c r="B2330" t="s">
        <v>17</v>
      </c>
      <c r="D2330" t="s">
        <v>24</v>
      </c>
    </row>
    <row r="2331" spans="1:4" x14ac:dyDescent="0.25">
      <c r="A2331">
        <v>1921</v>
      </c>
      <c r="B2331" t="s">
        <v>17</v>
      </c>
      <c r="D2331" t="s">
        <v>24</v>
      </c>
    </row>
    <row r="2332" spans="1:4" x14ac:dyDescent="0.25">
      <c r="A2332">
        <v>1922</v>
      </c>
      <c r="B2332" t="s">
        <v>17</v>
      </c>
      <c r="D2332" t="s">
        <v>24</v>
      </c>
    </row>
    <row r="2333" spans="1:4" x14ac:dyDescent="0.25">
      <c r="A2333">
        <v>1923</v>
      </c>
      <c r="B2333" t="s">
        <v>17</v>
      </c>
      <c r="D2333" t="s">
        <v>24</v>
      </c>
    </row>
    <row r="2334" spans="1:4" x14ac:dyDescent="0.25">
      <c r="A2334">
        <v>1924</v>
      </c>
      <c r="B2334" t="s">
        <v>17</v>
      </c>
      <c r="D2334" t="s">
        <v>24</v>
      </c>
    </row>
    <row r="2335" spans="1:4" x14ac:dyDescent="0.25">
      <c r="A2335">
        <v>1925</v>
      </c>
      <c r="B2335" t="s">
        <v>17</v>
      </c>
      <c r="D2335" t="s">
        <v>24</v>
      </c>
    </row>
    <row r="2336" spans="1:4" x14ac:dyDescent="0.25">
      <c r="A2336">
        <v>1926</v>
      </c>
      <c r="B2336" t="s">
        <v>17</v>
      </c>
      <c r="D2336" t="s">
        <v>24</v>
      </c>
    </row>
    <row r="2337" spans="1:4" x14ac:dyDescent="0.25">
      <c r="A2337">
        <v>1927</v>
      </c>
      <c r="B2337" t="s">
        <v>17</v>
      </c>
      <c r="D2337" t="s">
        <v>24</v>
      </c>
    </row>
    <row r="2338" spans="1:4" x14ac:dyDescent="0.25">
      <c r="A2338">
        <v>1928</v>
      </c>
      <c r="B2338" t="s">
        <v>17</v>
      </c>
      <c r="D2338" t="s">
        <v>24</v>
      </c>
    </row>
    <row r="2339" spans="1:4" x14ac:dyDescent="0.25">
      <c r="A2339">
        <v>1929</v>
      </c>
      <c r="B2339" t="s">
        <v>17</v>
      </c>
      <c r="D2339" t="s">
        <v>24</v>
      </c>
    </row>
    <row r="2340" spans="1:4" x14ac:dyDescent="0.25">
      <c r="A2340">
        <v>1930</v>
      </c>
      <c r="B2340" t="s">
        <v>17</v>
      </c>
      <c r="D2340" t="s">
        <v>24</v>
      </c>
    </row>
    <row r="2341" spans="1:4" x14ac:dyDescent="0.25">
      <c r="A2341">
        <v>1931</v>
      </c>
      <c r="B2341" t="s">
        <v>17</v>
      </c>
      <c r="D2341" t="s">
        <v>24</v>
      </c>
    </row>
    <row r="2342" spans="1:4" x14ac:dyDescent="0.25">
      <c r="A2342">
        <v>1932</v>
      </c>
      <c r="B2342" t="s">
        <v>17</v>
      </c>
      <c r="D2342" t="s">
        <v>24</v>
      </c>
    </row>
    <row r="2343" spans="1:4" x14ac:dyDescent="0.25">
      <c r="A2343">
        <v>1933</v>
      </c>
      <c r="B2343" t="s">
        <v>17</v>
      </c>
      <c r="D2343" t="s">
        <v>24</v>
      </c>
    </row>
    <row r="2344" spans="1:4" x14ac:dyDescent="0.25">
      <c r="A2344">
        <v>1934</v>
      </c>
      <c r="B2344" t="s">
        <v>17</v>
      </c>
      <c r="D2344" t="s">
        <v>24</v>
      </c>
    </row>
    <row r="2345" spans="1:4" x14ac:dyDescent="0.25">
      <c r="A2345">
        <v>1935</v>
      </c>
      <c r="B2345" t="s">
        <v>17</v>
      </c>
      <c r="D2345" t="s">
        <v>24</v>
      </c>
    </row>
    <row r="2346" spans="1:4" x14ac:dyDescent="0.25">
      <c r="A2346">
        <v>1936</v>
      </c>
      <c r="B2346" t="s">
        <v>17</v>
      </c>
      <c r="D2346" t="s">
        <v>24</v>
      </c>
    </row>
    <row r="2347" spans="1:4" x14ac:dyDescent="0.25">
      <c r="A2347">
        <v>1937</v>
      </c>
      <c r="B2347" t="s">
        <v>17</v>
      </c>
      <c r="D2347" t="s">
        <v>24</v>
      </c>
    </row>
    <row r="2348" spans="1:4" x14ac:dyDescent="0.25">
      <c r="A2348">
        <v>1938</v>
      </c>
      <c r="B2348" t="s">
        <v>17</v>
      </c>
      <c r="D2348" t="s">
        <v>24</v>
      </c>
    </row>
    <row r="2349" spans="1:4" x14ac:dyDescent="0.25">
      <c r="A2349">
        <v>1939</v>
      </c>
      <c r="B2349" t="s">
        <v>17</v>
      </c>
      <c r="D2349" t="s">
        <v>24</v>
      </c>
    </row>
    <row r="2350" spans="1:4" x14ac:dyDescent="0.25">
      <c r="A2350">
        <v>1940</v>
      </c>
      <c r="B2350" t="s">
        <v>17</v>
      </c>
      <c r="D2350" t="s">
        <v>24</v>
      </c>
    </row>
    <row r="2351" spans="1:4" x14ac:dyDescent="0.25">
      <c r="A2351">
        <v>1941</v>
      </c>
      <c r="B2351" t="s">
        <v>17</v>
      </c>
      <c r="D2351" t="s">
        <v>24</v>
      </c>
    </row>
    <row r="2352" spans="1:4" x14ac:dyDescent="0.25">
      <c r="A2352">
        <v>1942</v>
      </c>
      <c r="B2352" t="s">
        <v>17</v>
      </c>
      <c r="D2352" t="s">
        <v>24</v>
      </c>
    </row>
    <row r="2353" spans="1:4" x14ac:dyDescent="0.25">
      <c r="A2353">
        <v>1943</v>
      </c>
      <c r="B2353" t="s">
        <v>17</v>
      </c>
      <c r="D2353" t="s">
        <v>24</v>
      </c>
    </row>
    <row r="2354" spans="1:4" x14ac:dyDescent="0.25">
      <c r="A2354">
        <v>1944</v>
      </c>
      <c r="B2354" t="s">
        <v>17</v>
      </c>
      <c r="D2354" t="s">
        <v>24</v>
      </c>
    </row>
    <row r="2355" spans="1:4" x14ac:dyDescent="0.25">
      <c r="A2355">
        <v>1945</v>
      </c>
      <c r="B2355" t="s">
        <v>17</v>
      </c>
      <c r="D2355" t="s">
        <v>24</v>
      </c>
    </row>
    <row r="2356" spans="1:4" x14ac:dyDescent="0.25">
      <c r="A2356">
        <v>1946</v>
      </c>
      <c r="B2356" t="s">
        <v>17</v>
      </c>
      <c r="D2356" t="s">
        <v>24</v>
      </c>
    </row>
    <row r="2357" spans="1:4" x14ac:dyDescent="0.25">
      <c r="A2357">
        <v>1947</v>
      </c>
      <c r="B2357" t="s">
        <v>17</v>
      </c>
      <c r="D2357" t="s">
        <v>24</v>
      </c>
    </row>
    <row r="2358" spans="1:4" x14ac:dyDescent="0.25">
      <c r="A2358">
        <v>1948</v>
      </c>
      <c r="B2358" t="s">
        <v>17</v>
      </c>
      <c r="D2358" t="s">
        <v>24</v>
      </c>
    </row>
    <row r="2359" spans="1:4" x14ac:dyDescent="0.25">
      <c r="A2359">
        <v>1949</v>
      </c>
      <c r="B2359" t="s">
        <v>17</v>
      </c>
      <c r="D2359" t="s">
        <v>24</v>
      </c>
    </row>
    <row r="2360" spans="1:4" x14ac:dyDescent="0.25">
      <c r="A2360">
        <v>1950</v>
      </c>
      <c r="B2360" t="s">
        <v>17</v>
      </c>
      <c r="D2360" t="s">
        <v>24</v>
      </c>
    </row>
    <row r="2361" spans="1:4" x14ac:dyDescent="0.25">
      <c r="A2361">
        <v>1951</v>
      </c>
      <c r="B2361" t="s">
        <v>17</v>
      </c>
      <c r="D2361" t="s">
        <v>24</v>
      </c>
    </row>
    <row r="2362" spans="1:4" x14ac:dyDescent="0.25">
      <c r="A2362">
        <v>1952</v>
      </c>
      <c r="B2362" t="s">
        <v>17</v>
      </c>
      <c r="D2362" t="s">
        <v>24</v>
      </c>
    </row>
    <row r="2363" spans="1:4" x14ac:dyDescent="0.25">
      <c r="A2363">
        <v>1953</v>
      </c>
      <c r="B2363" t="s">
        <v>17</v>
      </c>
      <c r="D2363" t="s">
        <v>24</v>
      </c>
    </row>
    <row r="2364" spans="1:4" x14ac:dyDescent="0.25">
      <c r="A2364">
        <v>1954</v>
      </c>
      <c r="B2364" t="s">
        <v>17</v>
      </c>
      <c r="D2364" t="s">
        <v>24</v>
      </c>
    </row>
    <row r="2365" spans="1:4" x14ac:dyDescent="0.25">
      <c r="A2365">
        <v>1955</v>
      </c>
      <c r="B2365" t="s">
        <v>17</v>
      </c>
      <c r="D2365" t="s">
        <v>24</v>
      </c>
    </row>
    <row r="2366" spans="1:4" x14ac:dyDescent="0.25">
      <c r="A2366">
        <v>1956</v>
      </c>
      <c r="B2366" t="s">
        <v>17</v>
      </c>
      <c r="D2366" t="s">
        <v>24</v>
      </c>
    </row>
    <row r="2367" spans="1:4" x14ac:dyDescent="0.25">
      <c r="A2367">
        <v>1957</v>
      </c>
      <c r="B2367" t="s">
        <v>17</v>
      </c>
      <c r="D2367" t="s">
        <v>24</v>
      </c>
    </row>
    <row r="2368" spans="1:4" x14ac:dyDescent="0.25">
      <c r="A2368">
        <v>1958</v>
      </c>
      <c r="B2368" t="s">
        <v>17</v>
      </c>
      <c r="D2368" t="s">
        <v>24</v>
      </c>
    </row>
    <row r="2369" spans="1:4" x14ac:dyDescent="0.25">
      <c r="A2369">
        <v>1959</v>
      </c>
      <c r="B2369" t="s">
        <v>17</v>
      </c>
      <c r="D2369" t="s">
        <v>24</v>
      </c>
    </row>
    <row r="2370" spans="1:4" x14ac:dyDescent="0.25">
      <c r="A2370">
        <v>1960</v>
      </c>
      <c r="B2370" t="s">
        <v>17</v>
      </c>
      <c r="D2370" t="s">
        <v>24</v>
      </c>
    </row>
    <row r="2371" spans="1:4" x14ac:dyDescent="0.25">
      <c r="A2371">
        <v>1961</v>
      </c>
      <c r="B2371" t="s">
        <v>17</v>
      </c>
      <c r="D2371" t="s">
        <v>24</v>
      </c>
    </row>
    <row r="2372" spans="1:4" x14ac:dyDescent="0.25">
      <c r="A2372">
        <v>1962</v>
      </c>
      <c r="B2372" t="s">
        <v>17</v>
      </c>
      <c r="D2372" t="s">
        <v>24</v>
      </c>
    </row>
    <row r="2373" spans="1:4" x14ac:dyDescent="0.25">
      <c r="A2373">
        <v>1963</v>
      </c>
      <c r="B2373" t="s">
        <v>17</v>
      </c>
      <c r="D2373" t="s">
        <v>24</v>
      </c>
    </row>
    <row r="2374" spans="1:4" x14ac:dyDescent="0.25">
      <c r="A2374">
        <v>1964</v>
      </c>
      <c r="B2374" t="s">
        <v>17</v>
      </c>
      <c r="D2374" t="s">
        <v>24</v>
      </c>
    </row>
    <row r="2375" spans="1:4" x14ac:dyDescent="0.25">
      <c r="A2375">
        <v>1965</v>
      </c>
      <c r="B2375" t="s">
        <v>17</v>
      </c>
      <c r="D2375" t="s">
        <v>24</v>
      </c>
    </row>
    <row r="2376" spans="1:4" x14ac:dyDescent="0.25">
      <c r="A2376">
        <v>1966</v>
      </c>
      <c r="B2376" t="s">
        <v>17</v>
      </c>
      <c r="D2376" t="s">
        <v>24</v>
      </c>
    </row>
    <row r="2377" spans="1:4" x14ac:dyDescent="0.25">
      <c r="A2377">
        <v>1967</v>
      </c>
      <c r="B2377" t="s">
        <v>17</v>
      </c>
      <c r="D2377" t="s">
        <v>24</v>
      </c>
    </row>
    <row r="2378" spans="1:4" x14ac:dyDescent="0.25">
      <c r="A2378">
        <v>1968</v>
      </c>
      <c r="B2378" t="s">
        <v>17</v>
      </c>
      <c r="D2378" t="s">
        <v>24</v>
      </c>
    </row>
    <row r="2379" spans="1:4" x14ac:dyDescent="0.25">
      <c r="A2379">
        <v>1969</v>
      </c>
      <c r="B2379" t="s">
        <v>17</v>
      </c>
      <c r="D2379" t="s">
        <v>24</v>
      </c>
    </row>
    <row r="2380" spans="1:4" x14ac:dyDescent="0.25">
      <c r="A2380">
        <v>1970</v>
      </c>
      <c r="B2380" t="s">
        <v>17</v>
      </c>
      <c r="D2380" t="s">
        <v>24</v>
      </c>
    </row>
    <row r="2381" spans="1:4" x14ac:dyDescent="0.25">
      <c r="A2381">
        <v>1971</v>
      </c>
      <c r="B2381" t="s">
        <v>17</v>
      </c>
      <c r="D2381" t="s">
        <v>24</v>
      </c>
    </row>
    <row r="2382" spans="1:4" x14ac:dyDescent="0.25">
      <c r="A2382">
        <v>1972</v>
      </c>
      <c r="B2382" t="s">
        <v>17</v>
      </c>
      <c r="D2382" t="s">
        <v>24</v>
      </c>
    </row>
    <row r="2383" spans="1:4" x14ac:dyDescent="0.25">
      <c r="A2383">
        <v>1973</v>
      </c>
      <c r="B2383" t="s">
        <v>17</v>
      </c>
      <c r="D2383" t="s">
        <v>24</v>
      </c>
    </row>
    <row r="2384" spans="1:4" x14ac:dyDescent="0.25">
      <c r="A2384">
        <v>1974</v>
      </c>
      <c r="B2384" t="s">
        <v>17</v>
      </c>
      <c r="D2384" t="s">
        <v>24</v>
      </c>
    </row>
    <row r="2385" spans="1:4" x14ac:dyDescent="0.25">
      <c r="A2385">
        <v>1975</v>
      </c>
      <c r="B2385" t="s">
        <v>17</v>
      </c>
      <c r="D2385" t="s">
        <v>24</v>
      </c>
    </row>
    <row r="2386" spans="1:4" x14ac:dyDescent="0.25">
      <c r="A2386">
        <v>1976</v>
      </c>
      <c r="B2386" t="s">
        <v>17</v>
      </c>
      <c r="D2386" t="s">
        <v>24</v>
      </c>
    </row>
    <row r="2387" spans="1:4" x14ac:dyDescent="0.25">
      <c r="A2387">
        <v>1977</v>
      </c>
      <c r="B2387" t="s">
        <v>17</v>
      </c>
      <c r="D2387" t="s">
        <v>24</v>
      </c>
    </row>
    <row r="2388" spans="1:4" x14ac:dyDescent="0.25">
      <c r="A2388">
        <v>1978</v>
      </c>
      <c r="B2388" t="s">
        <v>17</v>
      </c>
      <c r="D2388" t="s">
        <v>24</v>
      </c>
    </row>
    <row r="2389" spans="1:4" x14ac:dyDescent="0.25">
      <c r="A2389">
        <v>1979</v>
      </c>
      <c r="B2389" t="s">
        <v>17</v>
      </c>
      <c r="D2389" t="s">
        <v>24</v>
      </c>
    </row>
    <row r="2390" spans="1:4" x14ac:dyDescent="0.25">
      <c r="A2390">
        <v>1980</v>
      </c>
      <c r="B2390" t="s">
        <v>17</v>
      </c>
      <c r="D2390" t="s">
        <v>24</v>
      </c>
    </row>
    <row r="2391" spans="1:4" x14ac:dyDescent="0.25">
      <c r="A2391">
        <v>1981</v>
      </c>
      <c r="B2391" t="s">
        <v>17</v>
      </c>
      <c r="D2391" t="s">
        <v>24</v>
      </c>
    </row>
    <row r="2392" spans="1:4" x14ac:dyDescent="0.25">
      <c r="A2392">
        <v>1982</v>
      </c>
      <c r="B2392" t="s">
        <v>17</v>
      </c>
      <c r="D2392" t="s">
        <v>24</v>
      </c>
    </row>
    <row r="2393" spans="1:4" x14ac:dyDescent="0.25">
      <c r="A2393">
        <v>1983</v>
      </c>
      <c r="B2393" t="s">
        <v>17</v>
      </c>
      <c r="D2393" t="s">
        <v>24</v>
      </c>
    </row>
    <row r="2394" spans="1:4" x14ac:dyDescent="0.25">
      <c r="A2394">
        <v>1984</v>
      </c>
      <c r="B2394" t="s">
        <v>17</v>
      </c>
      <c r="D2394" t="s">
        <v>24</v>
      </c>
    </row>
    <row r="2395" spans="1:4" x14ac:dyDescent="0.25">
      <c r="A2395">
        <v>1985</v>
      </c>
      <c r="B2395" t="s">
        <v>17</v>
      </c>
      <c r="D2395" t="s">
        <v>24</v>
      </c>
    </row>
    <row r="2396" spans="1:4" x14ac:dyDescent="0.25">
      <c r="A2396">
        <v>1986</v>
      </c>
      <c r="B2396" t="s">
        <v>17</v>
      </c>
      <c r="D2396" t="s">
        <v>24</v>
      </c>
    </row>
    <row r="2397" spans="1:4" x14ac:dyDescent="0.25">
      <c r="A2397">
        <v>1987</v>
      </c>
      <c r="B2397" t="s">
        <v>17</v>
      </c>
      <c r="D2397" t="s">
        <v>24</v>
      </c>
    </row>
    <row r="2398" spans="1:4" x14ac:dyDescent="0.25">
      <c r="A2398">
        <v>1988</v>
      </c>
      <c r="B2398" t="s">
        <v>17</v>
      </c>
      <c r="D2398" t="s">
        <v>24</v>
      </c>
    </row>
    <row r="2399" spans="1:4" x14ac:dyDescent="0.25">
      <c r="A2399">
        <v>1989</v>
      </c>
      <c r="B2399" t="s">
        <v>17</v>
      </c>
      <c r="D2399" t="s">
        <v>24</v>
      </c>
    </row>
    <row r="2400" spans="1:4" x14ac:dyDescent="0.25">
      <c r="A2400">
        <v>1990</v>
      </c>
      <c r="B2400" t="s">
        <v>17</v>
      </c>
      <c r="D2400" t="s">
        <v>24</v>
      </c>
    </row>
    <row r="2401" spans="1:4" x14ac:dyDescent="0.25">
      <c r="A2401">
        <v>1991</v>
      </c>
      <c r="B2401" t="s">
        <v>17</v>
      </c>
      <c r="D2401" t="s">
        <v>24</v>
      </c>
    </row>
    <row r="2402" spans="1:4" x14ac:dyDescent="0.25">
      <c r="A2402">
        <v>1992</v>
      </c>
      <c r="B2402" t="s">
        <v>17</v>
      </c>
      <c r="D2402" t="s">
        <v>24</v>
      </c>
    </row>
    <row r="2403" spans="1:4" x14ac:dyDescent="0.25">
      <c r="A2403">
        <v>1993</v>
      </c>
      <c r="B2403" t="s">
        <v>17</v>
      </c>
      <c r="D2403" t="s">
        <v>24</v>
      </c>
    </row>
    <row r="2404" spans="1:4" x14ac:dyDescent="0.25">
      <c r="A2404">
        <v>1994</v>
      </c>
      <c r="B2404" t="s">
        <v>17</v>
      </c>
      <c r="D2404" t="s">
        <v>24</v>
      </c>
    </row>
    <row r="2405" spans="1:4" x14ac:dyDescent="0.25">
      <c r="A2405">
        <v>1995</v>
      </c>
      <c r="B2405" t="s">
        <v>17</v>
      </c>
      <c r="D2405" t="s">
        <v>24</v>
      </c>
    </row>
    <row r="2406" spans="1:4" x14ac:dyDescent="0.25">
      <c r="A2406">
        <v>1996</v>
      </c>
      <c r="B2406" t="s">
        <v>17</v>
      </c>
      <c r="D2406" t="s">
        <v>24</v>
      </c>
    </row>
    <row r="2407" spans="1:4" x14ac:dyDescent="0.25">
      <c r="A2407">
        <v>1997</v>
      </c>
      <c r="B2407" t="s">
        <v>17</v>
      </c>
      <c r="D2407" t="s">
        <v>24</v>
      </c>
    </row>
    <row r="2408" spans="1:4" x14ac:dyDescent="0.25">
      <c r="A2408">
        <v>1998</v>
      </c>
      <c r="B2408" t="s">
        <v>17</v>
      </c>
      <c r="D2408" t="s">
        <v>24</v>
      </c>
    </row>
    <row r="2409" spans="1:4" x14ac:dyDescent="0.25">
      <c r="A2409">
        <v>1999</v>
      </c>
      <c r="B2409" t="s">
        <v>17</v>
      </c>
      <c r="D2409" t="s">
        <v>24</v>
      </c>
    </row>
    <row r="2410" spans="1:4" x14ac:dyDescent="0.25">
      <c r="A2410">
        <v>2000</v>
      </c>
      <c r="B2410" t="s">
        <v>17</v>
      </c>
      <c r="D2410" t="s">
        <v>24</v>
      </c>
    </row>
    <row r="2411" spans="1:4" x14ac:dyDescent="0.25">
      <c r="A2411">
        <v>2001</v>
      </c>
      <c r="B2411" t="s">
        <v>17</v>
      </c>
      <c r="D2411" t="s">
        <v>24</v>
      </c>
    </row>
    <row r="2412" spans="1:4" x14ac:dyDescent="0.25">
      <c r="A2412">
        <v>2002</v>
      </c>
      <c r="B2412" t="s">
        <v>17</v>
      </c>
      <c r="C2412">
        <v>101.2</v>
      </c>
      <c r="D2412" t="s">
        <v>24</v>
      </c>
    </row>
    <row r="2413" spans="1:4" x14ac:dyDescent="0.25">
      <c r="A2413">
        <v>2003</v>
      </c>
      <c r="B2413" t="s">
        <v>17</v>
      </c>
      <c r="C2413">
        <v>103.3</v>
      </c>
      <c r="D2413" t="s">
        <v>24</v>
      </c>
    </row>
    <row r="2414" spans="1:4" x14ac:dyDescent="0.25">
      <c r="A2414">
        <v>2004</v>
      </c>
      <c r="B2414" t="s">
        <v>17</v>
      </c>
      <c r="C2414">
        <v>105.2</v>
      </c>
      <c r="D2414" t="s">
        <v>24</v>
      </c>
    </row>
    <row r="2415" spans="1:4" x14ac:dyDescent="0.25">
      <c r="A2415">
        <v>2005</v>
      </c>
      <c r="B2415" t="s">
        <v>17</v>
      </c>
      <c r="C2415">
        <v>108.3</v>
      </c>
      <c r="D2415" t="s">
        <v>24</v>
      </c>
    </row>
    <row r="2416" spans="1:4" x14ac:dyDescent="0.25">
      <c r="A2416">
        <v>2006</v>
      </c>
      <c r="B2416" t="s">
        <v>17</v>
      </c>
      <c r="C2416">
        <v>111.5</v>
      </c>
      <c r="D2416" t="s">
        <v>24</v>
      </c>
    </row>
    <row r="2417" spans="1:4" x14ac:dyDescent="0.25">
      <c r="A2417">
        <v>2007</v>
      </c>
      <c r="B2417" t="s">
        <v>17</v>
      </c>
      <c r="C2417">
        <v>115.28400000000001</v>
      </c>
      <c r="D2417" t="s">
        <v>24</v>
      </c>
    </row>
    <row r="2418" spans="1:4" x14ac:dyDescent="0.25">
      <c r="A2418">
        <v>2008</v>
      </c>
      <c r="B2418" t="s">
        <v>17</v>
      </c>
      <c r="C2418">
        <v>119.264</v>
      </c>
      <c r="D2418" t="s">
        <v>24</v>
      </c>
    </row>
    <row r="2419" spans="1:4" x14ac:dyDescent="0.25">
      <c r="A2419">
        <v>2009</v>
      </c>
      <c r="B2419" t="s">
        <v>17</v>
      </c>
      <c r="C2419">
        <v>117.568</v>
      </c>
      <c r="D2419" t="s">
        <v>24</v>
      </c>
    </row>
    <row r="2420" spans="1:4" x14ac:dyDescent="0.25">
      <c r="A2420">
        <v>2010</v>
      </c>
      <c r="B2420" t="s">
        <v>17</v>
      </c>
      <c r="C2420">
        <v>118.227</v>
      </c>
      <c r="D2420" t="s">
        <v>24</v>
      </c>
    </row>
    <row r="2421" spans="1:4" x14ac:dyDescent="0.25">
      <c r="A2421">
        <v>2011</v>
      </c>
      <c r="B2421" t="s">
        <v>17</v>
      </c>
      <c r="C2421">
        <v>121.483</v>
      </c>
      <c r="D2421" t="s">
        <v>24</v>
      </c>
    </row>
    <row r="2422" spans="1:4" x14ac:dyDescent="0.25">
      <c r="A2422">
        <v>2012</v>
      </c>
      <c r="B2422" t="s">
        <v>17</v>
      </c>
      <c r="C2422">
        <v>124.197</v>
      </c>
      <c r="D2422" t="s">
        <v>24</v>
      </c>
    </row>
    <row r="2423" spans="1:4" x14ac:dyDescent="0.25">
      <c r="A2423">
        <v>2013</v>
      </c>
      <c r="B2423" t="s">
        <v>17</v>
      </c>
      <c r="C2423">
        <v>125.782</v>
      </c>
      <c r="D2423" t="s">
        <v>24</v>
      </c>
    </row>
    <row r="2424" spans="1:4" x14ac:dyDescent="0.25">
      <c r="A2424">
        <v>2014</v>
      </c>
      <c r="B2424" t="s">
        <v>17</v>
      </c>
      <c r="C2424">
        <v>127.82299999999999</v>
      </c>
      <c r="D2424" t="s">
        <v>24</v>
      </c>
    </row>
    <row r="2425" spans="1:4" x14ac:dyDescent="0.25">
      <c r="A2425">
        <v>2015</v>
      </c>
      <c r="B2425" t="s">
        <v>17</v>
      </c>
      <c r="C2425">
        <v>128.01900000000001</v>
      </c>
      <c r="D2425" t="s">
        <v>24</v>
      </c>
    </row>
    <row r="2426" spans="1:4" x14ac:dyDescent="0.25">
      <c r="A2426">
        <v>2016</v>
      </c>
      <c r="B2426" t="s">
        <v>17</v>
      </c>
      <c r="C2426">
        <v>130.107</v>
      </c>
      <c r="D2426" t="s">
        <v>24</v>
      </c>
    </row>
    <row r="2427" spans="1:4" x14ac:dyDescent="0.25">
      <c r="A2427">
        <v>2017</v>
      </c>
      <c r="B2427" t="s">
        <v>17</v>
      </c>
      <c r="C2427">
        <v>133.32400000000001</v>
      </c>
      <c r="D2427" t="s">
        <v>24</v>
      </c>
    </row>
    <row r="2428" spans="1:4" x14ac:dyDescent="0.25">
      <c r="A2428">
        <v>2018</v>
      </c>
      <c r="B2428" t="s">
        <v>17</v>
      </c>
      <c r="C2428">
        <v>138.875</v>
      </c>
      <c r="D2428" t="s">
        <v>24</v>
      </c>
    </row>
    <row r="2429" spans="1:4" x14ac:dyDescent="0.25">
      <c r="A2429">
        <v>2019</v>
      </c>
      <c r="B2429" t="s">
        <v>17</v>
      </c>
      <c r="C2429">
        <v>142.91999999999999</v>
      </c>
      <c r="D2429" t="s">
        <v>24</v>
      </c>
    </row>
    <row r="2430" spans="1:4" x14ac:dyDescent="0.25">
      <c r="A2430">
        <v>2020</v>
      </c>
      <c r="B2430" t="s">
        <v>17</v>
      </c>
      <c r="C2430">
        <v>145.72399999999999</v>
      </c>
      <c r="D2430" t="s">
        <v>24</v>
      </c>
    </row>
    <row r="2431" spans="1:4" x14ac:dyDescent="0.25">
      <c r="A2431">
        <v>2021</v>
      </c>
      <c r="B2431" t="s">
        <v>17</v>
      </c>
      <c r="D2431" t="s">
        <v>24</v>
      </c>
    </row>
    <row r="2432" spans="1:4" x14ac:dyDescent="0.25">
      <c r="A2432">
        <v>1915</v>
      </c>
      <c r="B2432" t="s">
        <v>15</v>
      </c>
      <c r="C2432">
        <v>10.1</v>
      </c>
      <c r="D2432" t="s">
        <v>24</v>
      </c>
    </row>
    <row r="2433" spans="1:4" x14ac:dyDescent="0.25">
      <c r="A2433">
        <v>1916</v>
      </c>
      <c r="B2433" t="s">
        <v>15</v>
      </c>
      <c r="C2433">
        <v>11.3</v>
      </c>
      <c r="D2433" t="s">
        <v>24</v>
      </c>
    </row>
    <row r="2434" spans="1:4" x14ac:dyDescent="0.25">
      <c r="A2434">
        <v>1917</v>
      </c>
      <c r="B2434" t="s">
        <v>15</v>
      </c>
      <c r="C2434">
        <v>13.8</v>
      </c>
      <c r="D2434" t="s">
        <v>24</v>
      </c>
    </row>
    <row r="2435" spans="1:4" x14ac:dyDescent="0.25">
      <c r="A2435">
        <v>1918</v>
      </c>
      <c r="B2435" t="s">
        <v>15</v>
      </c>
      <c r="C2435">
        <v>16.8</v>
      </c>
      <c r="D2435" t="s">
        <v>24</v>
      </c>
    </row>
    <row r="2436" spans="1:4" x14ac:dyDescent="0.25">
      <c r="A2436">
        <v>1919</v>
      </c>
      <c r="B2436" t="s">
        <v>15</v>
      </c>
      <c r="C2436">
        <v>18.2</v>
      </c>
      <c r="D2436" t="s">
        <v>24</v>
      </c>
    </row>
    <row r="2437" spans="1:4" x14ac:dyDescent="0.25">
      <c r="A2437">
        <v>1920</v>
      </c>
      <c r="B2437" t="s">
        <v>15</v>
      </c>
      <c r="C2437">
        <v>20.2</v>
      </c>
      <c r="D2437" t="s">
        <v>24</v>
      </c>
    </row>
    <row r="2438" spans="1:4" x14ac:dyDescent="0.25">
      <c r="A2438">
        <v>1921</v>
      </c>
      <c r="B2438" t="s">
        <v>15</v>
      </c>
      <c r="C2438">
        <v>17.866666670000001</v>
      </c>
      <c r="D2438" t="s">
        <v>24</v>
      </c>
    </row>
    <row r="2439" spans="1:4" x14ac:dyDescent="0.25">
      <c r="A2439">
        <v>1922</v>
      </c>
      <c r="B2439" t="s">
        <v>15</v>
      </c>
      <c r="C2439">
        <v>17.2</v>
      </c>
      <c r="D2439" t="s">
        <v>24</v>
      </c>
    </row>
    <row r="2440" spans="1:4" x14ac:dyDescent="0.25">
      <c r="A2440">
        <v>1923</v>
      </c>
      <c r="B2440" t="s">
        <v>15</v>
      </c>
      <c r="C2440">
        <v>17.524999999999999</v>
      </c>
      <c r="D2440" t="s">
        <v>24</v>
      </c>
    </row>
    <row r="2441" spans="1:4" x14ac:dyDescent="0.25">
      <c r="A2441">
        <v>1924</v>
      </c>
      <c r="B2441" t="s">
        <v>15</v>
      </c>
      <c r="C2441">
        <v>17.475000000000001</v>
      </c>
      <c r="D2441" t="s">
        <v>24</v>
      </c>
    </row>
    <row r="2442" spans="1:4" x14ac:dyDescent="0.25">
      <c r="A2442">
        <v>1925</v>
      </c>
      <c r="B2442" t="s">
        <v>15</v>
      </c>
      <c r="C2442">
        <v>18.100000000000001</v>
      </c>
      <c r="D2442" t="s">
        <v>24</v>
      </c>
    </row>
    <row r="2443" spans="1:4" x14ac:dyDescent="0.25">
      <c r="A2443">
        <v>1926</v>
      </c>
      <c r="B2443" t="s">
        <v>15</v>
      </c>
      <c r="C2443">
        <v>18.100000000000001</v>
      </c>
      <c r="D2443" t="s">
        <v>24</v>
      </c>
    </row>
    <row r="2444" spans="1:4" x14ac:dyDescent="0.25">
      <c r="A2444">
        <v>1927</v>
      </c>
      <c r="B2444" t="s">
        <v>15</v>
      </c>
      <c r="C2444">
        <v>18.05</v>
      </c>
      <c r="D2444" t="s">
        <v>24</v>
      </c>
    </row>
    <row r="2445" spans="1:4" x14ac:dyDescent="0.25">
      <c r="A2445">
        <v>1928</v>
      </c>
      <c r="B2445" t="s">
        <v>15</v>
      </c>
      <c r="C2445">
        <v>17.75</v>
      </c>
      <c r="D2445" t="s">
        <v>24</v>
      </c>
    </row>
    <row r="2446" spans="1:4" x14ac:dyDescent="0.25">
      <c r="A2446">
        <v>1929</v>
      </c>
      <c r="B2446" t="s">
        <v>15</v>
      </c>
      <c r="C2446">
        <v>17.850000000000001</v>
      </c>
      <c r="D2446" t="s">
        <v>24</v>
      </c>
    </row>
    <row r="2447" spans="1:4" x14ac:dyDescent="0.25">
      <c r="A2447">
        <v>1930</v>
      </c>
      <c r="B2447" t="s">
        <v>15</v>
      </c>
      <c r="C2447">
        <v>17.2</v>
      </c>
      <c r="D2447" t="s">
        <v>24</v>
      </c>
    </row>
    <row r="2448" spans="1:4" x14ac:dyDescent="0.25">
      <c r="A2448">
        <v>1931</v>
      </c>
      <c r="B2448" t="s">
        <v>15</v>
      </c>
      <c r="C2448">
        <v>15.7</v>
      </c>
      <c r="D2448" t="s">
        <v>24</v>
      </c>
    </row>
    <row r="2449" spans="1:4" x14ac:dyDescent="0.25">
      <c r="A2449">
        <v>1932</v>
      </c>
      <c r="B2449" t="s">
        <v>15</v>
      </c>
      <c r="C2449">
        <v>14.45</v>
      </c>
      <c r="D2449" t="s">
        <v>24</v>
      </c>
    </row>
    <row r="2450" spans="1:4" x14ac:dyDescent="0.25">
      <c r="A2450">
        <v>1933</v>
      </c>
      <c r="B2450" t="s">
        <v>15</v>
      </c>
      <c r="C2450">
        <v>13.85</v>
      </c>
      <c r="D2450" t="s">
        <v>24</v>
      </c>
    </row>
    <row r="2451" spans="1:4" x14ac:dyDescent="0.25">
      <c r="A2451">
        <v>1934</v>
      </c>
      <c r="B2451" t="s">
        <v>15</v>
      </c>
      <c r="C2451">
        <v>14.35</v>
      </c>
      <c r="D2451" t="s">
        <v>24</v>
      </c>
    </row>
    <row r="2452" spans="1:4" x14ac:dyDescent="0.25">
      <c r="A2452">
        <v>1935</v>
      </c>
      <c r="B2452" t="s">
        <v>15</v>
      </c>
      <c r="C2452">
        <v>14.366666670000001</v>
      </c>
      <c r="D2452" t="s">
        <v>24</v>
      </c>
    </row>
    <row r="2453" spans="1:4" x14ac:dyDescent="0.25">
      <c r="A2453">
        <v>1936</v>
      </c>
      <c r="B2453" t="s">
        <v>15</v>
      </c>
      <c r="C2453">
        <v>14.54</v>
      </c>
      <c r="D2453" t="s">
        <v>24</v>
      </c>
    </row>
    <row r="2454" spans="1:4" x14ac:dyDescent="0.25">
      <c r="A2454">
        <v>1937</v>
      </c>
      <c r="B2454" t="s">
        <v>15</v>
      </c>
      <c r="C2454">
        <v>14.95</v>
      </c>
      <c r="D2454" t="s">
        <v>24</v>
      </c>
    </row>
    <row r="2455" spans="1:4" x14ac:dyDescent="0.25">
      <c r="A2455">
        <v>1938</v>
      </c>
      <c r="B2455" t="s">
        <v>15</v>
      </c>
      <c r="C2455">
        <v>14.55</v>
      </c>
      <c r="D2455" t="s">
        <v>24</v>
      </c>
    </row>
    <row r="2456" spans="1:4" x14ac:dyDescent="0.25">
      <c r="A2456">
        <v>1939</v>
      </c>
      <c r="B2456" t="s">
        <v>15</v>
      </c>
      <c r="C2456">
        <v>14.55</v>
      </c>
      <c r="D2456" t="s">
        <v>24</v>
      </c>
    </row>
    <row r="2457" spans="1:4" x14ac:dyDescent="0.25">
      <c r="A2457">
        <v>1940</v>
      </c>
      <c r="B2457" t="s">
        <v>15</v>
      </c>
      <c r="C2457">
        <v>14.7</v>
      </c>
      <c r="D2457" t="s">
        <v>24</v>
      </c>
    </row>
    <row r="2458" spans="1:4" x14ac:dyDescent="0.25">
      <c r="A2458">
        <v>1941</v>
      </c>
      <c r="B2458" t="s">
        <v>15</v>
      </c>
      <c r="C2458">
        <v>15.25</v>
      </c>
      <c r="D2458" t="s">
        <v>24</v>
      </c>
    </row>
    <row r="2459" spans="1:4" x14ac:dyDescent="0.25">
      <c r="A2459">
        <v>1942</v>
      </c>
      <c r="B2459" t="s">
        <v>15</v>
      </c>
      <c r="C2459">
        <v>16.716666669999999</v>
      </c>
      <c r="D2459" t="s">
        <v>24</v>
      </c>
    </row>
    <row r="2460" spans="1:4" x14ac:dyDescent="0.25">
      <c r="A2460">
        <v>1943</v>
      </c>
      <c r="B2460" t="s">
        <v>15</v>
      </c>
      <c r="C2460">
        <v>17.966666669999999</v>
      </c>
      <c r="D2460" t="s">
        <v>24</v>
      </c>
    </row>
    <row r="2461" spans="1:4" x14ac:dyDescent="0.25">
      <c r="A2461">
        <v>1944</v>
      </c>
      <c r="B2461" t="s">
        <v>15</v>
      </c>
      <c r="C2461">
        <v>18.399999999999999</v>
      </c>
      <c r="D2461" t="s">
        <v>24</v>
      </c>
    </row>
    <row r="2462" spans="1:4" x14ac:dyDescent="0.25">
      <c r="A2462">
        <v>1945</v>
      </c>
      <c r="B2462" t="s">
        <v>15</v>
      </c>
      <c r="C2462">
        <v>18.824999999999999</v>
      </c>
      <c r="D2462" t="s">
        <v>24</v>
      </c>
    </row>
    <row r="2463" spans="1:4" x14ac:dyDescent="0.25">
      <c r="A2463">
        <v>1946</v>
      </c>
      <c r="B2463" t="s">
        <v>15</v>
      </c>
      <c r="C2463">
        <v>20.68333333</v>
      </c>
      <c r="D2463" t="s">
        <v>24</v>
      </c>
    </row>
    <row r="2464" spans="1:4" x14ac:dyDescent="0.25">
      <c r="A2464">
        <v>1947</v>
      </c>
      <c r="B2464" t="s">
        <v>15</v>
      </c>
      <c r="C2464">
        <v>23.166666670000001</v>
      </c>
      <c r="D2464" t="s">
        <v>24</v>
      </c>
    </row>
    <row r="2465" spans="1:4" x14ac:dyDescent="0.25">
      <c r="A2465">
        <v>1948</v>
      </c>
      <c r="B2465" t="s">
        <v>15</v>
      </c>
      <c r="C2465">
        <v>24.741666670000001</v>
      </c>
      <c r="D2465" t="s">
        <v>24</v>
      </c>
    </row>
    <row r="2466" spans="1:4" x14ac:dyDescent="0.25">
      <c r="A2466">
        <v>1949</v>
      </c>
      <c r="B2466" t="s">
        <v>15</v>
      </c>
      <c r="C2466">
        <v>24.466666669999999</v>
      </c>
      <c r="D2466" t="s">
        <v>24</v>
      </c>
    </row>
    <row r="2467" spans="1:4" x14ac:dyDescent="0.25">
      <c r="A2467">
        <v>1950</v>
      </c>
      <c r="B2467" t="s">
        <v>15</v>
      </c>
      <c r="C2467">
        <v>24.608333330000001</v>
      </c>
      <c r="D2467" t="s">
        <v>24</v>
      </c>
    </row>
    <row r="2468" spans="1:4" x14ac:dyDescent="0.25">
      <c r="A2468">
        <v>1951</v>
      </c>
      <c r="B2468" t="s">
        <v>15</v>
      </c>
      <c r="C2468">
        <v>26.44166667</v>
      </c>
      <c r="D2468" t="s">
        <v>24</v>
      </c>
    </row>
    <row r="2469" spans="1:4" x14ac:dyDescent="0.25">
      <c r="A2469">
        <v>1952</v>
      </c>
      <c r="B2469" t="s">
        <v>15</v>
      </c>
      <c r="C2469">
        <v>26.9</v>
      </c>
      <c r="D2469" t="s">
        <v>24</v>
      </c>
    </row>
    <row r="2470" spans="1:4" x14ac:dyDescent="0.25">
      <c r="A2470">
        <v>1953</v>
      </c>
      <c r="B2470" t="s">
        <v>15</v>
      </c>
      <c r="C2470">
        <v>27.041666670000001</v>
      </c>
      <c r="D2470" t="s">
        <v>24</v>
      </c>
    </row>
    <row r="2471" spans="1:4" x14ac:dyDescent="0.25">
      <c r="A2471">
        <v>1954</v>
      </c>
      <c r="B2471" t="s">
        <v>15</v>
      </c>
      <c r="C2471">
        <v>27.208333329999999</v>
      </c>
      <c r="D2471" t="s">
        <v>24</v>
      </c>
    </row>
    <row r="2472" spans="1:4" x14ac:dyDescent="0.25">
      <c r="A2472">
        <v>1955</v>
      </c>
      <c r="B2472" t="s">
        <v>15</v>
      </c>
      <c r="C2472">
        <v>27.083333329999999</v>
      </c>
      <c r="D2472" t="s">
        <v>24</v>
      </c>
    </row>
    <row r="2473" spans="1:4" x14ac:dyDescent="0.25">
      <c r="A2473">
        <v>1956</v>
      </c>
      <c r="B2473" t="s">
        <v>15</v>
      </c>
      <c r="C2473">
        <v>27.483333330000001</v>
      </c>
      <c r="D2473" t="s">
        <v>24</v>
      </c>
    </row>
    <row r="2474" spans="1:4" x14ac:dyDescent="0.25">
      <c r="A2474">
        <v>1957</v>
      </c>
      <c r="B2474" t="s">
        <v>15</v>
      </c>
      <c r="C2474">
        <v>28.358333330000001</v>
      </c>
      <c r="D2474" t="s">
        <v>24</v>
      </c>
    </row>
    <row r="2475" spans="1:4" x14ac:dyDescent="0.25">
      <c r="A2475">
        <v>1958</v>
      </c>
      <c r="B2475" t="s">
        <v>15</v>
      </c>
      <c r="C2475">
        <v>29.208333329999999</v>
      </c>
      <c r="D2475" t="s">
        <v>24</v>
      </c>
    </row>
    <row r="2476" spans="1:4" x14ac:dyDescent="0.25">
      <c r="A2476">
        <v>1959</v>
      </c>
      <c r="B2476" t="s">
        <v>15</v>
      </c>
      <c r="C2476">
        <v>29.65</v>
      </c>
      <c r="D2476" t="s">
        <v>24</v>
      </c>
    </row>
    <row r="2477" spans="1:4" x14ac:dyDescent="0.25">
      <c r="A2477">
        <v>1960</v>
      </c>
      <c r="B2477" t="s">
        <v>15</v>
      </c>
      <c r="C2477">
        <v>30.19166667</v>
      </c>
      <c r="D2477" t="s">
        <v>24</v>
      </c>
    </row>
    <row r="2478" spans="1:4" x14ac:dyDescent="0.25">
      <c r="A2478">
        <v>1961</v>
      </c>
      <c r="B2478" t="s">
        <v>15</v>
      </c>
      <c r="C2478">
        <v>30.458333329999999</v>
      </c>
      <c r="D2478" t="s">
        <v>24</v>
      </c>
    </row>
    <row r="2479" spans="1:4" x14ac:dyDescent="0.25">
      <c r="A2479">
        <v>1962</v>
      </c>
      <c r="B2479" t="s">
        <v>15</v>
      </c>
      <c r="C2479">
        <v>30.925000000000001</v>
      </c>
      <c r="D2479" t="s">
        <v>24</v>
      </c>
    </row>
    <row r="2480" spans="1:4" x14ac:dyDescent="0.25">
      <c r="A2480">
        <v>1963</v>
      </c>
      <c r="B2480" t="s">
        <v>15</v>
      </c>
      <c r="C2480">
        <v>31.6</v>
      </c>
      <c r="D2480" t="s">
        <v>24</v>
      </c>
    </row>
    <row r="2481" spans="1:4" x14ac:dyDescent="0.25">
      <c r="A2481">
        <v>1964</v>
      </c>
      <c r="B2481" t="s">
        <v>15</v>
      </c>
      <c r="C2481">
        <v>32.091666670000002</v>
      </c>
      <c r="D2481" t="s">
        <v>24</v>
      </c>
    </row>
    <row r="2482" spans="1:4" x14ac:dyDescent="0.25">
      <c r="A2482">
        <v>1965</v>
      </c>
      <c r="B2482" t="s">
        <v>15</v>
      </c>
      <c r="C2482">
        <v>32.608333330000001</v>
      </c>
      <c r="D2482" t="s">
        <v>24</v>
      </c>
    </row>
    <row r="2483" spans="1:4" x14ac:dyDescent="0.25">
      <c r="A2483">
        <v>1966</v>
      </c>
      <c r="B2483" t="s">
        <v>15</v>
      </c>
      <c r="C2483">
        <v>33.708333330000002</v>
      </c>
      <c r="D2483" t="s">
        <v>24</v>
      </c>
    </row>
    <row r="2484" spans="1:4" x14ac:dyDescent="0.25">
      <c r="A2484">
        <v>1967</v>
      </c>
      <c r="B2484" t="s">
        <v>15</v>
      </c>
      <c r="C2484">
        <v>34.583333330000002</v>
      </c>
      <c r="D2484" t="s">
        <v>24</v>
      </c>
    </row>
    <row r="2485" spans="1:4" x14ac:dyDescent="0.25">
      <c r="A2485">
        <v>1968</v>
      </c>
      <c r="B2485" t="s">
        <v>15</v>
      </c>
      <c r="C2485">
        <v>36.075000000000003</v>
      </c>
      <c r="D2485" t="s">
        <v>24</v>
      </c>
    </row>
    <row r="2486" spans="1:4" x14ac:dyDescent="0.25">
      <c r="A2486">
        <v>1969</v>
      </c>
      <c r="B2486" t="s">
        <v>15</v>
      </c>
      <c r="C2486">
        <v>38.308333330000004</v>
      </c>
      <c r="D2486" t="s">
        <v>24</v>
      </c>
    </row>
    <row r="2487" spans="1:4" x14ac:dyDescent="0.25">
      <c r="A2487">
        <v>1970</v>
      </c>
      <c r="B2487" t="s">
        <v>15</v>
      </c>
      <c r="C2487">
        <v>41.15</v>
      </c>
      <c r="D2487" t="s">
        <v>24</v>
      </c>
    </row>
    <row r="2488" spans="1:4" x14ac:dyDescent="0.25">
      <c r="A2488">
        <v>1971</v>
      </c>
      <c r="B2488" t="s">
        <v>15</v>
      </c>
      <c r="C2488">
        <v>43.533333329999998</v>
      </c>
      <c r="D2488" t="s">
        <v>24</v>
      </c>
    </row>
    <row r="2489" spans="1:4" x14ac:dyDescent="0.25">
      <c r="A2489">
        <v>1972</v>
      </c>
      <c r="B2489" t="s">
        <v>15</v>
      </c>
      <c r="C2489">
        <v>45.45</v>
      </c>
      <c r="D2489" t="s">
        <v>24</v>
      </c>
    </row>
    <row r="2490" spans="1:4" x14ac:dyDescent="0.25">
      <c r="A2490">
        <v>1973</v>
      </c>
      <c r="B2490" t="s">
        <v>15</v>
      </c>
      <c r="C2490">
        <v>48.341666670000002</v>
      </c>
      <c r="D2490" t="s">
        <v>24</v>
      </c>
    </row>
    <row r="2491" spans="1:4" x14ac:dyDescent="0.25">
      <c r="A2491">
        <v>1974</v>
      </c>
      <c r="B2491" t="s">
        <v>15</v>
      </c>
      <c r="C2491">
        <v>53.541666669999998</v>
      </c>
      <c r="D2491" t="s">
        <v>24</v>
      </c>
    </row>
    <row r="2492" spans="1:4" x14ac:dyDescent="0.25">
      <c r="A2492">
        <v>1975</v>
      </c>
      <c r="B2492" t="s">
        <v>15</v>
      </c>
      <c r="C2492">
        <v>57.608333330000001</v>
      </c>
      <c r="D2492" t="s">
        <v>24</v>
      </c>
    </row>
    <row r="2493" spans="1:4" x14ac:dyDescent="0.25">
      <c r="A2493">
        <v>1976</v>
      </c>
      <c r="B2493" t="s">
        <v>15</v>
      </c>
      <c r="C2493">
        <v>60.991666670000001</v>
      </c>
      <c r="D2493" t="s">
        <v>24</v>
      </c>
    </row>
    <row r="2494" spans="1:4" x14ac:dyDescent="0.25">
      <c r="A2494">
        <v>1977</v>
      </c>
      <c r="B2494" t="s">
        <v>15</v>
      </c>
      <c r="C2494">
        <v>64.166666669999998</v>
      </c>
      <c r="D2494" t="s">
        <v>24</v>
      </c>
    </row>
    <row r="2495" spans="1:4" x14ac:dyDescent="0.25">
      <c r="A2495">
        <v>1978</v>
      </c>
      <c r="B2495" t="s">
        <v>15</v>
      </c>
      <c r="C2495">
        <v>67.849999999999994</v>
      </c>
      <c r="D2495" t="s">
        <v>24</v>
      </c>
    </row>
    <row r="2496" spans="1:4" x14ac:dyDescent="0.25">
      <c r="A2496">
        <v>1979</v>
      </c>
      <c r="B2496" t="s">
        <v>15</v>
      </c>
      <c r="C2496">
        <v>73.724999999999994</v>
      </c>
      <c r="D2496" t="s">
        <v>24</v>
      </c>
    </row>
    <row r="2497" spans="1:4" x14ac:dyDescent="0.25">
      <c r="A2497">
        <v>1980</v>
      </c>
      <c r="B2497" t="s">
        <v>15</v>
      </c>
      <c r="C2497">
        <v>82.05</v>
      </c>
      <c r="D2497" t="s">
        <v>24</v>
      </c>
    </row>
    <row r="2498" spans="1:4" x14ac:dyDescent="0.25">
      <c r="A2498">
        <v>1981</v>
      </c>
      <c r="B2498" t="s">
        <v>15</v>
      </c>
      <c r="C2498">
        <v>90.125</v>
      </c>
      <c r="D2498" t="s">
        <v>24</v>
      </c>
    </row>
    <row r="2499" spans="1:4" x14ac:dyDescent="0.25">
      <c r="A2499">
        <v>1982</v>
      </c>
      <c r="B2499" t="s">
        <v>15</v>
      </c>
      <c r="C2499">
        <v>95.333333330000002</v>
      </c>
      <c r="D2499" t="s">
        <v>24</v>
      </c>
    </row>
    <row r="2500" spans="1:4" x14ac:dyDescent="0.25">
      <c r="A2500">
        <v>1983</v>
      </c>
      <c r="B2500" t="s">
        <v>15</v>
      </c>
      <c r="C2500">
        <v>99.833333330000002</v>
      </c>
      <c r="D2500" t="s">
        <v>24</v>
      </c>
    </row>
    <row r="2501" spans="1:4" x14ac:dyDescent="0.25">
      <c r="A2501">
        <v>1984</v>
      </c>
      <c r="B2501" t="s">
        <v>15</v>
      </c>
      <c r="C2501">
        <v>104.83333330000001</v>
      </c>
      <c r="D2501" t="s">
        <v>24</v>
      </c>
    </row>
    <row r="2502" spans="1:4" x14ac:dyDescent="0.25">
      <c r="A2502">
        <v>1985</v>
      </c>
      <c r="B2502" t="s">
        <v>15</v>
      </c>
      <c r="C2502">
        <v>108.70833330000001</v>
      </c>
      <c r="D2502" t="s">
        <v>24</v>
      </c>
    </row>
    <row r="2503" spans="1:4" x14ac:dyDescent="0.25">
      <c r="A2503">
        <v>1986</v>
      </c>
      <c r="B2503" t="s">
        <v>15</v>
      </c>
      <c r="C2503">
        <v>112.27500000000001</v>
      </c>
      <c r="D2503" t="s">
        <v>24</v>
      </c>
    </row>
    <row r="2504" spans="1:4" x14ac:dyDescent="0.25">
      <c r="A2504">
        <v>1987</v>
      </c>
      <c r="B2504" t="s">
        <v>15</v>
      </c>
      <c r="C2504">
        <v>117.95</v>
      </c>
      <c r="D2504" t="s">
        <v>24</v>
      </c>
    </row>
    <row r="2505" spans="1:4" x14ac:dyDescent="0.25">
      <c r="A2505">
        <v>1988</v>
      </c>
      <c r="B2505" t="s">
        <v>15</v>
      </c>
      <c r="C2505">
        <v>123.6833333</v>
      </c>
      <c r="D2505" t="s">
        <v>24</v>
      </c>
    </row>
    <row r="2506" spans="1:4" x14ac:dyDescent="0.25">
      <c r="A2506">
        <v>1989</v>
      </c>
      <c r="B2506" t="s">
        <v>15</v>
      </c>
      <c r="C2506">
        <v>130.55833329999999</v>
      </c>
      <c r="D2506" t="s">
        <v>24</v>
      </c>
    </row>
    <row r="2507" spans="1:4" x14ac:dyDescent="0.25">
      <c r="A2507">
        <v>1990</v>
      </c>
      <c r="B2507" t="s">
        <v>15</v>
      </c>
      <c r="C2507">
        <v>138.54166670000001</v>
      </c>
      <c r="D2507" t="s">
        <v>24</v>
      </c>
    </row>
    <row r="2508" spans="1:4" x14ac:dyDescent="0.25">
      <c r="A2508">
        <v>1991</v>
      </c>
      <c r="B2508" t="s">
        <v>15</v>
      </c>
      <c r="C2508">
        <v>144.80000000000001</v>
      </c>
      <c r="D2508" t="s">
        <v>24</v>
      </c>
    </row>
    <row r="2509" spans="1:4" x14ac:dyDescent="0.25">
      <c r="A2509">
        <v>1992</v>
      </c>
      <c r="B2509" t="s">
        <v>15</v>
      </c>
      <c r="C2509">
        <v>150.02500000000001</v>
      </c>
      <c r="D2509" t="s">
        <v>24</v>
      </c>
    </row>
    <row r="2510" spans="1:4" x14ac:dyDescent="0.25">
      <c r="A2510">
        <v>1993</v>
      </c>
      <c r="B2510" t="s">
        <v>15</v>
      </c>
      <c r="C2510">
        <v>154.5083333</v>
      </c>
      <c r="D2510" t="s">
        <v>24</v>
      </c>
    </row>
    <row r="2511" spans="1:4" x14ac:dyDescent="0.25">
      <c r="A2511">
        <v>1994</v>
      </c>
      <c r="B2511" t="s">
        <v>15</v>
      </c>
      <c r="C2511">
        <v>158.18333329999999</v>
      </c>
      <c r="D2511" t="s">
        <v>24</v>
      </c>
    </row>
    <row r="2512" spans="1:4" x14ac:dyDescent="0.25">
      <c r="A2512">
        <v>1995</v>
      </c>
      <c r="B2512" t="s">
        <v>15</v>
      </c>
      <c r="C2512">
        <v>162.15833330000001</v>
      </c>
      <c r="D2512" t="s">
        <v>24</v>
      </c>
    </row>
    <row r="2513" spans="1:4" x14ac:dyDescent="0.25">
      <c r="A2513">
        <v>1996</v>
      </c>
      <c r="B2513" t="s">
        <v>15</v>
      </c>
      <c r="C2513">
        <v>166.92500000000001</v>
      </c>
      <c r="D2513" t="s">
        <v>24</v>
      </c>
    </row>
    <row r="2514" spans="1:4" x14ac:dyDescent="0.25">
      <c r="A2514">
        <v>1997</v>
      </c>
      <c r="B2514" t="s">
        <v>15</v>
      </c>
      <c r="C2514">
        <v>170.81666670000001</v>
      </c>
      <c r="D2514" t="s">
        <v>24</v>
      </c>
    </row>
    <row r="2515" spans="1:4" x14ac:dyDescent="0.25">
      <c r="A2515">
        <v>1998</v>
      </c>
      <c r="B2515" t="s">
        <v>15</v>
      </c>
      <c r="C2515">
        <v>173.6083333</v>
      </c>
      <c r="D2515" t="s">
        <v>24</v>
      </c>
    </row>
    <row r="2516" spans="1:4" x14ac:dyDescent="0.25">
      <c r="A2516">
        <v>1999</v>
      </c>
      <c r="B2516" t="s">
        <v>15</v>
      </c>
      <c r="C2516">
        <v>176.9833333</v>
      </c>
      <c r="D2516" t="s">
        <v>24</v>
      </c>
    </row>
    <row r="2517" spans="1:4" x14ac:dyDescent="0.25">
      <c r="A2517">
        <v>2000</v>
      </c>
      <c r="B2517" t="s">
        <v>15</v>
      </c>
      <c r="C2517">
        <v>182.4833333</v>
      </c>
      <c r="D2517" t="s">
        <v>24</v>
      </c>
    </row>
    <row r="2518" spans="1:4" x14ac:dyDescent="0.25">
      <c r="A2518">
        <v>2001</v>
      </c>
      <c r="B2518" t="s">
        <v>15</v>
      </c>
      <c r="C2518">
        <v>187.1333333</v>
      </c>
      <c r="D2518" t="s">
        <v>24</v>
      </c>
    </row>
    <row r="2519" spans="1:4" x14ac:dyDescent="0.25">
      <c r="A2519">
        <v>2002</v>
      </c>
      <c r="B2519" t="s">
        <v>15</v>
      </c>
      <c r="C2519">
        <v>191.9</v>
      </c>
      <c r="D2519" t="s">
        <v>24</v>
      </c>
    </row>
    <row r="2520" spans="1:4" x14ac:dyDescent="0.25">
      <c r="A2520">
        <v>2003</v>
      </c>
      <c r="B2520" t="s">
        <v>15</v>
      </c>
      <c r="C2520">
        <v>197.79166670000001</v>
      </c>
      <c r="D2520" t="s">
        <v>24</v>
      </c>
    </row>
    <row r="2521" spans="1:4" x14ac:dyDescent="0.25">
      <c r="A2521">
        <v>2004</v>
      </c>
      <c r="B2521" t="s">
        <v>15</v>
      </c>
      <c r="C2521">
        <v>204.7666667</v>
      </c>
      <c r="D2521" t="s">
        <v>24</v>
      </c>
    </row>
    <row r="2522" spans="1:4" x14ac:dyDescent="0.25">
      <c r="A2522">
        <v>2005</v>
      </c>
      <c r="B2522" t="s">
        <v>15</v>
      </c>
      <c r="C2522">
        <v>212.70833329999999</v>
      </c>
      <c r="D2522" t="s">
        <v>24</v>
      </c>
    </row>
    <row r="2523" spans="1:4" x14ac:dyDescent="0.25">
      <c r="A2523">
        <v>2006</v>
      </c>
      <c r="B2523" t="s">
        <v>15</v>
      </c>
      <c r="C2523">
        <v>220.7416667</v>
      </c>
      <c r="D2523" t="s">
        <v>24</v>
      </c>
    </row>
    <row r="2524" spans="1:4" x14ac:dyDescent="0.25">
      <c r="A2524">
        <v>2007</v>
      </c>
      <c r="B2524" t="s">
        <v>15</v>
      </c>
      <c r="C2524">
        <v>226.9400833</v>
      </c>
      <c r="D2524" t="s">
        <v>24</v>
      </c>
    </row>
    <row r="2525" spans="1:4" x14ac:dyDescent="0.25">
      <c r="A2525">
        <v>2008</v>
      </c>
      <c r="B2525" t="s">
        <v>15</v>
      </c>
      <c r="C2525">
        <v>235.7824167</v>
      </c>
      <c r="D2525" t="s">
        <v>24</v>
      </c>
    </row>
    <row r="2526" spans="1:4" x14ac:dyDescent="0.25">
      <c r="A2526">
        <v>2009</v>
      </c>
      <c r="B2526" t="s">
        <v>15</v>
      </c>
      <c r="C2526">
        <v>236.8245833</v>
      </c>
      <c r="D2526" t="s">
        <v>24</v>
      </c>
    </row>
    <row r="2527" spans="1:4" x14ac:dyDescent="0.25">
      <c r="A2527">
        <v>2010</v>
      </c>
      <c r="B2527" t="s">
        <v>15</v>
      </c>
      <c r="C2527">
        <v>240.8641667</v>
      </c>
      <c r="D2527" t="s">
        <v>24</v>
      </c>
    </row>
    <row r="2528" spans="1:4" x14ac:dyDescent="0.25">
      <c r="A2528">
        <v>2011</v>
      </c>
      <c r="B2528" t="s">
        <v>15</v>
      </c>
      <c r="C2528">
        <v>247.7175833</v>
      </c>
      <c r="D2528" t="s">
        <v>24</v>
      </c>
    </row>
    <row r="2529" spans="1:4" x14ac:dyDescent="0.25">
      <c r="A2529">
        <v>2012</v>
      </c>
      <c r="B2529" t="s">
        <v>15</v>
      </c>
      <c r="C2529">
        <v>252.58833329999999</v>
      </c>
      <c r="D2529" t="s">
        <v>24</v>
      </c>
    </row>
    <row r="2530" spans="1:4" x14ac:dyDescent="0.25">
      <c r="A2530">
        <v>2013</v>
      </c>
      <c r="B2530" t="s">
        <v>15</v>
      </c>
      <c r="C2530">
        <v>256.8330833</v>
      </c>
      <c r="D2530" t="s">
        <v>24</v>
      </c>
    </row>
    <row r="2531" spans="1:4" x14ac:dyDescent="0.25">
      <c r="A2531">
        <v>2014</v>
      </c>
      <c r="B2531" t="s">
        <v>15</v>
      </c>
      <c r="C2531">
        <v>260.2295833</v>
      </c>
      <c r="D2531" t="s">
        <v>24</v>
      </c>
    </row>
    <row r="2532" spans="1:4" x14ac:dyDescent="0.25">
      <c r="A2532">
        <v>2015</v>
      </c>
      <c r="B2532" t="s">
        <v>15</v>
      </c>
      <c r="C2532">
        <v>260.55816670000002</v>
      </c>
      <c r="D2532" t="s">
        <v>24</v>
      </c>
    </row>
    <row r="2533" spans="1:4" x14ac:dyDescent="0.25">
      <c r="A2533">
        <v>2016</v>
      </c>
      <c r="B2533" t="s">
        <v>15</v>
      </c>
      <c r="C2533">
        <v>263.36491669999998</v>
      </c>
      <c r="D2533" t="s">
        <v>24</v>
      </c>
    </row>
    <row r="2534" spans="1:4" x14ac:dyDescent="0.25">
      <c r="A2534">
        <v>2017</v>
      </c>
      <c r="B2534" t="s">
        <v>15</v>
      </c>
      <c r="C2534">
        <v>268.5204167</v>
      </c>
      <c r="D2534" t="s">
        <v>24</v>
      </c>
    </row>
    <row r="2535" spans="1:4" x14ac:dyDescent="0.25">
      <c r="A2535">
        <v>2018</v>
      </c>
      <c r="B2535" t="s">
        <v>15</v>
      </c>
      <c r="C2535">
        <v>273.64049999999997</v>
      </c>
      <c r="D2535" t="s">
        <v>24</v>
      </c>
    </row>
    <row r="2536" spans="1:4" x14ac:dyDescent="0.25">
      <c r="A2536">
        <v>2019</v>
      </c>
      <c r="B2536" t="s">
        <v>15</v>
      </c>
      <c r="C2536">
        <v>278.16416670000001</v>
      </c>
      <c r="D2536" t="s">
        <v>24</v>
      </c>
    </row>
    <row r="2537" spans="1:4" x14ac:dyDescent="0.25">
      <c r="A2537">
        <v>2020</v>
      </c>
      <c r="B2537" t="s">
        <v>15</v>
      </c>
      <c r="C2537">
        <v>282.9195833</v>
      </c>
      <c r="D2537" t="s">
        <v>24</v>
      </c>
    </row>
    <row r="2538" spans="1:4" x14ac:dyDescent="0.25">
      <c r="A2538">
        <v>2021</v>
      </c>
      <c r="B2538" t="s">
        <v>15</v>
      </c>
      <c r="C2538">
        <v>291.32760000000002</v>
      </c>
      <c r="D2538" t="s">
        <v>24</v>
      </c>
    </row>
    <row r="2539" spans="1:4" x14ac:dyDescent="0.25">
      <c r="A2539">
        <v>1915</v>
      </c>
      <c r="B2539" t="s">
        <v>40</v>
      </c>
      <c r="D2539" t="s">
        <v>24</v>
      </c>
    </row>
    <row r="2540" spans="1:4" x14ac:dyDescent="0.25">
      <c r="A2540">
        <v>1916</v>
      </c>
      <c r="B2540" t="s">
        <v>40</v>
      </c>
      <c r="D2540" t="s">
        <v>24</v>
      </c>
    </row>
    <row r="2541" spans="1:4" x14ac:dyDescent="0.25">
      <c r="A2541">
        <v>1917</v>
      </c>
      <c r="B2541" t="s">
        <v>40</v>
      </c>
      <c r="D2541" t="s">
        <v>24</v>
      </c>
    </row>
    <row r="2542" spans="1:4" x14ac:dyDescent="0.25">
      <c r="A2542">
        <v>1918</v>
      </c>
      <c r="B2542" t="s">
        <v>40</v>
      </c>
      <c r="D2542" t="s">
        <v>24</v>
      </c>
    </row>
    <row r="2543" spans="1:4" x14ac:dyDescent="0.25">
      <c r="A2543">
        <v>1919</v>
      </c>
      <c r="B2543" t="s">
        <v>40</v>
      </c>
      <c r="D2543" t="s">
        <v>24</v>
      </c>
    </row>
    <row r="2544" spans="1:4" x14ac:dyDescent="0.25">
      <c r="A2544">
        <v>1920</v>
      </c>
      <c r="B2544" t="s">
        <v>40</v>
      </c>
      <c r="D2544" t="s">
        <v>24</v>
      </c>
    </row>
    <row r="2545" spans="1:4" x14ac:dyDescent="0.25">
      <c r="A2545">
        <v>1921</v>
      </c>
      <c r="B2545" t="s">
        <v>40</v>
      </c>
      <c r="D2545" t="s">
        <v>24</v>
      </c>
    </row>
    <row r="2546" spans="1:4" x14ac:dyDescent="0.25">
      <c r="A2546">
        <v>1922</v>
      </c>
      <c r="B2546" t="s">
        <v>40</v>
      </c>
      <c r="D2546" t="s">
        <v>24</v>
      </c>
    </row>
    <row r="2547" spans="1:4" x14ac:dyDescent="0.25">
      <c r="A2547">
        <v>1923</v>
      </c>
      <c r="B2547" t="s">
        <v>40</v>
      </c>
      <c r="D2547" t="s">
        <v>24</v>
      </c>
    </row>
    <row r="2548" spans="1:4" x14ac:dyDescent="0.25">
      <c r="A2548">
        <v>1924</v>
      </c>
      <c r="B2548" t="s">
        <v>40</v>
      </c>
      <c r="D2548" t="s">
        <v>24</v>
      </c>
    </row>
    <row r="2549" spans="1:4" x14ac:dyDescent="0.25">
      <c r="A2549">
        <v>1925</v>
      </c>
      <c r="B2549" t="s">
        <v>40</v>
      </c>
      <c r="D2549" t="s">
        <v>24</v>
      </c>
    </row>
    <row r="2550" spans="1:4" x14ac:dyDescent="0.25">
      <c r="A2550">
        <v>1926</v>
      </c>
      <c r="B2550" t="s">
        <v>40</v>
      </c>
      <c r="D2550" t="s">
        <v>24</v>
      </c>
    </row>
    <row r="2551" spans="1:4" x14ac:dyDescent="0.25">
      <c r="A2551">
        <v>1927</v>
      </c>
      <c r="B2551" t="s">
        <v>40</v>
      </c>
      <c r="D2551" t="s">
        <v>24</v>
      </c>
    </row>
    <row r="2552" spans="1:4" x14ac:dyDescent="0.25">
      <c r="A2552">
        <v>1928</v>
      </c>
      <c r="B2552" t="s">
        <v>40</v>
      </c>
      <c r="D2552" t="s">
        <v>24</v>
      </c>
    </row>
    <row r="2553" spans="1:4" x14ac:dyDescent="0.25">
      <c r="A2553">
        <v>1929</v>
      </c>
      <c r="B2553" t="s">
        <v>40</v>
      </c>
      <c r="D2553" t="s">
        <v>24</v>
      </c>
    </row>
    <row r="2554" spans="1:4" x14ac:dyDescent="0.25">
      <c r="A2554">
        <v>1930</v>
      </c>
      <c r="B2554" t="s">
        <v>40</v>
      </c>
      <c r="D2554" t="s">
        <v>24</v>
      </c>
    </row>
    <row r="2555" spans="1:4" x14ac:dyDescent="0.25">
      <c r="A2555">
        <v>1931</v>
      </c>
      <c r="B2555" t="s">
        <v>40</v>
      </c>
      <c r="D2555" t="s">
        <v>24</v>
      </c>
    </row>
    <row r="2556" spans="1:4" x14ac:dyDescent="0.25">
      <c r="A2556">
        <v>1932</v>
      </c>
      <c r="B2556" t="s">
        <v>40</v>
      </c>
      <c r="D2556" t="s">
        <v>24</v>
      </c>
    </row>
    <row r="2557" spans="1:4" x14ac:dyDescent="0.25">
      <c r="A2557">
        <v>1933</v>
      </c>
      <c r="B2557" t="s">
        <v>40</v>
      </c>
      <c r="D2557" t="s">
        <v>24</v>
      </c>
    </row>
    <row r="2558" spans="1:4" x14ac:dyDescent="0.25">
      <c r="A2558">
        <v>1934</v>
      </c>
      <c r="B2558" t="s">
        <v>40</v>
      </c>
      <c r="D2558" t="s">
        <v>24</v>
      </c>
    </row>
    <row r="2559" spans="1:4" x14ac:dyDescent="0.25">
      <c r="A2559">
        <v>1935</v>
      </c>
      <c r="B2559" t="s">
        <v>40</v>
      </c>
      <c r="D2559" t="s">
        <v>24</v>
      </c>
    </row>
    <row r="2560" spans="1:4" x14ac:dyDescent="0.25">
      <c r="A2560">
        <v>1936</v>
      </c>
      <c r="B2560" t="s">
        <v>40</v>
      </c>
      <c r="D2560" t="s">
        <v>24</v>
      </c>
    </row>
    <row r="2561" spans="1:4" x14ac:dyDescent="0.25">
      <c r="A2561">
        <v>1937</v>
      </c>
      <c r="B2561" t="s">
        <v>40</v>
      </c>
      <c r="D2561" t="s">
        <v>24</v>
      </c>
    </row>
    <row r="2562" spans="1:4" x14ac:dyDescent="0.25">
      <c r="A2562">
        <v>1938</v>
      </c>
      <c r="B2562" t="s">
        <v>40</v>
      </c>
      <c r="D2562" t="s">
        <v>24</v>
      </c>
    </row>
    <row r="2563" spans="1:4" x14ac:dyDescent="0.25">
      <c r="A2563">
        <v>1939</v>
      </c>
      <c r="B2563" t="s">
        <v>40</v>
      </c>
      <c r="D2563" t="s">
        <v>24</v>
      </c>
    </row>
    <row r="2564" spans="1:4" x14ac:dyDescent="0.25">
      <c r="A2564">
        <v>1940</v>
      </c>
      <c r="B2564" t="s">
        <v>40</v>
      </c>
      <c r="D2564" t="s">
        <v>24</v>
      </c>
    </row>
    <row r="2565" spans="1:4" x14ac:dyDescent="0.25">
      <c r="A2565">
        <v>1941</v>
      </c>
      <c r="B2565" t="s">
        <v>40</v>
      </c>
      <c r="D2565" t="s">
        <v>24</v>
      </c>
    </row>
    <row r="2566" spans="1:4" x14ac:dyDescent="0.25">
      <c r="A2566">
        <v>1942</v>
      </c>
      <c r="B2566" t="s">
        <v>40</v>
      </c>
      <c r="D2566" t="s">
        <v>24</v>
      </c>
    </row>
    <row r="2567" spans="1:4" x14ac:dyDescent="0.25">
      <c r="A2567">
        <v>1943</v>
      </c>
      <c r="B2567" t="s">
        <v>40</v>
      </c>
      <c r="D2567" t="s">
        <v>24</v>
      </c>
    </row>
    <row r="2568" spans="1:4" x14ac:dyDescent="0.25">
      <c r="A2568">
        <v>1944</v>
      </c>
      <c r="B2568" t="s">
        <v>40</v>
      </c>
      <c r="D2568" t="s">
        <v>24</v>
      </c>
    </row>
    <row r="2569" spans="1:4" x14ac:dyDescent="0.25">
      <c r="A2569">
        <v>1945</v>
      </c>
      <c r="B2569" t="s">
        <v>40</v>
      </c>
      <c r="D2569" t="s">
        <v>24</v>
      </c>
    </row>
    <row r="2570" spans="1:4" x14ac:dyDescent="0.25">
      <c r="A2570">
        <v>1946</v>
      </c>
      <c r="B2570" t="s">
        <v>40</v>
      </c>
      <c r="D2570" t="s">
        <v>24</v>
      </c>
    </row>
    <row r="2571" spans="1:4" x14ac:dyDescent="0.25">
      <c r="A2571">
        <v>1947</v>
      </c>
      <c r="B2571" t="s">
        <v>40</v>
      </c>
      <c r="D2571" t="s">
        <v>24</v>
      </c>
    </row>
    <row r="2572" spans="1:4" x14ac:dyDescent="0.25">
      <c r="A2572">
        <v>1948</v>
      </c>
      <c r="B2572" t="s">
        <v>40</v>
      </c>
      <c r="D2572" t="s">
        <v>24</v>
      </c>
    </row>
    <row r="2573" spans="1:4" x14ac:dyDescent="0.25">
      <c r="A2573">
        <v>1949</v>
      </c>
      <c r="B2573" t="s">
        <v>40</v>
      </c>
      <c r="D2573" t="s">
        <v>24</v>
      </c>
    </row>
    <row r="2574" spans="1:4" x14ac:dyDescent="0.25">
      <c r="A2574">
        <v>1950</v>
      </c>
      <c r="B2574" t="s">
        <v>40</v>
      </c>
      <c r="D2574" t="s">
        <v>24</v>
      </c>
    </row>
    <row r="2575" spans="1:4" x14ac:dyDescent="0.25">
      <c r="A2575">
        <v>1951</v>
      </c>
      <c r="B2575" t="s">
        <v>40</v>
      </c>
      <c r="D2575" t="s">
        <v>24</v>
      </c>
    </row>
    <row r="2576" spans="1:4" x14ac:dyDescent="0.25">
      <c r="A2576">
        <v>1952</v>
      </c>
      <c r="B2576" t="s">
        <v>40</v>
      </c>
      <c r="D2576" t="s">
        <v>24</v>
      </c>
    </row>
    <row r="2577" spans="1:4" x14ac:dyDescent="0.25">
      <c r="A2577">
        <v>1953</v>
      </c>
      <c r="B2577" t="s">
        <v>40</v>
      </c>
      <c r="D2577" t="s">
        <v>24</v>
      </c>
    </row>
    <row r="2578" spans="1:4" x14ac:dyDescent="0.25">
      <c r="A2578">
        <v>1954</v>
      </c>
      <c r="B2578" t="s">
        <v>40</v>
      </c>
      <c r="D2578" t="s">
        <v>24</v>
      </c>
    </row>
    <row r="2579" spans="1:4" x14ac:dyDescent="0.25">
      <c r="A2579">
        <v>1955</v>
      </c>
      <c r="B2579" t="s">
        <v>40</v>
      </c>
      <c r="D2579" t="s">
        <v>24</v>
      </c>
    </row>
    <row r="2580" spans="1:4" x14ac:dyDescent="0.25">
      <c r="A2580">
        <v>1956</v>
      </c>
      <c r="B2580" t="s">
        <v>40</v>
      </c>
      <c r="D2580" t="s">
        <v>24</v>
      </c>
    </row>
    <row r="2581" spans="1:4" x14ac:dyDescent="0.25">
      <c r="A2581">
        <v>1957</v>
      </c>
      <c r="B2581" t="s">
        <v>40</v>
      </c>
      <c r="D2581" t="s">
        <v>24</v>
      </c>
    </row>
    <row r="2582" spans="1:4" x14ac:dyDescent="0.25">
      <c r="A2582">
        <v>1958</v>
      </c>
      <c r="B2582" t="s">
        <v>40</v>
      </c>
      <c r="D2582" t="s">
        <v>24</v>
      </c>
    </row>
    <row r="2583" spans="1:4" x14ac:dyDescent="0.25">
      <c r="A2583">
        <v>1959</v>
      </c>
      <c r="B2583" t="s">
        <v>40</v>
      </c>
      <c r="D2583" t="s">
        <v>24</v>
      </c>
    </row>
    <row r="2584" spans="1:4" x14ac:dyDescent="0.25">
      <c r="A2584">
        <v>1960</v>
      </c>
      <c r="B2584" t="s">
        <v>40</v>
      </c>
      <c r="D2584" t="s">
        <v>24</v>
      </c>
    </row>
    <row r="2585" spans="1:4" x14ac:dyDescent="0.25">
      <c r="A2585">
        <v>1961</v>
      </c>
      <c r="B2585" t="s">
        <v>40</v>
      </c>
      <c r="D2585" t="s">
        <v>24</v>
      </c>
    </row>
    <row r="2586" spans="1:4" x14ac:dyDescent="0.25">
      <c r="A2586">
        <v>1962</v>
      </c>
      <c r="B2586" t="s">
        <v>40</v>
      </c>
      <c r="D2586" t="s">
        <v>24</v>
      </c>
    </row>
    <row r="2587" spans="1:4" x14ac:dyDescent="0.25">
      <c r="A2587">
        <v>1963</v>
      </c>
      <c r="B2587" t="s">
        <v>40</v>
      </c>
      <c r="D2587" t="s">
        <v>24</v>
      </c>
    </row>
    <row r="2588" spans="1:4" x14ac:dyDescent="0.25">
      <c r="A2588">
        <v>1964</v>
      </c>
      <c r="B2588" t="s">
        <v>40</v>
      </c>
      <c r="D2588" t="s">
        <v>24</v>
      </c>
    </row>
    <row r="2589" spans="1:4" x14ac:dyDescent="0.25">
      <c r="A2589">
        <v>1965</v>
      </c>
      <c r="B2589" t="s">
        <v>40</v>
      </c>
      <c r="D2589" t="s">
        <v>24</v>
      </c>
    </row>
    <row r="2590" spans="1:4" x14ac:dyDescent="0.25">
      <c r="A2590">
        <v>1966</v>
      </c>
      <c r="B2590" t="s">
        <v>40</v>
      </c>
      <c r="D2590" t="s">
        <v>24</v>
      </c>
    </row>
    <row r="2591" spans="1:4" x14ac:dyDescent="0.25">
      <c r="A2591">
        <v>1967</v>
      </c>
      <c r="B2591" t="s">
        <v>40</v>
      </c>
      <c r="D2591" t="s">
        <v>24</v>
      </c>
    </row>
    <row r="2592" spans="1:4" x14ac:dyDescent="0.25">
      <c r="A2592">
        <v>1968</v>
      </c>
      <c r="B2592" t="s">
        <v>40</v>
      </c>
      <c r="D2592" t="s">
        <v>24</v>
      </c>
    </row>
    <row r="2593" spans="1:4" x14ac:dyDescent="0.25">
      <c r="A2593">
        <v>1969</v>
      </c>
      <c r="B2593" t="s">
        <v>40</v>
      </c>
      <c r="D2593" t="s">
        <v>24</v>
      </c>
    </row>
    <row r="2594" spans="1:4" x14ac:dyDescent="0.25">
      <c r="A2594">
        <v>1970</v>
      </c>
      <c r="B2594" t="s">
        <v>40</v>
      </c>
      <c r="D2594" t="s">
        <v>24</v>
      </c>
    </row>
    <row r="2595" spans="1:4" x14ac:dyDescent="0.25">
      <c r="A2595">
        <v>1971</v>
      </c>
      <c r="B2595" t="s">
        <v>40</v>
      </c>
      <c r="D2595" t="s">
        <v>24</v>
      </c>
    </row>
    <row r="2596" spans="1:4" x14ac:dyDescent="0.25">
      <c r="A2596">
        <v>1972</v>
      </c>
      <c r="B2596" t="s">
        <v>40</v>
      </c>
      <c r="D2596" t="s">
        <v>24</v>
      </c>
    </row>
    <row r="2597" spans="1:4" x14ac:dyDescent="0.25">
      <c r="A2597">
        <v>1973</v>
      </c>
      <c r="B2597" t="s">
        <v>40</v>
      </c>
      <c r="D2597" t="s">
        <v>24</v>
      </c>
    </row>
    <row r="2598" spans="1:4" x14ac:dyDescent="0.25">
      <c r="A2598">
        <v>1974</v>
      </c>
      <c r="B2598" t="s">
        <v>40</v>
      </c>
      <c r="D2598" t="s">
        <v>24</v>
      </c>
    </row>
    <row r="2599" spans="1:4" x14ac:dyDescent="0.25">
      <c r="A2599">
        <v>1975</v>
      </c>
      <c r="B2599" t="s">
        <v>40</v>
      </c>
      <c r="D2599" t="s">
        <v>24</v>
      </c>
    </row>
    <row r="2600" spans="1:4" x14ac:dyDescent="0.25">
      <c r="A2600">
        <v>1976</v>
      </c>
      <c r="B2600" t="s">
        <v>40</v>
      </c>
      <c r="D2600" t="s">
        <v>24</v>
      </c>
    </row>
    <row r="2601" spans="1:4" x14ac:dyDescent="0.25">
      <c r="A2601">
        <v>1977</v>
      </c>
      <c r="B2601" t="s">
        <v>40</v>
      </c>
      <c r="D2601" t="s">
        <v>24</v>
      </c>
    </row>
    <row r="2602" spans="1:4" x14ac:dyDescent="0.25">
      <c r="A2602">
        <v>1978</v>
      </c>
      <c r="B2602" t="s">
        <v>40</v>
      </c>
      <c r="D2602" t="s">
        <v>24</v>
      </c>
    </row>
    <row r="2603" spans="1:4" x14ac:dyDescent="0.25">
      <c r="A2603">
        <v>1979</v>
      </c>
      <c r="B2603" t="s">
        <v>40</v>
      </c>
      <c r="D2603" t="s">
        <v>24</v>
      </c>
    </row>
    <row r="2604" spans="1:4" x14ac:dyDescent="0.25">
      <c r="A2604">
        <v>1980</v>
      </c>
      <c r="B2604" t="s">
        <v>40</v>
      </c>
      <c r="D2604" t="s">
        <v>24</v>
      </c>
    </row>
    <row r="2605" spans="1:4" x14ac:dyDescent="0.25">
      <c r="A2605">
        <v>1981</v>
      </c>
      <c r="B2605" t="s">
        <v>40</v>
      </c>
      <c r="D2605" t="s">
        <v>24</v>
      </c>
    </row>
    <row r="2606" spans="1:4" x14ac:dyDescent="0.25">
      <c r="A2606">
        <v>1982</v>
      </c>
      <c r="B2606" t="s">
        <v>40</v>
      </c>
      <c r="D2606" t="s">
        <v>24</v>
      </c>
    </row>
    <row r="2607" spans="1:4" x14ac:dyDescent="0.25">
      <c r="A2607">
        <v>1983</v>
      </c>
      <c r="B2607" t="s">
        <v>40</v>
      </c>
      <c r="D2607" t="s">
        <v>24</v>
      </c>
    </row>
    <row r="2608" spans="1:4" x14ac:dyDescent="0.25">
      <c r="A2608">
        <v>1984</v>
      </c>
      <c r="B2608" t="s">
        <v>40</v>
      </c>
      <c r="D2608" t="s">
        <v>24</v>
      </c>
    </row>
    <row r="2609" spans="1:4" x14ac:dyDescent="0.25">
      <c r="A2609">
        <v>1985</v>
      </c>
      <c r="B2609" t="s">
        <v>40</v>
      </c>
      <c r="D2609" t="s">
        <v>24</v>
      </c>
    </row>
    <row r="2610" spans="1:4" x14ac:dyDescent="0.25">
      <c r="A2610">
        <v>1986</v>
      </c>
      <c r="B2610" t="s">
        <v>40</v>
      </c>
      <c r="D2610" t="s">
        <v>24</v>
      </c>
    </row>
    <row r="2611" spans="1:4" x14ac:dyDescent="0.25">
      <c r="A2611">
        <v>1987</v>
      </c>
      <c r="B2611" t="s">
        <v>40</v>
      </c>
      <c r="D2611" t="s">
        <v>24</v>
      </c>
    </row>
    <row r="2612" spans="1:4" x14ac:dyDescent="0.25">
      <c r="A2612">
        <v>1988</v>
      </c>
      <c r="B2612" t="s">
        <v>40</v>
      </c>
      <c r="D2612" t="s">
        <v>24</v>
      </c>
    </row>
    <row r="2613" spans="1:4" x14ac:dyDescent="0.25">
      <c r="A2613">
        <v>1989</v>
      </c>
      <c r="B2613" t="s">
        <v>40</v>
      </c>
      <c r="D2613" t="s">
        <v>24</v>
      </c>
    </row>
    <row r="2614" spans="1:4" x14ac:dyDescent="0.25">
      <c r="A2614">
        <v>1990</v>
      </c>
      <c r="B2614" t="s">
        <v>40</v>
      </c>
      <c r="D2614" t="s">
        <v>24</v>
      </c>
    </row>
    <row r="2615" spans="1:4" x14ac:dyDescent="0.25">
      <c r="A2615">
        <v>1991</v>
      </c>
      <c r="B2615" t="s">
        <v>40</v>
      </c>
      <c r="D2615" t="s">
        <v>24</v>
      </c>
    </row>
    <row r="2616" spans="1:4" x14ac:dyDescent="0.25">
      <c r="A2616">
        <v>1992</v>
      </c>
      <c r="B2616" t="s">
        <v>40</v>
      </c>
      <c r="D2616" t="s">
        <v>24</v>
      </c>
    </row>
    <row r="2617" spans="1:4" x14ac:dyDescent="0.25">
      <c r="A2617">
        <v>1993</v>
      </c>
      <c r="B2617" t="s">
        <v>40</v>
      </c>
      <c r="D2617" t="s">
        <v>24</v>
      </c>
    </row>
    <row r="2618" spans="1:4" x14ac:dyDescent="0.25">
      <c r="A2618">
        <v>1994</v>
      </c>
      <c r="B2618" t="s">
        <v>40</v>
      </c>
      <c r="D2618" t="s">
        <v>24</v>
      </c>
    </row>
    <row r="2619" spans="1:4" x14ac:dyDescent="0.25">
      <c r="A2619">
        <v>1995</v>
      </c>
      <c r="B2619" t="s">
        <v>40</v>
      </c>
      <c r="D2619" t="s">
        <v>24</v>
      </c>
    </row>
    <row r="2620" spans="1:4" x14ac:dyDescent="0.25">
      <c r="A2620">
        <v>1996</v>
      </c>
      <c r="B2620" t="s">
        <v>40</v>
      </c>
      <c r="D2620" t="s">
        <v>24</v>
      </c>
    </row>
    <row r="2621" spans="1:4" x14ac:dyDescent="0.25">
      <c r="A2621">
        <v>1997</v>
      </c>
      <c r="B2621" t="s">
        <v>40</v>
      </c>
      <c r="D2621" t="s">
        <v>24</v>
      </c>
    </row>
    <row r="2622" spans="1:4" x14ac:dyDescent="0.25">
      <c r="A2622">
        <v>1998</v>
      </c>
      <c r="B2622" t="s">
        <v>40</v>
      </c>
      <c r="D2622" t="s">
        <v>24</v>
      </c>
    </row>
    <row r="2623" spans="1:4" x14ac:dyDescent="0.25">
      <c r="A2623">
        <v>1999</v>
      </c>
      <c r="B2623" t="s">
        <v>40</v>
      </c>
      <c r="D2623" t="s">
        <v>24</v>
      </c>
    </row>
    <row r="2624" spans="1:4" x14ac:dyDescent="0.25">
      <c r="A2624">
        <v>2000</v>
      </c>
      <c r="B2624" t="s">
        <v>40</v>
      </c>
      <c r="C2624">
        <v>107.4</v>
      </c>
      <c r="D2624" t="s">
        <v>24</v>
      </c>
    </row>
    <row r="2625" spans="1:4" x14ac:dyDescent="0.25">
      <c r="A2625">
        <v>2001</v>
      </c>
      <c r="B2625" t="s">
        <v>40</v>
      </c>
      <c r="C2625">
        <v>109.6</v>
      </c>
      <c r="D2625" t="s">
        <v>24</v>
      </c>
    </row>
    <row r="2626" spans="1:4" x14ac:dyDescent="0.25">
      <c r="A2626">
        <v>2002</v>
      </c>
      <c r="B2626" t="s">
        <v>40</v>
      </c>
      <c r="C2626">
        <v>110.8</v>
      </c>
      <c r="D2626" t="s">
        <v>24</v>
      </c>
    </row>
    <row r="2627" spans="1:4" x14ac:dyDescent="0.25">
      <c r="A2627">
        <v>2003</v>
      </c>
      <c r="B2627" t="s">
        <v>40</v>
      </c>
      <c r="C2627">
        <v>113.1</v>
      </c>
      <c r="D2627" t="s">
        <v>24</v>
      </c>
    </row>
    <row r="2628" spans="1:4" x14ac:dyDescent="0.25">
      <c r="A2628">
        <v>2004</v>
      </c>
      <c r="B2628" t="s">
        <v>40</v>
      </c>
      <c r="C2628">
        <v>116.2</v>
      </c>
      <c r="D2628" t="s">
        <v>24</v>
      </c>
    </row>
    <row r="2629" spans="1:4" x14ac:dyDescent="0.25">
      <c r="A2629">
        <v>2005</v>
      </c>
      <c r="B2629" t="s">
        <v>40</v>
      </c>
      <c r="C2629">
        <v>120</v>
      </c>
      <c r="D2629" t="s">
        <v>24</v>
      </c>
    </row>
    <row r="2630" spans="1:4" x14ac:dyDescent="0.25">
      <c r="A2630">
        <v>2006</v>
      </c>
      <c r="B2630" t="s">
        <v>40</v>
      </c>
      <c r="C2630">
        <v>123.9</v>
      </c>
      <c r="D2630" t="s">
        <v>24</v>
      </c>
    </row>
    <row r="2631" spans="1:4" x14ac:dyDescent="0.25">
      <c r="A2631">
        <v>2007</v>
      </c>
      <c r="B2631" t="s">
        <v>40</v>
      </c>
      <c r="C2631">
        <v>127.422</v>
      </c>
      <c r="D2631" t="s">
        <v>24</v>
      </c>
    </row>
    <row r="2632" spans="1:4" x14ac:dyDescent="0.25">
      <c r="A2632">
        <v>2008</v>
      </c>
      <c r="B2632" t="s">
        <v>40</v>
      </c>
      <c r="C2632">
        <v>132.61600000000001</v>
      </c>
      <c r="D2632" t="s">
        <v>24</v>
      </c>
    </row>
    <row r="2633" spans="1:4" x14ac:dyDescent="0.25">
      <c r="A2633">
        <v>2009</v>
      </c>
      <c r="B2633" t="s">
        <v>40</v>
      </c>
      <c r="C2633">
        <v>132.07400000000001</v>
      </c>
      <c r="D2633" t="s">
        <v>24</v>
      </c>
    </row>
    <row r="2634" spans="1:4" x14ac:dyDescent="0.25">
      <c r="A2634">
        <v>2010</v>
      </c>
      <c r="B2634" t="s">
        <v>40</v>
      </c>
      <c r="C2634">
        <v>134.40700000000001</v>
      </c>
      <c r="D2634" t="s">
        <v>24</v>
      </c>
    </row>
    <row r="2635" spans="1:4" x14ac:dyDescent="0.25">
      <c r="A2635">
        <v>2011</v>
      </c>
      <c r="B2635" t="s">
        <v>40</v>
      </c>
      <c r="C2635">
        <v>139.19999999999999</v>
      </c>
      <c r="D2635" t="s">
        <v>24</v>
      </c>
    </row>
    <row r="2636" spans="1:4" x14ac:dyDescent="0.25">
      <c r="A2636">
        <v>2012</v>
      </c>
      <c r="B2636" t="s">
        <v>40</v>
      </c>
      <c r="C2636">
        <v>142.06800000000001</v>
      </c>
      <c r="D2636" t="s">
        <v>24</v>
      </c>
    </row>
    <row r="2637" spans="1:4" x14ac:dyDescent="0.25">
      <c r="A2637">
        <v>2013</v>
      </c>
      <c r="B2637" t="s">
        <v>40</v>
      </c>
      <c r="C2637">
        <v>144.31800000000001</v>
      </c>
      <c r="D2637" t="s">
        <v>24</v>
      </c>
    </row>
    <row r="2638" spans="1:4" x14ac:dyDescent="0.25">
      <c r="A2638">
        <v>2014</v>
      </c>
      <c r="B2638" t="s">
        <v>40</v>
      </c>
      <c r="C2638">
        <v>146.54900000000001</v>
      </c>
      <c r="D2638" t="s">
        <v>24</v>
      </c>
    </row>
    <row r="2639" spans="1:4" x14ac:dyDescent="0.25">
      <c r="A2639">
        <v>2015</v>
      </c>
      <c r="B2639" t="s">
        <v>40</v>
      </c>
      <c r="C2639">
        <v>145.92599999999999</v>
      </c>
      <c r="D2639" t="s">
        <v>24</v>
      </c>
    </row>
    <row r="2640" spans="1:4" x14ac:dyDescent="0.25">
      <c r="A2640">
        <v>2016</v>
      </c>
      <c r="B2640" t="s">
        <v>40</v>
      </c>
      <c r="C2640">
        <v>147.31100000000001</v>
      </c>
      <c r="D2640" t="s">
        <v>24</v>
      </c>
    </row>
    <row r="2641" spans="1:4" x14ac:dyDescent="0.25">
      <c r="A2641">
        <v>2017</v>
      </c>
      <c r="B2641" t="s">
        <v>40</v>
      </c>
      <c r="C2641">
        <v>150.334</v>
      </c>
      <c r="D2641" t="s">
        <v>24</v>
      </c>
    </row>
    <row r="2642" spans="1:4" x14ac:dyDescent="0.25">
      <c r="A2642">
        <v>2018</v>
      </c>
      <c r="B2642" t="s">
        <v>40</v>
      </c>
      <c r="C2642">
        <v>153.447</v>
      </c>
      <c r="D2642" t="s">
        <v>24</v>
      </c>
    </row>
    <row r="2643" spans="1:4" x14ac:dyDescent="0.25">
      <c r="A2643">
        <v>2019</v>
      </c>
      <c r="B2643" t="s">
        <v>40</v>
      </c>
      <c r="C2643">
        <v>155.489</v>
      </c>
      <c r="D2643" t="s">
        <v>24</v>
      </c>
    </row>
    <row r="2644" spans="1:4" x14ac:dyDescent="0.25">
      <c r="A2644">
        <v>2020</v>
      </c>
      <c r="B2644" t="s">
        <v>40</v>
      </c>
      <c r="C2644">
        <v>157.077</v>
      </c>
      <c r="D2644" t="s">
        <v>24</v>
      </c>
    </row>
    <row r="2645" spans="1:4" x14ac:dyDescent="0.25">
      <c r="A2645">
        <v>2021</v>
      </c>
      <c r="B2645" t="s">
        <v>40</v>
      </c>
      <c r="C2645">
        <v>164.91218180000001</v>
      </c>
      <c r="D2645" t="s">
        <v>24</v>
      </c>
    </row>
    <row r="2646" spans="1:4" x14ac:dyDescent="0.25">
      <c r="A2646">
        <v>1915</v>
      </c>
      <c r="B2646" t="s">
        <v>41</v>
      </c>
      <c r="D2646" t="s">
        <v>24</v>
      </c>
    </row>
    <row r="2647" spans="1:4" x14ac:dyDescent="0.25">
      <c r="A2647">
        <v>1916</v>
      </c>
      <c r="B2647" t="s">
        <v>41</v>
      </c>
      <c r="D2647" t="s">
        <v>24</v>
      </c>
    </row>
    <row r="2648" spans="1:4" x14ac:dyDescent="0.25">
      <c r="A2648">
        <v>1917</v>
      </c>
      <c r="B2648" t="s">
        <v>41</v>
      </c>
      <c r="D2648" t="s">
        <v>24</v>
      </c>
    </row>
    <row r="2649" spans="1:4" x14ac:dyDescent="0.25">
      <c r="A2649">
        <v>1918</v>
      </c>
      <c r="B2649" t="s">
        <v>41</v>
      </c>
      <c r="D2649" t="s">
        <v>24</v>
      </c>
    </row>
    <row r="2650" spans="1:4" x14ac:dyDescent="0.25">
      <c r="A2650">
        <v>1919</v>
      </c>
      <c r="B2650" t="s">
        <v>41</v>
      </c>
      <c r="D2650" t="s">
        <v>24</v>
      </c>
    </row>
    <row r="2651" spans="1:4" x14ac:dyDescent="0.25">
      <c r="A2651">
        <v>1920</v>
      </c>
      <c r="B2651" t="s">
        <v>41</v>
      </c>
      <c r="D2651" t="s">
        <v>24</v>
      </c>
    </row>
    <row r="2652" spans="1:4" x14ac:dyDescent="0.25">
      <c r="A2652">
        <v>1921</v>
      </c>
      <c r="B2652" t="s">
        <v>41</v>
      </c>
      <c r="D2652" t="s">
        <v>24</v>
      </c>
    </row>
    <row r="2653" spans="1:4" x14ac:dyDescent="0.25">
      <c r="A2653">
        <v>1922</v>
      </c>
      <c r="B2653" t="s">
        <v>41</v>
      </c>
      <c r="D2653" t="s">
        <v>24</v>
      </c>
    </row>
    <row r="2654" spans="1:4" x14ac:dyDescent="0.25">
      <c r="A2654">
        <v>1923</v>
      </c>
      <c r="B2654" t="s">
        <v>41</v>
      </c>
      <c r="D2654" t="s">
        <v>24</v>
      </c>
    </row>
    <row r="2655" spans="1:4" x14ac:dyDescent="0.25">
      <c r="A2655">
        <v>1924</v>
      </c>
      <c r="B2655" t="s">
        <v>41</v>
      </c>
      <c r="D2655" t="s">
        <v>24</v>
      </c>
    </row>
    <row r="2656" spans="1:4" x14ac:dyDescent="0.25">
      <c r="A2656">
        <v>1925</v>
      </c>
      <c r="B2656" t="s">
        <v>41</v>
      </c>
      <c r="D2656" t="s">
        <v>24</v>
      </c>
    </row>
    <row r="2657" spans="1:4" x14ac:dyDescent="0.25">
      <c r="A2657">
        <v>1926</v>
      </c>
      <c r="B2657" t="s">
        <v>41</v>
      </c>
      <c r="D2657" t="s">
        <v>24</v>
      </c>
    </row>
    <row r="2658" spans="1:4" x14ac:dyDescent="0.25">
      <c r="A2658">
        <v>1927</v>
      </c>
      <c r="B2658" t="s">
        <v>41</v>
      </c>
      <c r="D2658" t="s">
        <v>24</v>
      </c>
    </row>
    <row r="2659" spans="1:4" x14ac:dyDescent="0.25">
      <c r="A2659">
        <v>1928</v>
      </c>
      <c r="B2659" t="s">
        <v>41</v>
      </c>
      <c r="D2659" t="s">
        <v>24</v>
      </c>
    </row>
    <row r="2660" spans="1:4" x14ac:dyDescent="0.25">
      <c r="A2660">
        <v>1929</v>
      </c>
      <c r="B2660" t="s">
        <v>41</v>
      </c>
      <c r="D2660" t="s">
        <v>24</v>
      </c>
    </row>
    <row r="2661" spans="1:4" x14ac:dyDescent="0.25">
      <c r="A2661">
        <v>1930</v>
      </c>
      <c r="B2661" t="s">
        <v>41</v>
      </c>
      <c r="D2661" t="s">
        <v>24</v>
      </c>
    </row>
    <row r="2662" spans="1:4" x14ac:dyDescent="0.25">
      <c r="A2662">
        <v>1931</v>
      </c>
      <c r="B2662" t="s">
        <v>41</v>
      </c>
      <c r="D2662" t="s">
        <v>24</v>
      </c>
    </row>
    <row r="2663" spans="1:4" x14ac:dyDescent="0.25">
      <c r="A2663">
        <v>1932</v>
      </c>
      <c r="B2663" t="s">
        <v>41</v>
      </c>
      <c r="D2663" t="s">
        <v>24</v>
      </c>
    </row>
    <row r="2664" spans="1:4" x14ac:dyDescent="0.25">
      <c r="A2664">
        <v>1933</v>
      </c>
      <c r="B2664" t="s">
        <v>41</v>
      </c>
      <c r="D2664" t="s">
        <v>24</v>
      </c>
    </row>
    <row r="2665" spans="1:4" x14ac:dyDescent="0.25">
      <c r="A2665">
        <v>1934</v>
      </c>
      <c r="B2665" t="s">
        <v>41</v>
      </c>
      <c r="D2665" t="s">
        <v>24</v>
      </c>
    </row>
    <row r="2666" spans="1:4" x14ac:dyDescent="0.25">
      <c r="A2666">
        <v>1935</v>
      </c>
      <c r="B2666" t="s">
        <v>41</v>
      </c>
      <c r="D2666" t="s">
        <v>24</v>
      </c>
    </row>
    <row r="2667" spans="1:4" x14ac:dyDescent="0.25">
      <c r="A2667">
        <v>1936</v>
      </c>
      <c r="B2667" t="s">
        <v>41</v>
      </c>
      <c r="D2667" t="s">
        <v>24</v>
      </c>
    </row>
    <row r="2668" spans="1:4" x14ac:dyDescent="0.25">
      <c r="A2668">
        <v>1937</v>
      </c>
      <c r="B2668" t="s">
        <v>41</v>
      </c>
      <c r="D2668" t="s">
        <v>24</v>
      </c>
    </row>
    <row r="2669" spans="1:4" x14ac:dyDescent="0.25">
      <c r="A2669">
        <v>1938</v>
      </c>
      <c r="B2669" t="s">
        <v>41</v>
      </c>
      <c r="D2669" t="s">
        <v>24</v>
      </c>
    </row>
    <row r="2670" spans="1:4" x14ac:dyDescent="0.25">
      <c r="A2670">
        <v>1939</v>
      </c>
      <c r="B2670" t="s">
        <v>41</v>
      </c>
      <c r="D2670" t="s">
        <v>24</v>
      </c>
    </row>
    <row r="2671" spans="1:4" x14ac:dyDescent="0.25">
      <c r="A2671">
        <v>1940</v>
      </c>
      <c r="B2671" t="s">
        <v>41</v>
      </c>
      <c r="D2671" t="s">
        <v>24</v>
      </c>
    </row>
    <row r="2672" spans="1:4" x14ac:dyDescent="0.25">
      <c r="A2672">
        <v>1941</v>
      </c>
      <c r="B2672" t="s">
        <v>41</v>
      </c>
      <c r="D2672" t="s">
        <v>24</v>
      </c>
    </row>
    <row r="2673" spans="1:4" x14ac:dyDescent="0.25">
      <c r="A2673">
        <v>1942</v>
      </c>
      <c r="B2673" t="s">
        <v>41</v>
      </c>
      <c r="D2673" t="s">
        <v>24</v>
      </c>
    </row>
    <row r="2674" spans="1:4" x14ac:dyDescent="0.25">
      <c r="A2674">
        <v>1943</v>
      </c>
      <c r="B2674" t="s">
        <v>41</v>
      </c>
      <c r="D2674" t="s">
        <v>24</v>
      </c>
    </row>
    <row r="2675" spans="1:4" x14ac:dyDescent="0.25">
      <c r="A2675">
        <v>1944</v>
      </c>
      <c r="B2675" t="s">
        <v>41</v>
      </c>
      <c r="D2675" t="s">
        <v>24</v>
      </c>
    </row>
    <row r="2676" spans="1:4" x14ac:dyDescent="0.25">
      <c r="A2676">
        <v>1945</v>
      </c>
      <c r="B2676" t="s">
        <v>41</v>
      </c>
      <c r="D2676" t="s">
        <v>24</v>
      </c>
    </row>
    <row r="2677" spans="1:4" x14ac:dyDescent="0.25">
      <c r="A2677">
        <v>1946</v>
      </c>
      <c r="B2677" t="s">
        <v>41</v>
      </c>
      <c r="D2677" t="s">
        <v>24</v>
      </c>
    </row>
    <row r="2678" spans="1:4" x14ac:dyDescent="0.25">
      <c r="A2678">
        <v>1947</v>
      </c>
      <c r="B2678" t="s">
        <v>41</v>
      </c>
      <c r="D2678" t="s">
        <v>24</v>
      </c>
    </row>
    <row r="2679" spans="1:4" x14ac:dyDescent="0.25">
      <c r="A2679">
        <v>1948</v>
      </c>
      <c r="B2679" t="s">
        <v>41</v>
      </c>
      <c r="D2679" t="s">
        <v>24</v>
      </c>
    </row>
    <row r="2680" spans="1:4" x14ac:dyDescent="0.25">
      <c r="A2680">
        <v>1949</v>
      </c>
      <c r="B2680" t="s">
        <v>41</v>
      </c>
      <c r="D2680" t="s">
        <v>24</v>
      </c>
    </row>
    <row r="2681" spans="1:4" x14ac:dyDescent="0.25">
      <c r="A2681">
        <v>1950</v>
      </c>
      <c r="B2681" t="s">
        <v>41</v>
      </c>
      <c r="D2681" t="s">
        <v>24</v>
      </c>
    </row>
    <row r="2682" spans="1:4" x14ac:dyDescent="0.25">
      <c r="A2682">
        <v>1951</v>
      </c>
      <c r="B2682" t="s">
        <v>41</v>
      </c>
      <c r="D2682" t="s">
        <v>24</v>
      </c>
    </row>
    <row r="2683" spans="1:4" x14ac:dyDescent="0.25">
      <c r="A2683">
        <v>1952</v>
      </c>
      <c r="B2683" t="s">
        <v>41</v>
      </c>
      <c r="D2683" t="s">
        <v>24</v>
      </c>
    </row>
    <row r="2684" spans="1:4" x14ac:dyDescent="0.25">
      <c r="A2684">
        <v>1953</v>
      </c>
      <c r="B2684" t="s">
        <v>41</v>
      </c>
      <c r="D2684" t="s">
        <v>24</v>
      </c>
    </row>
    <row r="2685" spans="1:4" x14ac:dyDescent="0.25">
      <c r="A2685">
        <v>1954</v>
      </c>
      <c r="B2685" t="s">
        <v>41</v>
      </c>
      <c r="D2685" t="s">
        <v>24</v>
      </c>
    </row>
    <row r="2686" spans="1:4" x14ac:dyDescent="0.25">
      <c r="A2686">
        <v>1955</v>
      </c>
      <c r="B2686" t="s">
        <v>41</v>
      </c>
      <c r="D2686" t="s">
        <v>24</v>
      </c>
    </row>
    <row r="2687" spans="1:4" x14ac:dyDescent="0.25">
      <c r="A2687">
        <v>1956</v>
      </c>
      <c r="B2687" t="s">
        <v>41</v>
      </c>
      <c r="D2687" t="s">
        <v>24</v>
      </c>
    </row>
    <row r="2688" spans="1:4" x14ac:dyDescent="0.25">
      <c r="A2688">
        <v>1957</v>
      </c>
      <c r="B2688" t="s">
        <v>41</v>
      </c>
      <c r="D2688" t="s">
        <v>24</v>
      </c>
    </row>
    <row r="2689" spans="1:4" x14ac:dyDescent="0.25">
      <c r="A2689">
        <v>1958</v>
      </c>
      <c r="B2689" t="s">
        <v>41</v>
      </c>
      <c r="D2689" t="s">
        <v>24</v>
      </c>
    </row>
    <row r="2690" spans="1:4" x14ac:dyDescent="0.25">
      <c r="A2690">
        <v>1959</v>
      </c>
      <c r="B2690" t="s">
        <v>41</v>
      </c>
      <c r="D2690" t="s">
        <v>24</v>
      </c>
    </row>
    <row r="2691" spans="1:4" x14ac:dyDescent="0.25">
      <c r="A2691">
        <v>1960</v>
      </c>
      <c r="B2691" t="s">
        <v>41</v>
      </c>
      <c r="D2691" t="s">
        <v>24</v>
      </c>
    </row>
    <row r="2692" spans="1:4" x14ac:dyDescent="0.25">
      <c r="A2692">
        <v>1961</v>
      </c>
      <c r="B2692" t="s">
        <v>41</v>
      </c>
      <c r="D2692" t="s">
        <v>24</v>
      </c>
    </row>
    <row r="2693" spans="1:4" x14ac:dyDescent="0.25">
      <c r="A2693">
        <v>1962</v>
      </c>
      <c r="B2693" t="s">
        <v>41</v>
      </c>
      <c r="D2693" t="s">
        <v>24</v>
      </c>
    </row>
    <row r="2694" spans="1:4" x14ac:dyDescent="0.25">
      <c r="A2694">
        <v>1963</v>
      </c>
      <c r="B2694" t="s">
        <v>41</v>
      </c>
      <c r="D2694" t="s">
        <v>24</v>
      </c>
    </row>
    <row r="2695" spans="1:4" x14ac:dyDescent="0.25">
      <c r="A2695">
        <v>1964</v>
      </c>
      <c r="B2695" t="s">
        <v>41</v>
      </c>
      <c r="D2695" t="s">
        <v>24</v>
      </c>
    </row>
    <row r="2696" spans="1:4" x14ac:dyDescent="0.25">
      <c r="A2696">
        <v>1965</v>
      </c>
      <c r="B2696" t="s">
        <v>41</v>
      </c>
      <c r="D2696" t="s">
        <v>24</v>
      </c>
    </row>
    <row r="2697" spans="1:4" x14ac:dyDescent="0.25">
      <c r="A2697">
        <v>1966</v>
      </c>
      <c r="B2697" t="s">
        <v>41</v>
      </c>
      <c r="D2697" t="s">
        <v>24</v>
      </c>
    </row>
    <row r="2698" spans="1:4" x14ac:dyDescent="0.25">
      <c r="A2698">
        <v>1967</v>
      </c>
      <c r="B2698" t="s">
        <v>41</v>
      </c>
      <c r="D2698" t="s">
        <v>24</v>
      </c>
    </row>
    <row r="2699" spans="1:4" x14ac:dyDescent="0.25">
      <c r="A2699">
        <v>1968</v>
      </c>
      <c r="B2699" t="s">
        <v>41</v>
      </c>
      <c r="D2699" t="s">
        <v>24</v>
      </c>
    </row>
    <row r="2700" spans="1:4" x14ac:dyDescent="0.25">
      <c r="A2700">
        <v>1969</v>
      </c>
      <c r="B2700" t="s">
        <v>41</v>
      </c>
      <c r="D2700" t="s">
        <v>24</v>
      </c>
    </row>
    <row r="2701" spans="1:4" x14ac:dyDescent="0.25">
      <c r="A2701">
        <v>1970</v>
      </c>
      <c r="B2701" t="s">
        <v>41</v>
      </c>
      <c r="D2701" t="s">
        <v>24</v>
      </c>
    </row>
    <row r="2702" spans="1:4" x14ac:dyDescent="0.25">
      <c r="A2702">
        <v>1971</v>
      </c>
      <c r="B2702" t="s">
        <v>41</v>
      </c>
      <c r="D2702" t="s">
        <v>24</v>
      </c>
    </row>
    <row r="2703" spans="1:4" x14ac:dyDescent="0.25">
      <c r="A2703">
        <v>1972</v>
      </c>
      <c r="B2703" t="s">
        <v>41</v>
      </c>
      <c r="D2703" t="s">
        <v>24</v>
      </c>
    </row>
    <row r="2704" spans="1:4" x14ac:dyDescent="0.25">
      <c r="A2704">
        <v>1973</v>
      </c>
      <c r="B2704" t="s">
        <v>41</v>
      </c>
      <c r="D2704" t="s">
        <v>24</v>
      </c>
    </row>
    <row r="2705" spans="1:4" x14ac:dyDescent="0.25">
      <c r="A2705">
        <v>1974</v>
      </c>
      <c r="B2705" t="s">
        <v>41</v>
      </c>
      <c r="D2705" t="s">
        <v>24</v>
      </c>
    </row>
    <row r="2706" spans="1:4" x14ac:dyDescent="0.25">
      <c r="A2706">
        <v>1975</v>
      </c>
      <c r="B2706" t="s">
        <v>41</v>
      </c>
      <c r="D2706" t="s">
        <v>24</v>
      </c>
    </row>
    <row r="2707" spans="1:4" x14ac:dyDescent="0.25">
      <c r="A2707">
        <v>1976</v>
      </c>
      <c r="B2707" t="s">
        <v>41</v>
      </c>
      <c r="D2707" t="s">
        <v>24</v>
      </c>
    </row>
    <row r="2708" spans="1:4" x14ac:dyDescent="0.25">
      <c r="A2708">
        <v>1977</v>
      </c>
      <c r="B2708" t="s">
        <v>41</v>
      </c>
      <c r="D2708" t="s">
        <v>24</v>
      </c>
    </row>
    <row r="2709" spans="1:4" x14ac:dyDescent="0.25">
      <c r="A2709">
        <v>1978</v>
      </c>
      <c r="B2709" t="s">
        <v>41</v>
      </c>
      <c r="D2709" t="s">
        <v>24</v>
      </c>
    </row>
    <row r="2710" spans="1:4" x14ac:dyDescent="0.25">
      <c r="A2710">
        <v>1979</v>
      </c>
      <c r="B2710" t="s">
        <v>41</v>
      </c>
      <c r="D2710" t="s">
        <v>24</v>
      </c>
    </row>
    <row r="2711" spans="1:4" x14ac:dyDescent="0.25">
      <c r="A2711">
        <v>1980</v>
      </c>
      <c r="B2711" t="s">
        <v>41</v>
      </c>
      <c r="D2711" t="s">
        <v>24</v>
      </c>
    </row>
    <row r="2712" spans="1:4" x14ac:dyDescent="0.25">
      <c r="A2712">
        <v>1981</v>
      </c>
      <c r="B2712" t="s">
        <v>41</v>
      </c>
      <c r="D2712" t="s">
        <v>24</v>
      </c>
    </row>
    <row r="2713" spans="1:4" x14ac:dyDescent="0.25">
      <c r="A2713">
        <v>1982</v>
      </c>
      <c r="B2713" t="s">
        <v>41</v>
      </c>
      <c r="D2713" t="s">
        <v>24</v>
      </c>
    </row>
    <row r="2714" spans="1:4" x14ac:dyDescent="0.25">
      <c r="A2714">
        <v>1983</v>
      </c>
      <c r="B2714" t="s">
        <v>41</v>
      </c>
      <c r="D2714" t="s">
        <v>24</v>
      </c>
    </row>
    <row r="2715" spans="1:4" x14ac:dyDescent="0.25">
      <c r="A2715">
        <v>1984</v>
      </c>
      <c r="B2715" t="s">
        <v>41</v>
      </c>
      <c r="D2715" t="s">
        <v>24</v>
      </c>
    </row>
    <row r="2716" spans="1:4" x14ac:dyDescent="0.25">
      <c r="A2716">
        <v>1985</v>
      </c>
      <c r="B2716" t="s">
        <v>41</v>
      </c>
      <c r="D2716" t="s">
        <v>24</v>
      </c>
    </row>
    <row r="2717" spans="1:4" x14ac:dyDescent="0.25">
      <c r="A2717">
        <v>1986</v>
      </c>
      <c r="B2717" t="s">
        <v>41</v>
      </c>
      <c r="D2717" t="s">
        <v>24</v>
      </c>
    </row>
    <row r="2718" spans="1:4" x14ac:dyDescent="0.25">
      <c r="A2718">
        <v>1987</v>
      </c>
      <c r="B2718" t="s">
        <v>41</v>
      </c>
      <c r="D2718" t="s">
        <v>24</v>
      </c>
    </row>
    <row r="2719" spans="1:4" x14ac:dyDescent="0.25">
      <c r="A2719">
        <v>1988</v>
      </c>
      <c r="B2719" t="s">
        <v>41</v>
      </c>
      <c r="D2719" t="s">
        <v>24</v>
      </c>
    </row>
    <row r="2720" spans="1:4" x14ac:dyDescent="0.25">
      <c r="A2720">
        <v>1989</v>
      </c>
      <c r="B2720" t="s">
        <v>41</v>
      </c>
      <c r="D2720" t="s">
        <v>24</v>
      </c>
    </row>
    <row r="2721" spans="1:4" x14ac:dyDescent="0.25">
      <c r="A2721">
        <v>1990</v>
      </c>
      <c r="B2721" t="s">
        <v>41</v>
      </c>
      <c r="D2721" t="s">
        <v>24</v>
      </c>
    </row>
    <row r="2722" spans="1:4" x14ac:dyDescent="0.25">
      <c r="A2722">
        <v>1991</v>
      </c>
      <c r="B2722" t="s">
        <v>41</v>
      </c>
      <c r="D2722" t="s">
        <v>24</v>
      </c>
    </row>
    <row r="2723" spans="1:4" x14ac:dyDescent="0.25">
      <c r="A2723">
        <v>1992</v>
      </c>
      <c r="B2723" t="s">
        <v>41</v>
      </c>
      <c r="D2723" t="s">
        <v>24</v>
      </c>
    </row>
    <row r="2724" spans="1:4" x14ac:dyDescent="0.25">
      <c r="A2724">
        <v>1993</v>
      </c>
      <c r="B2724" t="s">
        <v>41</v>
      </c>
      <c r="D2724" t="s">
        <v>24</v>
      </c>
    </row>
    <row r="2725" spans="1:4" x14ac:dyDescent="0.25">
      <c r="A2725">
        <v>1994</v>
      </c>
      <c r="B2725" t="s">
        <v>41</v>
      </c>
      <c r="D2725" t="s">
        <v>24</v>
      </c>
    </row>
    <row r="2726" spans="1:4" x14ac:dyDescent="0.25">
      <c r="A2726">
        <v>1995</v>
      </c>
      <c r="B2726" t="s">
        <v>41</v>
      </c>
      <c r="D2726" t="s">
        <v>24</v>
      </c>
    </row>
    <row r="2727" spans="1:4" x14ac:dyDescent="0.25">
      <c r="A2727">
        <v>1996</v>
      </c>
      <c r="B2727" t="s">
        <v>41</v>
      </c>
      <c r="D2727" t="s">
        <v>24</v>
      </c>
    </row>
    <row r="2728" spans="1:4" x14ac:dyDescent="0.25">
      <c r="A2728">
        <v>1997</v>
      </c>
      <c r="B2728" t="s">
        <v>41</v>
      </c>
      <c r="D2728" t="s">
        <v>24</v>
      </c>
    </row>
    <row r="2729" spans="1:4" x14ac:dyDescent="0.25">
      <c r="A2729">
        <v>1998</v>
      </c>
      <c r="B2729" t="s">
        <v>41</v>
      </c>
      <c r="D2729" t="s">
        <v>24</v>
      </c>
    </row>
    <row r="2730" spans="1:4" x14ac:dyDescent="0.25">
      <c r="A2730">
        <v>1999</v>
      </c>
      <c r="B2730" t="s">
        <v>41</v>
      </c>
      <c r="D2730" t="s">
        <v>24</v>
      </c>
    </row>
    <row r="2731" spans="1:4" x14ac:dyDescent="0.25">
      <c r="A2731">
        <v>2000</v>
      </c>
      <c r="B2731" t="s">
        <v>41</v>
      </c>
      <c r="C2731">
        <v>180.2</v>
      </c>
      <c r="D2731" t="s">
        <v>24</v>
      </c>
    </row>
    <row r="2732" spans="1:4" x14ac:dyDescent="0.25">
      <c r="A2732">
        <v>2001</v>
      </c>
      <c r="B2732" t="s">
        <v>41</v>
      </c>
      <c r="C2732">
        <v>189.9</v>
      </c>
      <c r="D2732" t="s">
        <v>24</v>
      </c>
    </row>
    <row r="2733" spans="1:4" x14ac:dyDescent="0.25">
      <c r="A2733">
        <v>2002</v>
      </c>
      <c r="B2733" t="s">
        <v>41</v>
      </c>
      <c r="C2733">
        <v>193</v>
      </c>
      <c r="D2733" t="s">
        <v>24</v>
      </c>
    </row>
    <row r="2734" spans="1:4" x14ac:dyDescent="0.25">
      <c r="A2734">
        <v>2003</v>
      </c>
      <c r="B2734" t="s">
        <v>41</v>
      </c>
      <c r="C2734">
        <v>196.4</v>
      </c>
      <c r="D2734" t="s">
        <v>24</v>
      </c>
    </row>
    <row r="2735" spans="1:4" x14ac:dyDescent="0.25">
      <c r="A2735">
        <v>2004</v>
      </c>
      <c r="B2735" t="s">
        <v>41</v>
      </c>
      <c r="C2735">
        <v>198.8</v>
      </c>
      <c r="D2735" t="s">
        <v>24</v>
      </c>
    </row>
    <row r="2736" spans="1:4" x14ac:dyDescent="0.25">
      <c r="A2736">
        <v>2005</v>
      </c>
      <c r="B2736" t="s">
        <v>41</v>
      </c>
      <c r="C2736">
        <v>202.7</v>
      </c>
      <c r="D2736" t="s">
        <v>24</v>
      </c>
    </row>
    <row r="2737" spans="1:4" x14ac:dyDescent="0.25">
      <c r="A2737">
        <v>2006</v>
      </c>
      <c r="B2737" t="s">
        <v>41</v>
      </c>
      <c r="C2737">
        <v>209.2</v>
      </c>
      <c r="D2737" t="s">
        <v>24</v>
      </c>
    </row>
    <row r="2738" spans="1:4" x14ac:dyDescent="0.25">
      <c r="A2738">
        <v>2007</v>
      </c>
      <c r="B2738" t="s">
        <v>41</v>
      </c>
      <c r="C2738">
        <v>216.048</v>
      </c>
      <c r="D2738" t="s">
        <v>24</v>
      </c>
    </row>
    <row r="2739" spans="1:4" x14ac:dyDescent="0.25">
      <c r="A2739">
        <v>2008</v>
      </c>
      <c r="B2739" t="s">
        <v>41</v>
      </c>
      <c r="C2739">
        <v>222.767</v>
      </c>
      <c r="D2739" t="s">
        <v>24</v>
      </c>
    </row>
    <row r="2740" spans="1:4" x14ac:dyDescent="0.25">
      <c r="A2740">
        <v>2009</v>
      </c>
      <c r="B2740" t="s">
        <v>41</v>
      </c>
      <c r="C2740">
        <v>224.39500000000001</v>
      </c>
      <c r="D2740" t="s">
        <v>24</v>
      </c>
    </row>
    <row r="2741" spans="1:4" x14ac:dyDescent="0.25">
      <c r="A2741">
        <v>2010</v>
      </c>
      <c r="B2741" t="s">
        <v>41</v>
      </c>
      <c r="C2741">
        <v>227.46899999999999</v>
      </c>
      <c r="D2741" t="s">
        <v>24</v>
      </c>
    </row>
    <row r="2742" spans="1:4" x14ac:dyDescent="0.25">
      <c r="A2742">
        <v>2011</v>
      </c>
      <c r="B2742" t="s">
        <v>41</v>
      </c>
      <c r="C2742">
        <v>233.39</v>
      </c>
      <c r="D2742" t="s">
        <v>24</v>
      </c>
    </row>
    <row r="2743" spans="1:4" x14ac:dyDescent="0.25">
      <c r="A2743">
        <v>2012</v>
      </c>
      <c r="B2743" t="s">
        <v>41</v>
      </c>
      <c r="C2743">
        <v>239.65</v>
      </c>
      <c r="D2743" t="s">
        <v>24</v>
      </c>
    </row>
    <row r="2744" spans="1:4" x14ac:dyDescent="0.25">
      <c r="A2744">
        <v>2013</v>
      </c>
      <c r="B2744" t="s">
        <v>41</v>
      </c>
      <c r="C2744">
        <v>245.023</v>
      </c>
      <c r="D2744" t="s">
        <v>24</v>
      </c>
    </row>
    <row r="2745" spans="1:4" x14ac:dyDescent="0.25">
      <c r="A2745">
        <v>2014</v>
      </c>
      <c r="B2745" t="s">
        <v>41</v>
      </c>
      <c r="C2745">
        <v>251.98500000000001</v>
      </c>
      <c r="D2745" t="s">
        <v>24</v>
      </c>
    </row>
    <row r="2746" spans="1:4" x14ac:dyDescent="0.25">
      <c r="A2746">
        <v>2015</v>
      </c>
      <c r="B2746" t="s">
        <v>41</v>
      </c>
      <c r="C2746">
        <v>258.572</v>
      </c>
      <c r="D2746" t="s">
        <v>24</v>
      </c>
    </row>
    <row r="2747" spans="1:4" x14ac:dyDescent="0.25">
      <c r="A2747">
        <v>2016</v>
      </c>
      <c r="B2747" t="s">
        <v>41</v>
      </c>
      <c r="C2747">
        <v>266.34399999999999</v>
      </c>
      <c r="D2747" t="s">
        <v>24</v>
      </c>
    </row>
    <row r="2748" spans="1:4" x14ac:dyDescent="0.25">
      <c r="A2748">
        <v>2017</v>
      </c>
      <c r="B2748" t="s">
        <v>41</v>
      </c>
      <c r="C2748">
        <v>274.92399999999998</v>
      </c>
      <c r="D2748" t="s">
        <v>24</v>
      </c>
    </row>
    <row r="2749" spans="1:4" x14ac:dyDescent="0.25">
      <c r="A2749">
        <v>2018</v>
      </c>
      <c r="B2749" t="s">
        <v>41</v>
      </c>
      <c r="C2749">
        <v>285.55</v>
      </c>
      <c r="D2749" t="s">
        <v>24</v>
      </c>
    </row>
    <row r="2750" spans="1:4" x14ac:dyDescent="0.25">
      <c r="A2750">
        <v>2019</v>
      </c>
      <c r="B2750" t="s">
        <v>41</v>
      </c>
      <c r="C2750">
        <v>295.00400000000002</v>
      </c>
      <c r="D2750" t="s">
        <v>24</v>
      </c>
    </row>
    <row r="2751" spans="1:4" x14ac:dyDescent="0.25">
      <c r="A2751">
        <v>2020</v>
      </c>
      <c r="B2751" t="s">
        <v>41</v>
      </c>
      <c r="C2751">
        <v>300.084</v>
      </c>
      <c r="D2751" t="s">
        <v>24</v>
      </c>
    </row>
    <row r="2752" spans="1:4" x14ac:dyDescent="0.25">
      <c r="A2752">
        <v>2021</v>
      </c>
      <c r="B2752" t="s">
        <v>41</v>
      </c>
      <c r="C2752">
        <v>309.54700000000003</v>
      </c>
      <c r="D2752" t="s">
        <v>24</v>
      </c>
    </row>
    <row r="2753" spans="1:4" x14ac:dyDescent="0.25">
      <c r="A2753">
        <v>1915</v>
      </c>
      <c r="B2753" t="s">
        <v>38</v>
      </c>
      <c r="D2753" t="s">
        <v>24</v>
      </c>
    </row>
    <row r="2754" spans="1:4" x14ac:dyDescent="0.25">
      <c r="A2754">
        <v>1916</v>
      </c>
      <c r="B2754" t="s">
        <v>38</v>
      </c>
      <c r="D2754" t="s">
        <v>24</v>
      </c>
    </row>
    <row r="2755" spans="1:4" x14ac:dyDescent="0.25">
      <c r="A2755">
        <v>1917</v>
      </c>
      <c r="B2755" t="s">
        <v>38</v>
      </c>
      <c r="D2755" t="s">
        <v>24</v>
      </c>
    </row>
    <row r="2756" spans="1:4" x14ac:dyDescent="0.25">
      <c r="A2756">
        <v>1918</v>
      </c>
      <c r="B2756" t="s">
        <v>38</v>
      </c>
      <c r="D2756" t="s">
        <v>24</v>
      </c>
    </row>
    <row r="2757" spans="1:4" x14ac:dyDescent="0.25">
      <c r="A2757">
        <v>1919</v>
      </c>
      <c r="B2757" t="s">
        <v>38</v>
      </c>
      <c r="D2757" t="s">
        <v>24</v>
      </c>
    </row>
    <row r="2758" spans="1:4" x14ac:dyDescent="0.25">
      <c r="A2758">
        <v>1920</v>
      </c>
      <c r="B2758" t="s">
        <v>38</v>
      </c>
      <c r="D2758" t="s">
        <v>24</v>
      </c>
    </row>
    <row r="2759" spans="1:4" x14ac:dyDescent="0.25">
      <c r="A2759">
        <v>1921</v>
      </c>
      <c r="B2759" t="s">
        <v>38</v>
      </c>
      <c r="D2759" t="s">
        <v>24</v>
      </c>
    </row>
    <row r="2760" spans="1:4" x14ac:dyDescent="0.25">
      <c r="A2760">
        <v>1922</v>
      </c>
      <c r="B2760" t="s">
        <v>38</v>
      </c>
      <c r="D2760" t="s">
        <v>24</v>
      </c>
    </row>
    <row r="2761" spans="1:4" x14ac:dyDescent="0.25">
      <c r="A2761">
        <v>1923</v>
      </c>
      <c r="B2761" t="s">
        <v>38</v>
      </c>
      <c r="D2761" t="s">
        <v>24</v>
      </c>
    </row>
    <row r="2762" spans="1:4" x14ac:dyDescent="0.25">
      <c r="A2762">
        <v>1924</v>
      </c>
      <c r="B2762" t="s">
        <v>38</v>
      </c>
      <c r="D2762" t="s">
        <v>24</v>
      </c>
    </row>
    <row r="2763" spans="1:4" x14ac:dyDescent="0.25">
      <c r="A2763">
        <v>1925</v>
      </c>
      <c r="B2763" t="s">
        <v>38</v>
      </c>
      <c r="D2763" t="s">
        <v>24</v>
      </c>
    </row>
    <row r="2764" spans="1:4" x14ac:dyDescent="0.25">
      <c r="A2764">
        <v>1926</v>
      </c>
      <c r="B2764" t="s">
        <v>38</v>
      </c>
      <c r="D2764" t="s">
        <v>24</v>
      </c>
    </row>
    <row r="2765" spans="1:4" x14ac:dyDescent="0.25">
      <c r="A2765">
        <v>1927</v>
      </c>
      <c r="B2765" t="s">
        <v>38</v>
      </c>
      <c r="D2765" t="s">
        <v>24</v>
      </c>
    </row>
    <row r="2766" spans="1:4" x14ac:dyDescent="0.25">
      <c r="A2766">
        <v>1928</v>
      </c>
      <c r="B2766" t="s">
        <v>38</v>
      </c>
      <c r="D2766" t="s">
        <v>24</v>
      </c>
    </row>
    <row r="2767" spans="1:4" x14ac:dyDescent="0.25">
      <c r="A2767">
        <v>1929</v>
      </c>
      <c r="B2767" t="s">
        <v>38</v>
      </c>
      <c r="D2767" t="s">
        <v>24</v>
      </c>
    </row>
    <row r="2768" spans="1:4" x14ac:dyDescent="0.25">
      <c r="A2768">
        <v>1930</v>
      </c>
      <c r="B2768" t="s">
        <v>38</v>
      </c>
      <c r="D2768" t="s">
        <v>24</v>
      </c>
    </row>
    <row r="2769" spans="1:4" x14ac:dyDescent="0.25">
      <c r="A2769">
        <v>1931</v>
      </c>
      <c r="B2769" t="s">
        <v>38</v>
      </c>
      <c r="D2769" t="s">
        <v>24</v>
      </c>
    </row>
    <row r="2770" spans="1:4" x14ac:dyDescent="0.25">
      <c r="A2770">
        <v>1932</v>
      </c>
      <c r="B2770" t="s">
        <v>38</v>
      </c>
      <c r="D2770" t="s">
        <v>24</v>
      </c>
    </row>
    <row r="2771" spans="1:4" x14ac:dyDescent="0.25">
      <c r="A2771">
        <v>1933</v>
      </c>
      <c r="B2771" t="s">
        <v>38</v>
      </c>
      <c r="D2771" t="s">
        <v>24</v>
      </c>
    </row>
    <row r="2772" spans="1:4" x14ac:dyDescent="0.25">
      <c r="A2772">
        <v>1934</v>
      </c>
      <c r="B2772" t="s">
        <v>38</v>
      </c>
      <c r="D2772" t="s">
        <v>24</v>
      </c>
    </row>
    <row r="2773" spans="1:4" x14ac:dyDescent="0.25">
      <c r="A2773">
        <v>1935</v>
      </c>
      <c r="B2773" t="s">
        <v>38</v>
      </c>
      <c r="D2773" t="s">
        <v>24</v>
      </c>
    </row>
    <row r="2774" spans="1:4" x14ac:dyDescent="0.25">
      <c r="A2774">
        <v>1936</v>
      </c>
      <c r="B2774" t="s">
        <v>38</v>
      </c>
      <c r="D2774" t="s">
        <v>24</v>
      </c>
    </row>
    <row r="2775" spans="1:4" x14ac:dyDescent="0.25">
      <c r="A2775">
        <v>1937</v>
      </c>
      <c r="B2775" t="s">
        <v>38</v>
      </c>
      <c r="D2775" t="s">
        <v>24</v>
      </c>
    </row>
    <row r="2776" spans="1:4" x14ac:dyDescent="0.25">
      <c r="A2776">
        <v>1938</v>
      </c>
      <c r="B2776" t="s">
        <v>38</v>
      </c>
      <c r="D2776" t="s">
        <v>24</v>
      </c>
    </row>
    <row r="2777" spans="1:4" x14ac:dyDescent="0.25">
      <c r="A2777">
        <v>1939</v>
      </c>
      <c r="B2777" t="s">
        <v>38</v>
      </c>
      <c r="D2777" t="s">
        <v>24</v>
      </c>
    </row>
    <row r="2778" spans="1:4" x14ac:dyDescent="0.25">
      <c r="A2778">
        <v>1940</v>
      </c>
      <c r="B2778" t="s">
        <v>38</v>
      </c>
      <c r="D2778" t="s">
        <v>24</v>
      </c>
    </row>
    <row r="2779" spans="1:4" x14ac:dyDescent="0.25">
      <c r="A2779">
        <v>1941</v>
      </c>
      <c r="B2779" t="s">
        <v>38</v>
      </c>
      <c r="D2779" t="s">
        <v>24</v>
      </c>
    </row>
    <row r="2780" spans="1:4" x14ac:dyDescent="0.25">
      <c r="A2780">
        <v>1942</v>
      </c>
      <c r="B2780" t="s">
        <v>38</v>
      </c>
      <c r="D2780" t="s">
        <v>24</v>
      </c>
    </row>
    <row r="2781" spans="1:4" x14ac:dyDescent="0.25">
      <c r="A2781">
        <v>1943</v>
      </c>
      <c r="B2781" t="s">
        <v>38</v>
      </c>
      <c r="D2781" t="s">
        <v>24</v>
      </c>
    </row>
    <row r="2782" spans="1:4" x14ac:dyDescent="0.25">
      <c r="A2782">
        <v>1944</v>
      </c>
      <c r="B2782" t="s">
        <v>38</v>
      </c>
      <c r="D2782" t="s">
        <v>24</v>
      </c>
    </row>
    <row r="2783" spans="1:4" x14ac:dyDescent="0.25">
      <c r="A2783">
        <v>1945</v>
      </c>
      <c r="B2783" t="s">
        <v>38</v>
      </c>
      <c r="D2783" t="s">
        <v>24</v>
      </c>
    </row>
    <row r="2784" spans="1:4" x14ac:dyDescent="0.25">
      <c r="A2784">
        <v>1946</v>
      </c>
      <c r="B2784" t="s">
        <v>38</v>
      </c>
      <c r="D2784" t="s">
        <v>24</v>
      </c>
    </row>
    <row r="2785" spans="1:4" x14ac:dyDescent="0.25">
      <c r="A2785">
        <v>1947</v>
      </c>
      <c r="B2785" t="s">
        <v>38</v>
      </c>
      <c r="D2785" t="s">
        <v>24</v>
      </c>
    </row>
    <row r="2786" spans="1:4" x14ac:dyDescent="0.25">
      <c r="A2786">
        <v>1948</v>
      </c>
      <c r="B2786" t="s">
        <v>38</v>
      </c>
      <c r="D2786" t="s">
        <v>24</v>
      </c>
    </row>
    <row r="2787" spans="1:4" x14ac:dyDescent="0.25">
      <c r="A2787">
        <v>1949</v>
      </c>
      <c r="B2787" t="s">
        <v>38</v>
      </c>
      <c r="D2787" t="s">
        <v>24</v>
      </c>
    </row>
    <row r="2788" spans="1:4" x14ac:dyDescent="0.25">
      <c r="A2788">
        <v>1950</v>
      </c>
      <c r="B2788" t="s">
        <v>38</v>
      </c>
      <c r="D2788" t="s">
        <v>24</v>
      </c>
    </row>
    <row r="2789" spans="1:4" x14ac:dyDescent="0.25">
      <c r="A2789">
        <v>1951</v>
      </c>
      <c r="B2789" t="s">
        <v>38</v>
      </c>
      <c r="D2789" t="s">
        <v>24</v>
      </c>
    </row>
    <row r="2790" spans="1:4" x14ac:dyDescent="0.25">
      <c r="A2790">
        <v>1952</v>
      </c>
      <c r="B2790" t="s">
        <v>38</v>
      </c>
      <c r="D2790" t="s">
        <v>24</v>
      </c>
    </row>
    <row r="2791" spans="1:4" x14ac:dyDescent="0.25">
      <c r="A2791">
        <v>1953</v>
      </c>
      <c r="B2791" t="s">
        <v>38</v>
      </c>
      <c r="D2791" t="s">
        <v>24</v>
      </c>
    </row>
    <row r="2792" spans="1:4" x14ac:dyDescent="0.25">
      <c r="A2792">
        <v>1954</v>
      </c>
      <c r="B2792" t="s">
        <v>38</v>
      </c>
      <c r="D2792" t="s">
        <v>24</v>
      </c>
    </row>
    <row r="2793" spans="1:4" x14ac:dyDescent="0.25">
      <c r="A2793">
        <v>1955</v>
      </c>
      <c r="B2793" t="s">
        <v>38</v>
      </c>
      <c r="D2793" t="s">
        <v>24</v>
      </c>
    </row>
    <row r="2794" spans="1:4" x14ac:dyDescent="0.25">
      <c r="A2794">
        <v>1956</v>
      </c>
      <c r="B2794" t="s">
        <v>38</v>
      </c>
      <c r="D2794" t="s">
        <v>24</v>
      </c>
    </row>
    <row r="2795" spans="1:4" x14ac:dyDescent="0.25">
      <c r="A2795">
        <v>1957</v>
      </c>
      <c r="B2795" t="s">
        <v>38</v>
      </c>
      <c r="D2795" t="s">
        <v>24</v>
      </c>
    </row>
    <row r="2796" spans="1:4" x14ac:dyDescent="0.25">
      <c r="A2796">
        <v>1958</v>
      </c>
      <c r="B2796" t="s">
        <v>38</v>
      </c>
      <c r="D2796" t="s">
        <v>24</v>
      </c>
    </row>
    <row r="2797" spans="1:4" x14ac:dyDescent="0.25">
      <c r="A2797">
        <v>1959</v>
      </c>
      <c r="B2797" t="s">
        <v>38</v>
      </c>
      <c r="D2797" t="s">
        <v>24</v>
      </c>
    </row>
    <row r="2798" spans="1:4" x14ac:dyDescent="0.25">
      <c r="A2798">
        <v>1960</v>
      </c>
      <c r="B2798" t="s">
        <v>38</v>
      </c>
      <c r="D2798" t="s">
        <v>24</v>
      </c>
    </row>
    <row r="2799" spans="1:4" x14ac:dyDescent="0.25">
      <c r="A2799">
        <v>1961</v>
      </c>
      <c r="B2799" t="s">
        <v>38</v>
      </c>
      <c r="D2799" t="s">
        <v>24</v>
      </c>
    </row>
    <row r="2800" spans="1:4" x14ac:dyDescent="0.25">
      <c r="A2800">
        <v>1962</v>
      </c>
      <c r="B2800" t="s">
        <v>38</v>
      </c>
      <c r="D2800" t="s">
        <v>24</v>
      </c>
    </row>
    <row r="2801" spans="1:4" x14ac:dyDescent="0.25">
      <c r="A2801">
        <v>1963</v>
      </c>
      <c r="B2801" t="s">
        <v>38</v>
      </c>
      <c r="D2801" t="s">
        <v>24</v>
      </c>
    </row>
    <row r="2802" spans="1:4" x14ac:dyDescent="0.25">
      <c r="A2802">
        <v>1964</v>
      </c>
      <c r="B2802" t="s">
        <v>38</v>
      </c>
      <c r="D2802" t="s">
        <v>24</v>
      </c>
    </row>
    <row r="2803" spans="1:4" x14ac:dyDescent="0.25">
      <c r="A2803">
        <v>1965</v>
      </c>
      <c r="B2803" t="s">
        <v>38</v>
      </c>
      <c r="D2803" t="s">
        <v>24</v>
      </c>
    </row>
    <row r="2804" spans="1:4" x14ac:dyDescent="0.25">
      <c r="A2804">
        <v>1966</v>
      </c>
      <c r="B2804" t="s">
        <v>38</v>
      </c>
      <c r="D2804" t="s">
        <v>24</v>
      </c>
    </row>
    <row r="2805" spans="1:4" x14ac:dyDescent="0.25">
      <c r="A2805">
        <v>1967</v>
      </c>
      <c r="B2805" t="s">
        <v>38</v>
      </c>
      <c r="D2805" t="s">
        <v>24</v>
      </c>
    </row>
    <row r="2806" spans="1:4" x14ac:dyDescent="0.25">
      <c r="A2806">
        <v>1968</v>
      </c>
      <c r="B2806" t="s">
        <v>38</v>
      </c>
      <c r="D2806" t="s">
        <v>24</v>
      </c>
    </row>
    <row r="2807" spans="1:4" x14ac:dyDescent="0.25">
      <c r="A2807">
        <v>1969</v>
      </c>
      <c r="B2807" t="s">
        <v>38</v>
      </c>
      <c r="D2807" t="s">
        <v>24</v>
      </c>
    </row>
    <row r="2808" spans="1:4" x14ac:dyDescent="0.25">
      <c r="A2808">
        <v>1970</v>
      </c>
      <c r="B2808" t="s">
        <v>38</v>
      </c>
      <c r="D2808" t="s">
        <v>24</v>
      </c>
    </row>
    <row r="2809" spans="1:4" x14ac:dyDescent="0.25">
      <c r="A2809">
        <v>1971</v>
      </c>
      <c r="B2809" t="s">
        <v>38</v>
      </c>
      <c r="D2809" t="s">
        <v>24</v>
      </c>
    </row>
    <row r="2810" spans="1:4" x14ac:dyDescent="0.25">
      <c r="A2810">
        <v>1972</v>
      </c>
      <c r="B2810" t="s">
        <v>38</v>
      </c>
      <c r="D2810" t="s">
        <v>24</v>
      </c>
    </row>
    <row r="2811" spans="1:4" x14ac:dyDescent="0.25">
      <c r="A2811">
        <v>1973</v>
      </c>
      <c r="B2811" t="s">
        <v>38</v>
      </c>
      <c r="D2811" t="s">
        <v>24</v>
      </c>
    </row>
    <row r="2812" spans="1:4" x14ac:dyDescent="0.25">
      <c r="A2812">
        <v>1974</v>
      </c>
      <c r="B2812" t="s">
        <v>38</v>
      </c>
      <c r="D2812" t="s">
        <v>24</v>
      </c>
    </row>
    <row r="2813" spans="1:4" x14ac:dyDescent="0.25">
      <c r="A2813">
        <v>1975</v>
      </c>
      <c r="B2813" t="s">
        <v>38</v>
      </c>
      <c r="D2813" t="s">
        <v>24</v>
      </c>
    </row>
    <row r="2814" spans="1:4" x14ac:dyDescent="0.25">
      <c r="A2814">
        <v>1976</v>
      </c>
      <c r="B2814" t="s">
        <v>38</v>
      </c>
      <c r="D2814" t="s">
        <v>24</v>
      </c>
    </row>
    <row r="2815" spans="1:4" x14ac:dyDescent="0.25">
      <c r="A2815">
        <v>1977</v>
      </c>
      <c r="B2815" t="s">
        <v>38</v>
      </c>
      <c r="D2815" t="s">
        <v>24</v>
      </c>
    </row>
    <row r="2816" spans="1:4" x14ac:dyDescent="0.25">
      <c r="A2816">
        <v>1978</v>
      </c>
      <c r="B2816" t="s">
        <v>38</v>
      </c>
      <c r="D2816" t="s">
        <v>24</v>
      </c>
    </row>
    <row r="2817" spans="1:4" x14ac:dyDescent="0.25">
      <c r="A2817">
        <v>1979</v>
      </c>
      <c r="B2817" t="s">
        <v>38</v>
      </c>
      <c r="D2817" t="s">
        <v>24</v>
      </c>
    </row>
    <row r="2818" spans="1:4" x14ac:dyDescent="0.25">
      <c r="A2818">
        <v>1980</v>
      </c>
      <c r="B2818" t="s">
        <v>38</v>
      </c>
      <c r="D2818" t="s">
        <v>24</v>
      </c>
    </row>
    <row r="2819" spans="1:4" x14ac:dyDescent="0.25">
      <c r="A2819">
        <v>1981</v>
      </c>
      <c r="B2819" t="s">
        <v>38</v>
      </c>
      <c r="D2819" t="s">
        <v>24</v>
      </c>
    </row>
    <row r="2820" spans="1:4" x14ac:dyDescent="0.25">
      <c r="A2820">
        <v>1982</v>
      </c>
      <c r="B2820" t="s">
        <v>38</v>
      </c>
      <c r="D2820" t="s">
        <v>24</v>
      </c>
    </row>
    <row r="2821" spans="1:4" x14ac:dyDescent="0.25">
      <c r="A2821">
        <v>1983</v>
      </c>
      <c r="B2821" t="s">
        <v>38</v>
      </c>
      <c r="D2821" t="s">
        <v>24</v>
      </c>
    </row>
    <row r="2822" spans="1:4" x14ac:dyDescent="0.25">
      <c r="A2822">
        <v>1984</v>
      </c>
      <c r="B2822" t="s">
        <v>38</v>
      </c>
      <c r="D2822" t="s">
        <v>24</v>
      </c>
    </row>
    <row r="2823" spans="1:4" x14ac:dyDescent="0.25">
      <c r="A2823">
        <v>1985</v>
      </c>
      <c r="B2823" t="s">
        <v>38</v>
      </c>
      <c r="D2823" t="s">
        <v>24</v>
      </c>
    </row>
    <row r="2824" spans="1:4" x14ac:dyDescent="0.25">
      <c r="A2824">
        <v>1986</v>
      </c>
      <c r="B2824" t="s">
        <v>38</v>
      </c>
      <c r="D2824" t="s">
        <v>24</v>
      </c>
    </row>
    <row r="2825" spans="1:4" x14ac:dyDescent="0.25">
      <c r="A2825">
        <v>1987</v>
      </c>
      <c r="B2825" t="s">
        <v>38</v>
      </c>
      <c r="D2825" t="s">
        <v>24</v>
      </c>
    </row>
    <row r="2826" spans="1:4" x14ac:dyDescent="0.25">
      <c r="A2826">
        <v>1988</v>
      </c>
      <c r="B2826" t="s">
        <v>38</v>
      </c>
      <c r="D2826" t="s">
        <v>24</v>
      </c>
    </row>
    <row r="2827" spans="1:4" x14ac:dyDescent="0.25">
      <c r="A2827">
        <v>1989</v>
      </c>
      <c r="B2827" t="s">
        <v>38</v>
      </c>
      <c r="D2827" t="s">
        <v>24</v>
      </c>
    </row>
    <row r="2828" spans="1:4" x14ac:dyDescent="0.25">
      <c r="A2828">
        <v>1990</v>
      </c>
      <c r="B2828" t="s">
        <v>38</v>
      </c>
      <c r="D2828" t="s">
        <v>24</v>
      </c>
    </row>
    <row r="2829" spans="1:4" x14ac:dyDescent="0.25">
      <c r="A2829">
        <v>1991</v>
      </c>
      <c r="B2829" t="s">
        <v>38</v>
      </c>
      <c r="D2829" t="s">
        <v>24</v>
      </c>
    </row>
    <row r="2830" spans="1:4" x14ac:dyDescent="0.25">
      <c r="A2830">
        <v>1992</v>
      </c>
      <c r="B2830" t="s">
        <v>38</v>
      </c>
      <c r="D2830" t="s">
        <v>24</v>
      </c>
    </row>
    <row r="2831" spans="1:4" x14ac:dyDescent="0.25">
      <c r="A2831">
        <v>1993</v>
      </c>
      <c r="B2831" t="s">
        <v>38</v>
      </c>
      <c r="D2831" t="s">
        <v>24</v>
      </c>
    </row>
    <row r="2832" spans="1:4" x14ac:dyDescent="0.25">
      <c r="A2832">
        <v>1994</v>
      </c>
      <c r="B2832" t="s">
        <v>38</v>
      </c>
      <c r="D2832" t="s">
        <v>24</v>
      </c>
    </row>
    <row r="2833" spans="1:4" x14ac:dyDescent="0.25">
      <c r="A2833">
        <v>1995</v>
      </c>
      <c r="B2833" t="s">
        <v>38</v>
      </c>
      <c r="D2833" t="s">
        <v>24</v>
      </c>
    </row>
    <row r="2834" spans="1:4" x14ac:dyDescent="0.25">
      <c r="A2834">
        <v>1996</v>
      </c>
      <c r="B2834" t="s">
        <v>38</v>
      </c>
      <c r="D2834" t="s">
        <v>24</v>
      </c>
    </row>
    <row r="2835" spans="1:4" x14ac:dyDescent="0.25">
      <c r="A2835">
        <v>1997</v>
      </c>
      <c r="B2835" t="s">
        <v>38</v>
      </c>
      <c r="D2835" t="s">
        <v>24</v>
      </c>
    </row>
    <row r="2836" spans="1:4" x14ac:dyDescent="0.25">
      <c r="A2836">
        <v>1998</v>
      </c>
      <c r="B2836" t="s">
        <v>38</v>
      </c>
      <c r="D2836" t="s">
        <v>24</v>
      </c>
    </row>
    <row r="2837" spans="1:4" x14ac:dyDescent="0.25">
      <c r="A2837">
        <v>1999</v>
      </c>
      <c r="B2837" t="s">
        <v>38</v>
      </c>
      <c r="D2837" t="s">
        <v>24</v>
      </c>
    </row>
    <row r="2838" spans="1:4" x14ac:dyDescent="0.25">
      <c r="A2838">
        <v>2000</v>
      </c>
      <c r="B2838" t="s">
        <v>38</v>
      </c>
      <c r="C2838">
        <v>107.6</v>
      </c>
      <c r="D2838" t="s">
        <v>24</v>
      </c>
    </row>
    <row r="2839" spans="1:4" x14ac:dyDescent="0.25">
      <c r="A2839">
        <v>2001</v>
      </c>
      <c r="B2839" t="s">
        <v>38</v>
      </c>
      <c r="C2839">
        <v>110.3</v>
      </c>
      <c r="D2839" t="s">
        <v>24</v>
      </c>
    </row>
    <row r="2840" spans="1:4" x14ac:dyDescent="0.25">
      <c r="A2840">
        <v>2002</v>
      </c>
      <c r="B2840" t="s">
        <v>38</v>
      </c>
      <c r="C2840">
        <v>110.9</v>
      </c>
      <c r="D2840" t="s">
        <v>24</v>
      </c>
    </row>
    <row r="2841" spans="1:4" x14ac:dyDescent="0.25">
      <c r="A2841">
        <v>2003</v>
      </c>
      <c r="B2841" t="s">
        <v>38</v>
      </c>
      <c r="C2841">
        <v>113.2</v>
      </c>
      <c r="D2841" t="s">
        <v>24</v>
      </c>
    </row>
    <row r="2842" spans="1:4" x14ac:dyDescent="0.25">
      <c r="A2842">
        <v>2004</v>
      </c>
      <c r="B2842" t="s">
        <v>38</v>
      </c>
      <c r="C2842">
        <v>116.2</v>
      </c>
      <c r="D2842" t="s">
        <v>24</v>
      </c>
    </row>
    <row r="2843" spans="1:4" x14ac:dyDescent="0.25">
      <c r="A2843">
        <v>2005</v>
      </c>
      <c r="B2843" t="s">
        <v>38</v>
      </c>
      <c r="C2843">
        <v>120.1</v>
      </c>
      <c r="D2843" t="s">
        <v>24</v>
      </c>
    </row>
    <row r="2844" spans="1:4" x14ac:dyDescent="0.25">
      <c r="A2844">
        <v>2006</v>
      </c>
      <c r="B2844" t="s">
        <v>38</v>
      </c>
      <c r="C2844">
        <v>123.1</v>
      </c>
      <c r="D2844" t="s">
        <v>24</v>
      </c>
    </row>
    <row r="2845" spans="1:4" x14ac:dyDescent="0.25">
      <c r="A2845">
        <v>2007</v>
      </c>
      <c r="B2845" t="s">
        <v>38</v>
      </c>
      <c r="C2845">
        <v>126.458</v>
      </c>
      <c r="D2845" t="s">
        <v>24</v>
      </c>
    </row>
    <row r="2846" spans="1:4" x14ac:dyDescent="0.25">
      <c r="A2846">
        <v>2008</v>
      </c>
      <c r="B2846" t="s">
        <v>38</v>
      </c>
      <c r="C2846">
        <v>131.459</v>
      </c>
      <c r="D2846" t="s">
        <v>24</v>
      </c>
    </row>
    <row r="2847" spans="1:4" x14ac:dyDescent="0.25">
      <c r="A2847">
        <v>2009</v>
      </c>
      <c r="B2847" t="s">
        <v>38</v>
      </c>
      <c r="C2847">
        <v>130.715</v>
      </c>
      <c r="D2847" t="s">
        <v>24</v>
      </c>
    </row>
    <row r="2848" spans="1:4" x14ac:dyDescent="0.25">
      <c r="A2848">
        <v>2010</v>
      </c>
      <c r="B2848" t="s">
        <v>38</v>
      </c>
      <c r="C2848">
        <v>133.68899999999999</v>
      </c>
      <c r="D2848" t="s">
        <v>24</v>
      </c>
    </row>
    <row r="2849" spans="1:4" x14ac:dyDescent="0.25">
      <c r="A2849">
        <v>2011</v>
      </c>
      <c r="B2849" t="s">
        <v>38</v>
      </c>
      <c r="C2849">
        <v>138.078</v>
      </c>
      <c r="D2849" t="s">
        <v>24</v>
      </c>
    </row>
    <row r="2850" spans="1:4" x14ac:dyDescent="0.25">
      <c r="A2850">
        <v>2012</v>
      </c>
      <c r="B2850" t="s">
        <v>38</v>
      </c>
      <c r="C2850">
        <v>140.95699999999999</v>
      </c>
      <c r="D2850" t="s">
        <v>24</v>
      </c>
    </row>
    <row r="2851" spans="1:4" x14ac:dyDescent="0.25">
      <c r="A2851">
        <v>2013</v>
      </c>
      <c r="B2851" t="s">
        <v>38</v>
      </c>
      <c r="C2851">
        <v>142.71600000000001</v>
      </c>
      <c r="D2851" t="s">
        <v>24</v>
      </c>
    </row>
    <row r="2852" spans="1:4" x14ac:dyDescent="0.25">
      <c r="A2852">
        <v>2014</v>
      </c>
      <c r="B2852" t="s">
        <v>38</v>
      </c>
      <c r="C2852">
        <v>145.08699999999999</v>
      </c>
      <c r="D2852" t="s">
        <v>24</v>
      </c>
    </row>
    <row r="2853" spans="1:4" x14ac:dyDescent="0.25">
      <c r="A2853">
        <v>2015</v>
      </c>
      <c r="B2853" t="s">
        <v>38</v>
      </c>
      <c r="C2853">
        <v>144.24</v>
      </c>
      <c r="D2853" t="s">
        <v>24</v>
      </c>
    </row>
    <row r="2854" spans="1:4" x14ac:dyDescent="0.25">
      <c r="A2854">
        <v>2016</v>
      </c>
      <c r="B2854" t="s">
        <v>38</v>
      </c>
      <c r="C2854">
        <v>145.227</v>
      </c>
      <c r="D2854" t="s">
        <v>24</v>
      </c>
    </row>
    <row r="2855" spans="1:4" x14ac:dyDescent="0.25">
      <c r="A2855">
        <v>2017</v>
      </c>
      <c r="B2855" t="s">
        <v>38</v>
      </c>
      <c r="C2855">
        <v>147.30799999999999</v>
      </c>
      <c r="D2855" t="s">
        <v>24</v>
      </c>
    </row>
    <row r="2856" spans="1:4" x14ac:dyDescent="0.25">
      <c r="A2856">
        <v>2018</v>
      </c>
      <c r="B2856" t="s">
        <v>38</v>
      </c>
      <c r="C2856">
        <v>149.721</v>
      </c>
      <c r="D2856" t="s">
        <v>24</v>
      </c>
    </row>
    <row r="2857" spans="1:4" x14ac:dyDescent="0.25">
      <c r="A2857">
        <v>2019</v>
      </c>
      <c r="B2857" t="s">
        <v>38</v>
      </c>
      <c r="C2857">
        <v>151.92400000000001</v>
      </c>
      <c r="D2857" t="s">
        <v>24</v>
      </c>
    </row>
    <row r="2858" spans="1:4" x14ac:dyDescent="0.25">
      <c r="A2858">
        <v>2020</v>
      </c>
      <c r="B2858" t="s">
        <v>38</v>
      </c>
      <c r="C2858">
        <v>153.28</v>
      </c>
      <c r="D2858" t="s">
        <v>24</v>
      </c>
    </row>
    <row r="2859" spans="1:4" x14ac:dyDescent="0.25">
      <c r="A2859">
        <v>2021</v>
      </c>
      <c r="B2859" t="s">
        <v>38</v>
      </c>
      <c r="C2859">
        <v>161.12372730000001</v>
      </c>
      <c r="D2859" t="s">
        <v>24</v>
      </c>
    </row>
    <row r="2860" spans="1:4" x14ac:dyDescent="0.25">
      <c r="A2860">
        <v>1915</v>
      </c>
      <c r="B2860" t="s">
        <v>37</v>
      </c>
      <c r="D2860" t="s">
        <v>24</v>
      </c>
    </row>
    <row r="2861" spans="1:4" x14ac:dyDescent="0.25">
      <c r="A2861">
        <v>1916</v>
      </c>
      <c r="B2861" t="s">
        <v>37</v>
      </c>
      <c r="D2861" t="s">
        <v>24</v>
      </c>
    </row>
    <row r="2862" spans="1:4" x14ac:dyDescent="0.25">
      <c r="A2862">
        <v>1917</v>
      </c>
      <c r="B2862" t="s">
        <v>37</v>
      </c>
      <c r="D2862" t="s">
        <v>24</v>
      </c>
    </row>
    <row r="2863" spans="1:4" x14ac:dyDescent="0.25">
      <c r="A2863">
        <v>1918</v>
      </c>
      <c r="B2863" t="s">
        <v>37</v>
      </c>
      <c r="D2863" t="s">
        <v>24</v>
      </c>
    </row>
    <row r="2864" spans="1:4" x14ac:dyDescent="0.25">
      <c r="A2864">
        <v>1919</v>
      </c>
      <c r="B2864" t="s">
        <v>37</v>
      </c>
      <c r="D2864" t="s">
        <v>24</v>
      </c>
    </row>
    <row r="2865" spans="1:4" x14ac:dyDescent="0.25">
      <c r="A2865">
        <v>1920</v>
      </c>
      <c r="B2865" t="s">
        <v>37</v>
      </c>
      <c r="D2865" t="s">
        <v>24</v>
      </c>
    </row>
    <row r="2866" spans="1:4" x14ac:dyDescent="0.25">
      <c r="A2866">
        <v>1921</v>
      </c>
      <c r="B2866" t="s">
        <v>37</v>
      </c>
      <c r="D2866" t="s">
        <v>24</v>
      </c>
    </row>
    <row r="2867" spans="1:4" x14ac:dyDescent="0.25">
      <c r="A2867">
        <v>1922</v>
      </c>
      <c r="B2867" t="s">
        <v>37</v>
      </c>
      <c r="D2867" t="s">
        <v>24</v>
      </c>
    </row>
    <row r="2868" spans="1:4" x14ac:dyDescent="0.25">
      <c r="A2868">
        <v>1923</v>
      </c>
      <c r="B2868" t="s">
        <v>37</v>
      </c>
      <c r="D2868" t="s">
        <v>24</v>
      </c>
    </row>
    <row r="2869" spans="1:4" x14ac:dyDescent="0.25">
      <c r="A2869">
        <v>1924</v>
      </c>
      <c r="B2869" t="s">
        <v>37</v>
      </c>
      <c r="D2869" t="s">
        <v>24</v>
      </c>
    </row>
    <row r="2870" spans="1:4" x14ac:dyDescent="0.25">
      <c r="A2870">
        <v>1925</v>
      </c>
      <c r="B2870" t="s">
        <v>37</v>
      </c>
      <c r="D2870" t="s">
        <v>24</v>
      </c>
    </row>
    <row r="2871" spans="1:4" x14ac:dyDescent="0.25">
      <c r="A2871">
        <v>1926</v>
      </c>
      <c r="B2871" t="s">
        <v>37</v>
      </c>
      <c r="D2871" t="s">
        <v>24</v>
      </c>
    </row>
    <row r="2872" spans="1:4" x14ac:dyDescent="0.25">
      <c r="A2872">
        <v>1927</v>
      </c>
      <c r="B2872" t="s">
        <v>37</v>
      </c>
      <c r="D2872" t="s">
        <v>24</v>
      </c>
    </row>
    <row r="2873" spans="1:4" x14ac:dyDescent="0.25">
      <c r="A2873">
        <v>1928</v>
      </c>
      <c r="B2873" t="s">
        <v>37</v>
      </c>
      <c r="D2873" t="s">
        <v>24</v>
      </c>
    </row>
    <row r="2874" spans="1:4" x14ac:dyDescent="0.25">
      <c r="A2874">
        <v>1929</v>
      </c>
      <c r="B2874" t="s">
        <v>37</v>
      </c>
      <c r="D2874" t="s">
        <v>24</v>
      </c>
    </row>
    <row r="2875" spans="1:4" x14ac:dyDescent="0.25">
      <c r="A2875">
        <v>1930</v>
      </c>
      <c r="B2875" t="s">
        <v>37</v>
      </c>
      <c r="D2875" t="s">
        <v>24</v>
      </c>
    </row>
    <row r="2876" spans="1:4" x14ac:dyDescent="0.25">
      <c r="A2876">
        <v>1931</v>
      </c>
      <c r="B2876" t="s">
        <v>37</v>
      </c>
      <c r="D2876" t="s">
        <v>24</v>
      </c>
    </row>
    <row r="2877" spans="1:4" x14ac:dyDescent="0.25">
      <c r="A2877">
        <v>1932</v>
      </c>
      <c r="B2877" t="s">
        <v>37</v>
      </c>
      <c r="D2877" t="s">
        <v>24</v>
      </c>
    </row>
    <row r="2878" spans="1:4" x14ac:dyDescent="0.25">
      <c r="A2878">
        <v>1933</v>
      </c>
      <c r="B2878" t="s">
        <v>37</v>
      </c>
      <c r="D2878" t="s">
        <v>24</v>
      </c>
    </row>
    <row r="2879" spans="1:4" x14ac:dyDescent="0.25">
      <c r="A2879">
        <v>1934</v>
      </c>
      <c r="B2879" t="s">
        <v>37</v>
      </c>
      <c r="D2879" t="s">
        <v>24</v>
      </c>
    </row>
    <row r="2880" spans="1:4" x14ac:dyDescent="0.25">
      <c r="A2880">
        <v>1935</v>
      </c>
      <c r="B2880" t="s">
        <v>37</v>
      </c>
      <c r="D2880" t="s">
        <v>24</v>
      </c>
    </row>
    <row r="2881" spans="1:4" x14ac:dyDescent="0.25">
      <c r="A2881">
        <v>1936</v>
      </c>
      <c r="B2881" t="s">
        <v>37</v>
      </c>
      <c r="D2881" t="s">
        <v>24</v>
      </c>
    </row>
    <row r="2882" spans="1:4" x14ac:dyDescent="0.25">
      <c r="A2882">
        <v>1937</v>
      </c>
      <c r="B2882" t="s">
        <v>37</v>
      </c>
      <c r="D2882" t="s">
        <v>24</v>
      </c>
    </row>
    <row r="2883" spans="1:4" x14ac:dyDescent="0.25">
      <c r="A2883">
        <v>1938</v>
      </c>
      <c r="B2883" t="s">
        <v>37</v>
      </c>
      <c r="D2883" t="s">
        <v>24</v>
      </c>
    </row>
    <row r="2884" spans="1:4" x14ac:dyDescent="0.25">
      <c r="A2884">
        <v>1939</v>
      </c>
      <c r="B2884" t="s">
        <v>37</v>
      </c>
      <c r="D2884" t="s">
        <v>24</v>
      </c>
    </row>
    <row r="2885" spans="1:4" x14ac:dyDescent="0.25">
      <c r="A2885">
        <v>1940</v>
      </c>
      <c r="B2885" t="s">
        <v>37</v>
      </c>
      <c r="D2885" t="s">
        <v>24</v>
      </c>
    </row>
    <row r="2886" spans="1:4" x14ac:dyDescent="0.25">
      <c r="A2886">
        <v>1941</v>
      </c>
      <c r="B2886" t="s">
        <v>37</v>
      </c>
      <c r="D2886" t="s">
        <v>24</v>
      </c>
    </row>
    <row r="2887" spans="1:4" x14ac:dyDescent="0.25">
      <c r="A2887">
        <v>1942</v>
      </c>
      <c r="B2887" t="s">
        <v>37</v>
      </c>
      <c r="D2887" t="s">
        <v>24</v>
      </c>
    </row>
    <row r="2888" spans="1:4" x14ac:dyDescent="0.25">
      <c r="A2888">
        <v>1943</v>
      </c>
      <c r="B2888" t="s">
        <v>37</v>
      </c>
      <c r="D2888" t="s">
        <v>24</v>
      </c>
    </row>
    <row r="2889" spans="1:4" x14ac:dyDescent="0.25">
      <c r="A2889">
        <v>1944</v>
      </c>
      <c r="B2889" t="s">
        <v>37</v>
      </c>
      <c r="D2889" t="s">
        <v>24</v>
      </c>
    </row>
    <row r="2890" spans="1:4" x14ac:dyDescent="0.25">
      <c r="A2890">
        <v>1945</v>
      </c>
      <c r="B2890" t="s">
        <v>37</v>
      </c>
      <c r="D2890" t="s">
        <v>24</v>
      </c>
    </row>
    <row r="2891" spans="1:4" x14ac:dyDescent="0.25">
      <c r="A2891">
        <v>1946</v>
      </c>
      <c r="B2891" t="s">
        <v>37</v>
      </c>
      <c r="D2891" t="s">
        <v>24</v>
      </c>
    </row>
    <row r="2892" spans="1:4" x14ac:dyDescent="0.25">
      <c r="A2892">
        <v>1947</v>
      </c>
      <c r="B2892" t="s">
        <v>37</v>
      </c>
      <c r="D2892" t="s">
        <v>24</v>
      </c>
    </row>
    <row r="2893" spans="1:4" x14ac:dyDescent="0.25">
      <c r="A2893">
        <v>1948</v>
      </c>
      <c r="B2893" t="s">
        <v>37</v>
      </c>
      <c r="D2893" t="s">
        <v>24</v>
      </c>
    </row>
    <row r="2894" spans="1:4" x14ac:dyDescent="0.25">
      <c r="A2894">
        <v>1949</v>
      </c>
      <c r="B2894" t="s">
        <v>37</v>
      </c>
      <c r="D2894" t="s">
        <v>24</v>
      </c>
    </row>
    <row r="2895" spans="1:4" x14ac:dyDescent="0.25">
      <c r="A2895">
        <v>1950</v>
      </c>
      <c r="B2895" t="s">
        <v>37</v>
      </c>
      <c r="D2895" t="s">
        <v>24</v>
      </c>
    </row>
    <row r="2896" spans="1:4" x14ac:dyDescent="0.25">
      <c r="A2896">
        <v>1951</v>
      </c>
      <c r="B2896" t="s">
        <v>37</v>
      </c>
      <c r="D2896" t="s">
        <v>24</v>
      </c>
    </row>
    <row r="2897" spans="1:4" x14ac:dyDescent="0.25">
      <c r="A2897">
        <v>1952</v>
      </c>
      <c r="B2897" t="s">
        <v>37</v>
      </c>
      <c r="D2897" t="s">
        <v>24</v>
      </c>
    </row>
    <row r="2898" spans="1:4" x14ac:dyDescent="0.25">
      <c r="A2898">
        <v>1953</v>
      </c>
      <c r="B2898" t="s">
        <v>37</v>
      </c>
      <c r="D2898" t="s">
        <v>24</v>
      </c>
    </row>
    <row r="2899" spans="1:4" x14ac:dyDescent="0.25">
      <c r="A2899">
        <v>1954</v>
      </c>
      <c r="B2899" t="s">
        <v>37</v>
      </c>
      <c r="D2899" t="s">
        <v>24</v>
      </c>
    </row>
    <row r="2900" spans="1:4" x14ac:dyDescent="0.25">
      <c r="A2900">
        <v>1955</v>
      </c>
      <c r="B2900" t="s">
        <v>37</v>
      </c>
      <c r="D2900" t="s">
        <v>24</v>
      </c>
    </row>
    <row r="2901" spans="1:4" x14ac:dyDescent="0.25">
      <c r="A2901">
        <v>1956</v>
      </c>
      <c r="B2901" t="s">
        <v>37</v>
      </c>
      <c r="D2901" t="s">
        <v>24</v>
      </c>
    </row>
    <row r="2902" spans="1:4" x14ac:dyDescent="0.25">
      <c r="A2902">
        <v>1957</v>
      </c>
      <c r="B2902" t="s">
        <v>37</v>
      </c>
      <c r="D2902" t="s">
        <v>24</v>
      </c>
    </row>
    <row r="2903" spans="1:4" x14ac:dyDescent="0.25">
      <c r="A2903">
        <v>1958</v>
      </c>
      <c r="B2903" t="s">
        <v>37</v>
      </c>
      <c r="D2903" t="s">
        <v>24</v>
      </c>
    </row>
    <row r="2904" spans="1:4" x14ac:dyDescent="0.25">
      <c r="A2904">
        <v>1959</v>
      </c>
      <c r="B2904" t="s">
        <v>37</v>
      </c>
      <c r="D2904" t="s">
        <v>24</v>
      </c>
    </row>
    <row r="2905" spans="1:4" x14ac:dyDescent="0.25">
      <c r="A2905">
        <v>1960</v>
      </c>
      <c r="B2905" t="s">
        <v>37</v>
      </c>
      <c r="D2905" t="s">
        <v>24</v>
      </c>
    </row>
    <row r="2906" spans="1:4" x14ac:dyDescent="0.25">
      <c r="A2906">
        <v>1961</v>
      </c>
      <c r="B2906" t="s">
        <v>37</v>
      </c>
      <c r="D2906" t="s">
        <v>24</v>
      </c>
    </row>
    <row r="2907" spans="1:4" x14ac:dyDescent="0.25">
      <c r="A2907">
        <v>1962</v>
      </c>
      <c r="B2907" t="s">
        <v>37</v>
      </c>
      <c r="D2907" t="s">
        <v>24</v>
      </c>
    </row>
    <row r="2908" spans="1:4" x14ac:dyDescent="0.25">
      <c r="A2908">
        <v>1963</v>
      </c>
      <c r="B2908" t="s">
        <v>37</v>
      </c>
      <c r="D2908" t="s">
        <v>24</v>
      </c>
    </row>
    <row r="2909" spans="1:4" x14ac:dyDescent="0.25">
      <c r="A2909">
        <v>1964</v>
      </c>
      <c r="B2909" t="s">
        <v>37</v>
      </c>
      <c r="D2909" t="s">
        <v>24</v>
      </c>
    </row>
    <row r="2910" spans="1:4" x14ac:dyDescent="0.25">
      <c r="A2910">
        <v>1965</v>
      </c>
      <c r="B2910" t="s">
        <v>37</v>
      </c>
      <c r="D2910" t="s">
        <v>24</v>
      </c>
    </row>
    <row r="2911" spans="1:4" x14ac:dyDescent="0.25">
      <c r="A2911">
        <v>1966</v>
      </c>
      <c r="B2911" t="s">
        <v>37</v>
      </c>
      <c r="D2911" t="s">
        <v>24</v>
      </c>
    </row>
    <row r="2912" spans="1:4" x14ac:dyDescent="0.25">
      <c r="A2912">
        <v>1967</v>
      </c>
      <c r="B2912" t="s">
        <v>37</v>
      </c>
      <c r="D2912" t="s">
        <v>24</v>
      </c>
    </row>
    <row r="2913" spans="1:4" x14ac:dyDescent="0.25">
      <c r="A2913">
        <v>1968</v>
      </c>
      <c r="B2913" t="s">
        <v>37</v>
      </c>
      <c r="D2913" t="s">
        <v>24</v>
      </c>
    </row>
    <row r="2914" spans="1:4" x14ac:dyDescent="0.25">
      <c r="A2914">
        <v>1969</v>
      </c>
      <c r="B2914" t="s">
        <v>37</v>
      </c>
      <c r="D2914" t="s">
        <v>24</v>
      </c>
    </row>
    <row r="2915" spans="1:4" x14ac:dyDescent="0.25">
      <c r="A2915">
        <v>1970</v>
      </c>
      <c r="B2915" t="s">
        <v>37</v>
      </c>
      <c r="D2915" t="s">
        <v>24</v>
      </c>
    </row>
    <row r="2916" spans="1:4" x14ac:dyDescent="0.25">
      <c r="A2916">
        <v>1971</v>
      </c>
      <c r="B2916" t="s">
        <v>37</v>
      </c>
      <c r="D2916" t="s">
        <v>24</v>
      </c>
    </row>
    <row r="2917" spans="1:4" x14ac:dyDescent="0.25">
      <c r="A2917">
        <v>1972</v>
      </c>
      <c r="B2917" t="s">
        <v>37</v>
      </c>
      <c r="D2917" t="s">
        <v>24</v>
      </c>
    </row>
    <row r="2918" spans="1:4" x14ac:dyDescent="0.25">
      <c r="A2918">
        <v>1973</v>
      </c>
      <c r="B2918" t="s">
        <v>37</v>
      </c>
      <c r="D2918" t="s">
        <v>24</v>
      </c>
    </row>
    <row r="2919" spans="1:4" x14ac:dyDescent="0.25">
      <c r="A2919">
        <v>1974</v>
      </c>
      <c r="B2919" t="s">
        <v>37</v>
      </c>
      <c r="D2919" t="s">
        <v>24</v>
      </c>
    </row>
    <row r="2920" spans="1:4" x14ac:dyDescent="0.25">
      <c r="A2920">
        <v>1975</v>
      </c>
      <c r="B2920" t="s">
        <v>37</v>
      </c>
      <c r="D2920" t="s">
        <v>24</v>
      </c>
    </row>
    <row r="2921" spans="1:4" x14ac:dyDescent="0.25">
      <c r="A2921">
        <v>1976</v>
      </c>
      <c r="B2921" t="s">
        <v>37</v>
      </c>
      <c r="D2921" t="s">
        <v>24</v>
      </c>
    </row>
    <row r="2922" spans="1:4" x14ac:dyDescent="0.25">
      <c r="A2922">
        <v>1977</v>
      </c>
      <c r="B2922" t="s">
        <v>37</v>
      </c>
      <c r="D2922" t="s">
        <v>24</v>
      </c>
    </row>
    <row r="2923" spans="1:4" x14ac:dyDescent="0.25">
      <c r="A2923">
        <v>1978</v>
      </c>
      <c r="B2923" t="s">
        <v>37</v>
      </c>
      <c r="D2923" t="s">
        <v>24</v>
      </c>
    </row>
    <row r="2924" spans="1:4" x14ac:dyDescent="0.25">
      <c r="A2924">
        <v>1979</v>
      </c>
      <c r="B2924" t="s">
        <v>37</v>
      </c>
      <c r="D2924" t="s">
        <v>24</v>
      </c>
    </row>
    <row r="2925" spans="1:4" x14ac:dyDescent="0.25">
      <c r="A2925">
        <v>1980</v>
      </c>
      <c r="B2925" t="s">
        <v>37</v>
      </c>
      <c r="D2925" t="s">
        <v>24</v>
      </c>
    </row>
    <row r="2926" spans="1:4" x14ac:dyDescent="0.25">
      <c r="A2926">
        <v>1981</v>
      </c>
      <c r="B2926" t="s">
        <v>37</v>
      </c>
      <c r="D2926" t="s">
        <v>24</v>
      </c>
    </row>
    <row r="2927" spans="1:4" x14ac:dyDescent="0.25">
      <c r="A2927">
        <v>1982</v>
      </c>
      <c r="B2927" t="s">
        <v>37</v>
      </c>
      <c r="D2927" t="s">
        <v>24</v>
      </c>
    </row>
    <row r="2928" spans="1:4" x14ac:dyDescent="0.25">
      <c r="A2928">
        <v>1983</v>
      </c>
      <c r="B2928" t="s">
        <v>37</v>
      </c>
      <c r="D2928" t="s">
        <v>24</v>
      </c>
    </row>
    <row r="2929" spans="1:4" x14ac:dyDescent="0.25">
      <c r="A2929">
        <v>1984</v>
      </c>
      <c r="B2929" t="s">
        <v>37</v>
      </c>
      <c r="D2929" t="s">
        <v>24</v>
      </c>
    </row>
    <row r="2930" spans="1:4" x14ac:dyDescent="0.25">
      <c r="A2930">
        <v>1985</v>
      </c>
      <c r="B2930" t="s">
        <v>37</v>
      </c>
      <c r="D2930" t="s">
        <v>24</v>
      </c>
    </row>
    <row r="2931" spans="1:4" x14ac:dyDescent="0.25">
      <c r="A2931">
        <v>1986</v>
      </c>
      <c r="B2931" t="s">
        <v>37</v>
      </c>
      <c r="D2931" t="s">
        <v>24</v>
      </c>
    </row>
    <row r="2932" spans="1:4" x14ac:dyDescent="0.25">
      <c r="A2932">
        <v>1987</v>
      </c>
      <c r="B2932" t="s">
        <v>37</v>
      </c>
      <c r="D2932" t="s">
        <v>24</v>
      </c>
    </row>
    <row r="2933" spans="1:4" x14ac:dyDescent="0.25">
      <c r="A2933">
        <v>1988</v>
      </c>
      <c r="B2933" t="s">
        <v>37</v>
      </c>
      <c r="D2933" t="s">
        <v>24</v>
      </c>
    </row>
    <row r="2934" spans="1:4" x14ac:dyDescent="0.25">
      <c r="A2934">
        <v>1989</v>
      </c>
      <c r="B2934" t="s">
        <v>37</v>
      </c>
      <c r="D2934" t="s">
        <v>24</v>
      </c>
    </row>
    <row r="2935" spans="1:4" x14ac:dyDescent="0.25">
      <c r="A2935">
        <v>1990</v>
      </c>
      <c r="B2935" t="s">
        <v>37</v>
      </c>
      <c r="D2935" t="s">
        <v>24</v>
      </c>
    </row>
    <row r="2936" spans="1:4" x14ac:dyDescent="0.25">
      <c r="A2936">
        <v>1991</v>
      </c>
      <c r="B2936" t="s">
        <v>37</v>
      </c>
      <c r="D2936" t="s">
        <v>24</v>
      </c>
    </row>
    <row r="2937" spans="1:4" x14ac:dyDescent="0.25">
      <c r="A2937">
        <v>1992</v>
      </c>
      <c r="B2937" t="s">
        <v>37</v>
      </c>
      <c r="D2937" t="s">
        <v>24</v>
      </c>
    </row>
    <row r="2938" spans="1:4" x14ac:dyDescent="0.25">
      <c r="A2938">
        <v>1993</v>
      </c>
      <c r="B2938" t="s">
        <v>37</v>
      </c>
      <c r="D2938" t="s">
        <v>24</v>
      </c>
    </row>
    <row r="2939" spans="1:4" x14ac:dyDescent="0.25">
      <c r="A2939">
        <v>1994</v>
      </c>
      <c r="B2939" t="s">
        <v>37</v>
      </c>
      <c r="D2939" t="s">
        <v>24</v>
      </c>
    </row>
    <row r="2940" spans="1:4" x14ac:dyDescent="0.25">
      <c r="A2940">
        <v>1995</v>
      </c>
      <c r="B2940" t="s">
        <v>37</v>
      </c>
      <c r="D2940" t="s">
        <v>24</v>
      </c>
    </row>
    <row r="2941" spans="1:4" x14ac:dyDescent="0.25">
      <c r="A2941">
        <v>1996</v>
      </c>
      <c r="B2941" t="s">
        <v>37</v>
      </c>
      <c r="D2941" t="s">
        <v>24</v>
      </c>
    </row>
    <row r="2942" spans="1:4" x14ac:dyDescent="0.25">
      <c r="A2942">
        <v>1997</v>
      </c>
      <c r="B2942" t="s">
        <v>37</v>
      </c>
      <c r="D2942" t="s">
        <v>24</v>
      </c>
    </row>
    <row r="2943" spans="1:4" x14ac:dyDescent="0.25">
      <c r="A2943">
        <v>1998</v>
      </c>
      <c r="B2943" t="s">
        <v>37</v>
      </c>
      <c r="D2943" t="s">
        <v>24</v>
      </c>
    </row>
    <row r="2944" spans="1:4" x14ac:dyDescent="0.25">
      <c r="A2944">
        <v>1999</v>
      </c>
      <c r="B2944" t="s">
        <v>37</v>
      </c>
      <c r="D2944" t="s">
        <v>24</v>
      </c>
    </row>
    <row r="2945" spans="1:4" x14ac:dyDescent="0.25">
      <c r="A2945">
        <v>2000</v>
      </c>
      <c r="B2945" t="s">
        <v>37</v>
      </c>
      <c r="C2945">
        <v>107.6</v>
      </c>
      <c r="D2945" t="s">
        <v>24</v>
      </c>
    </row>
    <row r="2946" spans="1:4" x14ac:dyDescent="0.25">
      <c r="A2946">
        <v>2001</v>
      </c>
      <c r="B2946" t="s">
        <v>37</v>
      </c>
      <c r="C2946">
        <v>110.3</v>
      </c>
      <c r="D2946" t="s">
        <v>24</v>
      </c>
    </row>
    <row r="2947" spans="1:4" x14ac:dyDescent="0.25">
      <c r="A2947">
        <v>2002</v>
      </c>
      <c r="B2947" t="s">
        <v>37</v>
      </c>
      <c r="C2947">
        <v>110.9</v>
      </c>
      <c r="D2947" t="s">
        <v>24</v>
      </c>
    </row>
    <row r="2948" spans="1:4" x14ac:dyDescent="0.25">
      <c r="A2948">
        <v>2003</v>
      </c>
      <c r="B2948" t="s">
        <v>37</v>
      </c>
      <c r="C2948">
        <v>113.2</v>
      </c>
      <c r="D2948" t="s">
        <v>24</v>
      </c>
    </row>
    <row r="2949" spans="1:4" x14ac:dyDescent="0.25">
      <c r="A2949">
        <v>2004</v>
      </c>
      <c r="B2949" t="s">
        <v>37</v>
      </c>
      <c r="C2949">
        <v>116.2</v>
      </c>
      <c r="D2949" t="s">
        <v>24</v>
      </c>
    </row>
    <row r="2950" spans="1:4" x14ac:dyDescent="0.25">
      <c r="A2950">
        <v>2005</v>
      </c>
      <c r="B2950" t="s">
        <v>37</v>
      </c>
      <c r="C2950">
        <v>120.1</v>
      </c>
      <c r="D2950" t="s">
        <v>24</v>
      </c>
    </row>
    <row r="2951" spans="1:4" x14ac:dyDescent="0.25">
      <c r="A2951">
        <v>2006</v>
      </c>
      <c r="B2951" t="s">
        <v>37</v>
      </c>
      <c r="C2951">
        <v>123.1</v>
      </c>
      <c r="D2951" t="s">
        <v>24</v>
      </c>
    </row>
    <row r="2952" spans="1:4" x14ac:dyDescent="0.25">
      <c r="A2952">
        <v>2007</v>
      </c>
      <c r="B2952" t="s">
        <v>37</v>
      </c>
      <c r="C2952">
        <v>126.458</v>
      </c>
      <c r="D2952" t="s">
        <v>24</v>
      </c>
    </row>
    <row r="2953" spans="1:4" x14ac:dyDescent="0.25">
      <c r="A2953">
        <v>2008</v>
      </c>
      <c r="B2953" t="s">
        <v>37</v>
      </c>
      <c r="C2953">
        <v>131.459</v>
      </c>
      <c r="D2953" t="s">
        <v>24</v>
      </c>
    </row>
    <row r="2954" spans="1:4" x14ac:dyDescent="0.25">
      <c r="A2954">
        <v>2009</v>
      </c>
      <c r="B2954" t="s">
        <v>37</v>
      </c>
      <c r="C2954">
        <v>130.715</v>
      </c>
      <c r="D2954" t="s">
        <v>24</v>
      </c>
    </row>
    <row r="2955" spans="1:4" x14ac:dyDescent="0.25">
      <c r="A2955">
        <v>2010</v>
      </c>
      <c r="B2955" t="s">
        <v>37</v>
      </c>
      <c r="C2955">
        <v>133.68899999999999</v>
      </c>
      <c r="D2955" t="s">
        <v>24</v>
      </c>
    </row>
    <row r="2956" spans="1:4" x14ac:dyDescent="0.25">
      <c r="A2956">
        <v>2011</v>
      </c>
      <c r="B2956" t="s">
        <v>37</v>
      </c>
      <c r="C2956">
        <v>138.078</v>
      </c>
      <c r="D2956" t="s">
        <v>24</v>
      </c>
    </row>
    <row r="2957" spans="1:4" x14ac:dyDescent="0.25">
      <c r="A2957">
        <v>2012</v>
      </c>
      <c r="B2957" t="s">
        <v>37</v>
      </c>
      <c r="C2957">
        <v>140.95699999999999</v>
      </c>
      <c r="D2957" t="s">
        <v>24</v>
      </c>
    </row>
    <row r="2958" spans="1:4" x14ac:dyDescent="0.25">
      <c r="A2958">
        <v>2013</v>
      </c>
      <c r="B2958" t="s">
        <v>37</v>
      </c>
      <c r="C2958">
        <v>142.71600000000001</v>
      </c>
      <c r="D2958" t="s">
        <v>24</v>
      </c>
    </row>
    <row r="2959" spans="1:4" x14ac:dyDescent="0.25">
      <c r="A2959">
        <v>2014</v>
      </c>
      <c r="B2959" t="s">
        <v>37</v>
      </c>
      <c r="C2959">
        <v>145.08699999999999</v>
      </c>
      <c r="D2959" t="s">
        <v>24</v>
      </c>
    </row>
    <row r="2960" spans="1:4" x14ac:dyDescent="0.25">
      <c r="A2960">
        <v>2015</v>
      </c>
      <c r="B2960" t="s">
        <v>37</v>
      </c>
      <c r="C2960">
        <v>144.24</v>
      </c>
      <c r="D2960" t="s">
        <v>24</v>
      </c>
    </row>
    <row r="2961" spans="1:4" x14ac:dyDescent="0.25">
      <c r="A2961">
        <v>2016</v>
      </c>
      <c r="B2961" t="s">
        <v>37</v>
      </c>
      <c r="C2961">
        <v>145.227</v>
      </c>
      <c r="D2961" t="s">
        <v>24</v>
      </c>
    </row>
    <row r="2962" spans="1:4" x14ac:dyDescent="0.25">
      <c r="A2962">
        <v>2017</v>
      </c>
      <c r="B2962" t="s">
        <v>37</v>
      </c>
      <c r="C2962">
        <v>147.30799999999999</v>
      </c>
      <c r="D2962" t="s">
        <v>24</v>
      </c>
    </row>
    <row r="2963" spans="1:4" x14ac:dyDescent="0.25">
      <c r="A2963">
        <v>2018</v>
      </c>
      <c r="B2963" t="s">
        <v>37</v>
      </c>
      <c r="C2963">
        <v>149.721</v>
      </c>
      <c r="D2963" t="s">
        <v>24</v>
      </c>
    </row>
    <row r="2964" spans="1:4" x14ac:dyDescent="0.25">
      <c r="A2964">
        <v>2019</v>
      </c>
      <c r="B2964" t="s">
        <v>37</v>
      </c>
      <c r="C2964">
        <v>151.92400000000001</v>
      </c>
      <c r="D2964" t="s">
        <v>24</v>
      </c>
    </row>
    <row r="2965" spans="1:4" x14ac:dyDescent="0.25">
      <c r="A2965">
        <v>2020</v>
      </c>
      <c r="B2965" t="s">
        <v>37</v>
      </c>
      <c r="C2965">
        <v>153.28</v>
      </c>
      <c r="D2965" t="s">
        <v>24</v>
      </c>
    </row>
    <row r="2966" spans="1:4" x14ac:dyDescent="0.25">
      <c r="A2966">
        <v>2021</v>
      </c>
      <c r="B2966" t="s">
        <v>37</v>
      </c>
      <c r="C2966">
        <v>161.12372730000001</v>
      </c>
      <c r="D2966" t="s">
        <v>24</v>
      </c>
    </row>
    <row r="2967" spans="1:4" x14ac:dyDescent="0.25">
      <c r="A2967">
        <v>1915</v>
      </c>
      <c r="B2967" t="s">
        <v>39</v>
      </c>
      <c r="D2967" t="s">
        <v>24</v>
      </c>
    </row>
    <row r="2968" spans="1:4" x14ac:dyDescent="0.25">
      <c r="A2968">
        <v>1916</v>
      </c>
      <c r="B2968" t="s">
        <v>39</v>
      </c>
      <c r="D2968" t="s">
        <v>24</v>
      </c>
    </row>
    <row r="2969" spans="1:4" x14ac:dyDescent="0.25">
      <c r="A2969">
        <v>1917</v>
      </c>
      <c r="B2969" t="s">
        <v>39</v>
      </c>
      <c r="D2969" t="s">
        <v>24</v>
      </c>
    </row>
    <row r="2970" spans="1:4" x14ac:dyDescent="0.25">
      <c r="A2970">
        <v>1918</v>
      </c>
      <c r="B2970" t="s">
        <v>39</v>
      </c>
      <c r="D2970" t="s">
        <v>24</v>
      </c>
    </row>
    <row r="2971" spans="1:4" x14ac:dyDescent="0.25">
      <c r="A2971">
        <v>1919</v>
      </c>
      <c r="B2971" t="s">
        <v>39</v>
      </c>
      <c r="D2971" t="s">
        <v>24</v>
      </c>
    </row>
    <row r="2972" spans="1:4" x14ac:dyDescent="0.25">
      <c r="A2972">
        <v>1920</v>
      </c>
      <c r="B2972" t="s">
        <v>39</v>
      </c>
      <c r="D2972" t="s">
        <v>24</v>
      </c>
    </row>
    <row r="2973" spans="1:4" x14ac:dyDescent="0.25">
      <c r="A2973">
        <v>1921</v>
      </c>
      <c r="B2973" t="s">
        <v>39</v>
      </c>
      <c r="D2973" t="s">
        <v>24</v>
      </c>
    </row>
    <row r="2974" spans="1:4" x14ac:dyDescent="0.25">
      <c r="A2974">
        <v>1922</v>
      </c>
      <c r="B2974" t="s">
        <v>39</v>
      </c>
      <c r="D2974" t="s">
        <v>24</v>
      </c>
    </row>
    <row r="2975" spans="1:4" x14ac:dyDescent="0.25">
      <c r="A2975">
        <v>1923</v>
      </c>
      <c r="B2975" t="s">
        <v>39</v>
      </c>
      <c r="D2975" t="s">
        <v>24</v>
      </c>
    </row>
    <row r="2976" spans="1:4" x14ac:dyDescent="0.25">
      <c r="A2976">
        <v>1924</v>
      </c>
      <c r="B2976" t="s">
        <v>39</v>
      </c>
      <c r="D2976" t="s">
        <v>24</v>
      </c>
    </row>
    <row r="2977" spans="1:4" x14ac:dyDescent="0.25">
      <c r="A2977">
        <v>1925</v>
      </c>
      <c r="B2977" t="s">
        <v>39</v>
      </c>
      <c r="D2977" t="s">
        <v>24</v>
      </c>
    </row>
    <row r="2978" spans="1:4" x14ac:dyDescent="0.25">
      <c r="A2978">
        <v>1926</v>
      </c>
      <c r="B2978" t="s">
        <v>39</v>
      </c>
      <c r="D2978" t="s">
        <v>24</v>
      </c>
    </row>
    <row r="2979" spans="1:4" x14ac:dyDescent="0.25">
      <c r="A2979">
        <v>1927</v>
      </c>
      <c r="B2979" t="s">
        <v>39</v>
      </c>
      <c r="D2979" t="s">
        <v>24</v>
      </c>
    </row>
    <row r="2980" spans="1:4" x14ac:dyDescent="0.25">
      <c r="A2980">
        <v>1928</v>
      </c>
      <c r="B2980" t="s">
        <v>39</v>
      </c>
      <c r="D2980" t="s">
        <v>24</v>
      </c>
    </row>
    <row r="2981" spans="1:4" x14ac:dyDescent="0.25">
      <c r="A2981">
        <v>1929</v>
      </c>
      <c r="B2981" t="s">
        <v>39</v>
      </c>
      <c r="D2981" t="s">
        <v>24</v>
      </c>
    </row>
    <row r="2982" spans="1:4" x14ac:dyDescent="0.25">
      <c r="A2982">
        <v>1930</v>
      </c>
      <c r="B2982" t="s">
        <v>39</v>
      </c>
      <c r="D2982" t="s">
        <v>24</v>
      </c>
    </row>
    <row r="2983" spans="1:4" x14ac:dyDescent="0.25">
      <c r="A2983">
        <v>1931</v>
      </c>
      <c r="B2983" t="s">
        <v>39</v>
      </c>
      <c r="D2983" t="s">
        <v>24</v>
      </c>
    </row>
    <row r="2984" spans="1:4" x14ac:dyDescent="0.25">
      <c r="A2984">
        <v>1932</v>
      </c>
      <c r="B2984" t="s">
        <v>39</v>
      </c>
      <c r="D2984" t="s">
        <v>24</v>
      </c>
    </row>
    <row r="2985" spans="1:4" x14ac:dyDescent="0.25">
      <c r="A2985">
        <v>1933</v>
      </c>
      <c r="B2985" t="s">
        <v>39</v>
      </c>
      <c r="D2985" t="s">
        <v>24</v>
      </c>
    </row>
    <row r="2986" spans="1:4" x14ac:dyDescent="0.25">
      <c r="A2986">
        <v>1934</v>
      </c>
      <c r="B2986" t="s">
        <v>39</v>
      </c>
      <c r="D2986" t="s">
        <v>24</v>
      </c>
    </row>
    <row r="2987" spans="1:4" x14ac:dyDescent="0.25">
      <c r="A2987">
        <v>1935</v>
      </c>
      <c r="B2987" t="s">
        <v>39</v>
      </c>
      <c r="D2987" t="s">
        <v>24</v>
      </c>
    </row>
    <row r="2988" spans="1:4" x14ac:dyDescent="0.25">
      <c r="A2988">
        <v>1936</v>
      </c>
      <c r="B2988" t="s">
        <v>39</v>
      </c>
      <c r="D2988" t="s">
        <v>24</v>
      </c>
    </row>
    <row r="2989" spans="1:4" x14ac:dyDescent="0.25">
      <c r="A2989">
        <v>1937</v>
      </c>
      <c r="B2989" t="s">
        <v>39</v>
      </c>
      <c r="D2989" t="s">
        <v>24</v>
      </c>
    </row>
    <row r="2990" spans="1:4" x14ac:dyDescent="0.25">
      <c r="A2990">
        <v>1938</v>
      </c>
      <c r="B2990" t="s">
        <v>39</v>
      </c>
      <c r="D2990" t="s">
        <v>24</v>
      </c>
    </row>
    <row r="2991" spans="1:4" x14ac:dyDescent="0.25">
      <c r="A2991">
        <v>1939</v>
      </c>
      <c r="B2991" t="s">
        <v>39</v>
      </c>
      <c r="D2991" t="s">
        <v>24</v>
      </c>
    </row>
    <row r="2992" spans="1:4" x14ac:dyDescent="0.25">
      <c r="A2992">
        <v>1940</v>
      </c>
      <c r="B2992" t="s">
        <v>39</v>
      </c>
      <c r="D2992" t="s">
        <v>24</v>
      </c>
    </row>
    <row r="2993" spans="1:4" x14ac:dyDescent="0.25">
      <c r="A2993">
        <v>1941</v>
      </c>
      <c r="B2993" t="s">
        <v>39</v>
      </c>
      <c r="D2993" t="s">
        <v>24</v>
      </c>
    </row>
    <row r="2994" spans="1:4" x14ac:dyDescent="0.25">
      <c r="A2994">
        <v>1942</v>
      </c>
      <c r="B2994" t="s">
        <v>39</v>
      </c>
      <c r="D2994" t="s">
        <v>24</v>
      </c>
    </row>
    <row r="2995" spans="1:4" x14ac:dyDescent="0.25">
      <c r="A2995">
        <v>1943</v>
      </c>
      <c r="B2995" t="s">
        <v>39</v>
      </c>
      <c r="D2995" t="s">
        <v>24</v>
      </c>
    </row>
    <row r="2996" spans="1:4" x14ac:dyDescent="0.25">
      <c r="A2996">
        <v>1944</v>
      </c>
      <c r="B2996" t="s">
        <v>39</v>
      </c>
      <c r="D2996" t="s">
        <v>24</v>
      </c>
    </row>
    <row r="2997" spans="1:4" x14ac:dyDescent="0.25">
      <c r="A2997">
        <v>1945</v>
      </c>
      <c r="B2997" t="s">
        <v>39</v>
      </c>
      <c r="D2997" t="s">
        <v>24</v>
      </c>
    </row>
    <row r="2998" spans="1:4" x14ac:dyDescent="0.25">
      <c r="A2998">
        <v>1946</v>
      </c>
      <c r="B2998" t="s">
        <v>39</v>
      </c>
      <c r="D2998" t="s">
        <v>24</v>
      </c>
    </row>
    <row r="2999" spans="1:4" x14ac:dyDescent="0.25">
      <c r="A2999">
        <v>1947</v>
      </c>
      <c r="B2999" t="s">
        <v>39</v>
      </c>
      <c r="D2999" t="s">
        <v>24</v>
      </c>
    </row>
    <row r="3000" spans="1:4" x14ac:dyDescent="0.25">
      <c r="A3000">
        <v>1948</v>
      </c>
      <c r="B3000" t="s">
        <v>39</v>
      </c>
      <c r="D3000" t="s">
        <v>24</v>
      </c>
    </row>
    <row r="3001" spans="1:4" x14ac:dyDescent="0.25">
      <c r="A3001">
        <v>1949</v>
      </c>
      <c r="B3001" t="s">
        <v>39</v>
      </c>
      <c r="D3001" t="s">
        <v>24</v>
      </c>
    </row>
    <row r="3002" spans="1:4" x14ac:dyDescent="0.25">
      <c r="A3002">
        <v>1950</v>
      </c>
      <c r="B3002" t="s">
        <v>39</v>
      </c>
      <c r="D3002" t="s">
        <v>24</v>
      </c>
    </row>
    <row r="3003" spans="1:4" x14ac:dyDescent="0.25">
      <c r="A3003">
        <v>1951</v>
      </c>
      <c r="B3003" t="s">
        <v>39</v>
      </c>
      <c r="D3003" t="s">
        <v>24</v>
      </c>
    </row>
    <row r="3004" spans="1:4" x14ac:dyDescent="0.25">
      <c r="A3004">
        <v>1952</v>
      </c>
      <c r="B3004" t="s">
        <v>39</v>
      </c>
      <c r="D3004" t="s">
        <v>24</v>
      </c>
    </row>
    <row r="3005" spans="1:4" x14ac:dyDescent="0.25">
      <c r="A3005">
        <v>1953</v>
      </c>
      <c r="B3005" t="s">
        <v>39</v>
      </c>
      <c r="D3005" t="s">
        <v>24</v>
      </c>
    </row>
    <row r="3006" spans="1:4" x14ac:dyDescent="0.25">
      <c r="A3006">
        <v>1954</v>
      </c>
      <c r="B3006" t="s">
        <v>39</v>
      </c>
      <c r="D3006" t="s">
        <v>24</v>
      </c>
    </row>
    <row r="3007" spans="1:4" x14ac:dyDescent="0.25">
      <c r="A3007">
        <v>1955</v>
      </c>
      <c r="B3007" t="s">
        <v>39</v>
      </c>
      <c r="D3007" t="s">
        <v>24</v>
      </c>
    </row>
    <row r="3008" spans="1:4" x14ac:dyDescent="0.25">
      <c r="A3008">
        <v>1956</v>
      </c>
      <c r="B3008" t="s">
        <v>39</v>
      </c>
      <c r="D3008" t="s">
        <v>24</v>
      </c>
    </row>
    <row r="3009" spans="1:4" x14ac:dyDescent="0.25">
      <c r="A3009">
        <v>1957</v>
      </c>
      <c r="B3009" t="s">
        <v>39</v>
      </c>
      <c r="D3009" t="s">
        <v>24</v>
      </c>
    </row>
    <row r="3010" spans="1:4" x14ac:dyDescent="0.25">
      <c r="A3010">
        <v>1958</v>
      </c>
      <c r="B3010" t="s">
        <v>39</v>
      </c>
      <c r="D3010" t="s">
        <v>24</v>
      </c>
    </row>
    <row r="3011" spans="1:4" x14ac:dyDescent="0.25">
      <c r="A3011">
        <v>1959</v>
      </c>
      <c r="B3011" t="s">
        <v>39</v>
      </c>
      <c r="D3011" t="s">
        <v>24</v>
      </c>
    </row>
    <row r="3012" spans="1:4" x14ac:dyDescent="0.25">
      <c r="A3012">
        <v>1960</v>
      </c>
      <c r="B3012" t="s">
        <v>39</v>
      </c>
      <c r="D3012" t="s">
        <v>24</v>
      </c>
    </row>
    <row r="3013" spans="1:4" x14ac:dyDescent="0.25">
      <c r="A3013">
        <v>1961</v>
      </c>
      <c r="B3013" t="s">
        <v>39</v>
      </c>
      <c r="D3013" t="s">
        <v>24</v>
      </c>
    </row>
    <row r="3014" spans="1:4" x14ac:dyDescent="0.25">
      <c r="A3014">
        <v>1962</v>
      </c>
      <c r="B3014" t="s">
        <v>39</v>
      </c>
      <c r="D3014" t="s">
        <v>24</v>
      </c>
    </row>
    <row r="3015" spans="1:4" x14ac:dyDescent="0.25">
      <c r="A3015">
        <v>1963</v>
      </c>
      <c r="B3015" t="s">
        <v>39</v>
      </c>
      <c r="D3015" t="s">
        <v>24</v>
      </c>
    </row>
    <row r="3016" spans="1:4" x14ac:dyDescent="0.25">
      <c r="A3016">
        <v>1964</v>
      </c>
      <c r="B3016" t="s">
        <v>39</v>
      </c>
      <c r="D3016" t="s">
        <v>24</v>
      </c>
    </row>
    <row r="3017" spans="1:4" x14ac:dyDescent="0.25">
      <c r="A3017">
        <v>1965</v>
      </c>
      <c r="B3017" t="s">
        <v>39</v>
      </c>
      <c r="D3017" t="s">
        <v>24</v>
      </c>
    </row>
    <row r="3018" spans="1:4" x14ac:dyDescent="0.25">
      <c r="A3018">
        <v>1966</v>
      </c>
      <c r="B3018" t="s">
        <v>39</v>
      </c>
      <c r="D3018" t="s">
        <v>24</v>
      </c>
    </row>
    <row r="3019" spans="1:4" x14ac:dyDescent="0.25">
      <c r="A3019">
        <v>1967</v>
      </c>
      <c r="B3019" t="s">
        <v>39</v>
      </c>
      <c r="D3019" t="s">
        <v>24</v>
      </c>
    </row>
    <row r="3020" spans="1:4" x14ac:dyDescent="0.25">
      <c r="A3020">
        <v>1968</v>
      </c>
      <c r="B3020" t="s">
        <v>39</v>
      </c>
      <c r="D3020" t="s">
        <v>24</v>
      </c>
    </row>
    <row r="3021" spans="1:4" x14ac:dyDescent="0.25">
      <c r="A3021">
        <v>1969</v>
      </c>
      <c r="B3021" t="s">
        <v>39</v>
      </c>
      <c r="D3021" t="s">
        <v>24</v>
      </c>
    </row>
    <row r="3022" spans="1:4" x14ac:dyDescent="0.25">
      <c r="A3022">
        <v>1970</v>
      </c>
      <c r="B3022" t="s">
        <v>39</v>
      </c>
      <c r="D3022" t="s">
        <v>24</v>
      </c>
    </row>
    <row r="3023" spans="1:4" x14ac:dyDescent="0.25">
      <c r="A3023">
        <v>1971</v>
      </c>
      <c r="B3023" t="s">
        <v>39</v>
      </c>
      <c r="D3023" t="s">
        <v>24</v>
      </c>
    </row>
    <row r="3024" spans="1:4" x14ac:dyDescent="0.25">
      <c r="A3024">
        <v>1972</v>
      </c>
      <c r="B3024" t="s">
        <v>39</v>
      </c>
      <c r="D3024" t="s">
        <v>24</v>
      </c>
    </row>
    <row r="3025" spans="1:4" x14ac:dyDescent="0.25">
      <c r="A3025">
        <v>1973</v>
      </c>
      <c r="B3025" t="s">
        <v>39</v>
      </c>
      <c r="D3025" t="s">
        <v>24</v>
      </c>
    </row>
    <row r="3026" spans="1:4" x14ac:dyDescent="0.25">
      <c r="A3026">
        <v>1974</v>
      </c>
      <c r="B3026" t="s">
        <v>39</v>
      </c>
      <c r="D3026" t="s">
        <v>24</v>
      </c>
    </row>
    <row r="3027" spans="1:4" x14ac:dyDescent="0.25">
      <c r="A3027">
        <v>1975</v>
      </c>
      <c r="B3027" t="s">
        <v>39</v>
      </c>
      <c r="D3027" t="s">
        <v>24</v>
      </c>
    </row>
    <row r="3028" spans="1:4" x14ac:dyDescent="0.25">
      <c r="A3028">
        <v>1976</v>
      </c>
      <c r="B3028" t="s">
        <v>39</v>
      </c>
      <c r="D3028" t="s">
        <v>24</v>
      </c>
    </row>
    <row r="3029" spans="1:4" x14ac:dyDescent="0.25">
      <c r="A3029">
        <v>1977</v>
      </c>
      <c r="B3029" t="s">
        <v>39</v>
      </c>
      <c r="D3029" t="s">
        <v>24</v>
      </c>
    </row>
    <row r="3030" spans="1:4" x14ac:dyDescent="0.25">
      <c r="A3030">
        <v>1978</v>
      </c>
      <c r="B3030" t="s">
        <v>39</v>
      </c>
      <c r="D3030" t="s">
        <v>24</v>
      </c>
    </row>
    <row r="3031" spans="1:4" x14ac:dyDescent="0.25">
      <c r="A3031">
        <v>1979</v>
      </c>
      <c r="B3031" t="s">
        <v>39</v>
      </c>
      <c r="D3031" t="s">
        <v>24</v>
      </c>
    </row>
    <row r="3032" spans="1:4" x14ac:dyDescent="0.25">
      <c r="A3032">
        <v>1980</v>
      </c>
      <c r="B3032" t="s">
        <v>39</v>
      </c>
      <c r="D3032" t="s">
        <v>24</v>
      </c>
    </row>
    <row r="3033" spans="1:4" x14ac:dyDescent="0.25">
      <c r="A3033">
        <v>1981</v>
      </c>
      <c r="B3033" t="s">
        <v>39</v>
      </c>
      <c r="D3033" t="s">
        <v>24</v>
      </c>
    </row>
    <row r="3034" spans="1:4" x14ac:dyDescent="0.25">
      <c r="A3034">
        <v>1982</v>
      </c>
      <c r="B3034" t="s">
        <v>39</v>
      </c>
      <c r="D3034" t="s">
        <v>24</v>
      </c>
    </row>
    <row r="3035" spans="1:4" x14ac:dyDescent="0.25">
      <c r="A3035">
        <v>1983</v>
      </c>
      <c r="B3035" t="s">
        <v>39</v>
      </c>
      <c r="D3035" t="s">
        <v>24</v>
      </c>
    </row>
    <row r="3036" spans="1:4" x14ac:dyDescent="0.25">
      <c r="A3036">
        <v>1984</v>
      </c>
      <c r="B3036" t="s">
        <v>39</v>
      </c>
      <c r="D3036" t="s">
        <v>24</v>
      </c>
    </row>
    <row r="3037" spans="1:4" x14ac:dyDescent="0.25">
      <c r="A3037">
        <v>1985</v>
      </c>
      <c r="B3037" t="s">
        <v>39</v>
      </c>
      <c r="D3037" t="s">
        <v>24</v>
      </c>
    </row>
    <row r="3038" spans="1:4" x14ac:dyDescent="0.25">
      <c r="A3038">
        <v>1986</v>
      </c>
      <c r="B3038" t="s">
        <v>39</v>
      </c>
      <c r="D3038" t="s">
        <v>24</v>
      </c>
    </row>
    <row r="3039" spans="1:4" x14ac:dyDescent="0.25">
      <c r="A3039">
        <v>1987</v>
      </c>
      <c r="B3039" t="s">
        <v>39</v>
      </c>
      <c r="D3039" t="s">
        <v>24</v>
      </c>
    </row>
    <row r="3040" spans="1:4" x14ac:dyDescent="0.25">
      <c r="A3040">
        <v>1988</v>
      </c>
      <c r="B3040" t="s">
        <v>39</v>
      </c>
      <c r="D3040" t="s">
        <v>24</v>
      </c>
    </row>
    <row r="3041" spans="1:4" x14ac:dyDescent="0.25">
      <c r="A3041">
        <v>1989</v>
      </c>
      <c r="B3041" t="s">
        <v>39</v>
      </c>
      <c r="D3041" t="s">
        <v>24</v>
      </c>
    </row>
    <row r="3042" spans="1:4" x14ac:dyDescent="0.25">
      <c r="A3042">
        <v>1990</v>
      </c>
      <c r="B3042" t="s">
        <v>39</v>
      </c>
      <c r="D3042" t="s">
        <v>24</v>
      </c>
    </row>
    <row r="3043" spans="1:4" x14ac:dyDescent="0.25">
      <c r="A3043">
        <v>1991</v>
      </c>
      <c r="B3043" t="s">
        <v>39</v>
      </c>
      <c r="D3043" t="s">
        <v>24</v>
      </c>
    </row>
    <row r="3044" spans="1:4" x14ac:dyDescent="0.25">
      <c r="A3044">
        <v>1992</v>
      </c>
      <c r="B3044" t="s">
        <v>39</v>
      </c>
      <c r="D3044" t="s">
        <v>24</v>
      </c>
    </row>
    <row r="3045" spans="1:4" x14ac:dyDescent="0.25">
      <c r="A3045">
        <v>1993</v>
      </c>
      <c r="B3045" t="s">
        <v>39</v>
      </c>
      <c r="D3045" t="s">
        <v>24</v>
      </c>
    </row>
    <row r="3046" spans="1:4" x14ac:dyDescent="0.25">
      <c r="A3046">
        <v>1994</v>
      </c>
      <c r="B3046" t="s">
        <v>39</v>
      </c>
      <c r="D3046" t="s">
        <v>24</v>
      </c>
    </row>
    <row r="3047" spans="1:4" x14ac:dyDescent="0.25">
      <c r="A3047">
        <v>1995</v>
      </c>
      <c r="B3047" t="s">
        <v>39</v>
      </c>
      <c r="D3047" t="s">
        <v>24</v>
      </c>
    </row>
    <row r="3048" spans="1:4" x14ac:dyDescent="0.25">
      <c r="A3048">
        <v>1996</v>
      </c>
      <c r="B3048" t="s">
        <v>39</v>
      </c>
      <c r="D3048" t="s">
        <v>24</v>
      </c>
    </row>
    <row r="3049" spans="1:4" x14ac:dyDescent="0.25">
      <c r="A3049">
        <v>1997</v>
      </c>
      <c r="B3049" t="s">
        <v>39</v>
      </c>
      <c r="D3049" t="s">
        <v>24</v>
      </c>
    </row>
    <row r="3050" spans="1:4" x14ac:dyDescent="0.25">
      <c r="A3050">
        <v>1998</v>
      </c>
      <c r="B3050" t="s">
        <v>39</v>
      </c>
      <c r="D3050" t="s">
        <v>24</v>
      </c>
    </row>
    <row r="3051" spans="1:4" x14ac:dyDescent="0.25">
      <c r="A3051">
        <v>1999</v>
      </c>
      <c r="B3051" t="s">
        <v>39</v>
      </c>
      <c r="D3051" t="s">
        <v>24</v>
      </c>
    </row>
    <row r="3052" spans="1:4" x14ac:dyDescent="0.25">
      <c r="A3052">
        <v>2000</v>
      </c>
      <c r="B3052" t="s">
        <v>39</v>
      </c>
      <c r="C3052">
        <v>107.4</v>
      </c>
      <c r="D3052" t="s">
        <v>24</v>
      </c>
    </row>
    <row r="3053" spans="1:4" x14ac:dyDescent="0.25">
      <c r="A3053">
        <v>2001</v>
      </c>
      <c r="B3053" t="s">
        <v>39</v>
      </c>
      <c r="C3053">
        <v>109.6</v>
      </c>
      <c r="D3053" t="s">
        <v>24</v>
      </c>
    </row>
    <row r="3054" spans="1:4" x14ac:dyDescent="0.25">
      <c r="A3054">
        <v>2002</v>
      </c>
      <c r="B3054" t="s">
        <v>39</v>
      </c>
      <c r="C3054">
        <v>110.8</v>
      </c>
      <c r="D3054" t="s">
        <v>24</v>
      </c>
    </row>
    <row r="3055" spans="1:4" x14ac:dyDescent="0.25">
      <c r="A3055">
        <v>2003</v>
      </c>
      <c r="B3055" t="s">
        <v>39</v>
      </c>
      <c r="C3055">
        <v>113.1</v>
      </c>
      <c r="D3055" t="s">
        <v>24</v>
      </c>
    </row>
    <row r="3056" spans="1:4" x14ac:dyDescent="0.25">
      <c r="A3056">
        <v>2004</v>
      </c>
      <c r="B3056" t="s">
        <v>39</v>
      </c>
      <c r="C3056">
        <v>116.2</v>
      </c>
      <c r="D3056" t="s">
        <v>24</v>
      </c>
    </row>
    <row r="3057" spans="1:4" x14ac:dyDescent="0.25">
      <c r="A3057">
        <v>2005</v>
      </c>
      <c r="B3057" t="s">
        <v>39</v>
      </c>
      <c r="C3057">
        <v>120</v>
      </c>
      <c r="D3057" t="s">
        <v>24</v>
      </c>
    </row>
    <row r="3058" spans="1:4" x14ac:dyDescent="0.25">
      <c r="A3058">
        <v>2006</v>
      </c>
      <c r="B3058" t="s">
        <v>39</v>
      </c>
      <c r="C3058">
        <v>123.9</v>
      </c>
      <c r="D3058" t="s">
        <v>24</v>
      </c>
    </row>
    <row r="3059" spans="1:4" x14ac:dyDescent="0.25">
      <c r="A3059">
        <v>2007</v>
      </c>
      <c r="B3059" t="s">
        <v>39</v>
      </c>
      <c r="C3059">
        <v>127.422</v>
      </c>
      <c r="D3059" t="s">
        <v>24</v>
      </c>
    </row>
    <row r="3060" spans="1:4" x14ac:dyDescent="0.25">
      <c r="A3060">
        <v>2008</v>
      </c>
      <c r="B3060" t="s">
        <v>39</v>
      </c>
      <c r="C3060">
        <v>132.61600000000001</v>
      </c>
      <c r="D3060" t="s">
        <v>24</v>
      </c>
    </row>
    <row r="3061" spans="1:4" x14ac:dyDescent="0.25">
      <c r="A3061">
        <v>2009</v>
      </c>
      <c r="B3061" t="s">
        <v>39</v>
      </c>
      <c r="C3061">
        <v>132.07400000000001</v>
      </c>
      <c r="D3061" t="s">
        <v>24</v>
      </c>
    </row>
    <row r="3062" spans="1:4" x14ac:dyDescent="0.25">
      <c r="A3062">
        <v>2010</v>
      </c>
      <c r="B3062" t="s">
        <v>39</v>
      </c>
      <c r="C3062">
        <v>134.40700000000001</v>
      </c>
      <c r="D3062" t="s">
        <v>24</v>
      </c>
    </row>
    <row r="3063" spans="1:4" x14ac:dyDescent="0.25">
      <c r="A3063">
        <v>2011</v>
      </c>
      <c r="B3063" t="s">
        <v>39</v>
      </c>
      <c r="C3063">
        <v>139.19999999999999</v>
      </c>
      <c r="D3063" t="s">
        <v>24</v>
      </c>
    </row>
    <row r="3064" spans="1:4" x14ac:dyDescent="0.25">
      <c r="A3064">
        <v>2012</v>
      </c>
      <c r="B3064" t="s">
        <v>39</v>
      </c>
      <c r="C3064">
        <v>142.06800000000001</v>
      </c>
      <c r="D3064" t="s">
        <v>24</v>
      </c>
    </row>
    <row r="3065" spans="1:4" x14ac:dyDescent="0.25">
      <c r="A3065">
        <v>2013</v>
      </c>
      <c r="B3065" t="s">
        <v>39</v>
      </c>
      <c r="C3065">
        <v>144.31800000000001</v>
      </c>
      <c r="D3065" t="s">
        <v>24</v>
      </c>
    </row>
    <row r="3066" spans="1:4" x14ac:dyDescent="0.25">
      <c r="A3066">
        <v>2014</v>
      </c>
      <c r="B3066" t="s">
        <v>39</v>
      </c>
      <c r="C3066">
        <v>146.54900000000001</v>
      </c>
      <c r="D3066" t="s">
        <v>24</v>
      </c>
    </row>
    <row r="3067" spans="1:4" x14ac:dyDescent="0.25">
      <c r="A3067">
        <v>2015</v>
      </c>
      <c r="B3067" t="s">
        <v>39</v>
      </c>
      <c r="C3067">
        <v>145.92599999999999</v>
      </c>
      <c r="D3067" t="s">
        <v>24</v>
      </c>
    </row>
    <row r="3068" spans="1:4" x14ac:dyDescent="0.25">
      <c r="A3068">
        <v>2016</v>
      </c>
      <c r="B3068" t="s">
        <v>39</v>
      </c>
      <c r="C3068">
        <v>147.31100000000001</v>
      </c>
      <c r="D3068" t="s">
        <v>24</v>
      </c>
    </row>
    <row r="3069" spans="1:4" x14ac:dyDescent="0.25">
      <c r="A3069">
        <v>2017</v>
      </c>
      <c r="B3069" t="s">
        <v>39</v>
      </c>
      <c r="C3069">
        <v>150.334</v>
      </c>
      <c r="D3069" t="s">
        <v>24</v>
      </c>
    </row>
    <row r="3070" spans="1:4" x14ac:dyDescent="0.25">
      <c r="A3070">
        <v>2018</v>
      </c>
      <c r="B3070" t="s">
        <v>39</v>
      </c>
      <c r="C3070">
        <v>153.447</v>
      </c>
      <c r="D3070" t="s">
        <v>24</v>
      </c>
    </row>
    <row r="3071" spans="1:4" x14ac:dyDescent="0.25">
      <c r="A3071">
        <v>2019</v>
      </c>
      <c r="B3071" t="s">
        <v>39</v>
      </c>
      <c r="C3071">
        <v>155.489</v>
      </c>
      <c r="D3071" t="s">
        <v>24</v>
      </c>
    </row>
    <row r="3072" spans="1:4" x14ac:dyDescent="0.25">
      <c r="A3072">
        <v>2020</v>
      </c>
      <c r="B3072" t="s">
        <v>39</v>
      </c>
      <c r="C3072">
        <v>157.077</v>
      </c>
      <c r="D3072" t="s">
        <v>24</v>
      </c>
    </row>
    <row r="3073" spans="1:4" x14ac:dyDescent="0.25">
      <c r="A3073">
        <v>2021</v>
      </c>
      <c r="B3073" t="s">
        <v>39</v>
      </c>
      <c r="C3073">
        <v>164.91218180000001</v>
      </c>
      <c r="D3073" t="s">
        <v>24</v>
      </c>
    </row>
    <row r="3074" spans="1:4" x14ac:dyDescent="0.25">
      <c r="A3074">
        <v>2001</v>
      </c>
      <c r="B3074" t="s">
        <v>4</v>
      </c>
      <c r="C3074">
        <v>208125.35500000001</v>
      </c>
      <c r="D3074" t="s">
        <v>25</v>
      </c>
    </row>
    <row r="3075" spans="1:4" x14ac:dyDescent="0.25">
      <c r="A3075">
        <v>2002</v>
      </c>
      <c r="B3075" t="s">
        <v>4</v>
      </c>
      <c r="C3075">
        <v>214103.45600000001</v>
      </c>
      <c r="D3075" t="s">
        <v>25</v>
      </c>
    </row>
    <row r="3076" spans="1:4" x14ac:dyDescent="0.25">
      <c r="A3076">
        <v>2003</v>
      </c>
      <c r="B3076" t="s">
        <v>4</v>
      </c>
      <c r="C3076">
        <v>224545.62899999999</v>
      </c>
      <c r="D3076" t="s">
        <v>25</v>
      </c>
    </row>
    <row r="3077" spans="1:4" x14ac:dyDescent="0.25">
      <c r="A3077">
        <v>2004</v>
      </c>
      <c r="B3077" t="s">
        <v>4</v>
      </c>
      <c r="C3077">
        <v>239911.62400000001</v>
      </c>
      <c r="D3077" t="s">
        <v>25</v>
      </c>
    </row>
    <row r="3078" spans="1:4" x14ac:dyDescent="0.25">
      <c r="A3078">
        <v>2005</v>
      </c>
      <c r="B3078" t="s">
        <v>4</v>
      </c>
      <c r="C3078">
        <v>257637.92199999999</v>
      </c>
      <c r="D3078" t="s">
        <v>25</v>
      </c>
    </row>
    <row r="3079" spans="1:4" x14ac:dyDescent="0.25">
      <c r="A3079">
        <v>2006</v>
      </c>
      <c r="B3079" t="s">
        <v>4</v>
      </c>
      <c r="C3079">
        <v>269153.32</v>
      </c>
      <c r="D3079" t="s">
        <v>25</v>
      </c>
    </row>
    <row r="3080" spans="1:4" x14ac:dyDescent="0.25">
      <c r="A3080">
        <v>2007</v>
      </c>
      <c r="B3080" t="s">
        <v>4</v>
      </c>
      <c r="C3080">
        <v>277955.08100000001</v>
      </c>
      <c r="D3080" t="s">
        <v>25</v>
      </c>
    </row>
    <row r="3081" spans="1:4" x14ac:dyDescent="0.25">
      <c r="A3081">
        <v>2008</v>
      </c>
      <c r="B3081" t="s">
        <v>4</v>
      </c>
      <c r="C3081">
        <v>273531.55099999998</v>
      </c>
      <c r="D3081" t="s">
        <v>25</v>
      </c>
    </row>
    <row r="3082" spans="1:4" x14ac:dyDescent="0.25">
      <c r="A3082">
        <v>2009</v>
      </c>
      <c r="B3082" t="s">
        <v>4</v>
      </c>
      <c r="C3082">
        <v>266522.79700000002</v>
      </c>
      <c r="D3082" t="s">
        <v>25</v>
      </c>
    </row>
    <row r="3083" spans="1:4" x14ac:dyDescent="0.25">
      <c r="A3083">
        <v>2010</v>
      </c>
      <c r="B3083" t="s">
        <v>4</v>
      </c>
      <c r="C3083">
        <v>272123.15899999999</v>
      </c>
      <c r="D3083" t="s">
        <v>25</v>
      </c>
    </row>
    <row r="3084" spans="1:4" x14ac:dyDescent="0.25">
      <c r="A3084">
        <v>2011</v>
      </c>
      <c r="B3084" t="s">
        <v>4</v>
      </c>
      <c r="C3084">
        <v>281302.90500000003</v>
      </c>
      <c r="D3084" t="s">
        <v>25</v>
      </c>
    </row>
    <row r="3085" spans="1:4" x14ac:dyDescent="0.25">
      <c r="A3085">
        <v>2012</v>
      </c>
      <c r="B3085" t="s">
        <v>4</v>
      </c>
      <c r="C3085">
        <v>292330.81300000002</v>
      </c>
      <c r="D3085" t="s">
        <v>25</v>
      </c>
    </row>
    <row r="3086" spans="1:4" x14ac:dyDescent="0.25">
      <c r="A3086">
        <v>2013</v>
      </c>
      <c r="B3086" t="s">
        <v>4</v>
      </c>
      <c r="C3086">
        <v>305248.97499999998</v>
      </c>
      <c r="D3086" t="s">
        <v>25</v>
      </c>
    </row>
    <row r="3087" spans="1:4" x14ac:dyDescent="0.25">
      <c r="A3087">
        <v>2014</v>
      </c>
      <c r="B3087" t="s">
        <v>4</v>
      </c>
      <c r="C3087">
        <v>325002.75699999998</v>
      </c>
      <c r="D3087" t="s">
        <v>25</v>
      </c>
    </row>
    <row r="3088" spans="1:4" x14ac:dyDescent="0.25">
      <c r="A3088">
        <v>2015</v>
      </c>
      <c r="B3088" t="s">
        <v>4</v>
      </c>
      <c r="C3088">
        <v>347744.95699999999</v>
      </c>
      <c r="D3088" t="s">
        <v>25</v>
      </c>
    </row>
    <row r="3089" spans="1:4" x14ac:dyDescent="0.25">
      <c r="A3089">
        <v>2016</v>
      </c>
      <c r="B3089" t="s">
        <v>4</v>
      </c>
      <c r="C3089">
        <v>369995.897</v>
      </c>
      <c r="D3089" t="s">
        <v>25</v>
      </c>
    </row>
    <row r="3090" spans="1:4" x14ac:dyDescent="0.25">
      <c r="A3090">
        <v>2017</v>
      </c>
      <c r="B3090" t="s">
        <v>4</v>
      </c>
      <c r="C3090">
        <v>389471.81300000002</v>
      </c>
      <c r="D3090" t="s">
        <v>25</v>
      </c>
    </row>
    <row r="3091" spans="1:4" x14ac:dyDescent="0.25">
      <c r="A3091">
        <v>2018</v>
      </c>
      <c r="B3091" t="s">
        <v>4</v>
      </c>
      <c r="C3091">
        <v>411660.04499999998</v>
      </c>
      <c r="D3091" t="s">
        <v>25</v>
      </c>
    </row>
    <row r="3092" spans="1:4" x14ac:dyDescent="0.25">
      <c r="A3092">
        <v>2019</v>
      </c>
      <c r="B3092" t="s">
        <v>4</v>
      </c>
      <c r="C3092">
        <v>438936.81400000001</v>
      </c>
      <c r="D3092" t="s">
        <v>25</v>
      </c>
    </row>
    <row r="3093" spans="1:4" x14ac:dyDescent="0.25">
      <c r="A3093">
        <v>2020</v>
      </c>
      <c r="B3093" t="s">
        <v>4</v>
      </c>
      <c r="C3093">
        <v>425443.80699999997</v>
      </c>
      <c r="D3093" t="s">
        <v>25</v>
      </c>
    </row>
    <row r="3094" spans="1:4" x14ac:dyDescent="0.25">
      <c r="A3094">
        <v>2001</v>
      </c>
      <c r="B3094" t="s">
        <v>6</v>
      </c>
      <c r="C3094">
        <v>102974.67200000001</v>
      </c>
      <c r="D3094" t="s">
        <v>25</v>
      </c>
    </row>
    <row r="3095" spans="1:4" x14ac:dyDescent="0.25">
      <c r="A3095">
        <v>2002</v>
      </c>
      <c r="B3095" t="s">
        <v>6</v>
      </c>
      <c r="C3095">
        <v>108228.454</v>
      </c>
      <c r="D3095" t="s">
        <v>25</v>
      </c>
    </row>
    <row r="3096" spans="1:4" x14ac:dyDescent="0.25">
      <c r="A3096">
        <v>2003</v>
      </c>
      <c r="B3096" t="s">
        <v>6</v>
      </c>
      <c r="C3096">
        <v>112798.30499999999</v>
      </c>
      <c r="D3096" t="s">
        <v>25</v>
      </c>
    </row>
    <row r="3097" spans="1:4" x14ac:dyDescent="0.25">
      <c r="A3097">
        <v>2004</v>
      </c>
      <c r="B3097" t="s">
        <v>6</v>
      </c>
      <c r="C3097">
        <v>119753.76700000001</v>
      </c>
      <c r="D3097" t="s">
        <v>25</v>
      </c>
    </row>
    <row r="3098" spans="1:4" x14ac:dyDescent="0.25">
      <c r="A3098">
        <v>2005</v>
      </c>
      <c r="B3098" t="s">
        <v>6</v>
      </c>
      <c r="C3098">
        <v>128559.908</v>
      </c>
      <c r="D3098" t="s">
        <v>25</v>
      </c>
    </row>
    <row r="3099" spans="1:4" x14ac:dyDescent="0.25">
      <c r="A3099">
        <v>2006</v>
      </c>
      <c r="B3099" t="s">
        <v>6</v>
      </c>
      <c r="C3099">
        <v>135614.829</v>
      </c>
      <c r="D3099" t="s">
        <v>25</v>
      </c>
    </row>
    <row r="3100" spans="1:4" x14ac:dyDescent="0.25">
      <c r="A3100">
        <v>2007</v>
      </c>
      <c r="B3100" t="s">
        <v>6</v>
      </c>
      <c r="C3100">
        <v>140017.144</v>
      </c>
      <c r="D3100" t="s">
        <v>25</v>
      </c>
    </row>
    <row r="3101" spans="1:4" x14ac:dyDescent="0.25">
      <c r="A3101">
        <v>2008</v>
      </c>
      <c r="B3101" t="s">
        <v>6</v>
      </c>
      <c r="C3101">
        <v>144649.59400000001</v>
      </c>
      <c r="D3101" t="s">
        <v>25</v>
      </c>
    </row>
    <row r="3102" spans="1:4" x14ac:dyDescent="0.25">
      <c r="A3102">
        <v>2009</v>
      </c>
      <c r="B3102" t="s">
        <v>6</v>
      </c>
      <c r="C3102">
        <v>146563.97</v>
      </c>
      <c r="D3102" t="s">
        <v>25</v>
      </c>
    </row>
    <row r="3103" spans="1:4" x14ac:dyDescent="0.25">
      <c r="A3103">
        <v>2010</v>
      </c>
      <c r="B3103" t="s">
        <v>6</v>
      </c>
      <c r="C3103">
        <v>153461.467</v>
      </c>
      <c r="D3103" t="s">
        <v>25</v>
      </c>
    </row>
    <row r="3104" spans="1:4" x14ac:dyDescent="0.25">
      <c r="A3104">
        <v>2011</v>
      </c>
      <c r="B3104" t="s">
        <v>6</v>
      </c>
      <c r="C3104">
        <v>158810.78899999999</v>
      </c>
      <c r="D3104" t="s">
        <v>25</v>
      </c>
    </row>
    <row r="3105" spans="1:4" x14ac:dyDescent="0.25">
      <c r="A3105">
        <v>2012</v>
      </c>
      <c r="B3105" t="s">
        <v>6</v>
      </c>
      <c r="C3105">
        <v>163424.44500000001</v>
      </c>
      <c r="D3105" t="s">
        <v>25</v>
      </c>
    </row>
    <row r="3106" spans="1:4" x14ac:dyDescent="0.25">
      <c r="A3106">
        <v>2013</v>
      </c>
      <c r="B3106" t="s">
        <v>6</v>
      </c>
      <c r="C3106">
        <v>169217.63500000001</v>
      </c>
      <c r="D3106" t="s">
        <v>25</v>
      </c>
    </row>
    <row r="3107" spans="1:4" x14ac:dyDescent="0.25">
      <c r="A3107">
        <v>2014</v>
      </c>
      <c r="B3107" t="s">
        <v>6</v>
      </c>
      <c r="C3107">
        <v>175334.84400000001</v>
      </c>
      <c r="D3107" t="s">
        <v>25</v>
      </c>
    </row>
    <row r="3108" spans="1:4" x14ac:dyDescent="0.25">
      <c r="A3108">
        <v>2015</v>
      </c>
      <c r="B3108" t="s">
        <v>6</v>
      </c>
      <c r="C3108">
        <v>183664.932</v>
      </c>
      <c r="D3108" t="s">
        <v>25</v>
      </c>
    </row>
    <row r="3109" spans="1:4" x14ac:dyDescent="0.25">
      <c r="A3109">
        <v>2016</v>
      </c>
      <c r="B3109" t="s">
        <v>6</v>
      </c>
      <c r="C3109">
        <v>192223.283</v>
      </c>
      <c r="D3109" t="s">
        <v>25</v>
      </c>
    </row>
    <row r="3110" spans="1:4" x14ac:dyDescent="0.25">
      <c r="A3110">
        <v>2017</v>
      </c>
      <c r="B3110" t="s">
        <v>6</v>
      </c>
      <c r="C3110">
        <v>198751.55900000001</v>
      </c>
      <c r="D3110" t="s">
        <v>25</v>
      </c>
    </row>
    <row r="3111" spans="1:4" x14ac:dyDescent="0.25">
      <c r="A3111">
        <v>2018</v>
      </c>
      <c r="B3111" t="s">
        <v>6</v>
      </c>
      <c r="C3111">
        <v>205653.04699999999</v>
      </c>
      <c r="D3111" t="s">
        <v>25</v>
      </c>
    </row>
    <row r="3112" spans="1:4" x14ac:dyDescent="0.25">
      <c r="A3112">
        <v>2019</v>
      </c>
      <c r="B3112" t="s">
        <v>6</v>
      </c>
      <c r="C3112">
        <v>212887.514</v>
      </c>
      <c r="D3112" t="s">
        <v>25</v>
      </c>
    </row>
    <row r="3113" spans="1:4" x14ac:dyDescent="0.25">
      <c r="A3113">
        <v>2020</v>
      </c>
      <c r="B3113" t="s">
        <v>6</v>
      </c>
      <c r="C3113">
        <v>205810.92300000001</v>
      </c>
      <c r="D3113" t="s">
        <v>25</v>
      </c>
    </row>
    <row r="3114" spans="1:4" x14ac:dyDescent="0.25">
      <c r="A3114">
        <v>2001</v>
      </c>
      <c r="B3114" t="s">
        <v>7</v>
      </c>
      <c r="C3114">
        <v>234693.57</v>
      </c>
      <c r="D3114" t="s">
        <v>25</v>
      </c>
    </row>
    <row r="3115" spans="1:4" x14ac:dyDescent="0.25">
      <c r="A3115">
        <v>2002</v>
      </c>
      <c r="B3115" t="s">
        <v>7</v>
      </c>
      <c r="C3115">
        <v>237735.492</v>
      </c>
      <c r="D3115" t="s">
        <v>25</v>
      </c>
    </row>
    <row r="3116" spans="1:4" x14ac:dyDescent="0.25">
      <c r="A3116">
        <v>2003</v>
      </c>
      <c r="B3116" t="s">
        <v>7</v>
      </c>
      <c r="C3116">
        <v>245407.95800000001</v>
      </c>
      <c r="D3116" t="s">
        <v>25</v>
      </c>
    </row>
    <row r="3117" spans="1:4" x14ac:dyDescent="0.25">
      <c r="A3117">
        <v>2004</v>
      </c>
      <c r="B3117" t="s">
        <v>7</v>
      </c>
      <c r="C3117">
        <v>259116.34400000001</v>
      </c>
      <c r="D3117" t="s">
        <v>25</v>
      </c>
    </row>
    <row r="3118" spans="1:4" x14ac:dyDescent="0.25">
      <c r="A3118">
        <v>2005</v>
      </c>
      <c r="B3118" t="s">
        <v>7</v>
      </c>
      <c r="C3118">
        <v>272211.31099999999</v>
      </c>
      <c r="D3118" t="s">
        <v>25</v>
      </c>
    </row>
    <row r="3119" spans="1:4" x14ac:dyDescent="0.25">
      <c r="A3119">
        <v>2006</v>
      </c>
      <c r="B3119" t="s">
        <v>7</v>
      </c>
      <c r="C3119">
        <v>287146.989</v>
      </c>
      <c r="D3119" t="s">
        <v>25</v>
      </c>
    </row>
    <row r="3120" spans="1:4" x14ac:dyDescent="0.25">
      <c r="A3120">
        <v>2007</v>
      </c>
      <c r="B3120" t="s">
        <v>7</v>
      </c>
      <c r="C3120">
        <v>303949.31199999998</v>
      </c>
      <c r="D3120" t="s">
        <v>25</v>
      </c>
    </row>
    <row r="3121" spans="1:4" x14ac:dyDescent="0.25">
      <c r="A3121">
        <v>2008</v>
      </c>
      <c r="B3121" t="s">
        <v>7</v>
      </c>
      <c r="C3121">
        <v>311634.603</v>
      </c>
      <c r="D3121" t="s">
        <v>25</v>
      </c>
    </row>
    <row r="3122" spans="1:4" x14ac:dyDescent="0.25">
      <c r="A3122">
        <v>2009</v>
      </c>
      <c r="B3122" t="s">
        <v>7</v>
      </c>
      <c r="C3122">
        <v>312593.39500000002</v>
      </c>
      <c r="D3122" t="s">
        <v>25</v>
      </c>
    </row>
    <row r="3123" spans="1:4" x14ac:dyDescent="0.25">
      <c r="A3123">
        <v>2010</v>
      </c>
      <c r="B3123" t="s">
        <v>7</v>
      </c>
      <c r="C3123">
        <v>330424.30699999997</v>
      </c>
      <c r="D3123" t="s">
        <v>25</v>
      </c>
    </row>
    <row r="3124" spans="1:4" x14ac:dyDescent="0.25">
      <c r="A3124">
        <v>2011</v>
      </c>
      <c r="B3124" t="s">
        <v>7</v>
      </c>
      <c r="C3124">
        <v>341801.13299999997</v>
      </c>
      <c r="D3124" t="s">
        <v>25</v>
      </c>
    </row>
    <row r="3125" spans="1:4" x14ac:dyDescent="0.25">
      <c r="A3125">
        <v>2012</v>
      </c>
      <c r="B3125" t="s">
        <v>7</v>
      </c>
      <c r="C3125">
        <v>357088.35499999998</v>
      </c>
      <c r="D3125" t="s">
        <v>25</v>
      </c>
    </row>
    <row r="3126" spans="1:4" x14ac:dyDescent="0.25">
      <c r="A3126">
        <v>2013</v>
      </c>
      <c r="B3126" t="s">
        <v>7</v>
      </c>
      <c r="C3126">
        <v>366244.86300000001</v>
      </c>
      <c r="D3126" t="s">
        <v>25</v>
      </c>
    </row>
    <row r="3127" spans="1:4" x14ac:dyDescent="0.25">
      <c r="A3127">
        <v>2014</v>
      </c>
      <c r="B3127" t="s">
        <v>7</v>
      </c>
      <c r="C3127">
        <v>379924.79499999998</v>
      </c>
      <c r="D3127" t="s">
        <v>25</v>
      </c>
    </row>
    <row r="3128" spans="1:4" x14ac:dyDescent="0.25">
      <c r="A3128">
        <v>2015</v>
      </c>
      <c r="B3128" t="s">
        <v>7</v>
      </c>
      <c r="C3128">
        <v>403931.13799999998</v>
      </c>
      <c r="D3128" t="s">
        <v>25</v>
      </c>
    </row>
    <row r="3129" spans="1:4" x14ac:dyDescent="0.25">
      <c r="A3129">
        <v>2016</v>
      </c>
      <c r="B3129" t="s">
        <v>7</v>
      </c>
      <c r="C3129">
        <v>418289.875</v>
      </c>
      <c r="D3129" t="s">
        <v>25</v>
      </c>
    </row>
    <row r="3130" spans="1:4" x14ac:dyDescent="0.25">
      <c r="A3130">
        <v>2017</v>
      </c>
      <c r="B3130" t="s">
        <v>7</v>
      </c>
      <c r="C3130">
        <v>434282.61200000002</v>
      </c>
      <c r="D3130" t="s">
        <v>25</v>
      </c>
    </row>
    <row r="3131" spans="1:4" x14ac:dyDescent="0.25">
      <c r="A3131">
        <v>2018</v>
      </c>
      <c r="B3131" t="s">
        <v>7</v>
      </c>
      <c r="C3131">
        <v>462229.52799999999</v>
      </c>
      <c r="D3131" t="s">
        <v>25</v>
      </c>
    </row>
    <row r="3132" spans="1:4" x14ac:dyDescent="0.25">
      <c r="A3132">
        <v>2019</v>
      </c>
      <c r="B3132" t="s">
        <v>7</v>
      </c>
      <c r="C3132">
        <v>488174.288</v>
      </c>
      <c r="D3132" t="s">
        <v>25</v>
      </c>
    </row>
    <row r="3133" spans="1:4" x14ac:dyDescent="0.25">
      <c r="A3133">
        <v>2020</v>
      </c>
      <c r="B3133" t="s">
        <v>7</v>
      </c>
      <c r="C3133">
        <v>480307.07299999997</v>
      </c>
      <c r="D3133" t="s">
        <v>25</v>
      </c>
    </row>
    <row r="3134" spans="1:4" x14ac:dyDescent="0.25">
      <c r="A3134">
        <v>2001</v>
      </c>
      <c r="B3134" t="s">
        <v>8</v>
      </c>
      <c r="C3134">
        <v>401407.69300000003</v>
      </c>
      <c r="D3134" t="s">
        <v>25</v>
      </c>
    </row>
    <row r="3135" spans="1:4" x14ac:dyDescent="0.25">
      <c r="A3135">
        <v>2002</v>
      </c>
      <c r="B3135" t="s">
        <v>8</v>
      </c>
      <c r="C3135">
        <v>411155.21100000001</v>
      </c>
      <c r="D3135" t="s">
        <v>25</v>
      </c>
    </row>
    <row r="3136" spans="1:4" x14ac:dyDescent="0.25">
      <c r="A3136">
        <v>2003</v>
      </c>
      <c r="B3136" t="s">
        <v>8</v>
      </c>
      <c r="C3136">
        <v>425385.58600000001</v>
      </c>
      <c r="D3136" t="s">
        <v>25</v>
      </c>
    </row>
    <row r="3137" spans="1:4" x14ac:dyDescent="0.25">
      <c r="A3137">
        <v>2004</v>
      </c>
      <c r="B3137" t="s">
        <v>8</v>
      </c>
      <c r="C3137">
        <v>449004.15600000002</v>
      </c>
      <c r="D3137" t="s">
        <v>25</v>
      </c>
    </row>
    <row r="3138" spans="1:4" x14ac:dyDescent="0.25">
      <c r="A3138">
        <v>2005</v>
      </c>
      <c r="B3138" t="s">
        <v>8</v>
      </c>
      <c r="C3138">
        <v>472993.55200000003</v>
      </c>
      <c r="D3138" t="s">
        <v>25</v>
      </c>
    </row>
    <row r="3139" spans="1:4" x14ac:dyDescent="0.25">
      <c r="A3139">
        <v>2006</v>
      </c>
      <c r="B3139" t="s">
        <v>8</v>
      </c>
      <c r="C3139">
        <v>500969.50199999998</v>
      </c>
      <c r="D3139" t="s">
        <v>25</v>
      </c>
    </row>
    <row r="3140" spans="1:4" x14ac:dyDescent="0.25">
      <c r="A3140">
        <v>2007</v>
      </c>
      <c r="B3140" t="s">
        <v>8</v>
      </c>
      <c r="C3140">
        <v>523165.163</v>
      </c>
      <c r="D3140" t="s">
        <v>25</v>
      </c>
    </row>
    <row r="3141" spans="1:4" x14ac:dyDescent="0.25">
      <c r="A3141">
        <v>2008</v>
      </c>
      <c r="B3141" t="s">
        <v>8</v>
      </c>
      <c r="C3141">
        <v>520597.01500000001</v>
      </c>
      <c r="D3141" t="s">
        <v>25</v>
      </c>
    </row>
    <row r="3142" spans="1:4" x14ac:dyDescent="0.25">
      <c r="A3142">
        <v>2009</v>
      </c>
      <c r="B3142" t="s">
        <v>8</v>
      </c>
      <c r="C3142">
        <v>510758.95799999998</v>
      </c>
      <c r="D3142" t="s">
        <v>25</v>
      </c>
    </row>
    <row r="3143" spans="1:4" x14ac:dyDescent="0.25">
      <c r="A3143">
        <v>2010</v>
      </c>
      <c r="B3143" t="s">
        <v>8</v>
      </c>
      <c r="C3143">
        <v>523098.04100000003</v>
      </c>
      <c r="D3143" t="s">
        <v>25</v>
      </c>
    </row>
    <row r="3144" spans="1:4" x14ac:dyDescent="0.25">
      <c r="A3144">
        <v>2011</v>
      </c>
      <c r="B3144" t="s">
        <v>8</v>
      </c>
      <c r="C3144">
        <v>542384.78</v>
      </c>
      <c r="D3144" t="s">
        <v>25</v>
      </c>
    </row>
    <row r="3145" spans="1:4" x14ac:dyDescent="0.25">
      <c r="A3145">
        <v>2012</v>
      </c>
      <c r="B3145" t="s">
        <v>8</v>
      </c>
      <c r="C3145">
        <v>570954.87399999995</v>
      </c>
      <c r="D3145" t="s">
        <v>25</v>
      </c>
    </row>
    <row r="3146" spans="1:4" x14ac:dyDescent="0.25">
      <c r="A3146">
        <v>2013</v>
      </c>
      <c r="B3146" t="s">
        <v>8</v>
      </c>
      <c r="C3146">
        <v>583070.71999999997</v>
      </c>
      <c r="D3146" t="s">
        <v>25</v>
      </c>
    </row>
    <row r="3147" spans="1:4" x14ac:dyDescent="0.25">
      <c r="A3147">
        <v>2014</v>
      </c>
      <c r="B3147" t="s">
        <v>8</v>
      </c>
      <c r="C3147">
        <v>609478.18000000005</v>
      </c>
      <c r="D3147" t="s">
        <v>25</v>
      </c>
    </row>
    <row r="3148" spans="1:4" x14ac:dyDescent="0.25">
      <c r="A3148">
        <v>2015</v>
      </c>
      <c r="B3148" t="s">
        <v>8</v>
      </c>
      <c r="C3148">
        <v>636938.86499999999</v>
      </c>
      <c r="D3148" t="s">
        <v>25</v>
      </c>
    </row>
    <row r="3149" spans="1:4" x14ac:dyDescent="0.25">
      <c r="A3149">
        <v>2016</v>
      </c>
      <c r="B3149" t="s">
        <v>8</v>
      </c>
      <c r="C3149">
        <v>647455.652</v>
      </c>
      <c r="D3149" t="s">
        <v>25</v>
      </c>
    </row>
    <row r="3150" spans="1:4" x14ac:dyDescent="0.25">
      <c r="A3150">
        <v>2017</v>
      </c>
      <c r="B3150" t="s">
        <v>8</v>
      </c>
      <c r="C3150">
        <v>667153.495</v>
      </c>
      <c r="D3150" t="s">
        <v>25</v>
      </c>
    </row>
    <row r="3151" spans="1:4" x14ac:dyDescent="0.25">
      <c r="A3151">
        <v>2018</v>
      </c>
      <c r="B3151" t="s">
        <v>8</v>
      </c>
      <c r="C3151">
        <v>701954.96799999999</v>
      </c>
      <c r="D3151" t="s">
        <v>25</v>
      </c>
    </row>
    <row r="3152" spans="1:4" x14ac:dyDescent="0.25">
      <c r="A3152">
        <v>2019</v>
      </c>
      <c r="B3152" t="s">
        <v>8</v>
      </c>
      <c r="C3152">
        <v>721906.95</v>
      </c>
      <c r="D3152" t="s">
        <v>25</v>
      </c>
    </row>
    <row r="3153" spans="1:4" x14ac:dyDescent="0.25">
      <c r="A3153">
        <v>2020</v>
      </c>
      <c r="B3153" t="s">
        <v>8</v>
      </c>
      <c r="C3153">
        <v>692988.23699999996</v>
      </c>
      <c r="D3153" t="s">
        <v>25</v>
      </c>
    </row>
    <row r="3154" spans="1:4" x14ac:dyDescent="0.25">
      <c r="A3154">
        <v>2001</v>
      </c>
      <c r="B3154" t="s">
        <v>37</v>
      </c>
      <c r="C3154">
        <v>67976.98</v>
      </c>
      <c r="D3154" t="s">
        <v>25</v>
      </c>
    </row>
    <row r="3155" spans="1:4" x14ac:dyDescent="0.25">
      <c r="A3155">
        <v>2002</v>
      </c>
      <c r="B3155" t="s">
        <v>37</v>
      </c>
      <c r="C3155">
        <v>70239.248000000007</v>
      </c>
      <c r="D3155" t="s">
        <v>25</v>
      </c>
    </row>
    <row r="3156" spans="1:4" x14ac:dyDescent="0.25">
      <c r="A3156">
        <v>2003</v>
      </c>
      <c r="B3156" t="s">
        <v>37</v>
      </c>
      <c r="C3156">
        <v>72820.09</v>
      </c>
      <c r="D3156" t="s">
        <v>25</v>
      </c>
    </row>
    <row r="3157" spans="1:4" x14ac:dyDescent="0.25">
      <c r="A3157">
        <v>2004</v>
      </c>
      <c r="B3157" t="s">
        <v>37</v>
      </c>
      <c r="C3157">
        <v>77366.248999999996</v>
      </c>
      <c r="D3157" t="s">
        <v>25</v>
      </c>
    </row>
    <row r="3158" spans="1:4" x14ac:dyDescent="0.25">
      <c r="A3158">
        <v>2005</v>
      </c>
      <c r="B3158" t="s">
        <v>37</v>
      </c>
      <c r="C3158">
        <v>82067.793999999994</v>
      </c>
      <c r="D3158" t="s">
        <v>25</v>
      </c>
    </row>
    <row r="3159" spans="1:4" x14ac:dyDescent="0.25">
      <c r="A3159">
        <v>2006</v>
      </c>
      <c r="B3159" t="s">
        <v>37</v>
      </c>
      <c r="C3159">
        <v>84579.304000000004</v>
      </c>
      <c r="D3159" t="s">
        <v>25</v>
      </c>
    </row>
    <row r="3160" spans="1:4" x14ac:dyDescent="0.25">
      <c r="A3160">
        <v>2007</v>
      </c>
      <c r="B3160" t="s">
        <v>37</v>
      </c>
      <c r="C3160">
        <v>88161.194000000003</v>
      </c>
      <c r="D3160" t="s">
        <v>25</v>
      </c>
    </row>
    <row r="3161" spans="1:4" x14ac:dyDescent="0.25">
      <c r="A3161">
        <v>2008</v>
      </c>
      <c r="B3161" t="s">
        <v>37</v>
      </c>
      <c r="C3161">
        <v>88377.763000000006</v>
      </c>
      <c r="D3161" t="s">
        <v>25</v>
      </c>
    </row>
    <row r="3162" spans="1:4" x14ac:dyDescent="0.25">
      <c r="A3162">
        <v>2009</v>
      </c>
      <c r="B3162" t="s">
        <v>37</v>
      </c>
      <c r="C3162">
        <v>87538.618000000002</v>
      </c>
      <c r="D3162" t="s">
        <v>25</v>
      </c>
    </row>
    <row r="3163" spans="1:4" x14ac:dyDescent="0.25">
      <c r="A3163">
        <v>2010</v>
      </c>
      <c r="B3163" t="s">
        <v>37</v>
      </c>
      <c r="C3163">
        <v>91044.035999999993</v>
      </c>
      <c r="D3163" t="s">
        <v>25</v>
      </c>
    </row>
    <row r="3164" spans="1:4" x14ac:dyDescent="0.25">
      <c r="A3164">
        <v>2011</v>
      </c>
      <c r="B3164" t="s">
        <v>37</v>
      </c>
      <c r="C3164">
        <v>95872.717000000004</v>
      </c>
      <c r="D3164" t="s">
        <v>25</v>
      </c>
    </row>
    <row r="3165" spans="1:4" x14ac:dyDescent="0.25">
      <c r="A3165">
        <v>2012</v>
      </c>
      <c r="B3165" t="s">
        <v>37</v>
      </c>
      <c r="C3165">
        <v>101853.495</v>
      </c>
      <c r="D3165" t="s">
        <v>25</v>
      </c>
    </row>
    <row r="3166" spans="1:4" x14ac:dyDescent="0.25">
      <c r="A3166">
        <v>2013</v>
      </c>
      <c r="B3166" t="s">
        <v>37</v>
      </c>
      <c r="C3166">
        <v>106767.899</v>
      </c>
      <c r="D3166" t="s">
        <v>25</v>
      </c>
    </row>
    <row r="3167" spans="1:4" x14ac:dyDescent="0.25">
      <c r="A3167">
        <v>2014</v>
      </c>
      <c r="B3167" t="s">
        <v>37</v>
      </c>
      <c r="C3167">
        <v>112174.07399999999</v>
      </c>
      <c r="D3167" t="s">
        <v>25</v>
      </c>
    </row>
    <row r="3168" spans="1:4" x14ac:dyDescent="0.25">
      <c r="A3168">
        <v>2015</v>
      </c>
      <c r="B3168" t="s">
        <v>37</v>
      </c>
      <c r="C3168">
        <v>116754.359</v>
      </c>
      <c r="D3168" t="s">
        <v>25</v>
      </c>
    </row>
    <row r="3169" spans="1:4" x14ac:dyDescent="0.25">
      <c r="A3169">
        <v>2016</v>
      </c>
      <c r="B3169" t="s">
        <v>37</v>
      </c>
      <c r="C3169">
        <v>121360.811</v>
      </c>
      <c r="D3169" t="s">
        <v>25</v>
      </c>
    </row>
    <row r="3170" spans="1:4" x14ac:dyDescent="0.25">
      <c r="A3170">
        <v>2017</v>
      </c>
      <c r="B3170" t="s">
        <v>37</v>
      </c>
      <c r="C3170">
        <v>126295.171</v>
      </c>
      <c r="D3170" t="s">
        <v>25</v>
      </c>
    </row>
    <row r="3171" spans="1:4" x14ac:dyDescent="0.25">
      <c r="A3171">
        <v>2018</v>
      </c>
      <c r="B3171" t="s">
        <v>37</v>
      </c>
      <c r="C3171">
        <v>131461.913</v>
      </c>
      <c r="D3171" t="s">
        <v>25</v>
      </c>
    </row>
    <row r="3172" spans="1:4" x14ac:dyDescent="0.25">
      <c r="A3172">
        <v>2019</v>
      </c>
      <c r="B3172" t="s">
        <v>37</v>
      </c>
      <c r="C3172">
        <v>137648.916</v>
      </c>
      <c r="D3172" t="s">
        <v>25</v>
      </c>
    </row>
    <row r="3173" spans="1:4" x14ac:dyDescent="0.25">
      <c r="A3173">
        <v>2020</v>
      </c>
      <c r="B3173" t="s">
        <v>37</v>
      </c>
      <c r="C3173">
        <v>137259.94399999999</v>
      </c>
      <c r="D3173" t="s">
        <v>25</v>
      </c>
    </row>
    <row r="3174" spans="1:4" x14ac:dyDescent="0.25">
      <c r="A3174">
        <v>2001</v>
      </c>
      <c r="B3174" t="s">
        <v>9</v>
      </c>
      <c r="C3174">
        <v>227080.47500000001</v>
      </c>
      <c r="D3174" t="s">
        <v>25</v>
      </c>
    </row>
    <row r="3175" spans="1:4" x14ac:dyDescent="0.25">
      <c r="A3175">
        <v>2002</v>
      </c>
      <c r="B3175" t="s">
        <v>9</v>
      </c>
      <c r="C3175">
        <v>236415.902</v>
      </c>
      <c r="D3175" t="s">
        <v>25</v>
      </c>
    </row>
    <row r="3176" spans="1:4" x14ac:dyDescent="0.25">
      <c r="A3176">
        <v>2003</v>
      </c>
      <c r="B3176" t="s">
        <v>9</v>
      </c>
      <c r="C3176">
        <v>243606.20699999999</v>
      </c>
      <c r="D3176" t="s">
        <v>25</v>
      </c>
    </row>
    <row r="3177" spans="1:4" x14ac:dyDescent="0.25">
      <c r="A3177">
        <v>2004</v>
      </c>
      <c r="B3177" t="s">
        <v>9</v>
      </c>
      <c r="C3177">
        <v>263007.68400000001</v>
      </c>
      <c r="D3177" t="s">
        <v>25</v>
      </c>
    </row>
    <row r="3178" spans="1:4" x14ac:dyDescent="0.25">
      <c r="A3178">
        <v>2005</v>
      </c>
      <c r="B3178" t="s">
        <v>9</v>
      </c>
      <c r="C3178">
        <v>284629.81400000001</v>
      </c>
      <c r="D3178" t="s">
        <v>25</v>
      </c>
    </row>
    <row r="3179" spans="1:4" x14ac:dyDescent="0.25">
      <c r="A3179">
        <v>2006</v>
      </c>
      <c r="B3179" t="s">
        <v>9</v>
      </c>
      <c r="C3179">
        <v>314651.88199999998</v>
      </c>
      <c r="D3179" t="s">
        <v>25</v>
      </c>
    </row>
    <row r="3180" spans="1:4" x14ac:dyDescent="0.25">
      <c r="A3180">
        <v>2007</v>
      </c>
      <c r="B3180" t="s">
        <v>9</v>
      </c>
      <c r="C3180">
        <v>332946.79300000001</v>
      </c>
      <c r="D3180" t="s">
        <v>25</v>
      </c>
    </row>
    <row r="3181" spans="1:4" x14ac:dyDescent="0.25">
      <c r="A3181">
        <v>2008</v>
      </c>
      <c r="B3181" t="s">
        <v>9</v>
      </c>
      <c r="C3181">
        <v>343969.79700000002</v>
      </c>
      <c r="D3181" t="s">
        <v>25</v>
      </c>
    </row>
    <row r="3182" spans="1:4" x14ac:dyDescent="0.25">
      <c r="A3182">
        <v>2009</v>
      </c>
      <c r="B3182" t="s">
        <v>9</v>
      </c>
      <c r="C3182">
        <v>327718.81599999999</v>
      </c>
      <c r="D3182" t="s">
        <v>25</v>
      </c>
    </row>
    <row r="3183" spans="1:4" x14ac:dyDescent="0.25">
      <c r="A3183">
        <v>2010</v>
      </c>
      <c r="B3183" t="s">
        <v>9</v>
      </c>
      <c r="C3183">
        <v>340179.679</v>
      </c>
      <c r="D3183" t="s">
        <v>25</v>
      </c>
    </row>
    <row r="3184" spans="1:4" x14ac:dyDescent="0.25">
      <c r="A3184">
        <v>2011</v>
      </c>
      <c r="B3184" t="s">
        <v>9</v>
      </c>
      <c r="C3184">
        <v>359386.45799999998</v>
      </c>
      <c r="D3184" t="s">
        <v>25</v>
      </c>
    </row>
    <row r="3185" spans="1:4" x14ac:dyDescent="0.25">
      <c r="A3185">
        <v>2012</v>
      </c>
      <c r="B3185" t="s">
        <v>9</v>
      </c>
      <c r="C3185">
        <v>377846.40700000001</v>
      </c>
      <c r="D3185" t="s">
        <v>25</v>
      </c>
    </row>
    <row r="3186" spans="1:4" x14ac:dyDescent="0.25">
      <c r="A3186">
        <v>2013</v>
      </c>
      <c r="B3186" t="s">
        <v>9</v>
      </c>
      <c r="C3186">
        <v>396428.07199999999</v>
      </c>
      <c r="D3186" t="s">
        <v>25</v>
      </c>
    </row>
    <row r="3187" spans="1:4" x14ac:dyDescent="0.25">
      <c r="A3187">
        <v>2014</v>
      </c>
      <c r="B3187" t="s">
        <v>9</v>
      </c>
      <c r="C3187">
        <v>417730.68800000002</v>
      </c>
      <c r="D3187" t="s">
        <v>25</v>
      </c>
    </row>
    <row r="3188" spans="1:4" x14ac:dyDescent="0.25">
      <c r="A3188">
        <v>2015</v>
      </c>
      <c r="B3188" t="s">
        <v>9</v>
      </c>
      <c r="C3188">
        <v>438084.24800000002</v>
      </c>
      <c r="D3188" t="s">
        <v>25</v>
      </c>
    </row>
    <row r="3189" spans="1:4" x14ac:dyDescent="0.25">
      <c r="A3189">
        <v>2016</v>
      </c>
      <c r="B3189" t="s">
        <v>9</v>
      </c>
      <c r="C3189">
        <v>456712.67499999999</v>
      </c>
      <c r="D3189" t="s">
        <v>25</v>
      </c>
    </row>
    <row r="3190" spans="1:4" x14ac:dyDescent="0.25">
      <c r="A3190">
        <v>2017</v>
      </c>
      <c r="B3190" t="s">
        <v>9</v>
      </c>
      <c r="C3190">
        <v>480906.20299999998</v>
      </c>
      <c r="D3190" t="s">
        <v>25</v>
      </c>
    </row>
    <row r="3191" spans="1:4" x14ac:dyDescent="0.25">
      <c r="A3191">
        <v>2018</v>
      </c>
      <c r="B3191" t="s">
        <v>9</v>
      </c>
      <c r="C3191">
        <v>511962.53700000001</v>
      </c>
      <c r="D3191" t="s">
        <v>25</v>
      </c>
    </row>
    <row r="3192" spans="1:4" x14ac:dyDescent="0.25">
      <c r="A3192">
        <v>2019</v>
      </c>
      <c r="B3192" t="s">
        <v>9</v>
      </c>
      <c r="C3192">
        <v>540633.96100000001</v>
      </c>
      <c r="D3192" t="s">
        <v>25</v>
      </c>
    </row>
    <row r="3193" spans="1:4" x14ac:dyDescent="0.25">
      <c r="A3193">
        <v>2020</v>
      </c>
      <c r="B3193" t="s">
        <v>9</v>
      </c>
      <c r="C3193">
        <v>534807.25100000005</v>
      </c>
      <c r="D3193" t="s">
        <v>25</v>
      </c>
    </row>
    <row r="3194" spans="1:4" x14ac:dyDescent="0.25">
      <c r="A3194">
        <v>2001</v>
      </c>
      <c r="B3194" t="s">
        <v>10</v>
      </c>
      <c r="C3194">
        <v>107439.62699999999</v>
      </c>
      <c r="D3194" t="s">
        <v>25</v>
      </c>
    </row>
    <row r="3195" spans="1:4" x14ac:dyDescent="0.25">
      <c r="A3195">
        <v>2002</v>
      </c>
      <c r="B3195" t="s">
        <v>10</v>
      </c>
      <c r="C3195">
        <v>109575.857</v>
      </c>
      <c r="D3195" t="s">
        <v>25</v>
      </c>
    </row>
    <row r="3196" spans="1:4" x14ac:dyDescent="0.25">
      <c r="A3196">
        <v>2003</v>
      </c>
      <c r="B3196" t="s">
        <v>10</v>
      </c>
      <c r="C3196">
        <v>111826.23299999999</v>
      </c>
      <c r="D3196" t="s">
        <v>25</v>
      </c>
    </row>
    <row r="3197" spans="1:4" x14ac:dyDescent="0.25">
      <c r="A3197">
        <v>2004</v>
      </c>
      <c r="B3197" t="s">
        <v>10</v>
      </c>
      <c r="C3197">
        <v>115122.352</v>
      </c>
      <c r="D3197" t="s">
        <v>25</v>
      </c>
    </row>
    <row r="3198" spans="1:4" x14ac:dyDescent="0.25">
      <c r="A3198">
        <v>2005</v>
      </c>
      <c r="B3198" t="s">
        <v>10</v>
      </c>
      <c r="C3198">
        <v>123337.59</v>
      </c>
      <c r="D3198" t="s">
        <v>25</v>
      </c>
    </row>
    <row r="3199" spans="1:4" x14ac:dyDescent="0.25">
      <c r="A3199">
        <v>2006</v>
      </c>
      <c r="B3199" t="s">
        <v>10</v>
      </c>
      <c r="C3199">
        <v>129242.845</v>
      </c>
      <c r="D3199" t="s">
        <v>25</v>
      </c>
    </row>
    <row r="3200" spans="1:4" x14ac:dyDescent="0.25">
      <c r="A3200">
        <v>2007</v>
      </c>
      <c r="B3200" t="s">
        <v>10</v>
      </c>
      <c r="C3200">
        <v>138503.71400000001</v>
      </c>
      <c r="D3200" t="s">
        <v>25</v>
      </c>
    </row>
    <row r="3201" spans="1:4" x14ac:dyDescent="0.25">
      <c r="A3201">
        <v>2008</v>
      </c>
      <c r="B3201" t="s">
        <v>10</v>
      </c>
      <c r="C3201">
        <v>140775.522</v>
      </c>
      <c r="D3201" t="s">
        <v>25</v>
      </c>
    </row>
    <row r="3202" spans="1:4" x14ac:dyDescent="0.25">
      <c r="A3202">
        <v>2009</v>
      </c>
      <c r="B3202" t="s">
        <v>10</v>
      </c>
      <c r="C3202">
        <v>138281.399</v>
      </c>
      <c r="D3202" t="s">
        <v>25</v>
      </c>
    </row>
    <row r="3203" spans="1:4" x14ac:dyDescent="0.25">
      <c r="A3203">
        <v>2010</v>
      </c>
      <c r="B3203" t="s">
        <v>10</v>
      </c>
      <c r="C3203">
        <v>142517.16399999999</v>
      </c>
      <c r="D3203" t="s">
        <v>25</v>
      </c>
    </row>
    <row r="3204" spans="1:4" x14ac:dyDescent="0.25">
      <c r="A3204">
        <v>2011</v>
      </c>
      <c r="B3204" t="s">
        <v>10</v>
      </c>
      <c r="C3204">
        <v>147392.85500000001</v>
      </c>
      <c r="D3204" t="s">
        <v>25</v>
      </c>
    </row>
    <row r="3205" spans="1:4" x14ac:dyDescent="0.25">
      <c r="A3205">
        <v>2012</v>
      </c>
      <c r="B3205" t="s">
        <v>10</v>
      </c>
      <c r="C3205">
        <v>154899.04800000001</v>
      </c>
      <c r="D3205" t="s">
        <v>25</v>
      </c>
    </row>
    <row r="3206" spans="1:4" x14ac:dyDescent="0.25">
      <c r="A3206">
        <v>2013</v>
      </c>
      <c r="B3206" t="s">
        <v>10</v>
      </c>
      <c r="C3206">
        <v>164035.64499999999</v>
      </c>
      <c r="D3206" t="s">
        <v>25</v>
      </c>
    </row>
    <row r="3207" spans="1:4" x14ac:dyDescent="0.25">
      <c r="A3207">
        <v>2014</v>
      </c>
      <c r="B3207" t="s">
        <v>10</v>
      </c>
      <c r="C3207">
        <v>173826.48499999999</v>
      </c>
      <c r="D3207" t="s">
        <v>25</v>
      </c>
    </row>
    <row r="3208" spans="1:4" x14ac:dyDescent="0.25">
      <c r="A3208">
        <v>2015</v>
      </c>
      <c r="B3208" t="s">
        <v>10</v>
      </c>
      <c r="C3208">
        <v>184611.894</v>
      </c>
      <c r="D3208" t="s">
        <v>25</v>
      </c>
    </row>
    <row r="3209" spans="1:4" x14ac:dyDescent="0.25">
      <c r="A3209">
        <v>2016</v>
      </c>
      <c r="B3209" t="s">
        <v>10</v>
      </c>
      <c r="C3209">
        <v>190857.98699999999</v>
      </c>
      <c r="D3209" t="s">
        <v>25</v>
      </c>
    </row>
    <row r="3210" spans="1:4" x14ac:dyDescent="0.25">
      <c r="A3210">
        <v>2017</v>
      </c>
      <c r="B3210" t="s">
        <v>10</v>
      </c>
      <c r="C3210">
        <v>199940.10699999999</v>
      </c>
      <c r="D3210" t="s">
        <v>25</v>
      </c>
    </row>
    <row r="3211" spans="1:4" x14ac:dyDescent="0.25">
      <c r="A3211">
        <v>2018</v>
      </c>
      <c r="B3211" t="s">
        <v>10</v>
      </c>
      <c r="C3211">
        <v>213146.12700000001</v>
      </c>
      <c r="D3211" t="s">
        <v>25</v>
      </c>
    </row>
    <row r="3212" spans="1:4" x14ac:dyDescent="0.25">
      <c r="A3212">
        <v>2019</v>
      </c>
      <c r="B3212" t="s">
        <v>10</v>
      </c>
      <c r="C3212">
        <v>227259.59700000001</v>
      </c>
      <c r="D3212" t="s">
        <v>25</v>
      </c>
    </row>
    <row r="3213" spans="1:4" x14ac:dyDescent="0.25">
      <c r="A3213">
        <v>2020</v>
      </c>
      <c r="B3213" t="s">
        <v>10</v>
      </c>
      <c r="C3213">
        <v>223145.76</v>
      </c>
      <c r="D3213" t="s">
        <v>25</v>
      </c>
    </row>
    <row r="3214" spans="1:4" x14ac:dyDescent="0.25">
      <c r="A3214">
        <v>2001</v>
      </c>
      <c r="B3214" t="s">
        <v>11</v>
      </c>
      <c r="C3214">
        <v>211844.038</v>
      </c>
      <c r="D3214" t="s">
        <v>25</v>
      </c>
    </row>
    <row r="3215" spans="1:4" x14ac:dyDescent="0.25">
      <c r="A3215">
        <v>2002</v>
      </c>
      <c r="B3215" t="s">
        <v>11</v>
      </c>
      <c r="C3215">
        <v>211544.02499999999</v>
      </c>
      <c r="D3215" t="s">
        <v>25</v>
      </c>
    </row>
    <row r="3216" spans="1:4" x14ac:dyDescent="0.25">
      <c r="A3216">
        <v>2003</v>
      </c>
      <c r="B3216" t="s">
        <v>11</v>
      </c>
      <c r="C3216">
        <v>220710.44500000001</v>
      </c>
      <c r="D3216" t="s">
        <v>25</v>
      </c>
    </row>
    <row r="3217" spans="1:4" x14ac:dyDescent="0.25">
      <c r="A3217">
        <v>2004</v>
      </c>
      <c r="B3217" t="s">
        <v>11</v>
      </c>
      <c r="C3217">
        <v>248836.94899999999</v>
      </c>
      <c r="D3217" t="s">
        <v>25</v>
      </c>
    </row>
    <row r="3218" spans="1:4" x14ac:dyDescent="0.25">
      <c r="A3218">
        <v>2005</v>
      </c>
      <c r="B3218" t="s">
        <v>11</v>
      </c>
      <c r="C3218">
        <v>268327.93300000002</v>
      </c>
      <c r="D3218" t="s">
        <v>25</v>
      </c>
    </row>
    <row r="3219" spans="1:4" x14ac:dyDescent="0.25">
      <c r="A3219">
        <v>2006</v>
      </c>
      <c r="B3219" t="s">
        <v>11</v>
      </c>
      <c r="C3219">
        <v>301970.163</v>
      </c>
      <c r="D3219" t="s">
        <v>25</v>
      </c>
    </row>
    <row r="3220" spans="1:4" x14ac:dyDescent="0.25">
      <c r="A3220">
        <v>2007</v>
      </c>
      <c r="B3220" t="s">
        <v>11</v>
      </c>
      <c r="C3220">
        <v>335873.22</v>
      </c>
      <c r="D3220" t="s">
        <v>25</v>
      </c>
    </row>
    <row r="3221" spans="1:4" x14ac:dyDescent="0.25">
      <c r="A3221">
        <v>2008</v>
      </c>
      <c r="B3221" t="s">
        <v>11</v>
      </c>
      <c r="C3221">
        <v>337185.76400000002</v>
      </c>
      <c r="D3221" t="s">
        <v>25</v>
      </c>
    </row>
    <row r="3222" spans="1:4" x14ac:dyDescent="0.25">
      <c r="A3222">
        <v>2009</v>
      </c>
      <c r="B3222" t="s">
        <v>11</v>
      </c>
      <c r="C3222">
        <v>327938.54300000001</v>
      </c>
      <c r="D3222" t="s">
        <v>25</v>
      </c>
    </row>
    <row r="3223" spans="1:4" x14ac:dyDescent="0.25">
      <c r="A3223">
        <v>2010</v>
      </c>
      <c r="B3223" t="s">
        <v>11</v>
      </c>
      <c r="C3223">
        <v>353397.18400000001</v>
      </c>
      <c r="D3223" t="s">
        <v>25</v>
      </c>
    </row>
    <row r="3224" spans="1:4" x14ac:dyDescent="0.25">
      <c r="A3224">
        <v>2011</v>
      </c>
      <c r="B3224" t="s">
        <v>11</v>
      </c>
      <c r="C3224">
        <v>382941.35100000002</v>
      </c>
      <c r="D3224" t="s">
        <v>25</v>
      </c>
    </row>
    <row r="3225" spans="1:4" x14ac:dyDescent="0.25">
      <c r="A3225">
        <v>2012</v>
      </c>
      <c r="B3225" t="s">
        <v>11</v>
      </c>
      <c r="C3225">
        <v>406972.64799999999</v>
      </c>
      <c r="D3225" t="s">
        <v>25</v>
      </c>
    </row>
    <row r="3226" spans="1:4" x14ac:dyDescent="0.25">
      <c r="A3226">
        <v>2013</v>
      </c>
      <c r="B3226" t="s">
        <v>11</v>
      </c>
      <c r="C3226">
        <v>429918.37199999997</v>
      </c>
      <c r="D3226" t="s">
        <v>25</v>
      </c>
    </row>
    <row r="3227" spans="1:4" x14ac:dyDescent="0.25">
      <c r="A3227">
        <v>2014</v>
      </c>
      <c r="B3227" t="s">
        <v>11</v>
      </c>
      <c r="C3227">
        <v>441959.625</v>
      </c>
      <c r="D3227" t="s">
        <v>25</v>
      </c>
    </row>
    <row r="3228" spans="1:4" x14ac:dyDescent="0.25">
      <c r="A3228">
        <v>2015</v>
      </c>
      <c r="B3228" t="s">
        <v>11</v>
      </c>
      <c r="C3228">
        <v>461490.27500000002</v>
      </c>
      <c r="D3228" t="s">
        <v>25</v>
      </c>
    </row>
    <row r="3229" spans="1:4" x14ac:dyDescent="0.25">
      <c r="A3229">
        <v>2016</v>
      </c>
      <c r="B3229" t="s">
        <v>11</v>
      </c>
      <c r="C3229">
        <v>453323.71100000001</v>
      </c>
      <c r="D3229" t="s">
        <v>25</v>
      </c>
    </row>
    <row r="3230" spans="1:4" x14ac:dyDescent="0.25">
      <c r="A3230">
        <v>2017</v>
      </c>
      <c r="B3230" t="s">
        <v>11</v>
      </c>
      <c r="C3230">
        <v>473076.36300000001</v>
      </c>
      <c r="D3230" t="s">
        <v>25</v>
      </c>
    </row>
    <row r="3231" spans="1:4" x14ac:dyDescent="0.25">
      <c r="A3231">
        <v>2018</v>
      </c>
      <c r="B3231" t="s">
        <v>11</v>
      </c>
      <c r="C3231">
        <v>505889.766</v>
      </c>
      <c r="D3231" t="s">
        <v>25</v>
      </c>
    </row>
    <row r="3232" spans="1:4" x14ac:dyDescent="0.25">
      <c r="A3232">
        <v>2019</v>
      </c>
      <c r="B3232" t="s">
        <v>11</v>
      </c>
      <c r="C3232">
        <v>509311.54</v>
      </c>
      <c r="D3232" t="s">
        <v>25</v>
      </c>
    </row>
    <row r="3233" spans="1:4" x14ac:dyDescent="0.25">
      <c r="A3233">
        <v>2020</v>
      </c>
      <c r="B3233" t="s">
        <v>11</v>
      </c>
      <c r="C3233">
        <v>488164.62699999998</v>
      </c>
      <c r="D3233" t="s">
        <v>25</v>
      </c>
    </row>
    <row r="3234" spans="1:4" x14ac:dyDescent="0.25">
      <c r="A3234">
        <v>2001</v>
      </c>
      <c r="B3234" t="s">
        <v>38</v>
      </c>
      <c r="C3234">
        <v>73312.232999999993</v>
      </c>
      <c r="D3234" t="s">
        <v>25</v>
      </c>
    </row>
    <row r="3235" spans="1:4" x14ac:dyDescent="0.25">
      <c r="A3235">
        <v>2002</v>
      </c>
      <c r="B3235" t="s">
        <v>38</v>
      </c>
      <c r="C3235">
        <v>75280.774999999994</v>
      </c>
      <c r="D3235" t="s">
        <v>25</v>
      </c>
    </row>
    <row r="3236" spans="1:4" x14ac:dyDescent="0.25">
      <c r="A3236">
        <v>2003</v>
      </c>
      <c r="B3236" t="s">
        <v>38</v>
      </c>
      <c r="C3236">
        <v>79236.740000000005</v>
      </c>
      <c r="D3236" t="s">
        <v>25</v>
      </c>
    </row>
    <row r="3237" spans="1:4" x14ac:dyDescent="0.25">
      <c r="A3237">
        <v>2004</v>
      </c>
      <c r="B3237" t="s">
        <v>38</v>
      </c>
      <c r="C3237">
        <v>85315.801000000007</v>
      </c>
      <c r="D3237" t="s">
        <v>25</v>
      </c>
    </row>
    <row r="3238" spans="1:4" x14ac:dyDescent="0.25">
      <c r="A3238">
        <v>2005</v>
      </c>
      <c r="B3238" t="s">
        <v>38</v>
      </c>
      <c r="C3238">
        <v>88651.55</v>
      </c>
      <c r="D3238" t="s">
        <v>25</v>
      </c>
    </row>
    <row r="3239" spans="1:4" x14ac:dyDescent="0.25">
      <c r="A3239">
        <v>2006</v>
      </c>
      <c r="B3239" t="s">
        <v>38</v>
      </c>
      <c r="C3239">
        <v>93793.008000000002</v>
      </c>
      <c r="D3239" t="s">
        <v>25</v>
      </c>
    </row>
    <row r="3240" spans="1:4" x14ac:dyDescent="0.25">
      <c r="A3240">
        <v>2007</v>
      </c>
      <c r="B3240" t="s">
        <v>38</v>
      </c>
      <c r="C3240">
        <v>99646.134999999995</v>
      </c>
      <c r="D3240" t="s">
        <v>25</v>
      </c>
    </row>
    <row r="3241" spans="1:4" x14ac:dyDescent="0.25">
      <c r="A3241">
        <v>2008</v>
      </c>
      <c r="B3241" t="s">
        <v>38</v>
      </c>
      <c r="C3241">
        <v>104261.739</v>
      </c>
      <c r="D3241" t="s">
        <v>25</v>
      </c>
    </row>
    <row r="3242" spans="1:4" x14ac:dyDescent="0.25">
      <c r="A3242">
        <v>2009</v>
      </c>
      <c r="B3242" t="s">
        <v>38</v>
      </c>
      <c r="C3242">
        <v>105384.747</v>
      </c>
      <c r="D3242" t="s">
        <v>25</v>
      </c>
    </row>
    <row r="3243" spans="1:4" x14ac:dyDescent="0.25">
      <c r="A3243">
        <v>2010</v>
      </c>
      <c r="B3243" t="s">
        <v>38</v>
      </c>
      <c r="C3243">
        <v>109318.09</v>
      </c>
      <c r="D3243" t="s">
        <v>25</v>
      </c>
    </row>
    <row r="3244" spans="1:4" x14ac:dyDescent="0.25">
      <c r="A3244">
        <v>2011</v>
      </c>
      <c r="B3244" t="s">
        <v>38</v>
      </c>
      <c r="C3244">
        <v>112116.685</v>
      </c>
      <c r="D3244" t="s">
        <v>25</v>
      </c>
    </row>
    <row r="3245" spans="1:4" x14ac:dyDescent="0.25">
      <c r="A3245">
        <v>2012</v>
      </c>
      <c r="B3245" t="s">
        <v>38</v>
      </c>
      <c r="C3245">
        <v>114569.867</v>
      </c>
      <c r="D3245" t="s">
        <v>25</v>
      </c>
    </row>
    <row r="3246" spans="1:4" x14ac:dyDescent="0.25">
      <c r="A3246">
        <v>2013</v>
      </c>
      <c r="B3246" t="s">
        <v>38</v>
      </c>
      <c r="C3246">
        <v>120149.323</v>
      </c>
      <c r="D3246" t="s">
        <v>25</v>
      </c>
    </row>
    <row r="3247" spans="1:4" x14ac:dyDescent="0.25">
      <c r="A3247">
        <v>2014</v>
      </c>
      <c r="B3247" t="s">
        <v>38</v>
      </c>
      <c r="C3247">
        <v>125125.997</v>
      </c>
      <c r="D3247" t="s">
        <v>25</v>
      </c>
    </row>
    <row r="3248" spans="1:4" x14ac:dyDescent="0.25">
      <c r="A3248">
        <v>2015</v>
      </c>
      <c r="B3248" t="s">
        <v>38</v>
      </c>
      <c r="C3248">
        <v>125191.15</v>
      </c>
      <c r="D3248" t="s">
        <v>25</v>
      </c>
    </row>
    <row r="3249" spans="1:4" x14ac:dyDescent="0.25">
      <c r="A3249">
        <v>2016</v>
      </c>
      <c r="B3249" t="s">
        <v>38</v>
      </c>
      <c r="C3249">
        <v>129945.144</v>
      </c>
      <c r="D3249" t="s">
        <v>25</v>
      </c>
    </row>
    <row r="3250" spans="1:4" x14ac:dyDescent="0.25">
      <c r="A3250">
        <v>2017</v>
      </c>
      <c r="B3250" t="s">
        <v>38</v>
      </c>
      <c r="C3250">
        <v>133356.986</v>
      </c>
      <c r="D3250" t="s">
        <v>25</v>
      </c>
    </row>
    <row r="3251" spans="1:4" x14ac:dyDescent="0.25">
      <c r="A3251">
        <v>2018</v>
      </c>
      <c r="B3251" t="s">
        <v>38</v>
      </c>
      <c r="C3251">
        <v>141714.663</v>
      </c>
      <c r="D3251" t="s">
        <v>25</v>
      </c>
    </row>
    <row r="3252" spans="1:4" x14ac:dyDescent="0.25">
      <c r="A3252">
        <v>2019</v>
      </c>
      <c r="B3252" t="s">
        <v>38</v>
      </c>
      <c r="C3252">
        <v>148366.53599999999</v>
      </c>
      <c r="D3252" t="s">
        <v>25</v>
      </c>
    </row>
    <row r="3253" spans="1:4" x14ac:dyDescent="0.25">
      <c r="A3253">
        <v>2020</v>
      </c>
      <c r="B3253" t="s">
        <v>38</v>
      </c>
      <c r="C3253">
        <v>146933.90700000001</v>
      </c>
      <c r="D3253" t="s">
        <v>25</v>
      </c>
    </row>
    <row r="3254" spans="1:4" x14ac:dyDescent="0.25">
      <c r="A3254">
        <v>2001</v>
      </c>
      <c r="B3254" t="s">
        <v>39</v>
      </c>
      <c r="C3254">
        <v>41665.150999999998</v>
      </c>
      <c r="D3254" t="s">
        <v>25</v>
      </c>
    </row>
    <row r="3255" spans="1:4" x14ac:dyDescent="0.25">
      <c r="A3255">
        <v>2002</v>
      </c>
      <c r="B3255" t="s">
        <v>39</v>
      </c>
      <c r="C3255">
        <v>43942.468999999997</v>
      </c>
      <c r="D3255" t="s">
        <v>25</v>
      </c>
    </row>
    <row r="3256" spans="1:4" x14ac:dyDescent="0.25">
      <c r="A3256">
        <v>2003</v>
      </c>
      <c r="B3256" t="s">
        <v>39</v>
      </c>
      <c r="C3256">
        <v>47142.847000000002</v>
      </c>
      <c r="D3256" t="s">
        <v>25</v>
      </c>
    </row>
    <row r="3257" spans="1:4" x14ac:dyDescent="0.25">
      <c r="A3257">
        <v>2004</v>
      </c>
      <c r="B3257" t="s">
        <v>39</v>
      </c>
      <c r="C3257">
        <v>50882.631999999998</v>
      </c>
      <c r="D3257" t="s">
        <v>25</v>
      </c>
    </row>
    <row r="3258" spans="1:4" x14ac:dyDescent="0.25">
      <c r="A3258">
        <v>2005</v>
      </c>
      <c r="B3258" t="s">
        <v>39</v>
      </c>
      <c r="C3258">
        <v>54785.368999999999</v>
      </c>
      <c r="D3258" t="s">
        <v>25</v>
      </c>
    </row>
    <row r="3259" spans="1:4" x14ac:dyDescent="0.25">
      <c r="A3259">
        <v>2006</v>
      </c>
      <c r="B3259" t="s">
        <v>39</v>
      </c>
      <c r="C3259">
        <v>58643.27</v>
      </c>
      <c r="D3259" t="s">
        <v>25</v>
      </c>
    </row>
    <row r="3260" spans="1:4" x14ac:dyDescent="0.25">
      <c r="A3260">
        <v>2007</v>
      </c>
      <c r="B3260" t="s">
        <v>39</v>
      </c>
      <c r="C3260">
        <v>61526.173999999999</v>
      </c>
      <c r="D3260" t="s">
        <v>25</v>
      </c>
    </row>
    <row r="3261" spans="1:4" x14ac:dyDescent="0.25">
      <c r="A3261">
        <v>2008</v>
      </c>
      <c r="B3261" t="s">
        <v>39</v>
      </c>
      <c r="C3261">
        <v>60267.428999999996</v>
      </c>
      <c r="D3261" t="s">
        <v>25</v>
      </c>
    </row>
    <row r="3262" spans="1:4" x14ac:dyDescent="0.25">
      <c r="A3262">
        <v>2009</v>
      </c>
      <c r="B3262" t="s">
        <v>39</v>
      </c>
      <c r="C3262">
        <v>58368.209000000003</v>
      </c>
      <c r="D3262" t="s">
        <v>25</v>
      </c>
    </row>
    <row r="3263" spans="1:4" x14ac:dyDescent="0.25">
      <c r="A3263">
        <v>2010</v>
      </c>
      <c r="B3263" t="s">
        <v>39</v>
      </c>
      <c r="C3263">
        <v>58669.966</v>
      </c>
      <c r="D3263" t="s">
        <v>25</v>
      </c>
    </row>
    <row r="3264" spans="1:4" x14ac:dyDescent="0.25">
      <c r="A3264">
        <v>2011</v>
      </c>
      <c r="B3264" t="s">
        <v>39</v>
      </c>
      <c r="C3264">
        <v>58994.345999999998</v>
      </c>
      <c r="D3264" t="s">
        <v>25</v>
      </c>
    </row>
    <row r="3265" spans="1:4" x14ac:dyDescent="0.25">
      <c r="A3265">
        <v>2012</v>
      </c>
      <c r="B3265" t="s">
        <v>39</v>
      </c>
      <c r="C3265">
        <v>60830.432999999997</v>
      </c>
      <c r="D3265" t="s">
        <v>25</v>
      </c>
    </row>
    <row r="3266" spans="1:4" x14ac:dyDescent="0.25">
      <c r="A3266">
        <v>2013</v>
      </c>
      <c r="B3266" t="s">
        <v>39</v>
      </c>
      <c r="C3266">
        <v>63804.05</v>
      </c>
      <c r="D3266" t="s">
        <v>25</v>
      </c>
    </row>
    <row r="3267" spans="1:4" x14ac:dyDescent="0.25">
      <c r="A3267">
        <v>2014</v>
      </c>
      <c r="B3267" t="s">
        <v>39</v>
      </c>
      <c r="C3267">
        <v>66681.774000000005</v>
      </c>
      <c r="D3267" t="s">
        <v>25</v>
      </c>
    </row>
    <row r="3268" spans="1:4" x14ac:dyDescent="0.25">
      <c r="A3268">
        <v>2015</v>
      </c>
      <c r="B3268" t="s">
        <v>39</v>
      </c>
      <c r="C3268">
        <v>71009.831000000006</v>
      </c>
      <c r="D3268" t="s">
        <v>25</v>
      </c>
    </row>
    <row r="3269" spans="1:4" x14ac:dyDescent="0.25">
      <c r="A3269">
        <v>2016</v>
      </c>
      <c r="B3269" t="s">
        <v>39</v>
      </c>
      <c r="C3269">
        <v>74788.031000000003</v>
      </c>
      <c r="D3269" t="s">
        <v>25</v>
      </c>
    </row>
    <row r="3270" spans="1:4" x14ac:dyDescent="0.25">
      <c r="A3270">
        <v>2017</v>
      </c>
      <c r="B3270" t="s">
        <v>39</v>
      </c>
      <c r="C3270">
        <v>78977.581999999995</v>
      </c>
      <c r="D3270" t="s">
        <v>25</v>
      </c>
    </row>
    <row r="3271" spans="1:4" x14ac:dyDescent="0.25">
      <c r="A3271">
        <v>2018</v>
      </c>
      <c r="B3271" t="s">
        <v>39</v>
      </c>
      <c r="C3271">
        <v>83688.402000000002</v>
      </c>
      <c r="D3271" t="s">
        <v>25</v>
      </c>
    </row>
    <row r="3272" spans="1:4" x14ac:dyDescent="0.25">
      <c r="A3272">
        <v>2019</v>
      </c>
      <c r="B3272" t="s">
        <v>39</v>
      </c>
      <c r="C3272">
        <v>89388.126999999993</v>
      </c>
      <c r="D3272" t="s">
        <v>25</v>
      </c>
    </row>
    <row r="3273" spans="1:4" x14ac:dyDescent="0.25">
      <c r="A3273">
        <v>2020</v>
      </c>
      <c r="B3273" t="s">
        <v>39</v>
      </c>
      <c r="C3273">
        <v>91023.327999999994</v>
      </c>
      <c r="D3273" t="s">
        <v>25</v>
      </c>
    </row>
    <row r="3274" spans="1:4" x14ac:dyDescent="0.25">
      <c r="A3274">
        <v>2001</v>
      </c>
      <c r="B3274" t="s">
        <v>12</v>
      </c>
      <c r="C3274">
        <v>518030.43199999997</v>
      </c>
      <c r="D3274" t="s">
        <v>25</v>
      </c>
    </row>
    <row r="3275" spans="1:4" x14ac:dyDescent="0.25">
      <c r="A3275">
        <v>2002</v>
      </c>
      <c r="B3275" t="s">
        <v>12</v>
      </c>
      <c r="C3275">
        <v>536607.73300000001</v>
      </c>
      <c r="D3275" t="s">
        <v>25</v>
      </c>
    </row>
    <row r="3276" spans="1:4" x14ac:dyDescent="0.25">
      <c r="A3276">
        <v>2003</v>
      </c>
      <c r="B3276" t="s">
        <v>12</v>
      </c>
      <c r="C3276">
        <v>567065.25100000005</v>
      </c>
      <c r="D3276" t="s">
        <v>25</v>
      </c>
    </row>
    <row r="3277" spans="1:4" x14ac:dyDescent="0.25">
      <c r="A3277">
        <v>2004</v>
      </c>
      <c r="B3277" t="s">
        <v>12</v>
      </c>
      <c r="C3277">
        <v>600418.06599999999</v>
      </c>
      <c r="D3277" t="s">
        <v>25</v>
      </c>
    </row>
    <row r="3278" spans="1:4" x14ac:dyDescent="0.25">
      <c r="A3278">
        <v>2005</v>
      </c>
      <c r="B3278" t="s">
        <v>12</v>
      </c>
      <c r="C3278">
        <v>634786.05099999998</v>
      </c>
      <c r="D3278" t="s">
        <v>25</v>
      </c>
    </row>
    <row r="3279" spans="1:4" x14ac:dyDescent="0.25">
      <c r="A3279">
        <v>2006</v>
      </c>
      <c r="B3279" t="s">
        <v>12</v>
      </c>
      <c r="C3279">
        <v>677313.07700000005</v>
      </c>
      <c r="D3279" t="s">
        <v>25</v>
      </c>
    </row>
    <row r="3280" spans="1:4" x14ac:dyDescent="0.25">
      <c r="A3280">
        <v>2007</v>
      </c>
      <c r="B3280" t="s">
        <v>12</v>
      </c>
      <c r="C3280">
        <v>701510.89899999998</v>
      </c>
      <c r="D3280" t="s">
        <v>25</v>
      </c>
    </row>
    <row r="3281" spans="1:4" x14ac:dyDescent="0.25">
      <c r="A3281">
        <v>2008</v>
      </c>
      <c r="B3281" t="s">
        <v>12</v>
      </c>
      <c r="C3281">
        <v>718064.39599999995</v>
      </c>
      <c r="D3281" t="s">
        <v>25</v>
      </c>
    </row>
    <row r="3282" spans="1:4" x14ac:dyDescent="0.25">
      <c r="A3282">
        <v>2009</v>
      </c>
      <c r="B3282" t="s">
        <v>12</v>
      </c>
      <c r="C3282">
        <v>694677.52</v>
      </c>
      <c r="D3282" t="s">
        <v>25</v>
      </c>
    </row>
    <row r="3283" spans="1:4" x14ac:dyDescent="0.25">
      <c r="A3283">
        <v>2010</v>
      </c>
      <c r="B3283" t="s">
        <v>12</v>
      </c>
      <c r="C3283">
        <v>721432.80700000003</v>
      </c>
      <c r="D3283" t="s">
        <v>25</v>
      </c>
    </row>
    <row r="3284" spans="1:4" x14ac:dyDescent="0.25">
      <c r="A3284">
        <v>2011</v>
      </c>
      <c r="B3284" t="s">
        <v>12</v>
      </c>
      <c r="C3284">
        <v>742349.63199999998</v>
      </c>
      <c r="D3284" t="s">
        <v>25</v>
      </c>
    </row>
    <row r="3285" spans="1:4" x14ac:dyDescent="0.25">
      <c r="A3285">
        <v>2012</v>
      </c>
      <c r="B3285" t="s">
        <v>12</v>
      </c>
      <c r="C3285">
        <v>770616.43099999998</v>
      </c>
      <c r="D3285" t="s">
        <v>25</v>
      </c>
    </row>
    <row r="3286" spans="1:4" x14ac:dyDescent="0.25">
      <c r="A3286">
        <v>2013</v>
      </c>
      <c r="B3286" t="s">
        <v>12</v>
      </c>
      <c r="C3286">
        <v>799688.13899999997</v>
      </c>
      <c r="D3286" t="s">
        <v>25</v>
      </c>
    </row>
    <row r="3287" spans="1:4" x14ac:dyDescent="0.25">
      <c r="A3287">
        <v>2014</v>
      </c>
      <c r="B3287" t="s">
        <v>12</v>
      </c>
      <c r="C3287">
        <v>833317.95499999996</v>
      </c>
      <c r="D3287" t="s">
        <v>25</v>
      </c>
    </row>
    <row r="3288" spans="1:4" x14ac:dyDescent="0.25">
      <c r="A3288">
        <v>2015</v>
      </c>
      <c r="B3288" t="s">
        <v>12</v>
      </c>
      <c r="C3288">
        <v>882307.12399999995</v>
      </c>
      <c r="D3288" t="s">
        <v>25</v>
      </c>
    </row>
    <row r="3289" spans="1:4" x14ac:dyDescent="0.25">
      <c r="A3289">
        <v>2016</v>
      </c>
      <c r="B3289" t="s">
        <v>12</v>
      </c>
      <c r="C3289">
        <v>910277.06499999994</v>
      </c>
      <c r="D3289" t="s">
        <v>25</v>
      </c>
    </row>
    <row r="3290" spans="1:4" x14ac:dyDescent="0.25">
      <c r="A3290">
        <v>2017</v>
      </c>
      <c r="B3290" t="s">
        <v>12</v>
      </c>
      <c r="C3290">
        <v>957632.37100000004</v>
      </c>
      <c r="D3290" t="s">
        <v>25</v>
      </c>
    </row>
    <row r="3291" spans="1:4" x14ac:dyDescent="0.25">
      <c r="A3291">
        <v>2018</v>
      </c>
      <c r="B3291" t="s">
        <v>12</v>
      </c>
      <c r="C3291">
        <v>1006224.798</v>
      </c>
      <c r="D3291" t="s">
        <v>25</v>
      </c>
    </row>
    <row r="3292" spans="1:4" x14ac:dyDescent="0.25">
      <c r="A3292">
        <v>2019</v>
      </c>
      <c r="B3292" t="s">
        <v>12</v>
      </c>
      <c r="C3292">
        <v>1055570.3899999999</v>
      </c>
      <c r="D3292" t="s">
        <v>25</v>
      </c>
    </row>
    <row r="3293" spans="1:4" x14ac:dyDescent="0.25">
      <c r="A3293">
        <v>2020</v>
      </c>
      <c r="B3293" t="s">
        <v>12</v>
      </c>
      <c r="C3293">
        <v>1007037.066</v>
      </c>
      <c r="D3293" t="s">
        <v>25</v>
      </c>
    </row>
    <row r="3294" spans="1:4" x14ac:dyDescent="0.25">
      <c r="A3294">
        <v>2001</v>
      </c>
      <c r="B3294" t="s">
        <v>13</v>
      </c>
      <c r="C3294">
        <v>179376.59299999999</v>
      </c>
      <c r="D3294" t="s">
        <v>25</v>
      </c>
    </row>
    <row r="3295" spans="1:4" x14ac:dyDescent="0.25">
      <c r="A3295">
        <v>2002</v>
      </c>
      <c r="B3295" t="s">
        <v>13</v>
      </c>
      <c r="C3295">
        <v>190252.19200000001</v>
      </c>
      <c r="D3295" t="s">
        <v>25</v>
      </c>
    </row>
    <row r="3296" spans="1:4" x14ac:dyDescent="0.25">
      <c r="A3296">
        <v>2003</v>
      </c>
      <c r="B3296" t="s">
        <v>13</v>
      </c>
      <c r="C3296">
        <v>201324.05100000001</v>
      </c>
      <c r="D3296" t="s">
        <v>25</v>
      </c>
    </row>
    <row r="3297" spans="1:4" x14ac:dyDescent="0.25">
      <c r="A3297">
        <v>2004</v>
      </c>
      <c r="B3297" t="s">
        <v>13</v>
      </c>
      <c r="C3297">
        <v>218381.45600000001</v>
      </c>
      <c r="D3297" t="s">
        <v>25</v>
      </c>
    </row>
    <row r="3298" spans="1:4" x14ac:dyDescent="0.25">
      <c r="A3298">
        <v>2005</v>
      </c>
      <c r="B3298" t="s">
        <v>13</v>
      </c>
      <c r="C3298">
        <v>237504.83</v>
      </c>
      <c r="D3298" t="s">
        <v>25</v>
      </c>
    </row>
    <row r="3299" spans="1:4" x14ac:dyDescent="0.25">
      <c r="A3299">
        <v>2006</v>
      </c>
      <c r="B3299" t="s">
        <v>13</v>
      </c>
      <c r="C3299">
        <v>251490.25399999999</v>
      </c>
      <c r="D3299" t="s">
        <v>25</v>
      </c>
    </row>
    <row r="3300" spans="1:4" x14ac:dyDescent="0.25">
      <c r="A3300">
        <v>2007</v>
      </c>
      <c r="B3300" t="s">
        <v>13</v>
      </c>
      <c r="C3300">
        <v>260453.36300000001</v>
      </c>
      <c r="D3300" t="s">
        <v>25</v>
      </c>
    </row>
    <row r="3301" spans="1:4" x14ac:dyDescent="0.25">
      <c r="A3301">
        <v>2008</v>
      </c>
      <c r="B3301" t="s">
        <v>13</v>
      </c>
      <c r="C3301">
        <v>253256.139</v>
      </c>
      <c r="D3301" t="s">
        <v>25</v>
      </c>
    </row>
    <row r="3302" spans="1:4" x14ac:dyDescent="0.25">
      <c r="A3302">
        <v>2009</v>
      </c>
      <c r="B3302" t="s">
        <v>13</v>
      </c>
      <c r="C3302">
        <v>241248.18299999999</v>
      </c>
      <c r="D3302" t="s">
        <v>25</v>
      </c>
    </row>
    <row r="3303" spans="1:4" x14ac:dyDescent="0.25">
      <c r="A3303">
        <v>2010</v>
      </c>
      <c r="B3303" t="s">
        <v>13</v>
      </c>
      <c r="C3303">
        <v>250416.44</v>
      </c>
      <c r="D3303" t="s">
        <v>25</v>
      </c>
    </row>
    <row r="3304" spans="1:4" x14ac:dyDescent="0.25">
      <c r="A3304">
        <v>2011</v>
      </c>
      <c r="B3304" t="s">
        <v>13</v>
      </c>
      <c r="C3304">
        <v>254429.72099999999</v>
      </c>
      <c r="D3304" t="s">
        <v>25</v>
      </c>
    </row>
    <row r="3305" spans="1:4" x14ac:dyDescent="0.25">
      <c r="A3305">
        <v>2012</v>
      </c>
      <c r="B3305" t="s">
        <v>13</v>
      </c>
      <c r="C3305">
        <v>261234.78899999999</v>
      </c>
      <c r="D3305" t="s">
        <v>25</v>
      </c>
    </row>
    <row r="3306" spans="1:4" x14ac:dyDescent="0.25">
      <c r="A3306">
        <v>2013</v>
      </c>
      <c r="B3306" t="s">
        <v>13</v>
      </c>
      <c r="C3306">
        <v>273768.94699999999</v>
      </c>
      <c r="D3306" t="s">
        <v>25</v>
      </c>
    </row>
    <row r="3307" spans="1:4" x14ac:dyDescent="0.25">
      <c r="A3307">
        <v>2014</v>
      </c>
      <c r="B3307" t="s">
        <v>13</v>
      </c>
      <c r="C3307">
        <v>288657.23</v>
      </c>
      <c r="D3307" t="s">
        <v>25</v>
      </c>
    </row>
    <row r="3308" spans="1:4" x14ac:dyDescent="0.25">
      <c r="A3308">
        <v>2015</v>
      </c>
      <c r="B3308" t="s">
        <v>13</v>
      </c>
      <c r="C3308">
        <v>308286.88500000001</v>
      </c>
      <c r="D3308" t="s">
        <v>25</v>
      </c>
    </row>
    <row r="3309" spans="1:4" x14ac:dyDescent="0.25">
      <c r="A3309">
        <v>2016</v>
      </c>
      <c r="B3309" t="s">
        <v>13</v>
      </c>
      <c r="C3309">
        <v>322562.83199999999</v>
      </c>
      <c r="D3309" t="s">
        <v>25</v>
      </c>
    </row>
    <row r="3310" spans="1:4" x14ac:dyDescent="0.25">
      <c r="A3310">
        <v>2017</v>
      </c>
      <c r="B3310" t="s">
        <v>13</v>
      </c>
      <c r="C3310">
        <v>340554.337</v>
      </c>
      <c r="D3310" t="s">
        <v>25</v>
      </c>
    </row>
    <row r="3311" spans="1:4" x14ac:dyDescent="0.25">
      <c r="A3311">
        <v>2018</v>
      </c>
      <c r="B3311" t="s">
        <v>13</v>
      </c>
      <c r="C3311">
        <v>360229.87</v>
      </c>
      <c r="D3311" t="s">
        <v>25</v>
      </c>
    </row>
    <row r="3312" spans="1:4" x14ac:dyDescent="0.25">
      <c r="A3312">
        <v>2019</v>
      </c>
      <c r="B3312" t="s">
        <v>13</v>
      </c>
      <c r="C3312">
        <v>376603.20699999999</v>
      </c>
      <c r="D3312" t="s">
        <v>25</v>
      </c>
    </row>
    <row r="3313" spans="1:4" x14ac:dyDescent="0.25">
      <c r="A3313">
        <v>2020</v>
      </c>
      <c r="B3313" t="s">
        <v>13</v>
      </c>
      <c r="C3313">
        <v>365051.489</v>
      </c>
      <c r="D3313" t="s">
        <v>25</v>
      </c>
    </row>
    <row r="3314" spans="1:4" x14ac:dyDescent="0.25">
      <c r="A3314">
        <v>2001</v>
      </c>
      <c r="B3314" t="s">
        <v>14</v>
      </c>
      <c r="C3314">
        <v>140695.81899999999</v>
      </c>
      <c r="D3314" t="s">
        <v>25</v>
      </c>
    </row>
    <row r="3315" spans="1:4" x14ac:dyDescent="0.25">
      <c r="A3315">
        <v>2002</v>
      </c>
      <c r="B3315" t="s">
        <v>14</v>
      </c>
      <c r="C3315">
        <v>144892.53899999999</v>
      </c>
      <c r="D3315" t="s">
        <v>25</v>
      </c>
    </row>
    <row r="3316" spans="1:4" x14ac:dyDescent="0.25">
      <c r="A3316">
        <v>2003</v>
      </c>
      <c r="B3316" t="s">
        <v>14</v>
      </c>
      <c r="C3316">
        <v>154369.671</v>
      </c>
      <c r="D3316" t="s">
        <v>25</v>
      </c>
    </row>
    <row r="3317" spans="1:4" x14ac:dyDescent="0.25">
      <c r="A3317">
        <v>2004</v>
      </c>
      <c r="B3317" t="s">
        <v>14</v>
      </c>
      <c r="C3317">
        <v>165416.53</v>
      </c>
      <c r="D3317" t="s">
        <v>25</v>
      </c>
    </row>
    <row r="3318" spans="1:4" x14ac:dyDescent="0.25">
      <c r="A3318">
        <v>2005</v>
      </c>
      <c r="B3318" t="s">
        <v>14</v>
      </c>
      <c r="C3318">
        <v>176747.829</v>
      </c>
      <c r="D3318" t="s">
        <v>25</v>
      </c>
    </row>
    <row r="3319" spans="1:4" x14ac:dyDescent="0.25">
      <c r="A3319">
        <v>2006</v>
      </c>
      <c r="B3319" t="s">
        <v>14</v>
      </c>
      <c r="C3319">
        <v>180933.17</v>
      </c>
      <c r="D3319" t="s">
        <v>25</v>
      </c>
    </row>
    <row r="3320" spans="1:4" x14ac:dyDescent="0.25">
      <c r="A3320">
        <v>2007</v>
      </c>
      <c r="B3320" t="s">
        <v>14</v>
      </c>
      <c r="C3320">
        <v>188527.274</v>
      </c>
      <c r="D3320" t="s">
        <v>25</v>
      </c>
    </row>
    <row r="3321" spans="1:4" x14ac:dyDescent="0.25">
      <c r="A3321">
        <v>2008</v>
      </c>
      <c r="B3321" t="s">
        <v>14</v>
      </c>
      <c r="C3321">
        <v>190205.06899999999</v>
      </c>
      <c r="D3321" t="s">
        <v>25</v>
      </c>
    </row>
    <row r="3322" spans="1:4" x14ac:dyDescent="0.25">
      <c r="A3322">
        <v>2009</v>
      </c>
      <c r="B3322" t="s">
        <v>14</v>
      </c>
      <c r="C3322">
        <v>186323.291</v>
      </c>
      <c r="D3322" t="s">
        <v>25</v>
      </c>
    </row>
    <row r="3323" spans="1:4" x14ac:dyDescent="0.25">
      <c r="A3323">
        <v>2010</v>
      </c>
      <c r="B3323" t="s">
        <v>14</v>
      </c>
      <c r="C3323">
        <v>193513.28700000001</v>
      </c>
      <c r="D3323" t="s">
        <v>25</v>
      </c>
    </row>
    <row r="3324" spans="1:4" x14ac:dyDescent="0.25">
      <c r="A3324">
        <v>2011</v>
      </c>
      <c r="B3324" t="s">
        <v>14</v>
      </c>
      <c r="C3324">
        <v>202332.22</v>
      </c>
      <c r="D3324" t="s">
        <v>25</v>
      </c>
    </row>
    <row r="3325" spans="1:4" x14ac:dyDescent="0.25">
      <c r="A3325">
        <v>2012</v>
      </c>
      <c r="B3325" t="s">
        <v>14</v>
      </c>
      <c r="C3325">
        <v>210304.679</v>
      </c>
      <c r="D3325" t="s">
        <v>25</v>
      </c>
    </row>
    <row r="3326" spans="1:4" x14ac:dyDescent="0.25">
      <c r="A3326">
        <v>2013</v>
      </c>
      <c r="B3326" t="s">
        <v>14</v>
      </c>
      <c r="C3326">
        <v>219793.32699999999</v>
      </c>
      <c r="D3326" t="s">
        <v>25</v>
      </c>
    </row>
    <row r="3327" spans="1:4" x14ac:dyDescent="0.25">
      <c r="A3327">
        <v>2014</v>
      </c>
      <c r="B3327" t="s">
        <v>14</v>
      </c>
      <c r="C3327">
        <v>232315.465</v>
      </c>
      <c r="D3327" t="s">
        <v>25</v>
      </c>
    </row>
    <row r="3328" spans="1:4" x14ac:dyDescent="0.25">
      <c r="A3328">
        <v>2015</v>
      </c>
      <c r="B3328" t="s">
        <v>14</v>
      </c>
      <c r="C3328">
        <v>241312.26300000001</v>
      </c>
      <c r="D3328" t="s">
        <v>25</v>
      </c>
    </row>
    <row r="3329" spans="1:4" x14ac:dyDescent="0.25">
      <c r="A3329">
        <v>2016</v>
      </c>
      <c r="B3329" t="s">
        <v>14</v>
      </c>
      <c r="C3329">
        <v>247968.00899999999</v>
      </c>
      <c r="D3329" t="s">
        <v>25</v>
      </c>
    </row>
    <row r="3330" spans="1:4" x14ac:dyDescent="0.25">
      <c r="A3330">
        <v>2017</v>
      </c>
      <c r="B3330" t="s">
        <v>14</v>
      </c>
      <c r="C3330">
        <v>256332.87100000001</v>
      </c>
      <c r="D3330" t="s">
        <v>25</v>
      </c>
    </row>
    <row r="3331" spans="1:4" x14ac:dyDescent="0.25">
      <c r="A3331">
        <v>2018</v>
      </c>
      <c r="B3331" t="s">
        <v>14</v>
      </c>
      <c r="C3331">
        <v>271255.00400000002</v>
      </c>
      <c r="D3331" t="s">
        <v>25</v>
      </c>
    </row>
    <row r="3332" spans="1:4" x14ac:dyDescent="0.25">
      <c r="A3332">
        <v>2019</v>
      </c>
      <c r="B3332" t="s">
        <v>14</v>
      </c>
      <c r="C3332">
        <v>278263.82500000001</v>
      </c>
      <c r="D3332" t="s">
        <v>25</v>
      </c>
    </row>
    <row r="3333" spans="1:4" x14ac:dyDescent="0.25">
      <c r="A3333">
        <v>2020</v>
      </c>
      <c r="B3333" t="s">
        <v>14</v>
      </c>
      <c r="C3333">
        <v>270282.12800000003</v>
      </c>
      <c r="D3333" t="s">
        <v>25</v>
      </c>
    </row>
    <row r="3334" spans="1:4" x14ac:dyDescent="0.25">
      <c r="A3334">
        <v>2001</v>
      </c>
      <c r="B3334" t="s">
        <v>15</v>
      </c>
      <c r="C3334">
        <v>943455.21499999997</v>
      </c>
      <c r="D3334" t="s">
        <v>25</v>
      </c>
    </row>
    <row r="3335" spans="1:4" x14ac:dyDescent="0.25">
      <c r="A3335">
        <v>2002</v>
      </c>
      <c r="B3335" t="s">
        <v>15</v>
      </c>
      <c r="C3335">
        <v>956748.49899999995</v>
      </c>
      <c r="D3335" t="s">
        <v>25</v>
      </c>
    </row>
    <row r="3336" spans="1:4" x14ac:dyDescent="0.25">
      <c r="A3336">
        <v>2003</v>
      </c>
      <c r="B3336" t="s">
        <v>15</v>
      </c>
      <c r="C3336">
        <v>978374.46299999999</v>
      </c>
      <c r="D3336" t="s">
        <v>25</v>
      </c>
    </row>
    <row r="3337" spans="1:4" x14ac:dyDescent="0.25">
      <c r="A3337">
        <v>2004</v>
      </c>
      <c r="B3337" t="s">
        <v>15</v>
      </c>
      <c r="C3337">
        <v>1030208.245</v>
      </c>
      <c r="D3337" t="s">
        <v>25</v>
      </c>
    </row>
    <row r="3338" spans="1:4" x14ac:dyDescent="0.25">
      <c r="A3338">
        <v>2005</v>
      </c>
      <c r="B3338" t="s">
        <v>15</v>
      </c>
      <c r="C3338">
        <v>1087191.9180000001</v>
      </c>
      <c r="D3338" t="s">
        <v>25</v>
      </c>
    </row>
    <row r="3339" spans="1:4" x14ac:dyDescent="0.25">
      <c r="A3339">
        <v>2006</v>
      </c>
      <c r="B3339" t="s">
        <v>15</v>
      </c>
      <c r="C3339">
        <v>1152952.0149999999</v>
      </c>
      <c r="D3339" t="s">
        <v>25</v>
      </c>
    </row>
    <row r="3340" spans="1:4" x14ac:dyDescent="0.25">
      <c r="A3340">
        <v>2007</v>
      </c>
      <c r="B3340" t="s">
        <v>15</v>
      </c>
      <c r="C3340">
        <v>1200662.0789999999</v>
      </c>
      <c r="D3340" t="s">
        <v>25</v>
      </c>
    </row>
    <row r="3341" spans="1:4" x14ac:dyDescent="0.25">
      <c r="A3341">
        <v>2008</v>
      </c>
      <c r="B3341" t="s">
        <v>15</v>
      </c>
      <c r="C3341">
        <v>1200903.861</v>
      </c>
      <c r="D3341" t="s">
        <v>25</v>
      </c>
    </row>
    <row r="3342" spans="1:4" x14ac:dyDescent="0.25">
      <c r="A3342">
        <v>2009</v>
      </c>
      <c r="B3342" t="s">
        <v>15</v>
      </c>
      <c r="C3342">
        <v>1228112.524</v>
      </c>
      <c r="D3342" t="s">
        <v>25</v>
      </c>
    </row>
    <row r="3343" spans="1:4" x14ac:dyDescent="0.25">
      <c r="A3343">
        <v>2010</v>
      </c>
      <c r="B3343" t="s">
        <v>15</v>
      </c>
      <c r="C3343">
        <v>1288303.129</v>
      </c>
      <c r="D3343" t="s">
        <v>25</v>
      </c>
    </row>
    <row r="3344" spans="1:4" x14ac:dyDescent="0.25">
      <c r="A3344">
        <v>2011</v>
      </c>
      <c r="B3344" t="s">
        <v>15</v>
      </c>
      <c r="C3344">
        <v>1312974.304</v>
      </c>
      <c r="D3344" t="s">
        <v>25</v>
      </c>
    </row>
    <row r="3345" spans="1:4" x14ac:dyDescent="0.25">
      <c r="A3345">
        <v>2012</v>
      </c>
      <c r="B3345" t="s">
        <v>15</v>
      </c>
      <c r="C3345">
        <v>1400779.267</v>
      </c>
      <c r="D3345" t="s">
        <v>25</v>
      </c>
    </row>
    <row r="3346" spans="1:4" x14ac:dyDescent="0.25">
      <c r="A3346">
        <v>2013</v>
      </c>
      <c r="B3346" t="s">
        <v>15</v>
      </c>
      <c r="C3346">
        <v>1445252.2320000001</v>
      </c>
      <c r="D3346" t="s">
        <v>25</v>
      </c>
    </row>
    <row r="3347" spans="1:4" x14ac:dyDescent="0.25">
      <c r="A3347">
        <v>2014</v>
      </c>
      <c r="B3347" t="s">
        <v>15</v>
      </c>
      <c r="C3347">
        <v>1507782.7860000001</v>
      </c>
      <c r="D3347" t="s">
        <v>25</v>
      </c>
    </row>
    <row r="3348" spans="1:4" x14ac:dyDescent="0.25">
      <c r="A3348">
        <v>2015</v>
      </c>
      <c r="B3348" t="s">
        <v>15</v>
      </c>
      <c r="C3348">
        <v>1570332.7450000001</v>
      </c>
      <c r="D3348" t="s">
        <v>25</v>
      </c>
    </row>
    <row r="3349" spans="1:4" x14ac:dyDescent="0.25">
      <c r="A3349">
        <v>2016</v>
      </c>
      <c r="B3349" t="s">
        <v>15</v>
      </c>
      <c r="C3349">
        <v>1638128.9410000001</v>
      </c>
      <c r="D3349" t="s">
        <v>25</v>
      </c>
    </row>
    <row r="3350" spans="1:4" x14ac:dyDescent="0.25">
      <c r="A3350">
        <v>2017</v>
      </c>
      <c r="B3350" t="s">
        <v>15</v>
      </c>
      <c r="C3350">
        <v>1690244.554</v>
      </c>
      <c r="D3350" t="s">
        <v>25</v>
      </c>
    </row>
    <row r="3351" spans="1:4" x14ac:dyDescent="0.25">
      <c r="A3351">
        <v>2018</v>
      </c>
      <c r="B3351" t="s">
        <v>15</v>
      </c>
      <c r="C3351">
        <v>1790858.0789999999</v>
      </c>
      <c r="D3351" t="s">
        <v>25</v>
      </c>
    </row>
    <row r="3352" spans="1:4" x14ac:dyDescent="0.25">
      <c r="A3352">
        <v>2019</v>
      </c>
      <c r="B3352" t="s">
        <v>15</v>
      </c>
      <c r="C3352">
        <v>1872165.5049999999</v>
      </c>
      <c r="D3352" t="s">
        <v>25</v>
      </c>
    </row>
    <row r="3353" spans="1:4" x14ac:dyDescent="0.25">
      <c r="A3353">
        <v>2020</v>
      </c>
      <c r="B3353" t="s">
        <v>15</v>
      </c>
      <c r="C3353">
        <v>1809323.3970000001</v>
      </c>
      <c r="D3353" t="s">
        <v>25</v>
      </c>
    </row>
    <row r="3354" spans="1:4" x14ac:dyDescent="0.25">
      <c r="A3354">
        <v>2001</v>
      </c>
      <c r="B3354" t="s">
        <v>16</v>
      </c>
      <c r="C3354">
        <v>242677.43700000001</v>
      </c>
      <c r="D3354" t="s">
        <v>25</v>
      </c>
    </row>
    <row r="3355" spans="1:4" x14ac:dyDescent="0.25">
      <c r="A3355">
        <v>2002</v>
      </c>
      <c r="B3355" t="s">
        <v>16</v>
      </c>
      <c r="C3355">
        <v>249723.97899999999</v>
      </c>
      <c r="D3355" t="s">
        <v>25</v>
      </c>
    </row>
    <row r="3356" spans="1:4" x14ac:dyDescent="0.25">
      <c r="A3356">
        <v>2003</v>
      </c>
      <c r="B3356" t="s">
        <v>16</v>
      </c>
      <c r="C3356">
        <v>264853.37099999998</v>
      </c>
      <c r="D3356" t="s">
        <v>25</v>
      </c>
    </row>
    <row r="3357" spans="1:4" x14ac:dyDescent="0.25">
      <c r="A3357">
        <v>2004</v>
      </c>
      <c r="B3357" t="s">
        <v>16</v>
      </c>
      <c r="C3357">
        <v>282314.65399999998</v>
      </c>
      <c r="D3357" t="s">
        <v>25</v>
      </c>
    </row>
    <row r="3358" spans="1:4" x14ac:dyDescent="0.25">
      <c r="A3358">
        <v>2005</v>
      </c>
      <c r="B3358" t="s">
        <v>16</v>
      </c>
      <c r="C3358">
        <v>293826.00199999998</v>
      </c>
      <c r="D3358" t="s">
        <v>25</v>
      </c>
    </row>
    <row r="3359" spans="1:4" x14ac:dyDescent="0.25">
      <c r="A3359">
        <v>2006</v>
      </c>
      <c r="B3359" t="s">
        <v>16</v>
      </c>
      <c r="C3359">
        <v>306907.95299999998</v>
      </c>
      <c r="D3359" t="s">
        <v>25</v>
      </c>
    </row>
    <row r="3360" spans="1:4" x14ac:dyDescent="0.25">
      <c r="A3360">
        <v>2007</v>
      </c>
      <c r="B3360" t="s">
        <v>16</v>
      </c>
      <c r="C3360">
        <v>326976.46799999999</v>
      </c>
      <c r="D3360" t="s">
        <v>25</v>
      </c>
    </row>
    <row r="3361" spans="1:4" x14ac:dyDescent="0.25">
      <c r="A3361">
        <v>2008</v>
      </c>
      <c r="B3361" t="s">
        <v>16</v>
      </c>
      <c r="C3361">
        <v>340107.723</v>
      </c>
      <c r="D3361" t="s">
        <v>25</v>
      </c>
    </row>
    <row r="3362" spans="1:4" x14ac:dyDescent="0.25">
      <c r="A3362">
        <v>2009</v>
      </c>
      <c r="B3362" t="s">
        <v>16</v>
      </c>
      <c r="C3362">
        <v>334234.96399999998</v>
      </c>
      <c r="D3362" t="s">
        <v>25</v>
      </c>
    </row>
    <row r="3363" spans="1:4" x14ac:dyDescent="0.25">
      <c r="A3363">
        <v>2010</v>
      </c>
      <c r="B3363" t="s">
        <v>16</v>
      </c>
      <c r="C3363">
        <v>343539.46500000003</v>
      </c>
      <c r="D3363" t="s">
        <v>25</v>
      </c>
    </row>
    <row r="3364" spans="1:4" x14ac:dyDescent="0.25">
      <c r="A3364">
        <v>2011</v>
      </c>
      <c r="B3364" t="s">
        <v>16</v>
      </c>
      <c r="C3364">
        <v>351690.65899999999</v>
      </c>
      <c r="D3364" t="s">
        <v>25</v>
      </c>
    </row>
    <row r="3365" spans="1:4" x14ac:dyDescent="0.25">
      <c r="A3365">
        <v>2012</v>
      </c>
      <c r="B3365" t="s">
        <v>16</v>
      </c>
      <c r="C3365">
        <v>367778.658</v>
      </c>
      <c r="D3365" t="s">
        <v>25</v>
      </c>
    </row>
    <row r="3366" spans="1:4" x14ac:dyDescent="0.25">
      <c r="A3366">
        <v>2013</v>
      </c>
      <c r="B3366" t="s">
        <v>16</v>
      </c>
      <c r="C3366">
        <v>377541.28899999999</v>
      </c>
      <c r="D3366" t="s">
        <v>25</v>
      </c>
    </row>
    <row r="3367" spans="1:4" x14ac:dyDescent="0.25">
      <c r="A3367">
        <v>2014</v>
      </c>
      <c r="B3367" t="s">
        <v>16</v>
      </c>
      <c r="C3367">
        <v>394728.109</v>
      </c>
      <c r="D3367" t="s">
        <v>25</v>
      </c>
    </row>
    <row r="3368" spans="1:4" x14ac:dyDescent="0.25">
      <c r="A3368">
        <v>2015</v>
      </c>
      <c r="B3368" t="s">
        <v>16</v>
      </c>
      <c r="C3368">
        <v>407824.14500000002</v>
      </c>
      <c r="D3368" t="s">
        <v>25</v>
      </c>
    </row>
    <row r="3369" spans="1:4" x14ac:dyDescent="0.25">
      <c r="A3369">
        <v>2016</v>
      </c>
      <c r="B3369" t="s">
        <v>16</v>
      </c>
      <c r="C3369">
        <v>414883.70600000001</v>
      </c>
      <c r="D3369" t="s">
        <v>25</v>
      </c>
    </row>
    <row r="3370" spans="1:4" x14ac:dyDescent="0.25">
      <c r="A3370">
        <v>2017</v>
      </c>
      <c r="B3370" t="s">
        <v>16</v>
      </c>
      <c r="C3370">
        <v>418695.98100000003</v>
      </c>
      <c r="D3370" t="s">
        <v>25</v>
      </c>
    </row>
    <row r="3371" spans="1:4" x14ac:dyDescent="0.25">
      <c r="A3371">
        <v>2018</v>
      </c>
      <c r="B3371" t="s">
        <v>16</v>
      </c>
      <c r="C3371">
        <v>435423.85200000001</v>
      </c>
      <c r="D3371" t="s">
        <v>25</v>
      </c>
    </row>
    <row r="3372" spans="1:4" x14ac:dyDescent="0.25">
      <c r="A3372">
        <v>2019</v>
      </c>
      <c r="B3372" t="s">
        <v>16</v>
      </c>
      <c r="C3372">
        <v>450742.19199999998</v>
      </c>
      <c r="D3372" t="s">
        <v>25</v>
      </c>
    </row>
    <row r="3373" spans="1:4" x14ac:dyDescent="0.25">
      <c r="A3373">
        <v>2020</v>
      </c>
      <c r="B3373" t="s">
        <v>16</v>
      </c>
      <c r="C3373">
        <v>439055.11800000002</v>
      </c>
      <c r="D3373" t="s">
        <v>25</v>
      </c>
    </row>
    <row r="3374" spans="1:4" x14ac:dyDescent="0.25">
      <c r="A3374">
        <v>2001</v>
      </c>
      <c r="B3374" t="s">
        <v>17</v>
      </c>
      <c r="C3374">
        <v>124351.109</v>
      </c>
      <c r="D3374" t="s">
        <v>25</v>
      </c>
    </row>
    <row r="3375" spans="1:4" x14ac:dyDescent="0.25">
      <c r="A3375">
        <v>2002</v>
      </c>
      <c r="B3375" t="s">
        <v>17</v>
      </c>
      <c r="C3375">
        <v>130829.924</v>
      </c>
      <c r="D3375" t="s">
        <v>25</v>
      </c>
    </row>
    <row r="3376" spans="1:4" x14ac:dyDescent="0.25">
      <c r="A3376">
        <v>2003</v>
      </c>
      <c r="B3376" t="s">
        <v>17</v>
      </c>
      <c r="C3376">
        <v>140576.011</v>
      </c>
      <c r="D3376" t="s">
        <v>25</v>
      </c>
    </row>
    <row r="3377" spans="1:4" x14ac:dyDescent="0.25">
      <c r="A3377">
        <v>2004</v>
      </c>
      <c r="B3377" t="s">
        <v>17</v>
      </c>
      <c r="C3377">
        <v>150742.34</v>
      </c>
      <c r="D3377" t="s">
        <v>25</v>
      </c>
    </row>
    <row r="3378" spans="1:4" x14ac:dyDescent="0.25">
      <c r="A3378">
        <v>2005</v>
      </c>
      <c r="B3378" t="s">
        <v>17</v>
      </c>
      <c r="C3378">
        <v>166970.628</v>
      </c>
      <c r="D3378" t="s">
        <v>25</v>
      </c>
    </row>
    <row r="3379" spans="1:4" x14ac:dyDescent="0.25">
      <c r="A3379">
        <v>2006</v>
      </c>
      <c r="B3379" t="s">
        <v>17</v>
      </c>
      <c r="C3379">
        <v>180974.00899999999</v>
      </c>
      <c r="D3379" t="s">
        <v>25</v>
      </c>
    </row>
    <row r="3380" spans="1:4" x14ac:dyDescent="0.25">
      <c r="A3380">
        <v>2007</v>
      </c>
      <c r="B3380" t="s">
        <v>17</v>
      </c>
      <c r="C3380">
        <v>191100.20800000001</v>
      </c>
      <c r="D3380" t="s">
        <v>25</v>
      </c>
    </row>
    <row r="3381" spans="1:4" x14ac:dyDescent="0.25">
      <c r="A3381">
        <v>2008</v>
      </c>
      <c r="B3381" t="s">
        <v>17</v>
      </c>
      <c r="C3381">
        <v>190521.764</v>
      </c>
      <c r="D3381" t="s">
        <v>25</v>
      </c>
    </row>
    <row r="3382" spans="1:4" x14ac:dyDescent="0.25">
      <c r="A3382">
        <v>2009</v>
      </c>
      <c r="B3382" t="s">
        <v>17</v>
      </c>
      <c r="C3382">
        <v>176581.61199999999</v>
      </c>
      <c r="D3382" t="s">
        <v>25</v>
      </c>
    </row>
    <row r="3383" spans="1:4" x14ac:dyDescent="0.25">
      <c r="A3383">
        <v>2010</v>
      </c>
      <c r="B3383" t="s">
        <v>17</v>
      </c>
      <c r="C3383">
        <v>178397.03599999999</v>
      </c>
      <c r="D3383" t="s">
        <v>25</v>
      </c>
    </row>
    <row r="3384" spans="1:4" x14ac:dyDescent="0.25">
      <c r="A3384">
        <v>2011</v>
      </c>
      <c r="B3384" t="s">
        <v>17</v>
      </c>
      <c r="C3384">
        <v>185788.92499999999</v>
      </c>
      <c r="D3384" t="s">
        <v>25</v>
      </c>
    </row>
    <row r="3385" spans="1:4" x14ac:dyDescent="0.25">
      <c r="A3385">
        <v>2012</v>
      </c>
      <c r="B3385" t="s">
        <v>17</v>
      </c>
      <c r="C3385">
        <v>195823.019</v>
      </c>
      <c r="D3385" t="s">
        <v>25</v>
      </c>
    </row>
    <row r="3386" spans="1:4" x14ac:dyDescent="0.25">
      <c r="A3386">
        <v>2013</v>
      </c>
      <c r="B3386" t="s">
        <v>17</v>
      </c>
      <c r="C3386">
        <v>201280.704</v>
      </c>
      <c r="D3386" t="s">
        <v>25</v>
      </c>
    </row>
    <row r="3387" spans="1:4" x14ac:dyDescent="0.25">
      <c r="A3387">
        <v>2014</v>
      </c>
      <c r="B3387" t="s">
        <v>17</v>
      </c>
      <c r="C3387">
        <v>209291.46599999999</v>
      </c>
      <c r="D3387" t="s">
        <v>25</v>
      </c>
    </row>
    <row r="3388" spans="1:4" x14ac:dyDescent="0.25">
      <c r="A3388">
        <v>2015</v>
      </c>
      <c r="B3388" t="s">
        <v>17</v>
      </c>
      <c r="C3388">
        <v>219956.59700000001</v>
      </c>
      <c r="D3388" t="s">
        <v>25</v>
      </c>
    </row>
    <row r="3389" spans="1:4" x14ac:dyDescent="0.25">
      <c r="A3389">
        <v>2016</v>
      </c>
      <c r="B3389" t="s">
        <v>17</v>
      </c>
      <c r="C3389">
        <v>230743.32</v>
      </c>
      <c r="D3389" t="s">
        <v>25</v>
      </c>
    </row>
    <row r="3390" spans="1:4" x14ac:dyDescent="0.25">
      <c r="A3390">
        <v>2017</v>
      </c>
      <c r="B3390" t="s">
        <v>17</v>
      </c>
      <c r="C3390">
        <v>243103.394</v>
      </c>
      <c r="D3390" t="s">
        <v>25</v>
      </c>
    </row>
    <row r="3391" spans="1:4" x14ac:dyDescent="0.25">
      <c r="A3391">
        <v>2018</v>
      </c>
      <c r="B3391" t="s">
        <v>17</v>
      </c>
      <c r="C3391">
        <v>259286.47500000001</v>
      </c>
      <c r="D3391" t="s">
        <v>25</v>
      </c>
    </row>
    <row r="3392" spans="1:4" x14ac:dyDescent="0.25">
      <c r="A3392">
        <v>2019</v>
      </c>
      <c r="B3392" t="s">
        <v>17</v>
      </c>
      <c r="C3392">
        <v>276914.30499999999</v>
      </c>
      <c r="D3392" t="s">
        <v>25</v>
      </c>
    </row>
    <row r="3393" spans="1:4" x14ac:dyDescent="0.25">
      <c r="A3393">
        <v>2020</v>
      </c>
      <c r="B3393" t="s">
        <v>17</v>
      </c>
      <c r="C3393">
        <v>281004.837</v>
      </c>
      <c r="D3393" t="s">
        <v>25</v>
      </c>
    </row>
    <row r="3394" spans="1:4" x14ac:dyDescent="0.25">
      <c r="A3394">
        <v>2001</v>
      </c>
      <c r="B3394" t="s">
        <v>40</v>
      </c>
      <c r="C3394">
        <v>53308.603000000003</v>
      </c>
      <c r="D3394" t="s">
        <v>25</v>
      </c>
    </row>
    <row r="3395" spans="1:4" x14ac:dyDescent="0.25">
      <c r="A3395">
        <v>2002</v>
      </c>
      <c r="B3395" t="s">
        <v>40</v>
      </c>
      <c r="C3395">
        <v>55848.159</v>
      </c>
      <c r="D3395" t="s">
        <v>25</v>
      </c>
    </row>
    <row r="3396" spans="1:4" x14ac:dyDescent="0.25">
      <c r="A3396">
        <v>2003</v>
      </c>
      <c r="B3396" t="s">
        <v>40</v>
      </c>
      <c r="C3396">
        <v>59285.097999999998</v>
      </c>
      <c r="D3396" t="s">
        <v>25</v>
      </c>
    </row>
    <row r="3397" spans="1:4" x14ac:dyDescent="0.25">
      <c r="A3397">
        <v>2004</v>
      </c>
      <c r="B3397" t="s">
        <v>40</v>
      </c>
      <c r="C3397">
        <v>63054.258999999998</v>
      </c>
      <c r="D3397" t="s">
        <v>25</v>
      </c>
    </row>
    <row r="3398" spans="1:4" x14ac:dyDescent="0.25">
      <c r="A3398">
        <v>2005</v>
      </c>
      <c r="B3398" t="s">
        <v>40</v>
      </c>
      <c r="C3398">
        <v>67615.364000000001</v>
      </c>
      <c r="D3398" t="s">
        <v>25</v>
      </c>
    </row>
    <row r="3399" spans="1:4" x14ac:dyDescent="0.25">
      <c r="A3399">
        <v>2006</v>
      </c>
      <c r="B3399" t="s">
        <v>40</v>
      </c>
      <c r="C3399">
        <v>73851.467000000004</v>
      </c>
      <c r="D3399" t="s">
        <v>25</v>
      </c>
    </row>
    <row r="3400" spans="1:4" x14ac:dyDescent="0.25">
      <c r="A3400">
        <v>2007</v>
      </c>
      <c r="B3400" t="s">
        <v>40</v>
      </c>
      <c r="C3400">
        <v>77954.638999999996</v>
      </c>
      <c r="D3400" t="s">
        <v>25</v>
      </c>
    </row>
    <row r="3401" spans="1:4" x14ac:dyDescent="0.25">
      <c r="A3401">
        <v>2008</v>
      </c>
      <c r="B3401" t="s">
        <v>40</v>
      </c>
      <c r="C3401">
        <v>79964.183000000005</v>
      </c>
      <c r="D3401" t="s">
        <v>25</v>
      </c>
    </row>
    <row r="3402" spans="1:4" x14ac:dyDescent="0.25">
      <c r="A3402">
        <v>2009</v>
      </c>
      <c r="B3402" t="s">
        <v>40</v>
      </c>
      <c r="C3402">
        <v>79578.092999999993</v>
      </c>
      <c r="D3402" t="s">
        <v>25</v>
      </c>
    </row>
    <row r="3403" spans="1:4" x14ac:dyDescent="0.25">
      <c r="A3403">
        <v>2010</v>
      </c>
      <c r="B3403" t="s">
        <v>40</v>
      </c>
      <c r="C3403">
        <v>83541.182000000001</v>
      </c>
      <c r="D3403" t="s">
        <v>25</v>
      </c>
    </row>
    <row r="3404" spans="1:4" x14ac:dyDescent="0.25">
      <c r="A3404">
        <v>2011</v>
      </c>
      <c r="B3404" t="s">
        <v>40</v>
      </c>
      <c r="C3404">
        <v>88435.634000000005</v>
      </c>
      <c r="D3404" t="s">
        <v>25</v>
      </c>
    </row>
    <row r="3405" spans="1:4" x14ac:dyDescent="0.25">
      <c r="A3405">
        <v>2012</v>
      </c>
      <c r="B3405" t="s">
        <v>40</v>
      </c>
      <c r="C3405">
        <v>92574.642000000007</v>
      </c>
      <c r="D3405" t="s">
        <v>25</v>
      </c>
    </row>
    <row r="3406" spans="1:4" x14ac:dyDescent="0.25">
      <c r="A3406">
        <v>2013</v>
      </c>
      <c r="B3406" t="s">
        <v>40</v>
      </c>
      <c r="C3406">
        <v>98692.429000000004</v>
      </c>
      <c r="D3406" t="s">
        <v>25</v>
      </c>
    </row>
    <row r="3407" spans="1:4" x14ac:dyDescent="0.25">
      <c r="A3407">
        <v>2014</v>
      </c>
      <c r="B3407" t="s">
        <v>40</v>
      </c>
      <c r="C3407">
        <v>105786.50900000001</v>
      </c>
      <c r="D3407" t="s">
        <v>25</v>
      </c>
    </row>
    <row r="3408" spans="1:4" x14ac:dyDescent="0.25">
      <c r="A3408">
        <v>2015</v>
      </c>
      <c r="B3408" t="s">
        <v>40</v>
      </c>
      <c r="C3408">
        <v>112173.755</v>
      </c>
      <c r="D3408" t="s">
        <v>25</v>
      </c>
    </row>
    <row r="3409" spans="1:4" x14ac:dyDescent="0.25">
      <c r="A3409">
        <v>2016</v>
      </c>
      <c r="B3409" t="s">
        <v>40</v>
      </c>
      <c r="C3409">
        <v>115263.20299999999</v>
      </c>
      <c r="D3409" t="s">
        <v>25</v>
      </c>
    </row>
    <row r="3410" spans="1:4" x14ac:dyDescent="0.25">
      <c r="A3410">
        <v>2017</v>
      </c>
      <c r="B3410" t="s">
        <v>40</v>
      </c>
      <c r="C3410">
        <v>117865.93399999999</v>
      </c>
      <c r="D3410" t="s">
        <v>25</v>
      </c>
    </row>
    <row r="3411" spans="1:4" x14ac:dyDescent="0.25">
      <c r="A3411">
        <v>2018</v>
      </c>
      <c r="B3411" t="s">
        <v>40</v>
      </c>
      <c r="C3411">
        <v>126383.78</v>
      </c>
      <c r="D3411" t="s">
        <v>25</v>
      </c>
    </row>
    <row r="3412" spans="1:4" x14ac:dyDescent="0.25">
      <c r="A3412">
        <v>2019</v>
      </c>
      <c r="B3412" t="s">
        <v>40</v>
      </c>
      <c r="C3412">
        <v>132237.44099999999</v>
      </c>
      <c r="D3412" t="s">
        <v>25</v>
      </c>
    </row>
    <row r="3413" spans="1:4" x14ac:dyDescent="0.25">
      <c r="A3413">
        <v>2020</v>
      </c>
      <c r="B3413" t="s">
        <v>40</v>
      </c>
      <c r="C3413">
        <v>132116.43900000001</v>
      </c>
      <c r="D3413" t="s">
        <v>25</v>
      </c>
    </row>
    <row r="3414" spans="1:4" x14ac:dyDescent="0.25">
      <c r="A3414">
        <v>2001</v>
      </c>
      <c r="B3414" t="s">
        <v>18</v>
      </c>
      <c r="C3414">
        <v>115056.79399999999</v>
      </c>
      <c r="D3414" t="s">
        <v>25</v>
      </c>
    </row>
    <row r="3415" spans="1:4" x14ac:dyDescent="0.25">
      <c r="A3415">
        <v>2002</v>
      </c>
      <c r="B3415" t="s">
        <v>18</v>
      </c>
      <c r="C3415">
        <v>122438.054</v>
      </c>
      <c r="D3415" t="s">
        <v>25</v>
      </c>
    </row>
    <row r="3416" spans="1:4" x14ac:dyDescent="0.25">
      <c r="A3416">
        <v>2003</v>
      </c>
      <c r="B3416" t="s">
        <v>18</v>
      </c>
      <c r="C3416">
        <v>131143.09099999999</v>
      </c>
      <c r="D3416" t="s">
        <v>25</v>
      </c>
    </row>
    <row r="3417" spans="1:4" x14ac:dyDescent="0.25">
      <c r="A3417">
        <v>2004</v>
      </c>
      <c r="B3417" t="s">
        <v>18</v>
      </c>
      <c r="C3417">
        <v>141858.951</v>
      </c>
      <c r="D3417" t="s">
        <v>25</v>
      </c>
    </row>
    <row r="3418" spans="1:4" x14ac:dyDescent="0.25">
      <c r="A3418">
        <v>2005</v>
      </c>
      <c r="B3418" t="s">
        <v>18</v>
      </c>
      <c r="C3418">
        <v>152878.644</v>
      </c>
      <c r="D3418" t="s">
        <v>25</v>
      </c>
    </row>
    <row r="3419" spans="1:4" x14ac:dyDescent="0.25">
      <c r="A3419">
        <v>2006</v>
      </c>
      <c r="B3419" t="s">
        <v>18</v>
      </c>
      <c r="C3419">
        <v>160656.91399999999</v>
      </c>
      <c r="D3419" t="s">
        <v>25</v>
      </c>
    </row>
    <row r="3420" spans="1:4" x14ac:dyDescent="0.25">
      <c r="A3420">
        <v>2007</v>
      </c>
      <c r="B3420" t="s">
        <v>18</v>
      </c>
      <c r="C3420">
        <v>167416.33300000001</v>
      </c>
      <c r="D3420" t="s">
        <v>25</v>
      </c>
    </row>
    <row r="3421" spans="1:4" x14ac:dyDescent="0.25">
      <c r="A3421">
        <v>2008</v>
      </c>
      <c r="B3421" t="s">
        <v>18</v>
      </c>
      <c r="C3421">
        <v>168273.109</v>
      </c>
      <c r="D3421" t="s">
        <v>25</v>
      </c>
    </row>
    <row r="3422" spans="1:4" x14ac:dyDescent="0.25">
      <c r="A3422">
        <v>2009</v>
      </c>
      <c r="B3422" t="s">
        <v>18</v>
      </c>
      <c r="C3422">
        <v>164417.69399999999</v>
      </c>
      <c r="D3422" t="s">
        <v>25</v>
      </c>
    </row>
    <row r="3423" spans="1:4" x14ac:dyDescent="0.25">
      <c r="A3423">
        <v>2010</v>
      </c>
      <c r="B3423" t="s">
        <v>18</v>
      </c>
      <c r="C3423">
        <v>167899.89199999999</v>
      </c>
      <c r="D3423" t="s">
        <v>25</v>
      </c>
    </row>
    <row r="3424" spans="1:4" x14ac:dyDescent="0.25">
      <c r="A3424">
        <v>2011</v>
      </c>
      <c r="B3424" t="s">
        <v>18</v>
      </c>
      <c r="C3424">
        <v>173264.40100000001</v>
      </c>
      <c r="D3424" t="s">
        <v>25</v>
      </c>
    </row>
    <row r="3425" spans="1:4" x14ac:dyDescent="0.25">
      <c r="A3425">
        <v>2012</v>
      </c>
      <c r="B3425" t="s">
        <v>18</v>
      </c>
      <c r="C3425">
        <v>178241.24299999999</v>
      </c>
      <c r="D3425" t="s">
        <v>25</v>
      </c>
    </row>
    <row r="3426" spans="1:4" x14ac:dyDescent="0.25">
      <c r="A3426">
        <v>2013</v>
      </c>
      <c r="B3426" t="s">
        <v>18</v>
      </c>
      <c r="C3426">
        <v>188473.15</v>
      </c>
      <c r="D3426" t="s">
        <v>25</v>
      </c>
    </row>
    <row r="3427" spans="1:4" x14ac:dyDescent="0.25">
      <c r="A3427">
        <v>2014</v>
      </c>
      <c r="B3427" t="s">
        <v>18</v>
      </c>
      <c r="C3427">
        <v>197247.96400000001</v>
      </c>
      <c r="D3427" t="s">
        <v>25</v>
      </c>
    </row>
    <row r="3428" spans="1:4" x14ac:dyDescent="0.25">
      <c r="A3428">
        <v>2015</v>
      </c>
      <c r="B3428" t="s">
        <v>18</v>
      </c>
      <c r="C3428">
        <v>207514.33300000001</v>
      </c>
      <c r="D3428" t="s">
        <v>25</v>
      </c>
    </row>
    <row r="3429" spans="1:4" x14ac:dyDescent="0.25">
      <c r="A3429">
        <v>2016</v>
      </c>
      <c r="B3429" t="s">
        <v>18</v>
      </c>
      <c r="C3429">
        <v>211862.37400000001</v>
      </c>
      <c r="D3429" t="s">
        <v>25</v>
      </c>
    </row>
    <row r="3430" spans="1:4" x14ac:dyDescent="0.25">
      <c r="A3430">
        <v>2017</v>
      </c>
      <c r="B3430" t="s">
        <v>18</v>
      </c>
      <c r="C3430">
        <v>222238.592</v>
      </c>
      <c r="D3430" t="s">
        <v>25</v>
      </c>
    </row>
    <row r="3431" spans="1:4" x14ac:dyDescent="0.25">
      <c r="A3431">
        <v>2018</v>
      </c>
      <c r="B3431" t="s">
        <v>18</v>
      </c>
      <c r="C3431">
        <v>232579.152</v>
      </c>
      <c r="D3431" t="s">
        <v>25</v>
      </c>
    </row>
    <row r="3432" spans="1:4" x14ac:dyDescent="0.25">
      <c r="A3432">
        <v>2019</v>
      </c>
      <c r="B3432" t="s">
        <v>18</v>
      </c>
      <c r="C3432">
        <v>242950.04199999999</v>
      </c>
      <c r="D3432" t="s">
        <v>25</v>
      </c>
    </row>
    <row r="3433" spans="1:4" x14ac:dyDescent="0.25">
      <c r="A3433">
        <v>2020</v>
      </c>
      <c r="B3433" t="s">
        <v>18</v>
      </c>
      <c r="C3433">
        <v>240411.07199999999</v>
      </c>
      <c r="D3433" t="s">
        <v>25</v>
      </c>
    </row>
    <row r="3434" spans="1:4" x14ac:dyDescent="0.25">
      <c r="A3434">
        <v>2001</v>
      </c>
      <c r="B3434" t="s">
        <v>19</v>
      </c>
      <c r="C3434">
        <v>240223.33100000001</v>
      </c>
      <c r="D3434" t="s">
        <v>25</v>
      </c>
    </row>
    <row r="3435" spans="1:4" x14ac:dyDescent="0.25">
      <c r="A3435">
        <v>2002</v>
      </c>
      <c r="B3435" t="s">
        <v>19</v>
      </c>
      <c r="C3435">
        <v>238126.36199999999</v>
      </c>
      <c r="D3435" t="s">
        <v>25</v>
      </c>
    </row>
    <row r="3436" spans="1:4" x14ac:dyDescent="0.25">
      <c r="A3436">
        <v>2003</v>
      </c>
      <c r="B3436" t="s">
        <v>19</v>
      </c>
      <c r="C3436">
        <v>246289.538</v>
      </c>
      <c r="D3436" t="s">
        <v>25</v>
      </c>
    </row>
    <row r="3437" spans="1:4" x14ac:dyDescent="0.25">
      <c r="A3437">
        <v>2004</v>
      </c>
      <c r="B3437" t="s">
        <v>19</v>
      </c>
      <c r="C3437">
        <v>256414.07</v>
      </c>
      <c r="D3437" t="s">
        <v>25</v>
      </c>
    </row>
    <row r="3438" spans="1:4" x14ac:dyDescent="0.25">
      <c r="A3438">
        <v>2005</v>
      </c>
      <c r="B3438" t="s">
        <v>19</v>
      </c>
      <c r="C3438">
        <v>278166.39299999998</v>
      </c>
      <c r="D3438" t="s">
        <v>25</v>
      </c>
    </row>
    <row r="3439" spans="1:4" x14ac:dyDescent="0.25">
      <c r="A3439">
        <v>2006</v>
      </c>
      <c r="B3439" t="s">
        <v>19</v>
      </c>
      <c r="C3439">
        <v>296377.34100000001</v>
      </c>
      <c r="D3439" t="s">
        <v>25</v>
      </c>
    </row>
    <row r="3440" spans="1:4" x14ac:dyDescent="0.25">
      <c r="A3440">
        <v>2007</v>
      </c>
      <c r="B3440" t="s">
        <v>19</v>
      </c>
      <c r="C3440">
        <v>307604.98</v>
      </c>
      <c r="D3440" t="s">
        <v>25</v>
      </c>
    </row>
    <row r="3441" spans="1:4" x14ac:dyDescent="0.25">
      <c r="A3441">
        <v>2008</v>
      </c>
      <c r="B3441" t="s">
        <v>19</v>
      </c>
      <c r="C3441">
        <v>324695.02899999998</v>
      </c>
      <c r="D3441" t="s">
        <v>25</v>
      </c>
    </row>
    <row r="3442" spans="1:4" x14ac:dyDescent="0.25">
      <c r="A3442">
        <v>2009</v>
      </c>
      <c r="B3442" t="s">
        <v>19</v>
      </c>
      <c r="C3442">
        <v>309329.272</v>
      </c>
      <c r="D3442" t="s">
        <v>25</v>
      </c>
    </row>
    <row r="3443" spans="1:4" x14ac:dyDescent="0.25">
      <c r="A3443">
        <v>2010</v>
      </c>
      <c r="B3443" t="s">
        <v>19</v>
      </c>
      <c r="C3443">
        <v>316779.48100000003</v>
      </c>
      <c r="D3443" t="s">
        <v>25</v>
      </c>
    </row>
    <row r="3444" spans="1:4" x14ac:dyDescent="0.25">
      <c r="A3444">
        <v>2011</v>
      </c>
      <c r="B3444" t="s">
        <v>19</v>
      </c>
      <c r="C3444">
        <v>329715.79200000002</v>
      </c>
      <c r="D3444" t="s">
        <v>25</v>
      </c>
    </row>
    <row r="3445" spans="1:4" x14ac:dyDescent="0.25">
      <c r="A3445">
        <v>2012</v>
      </c>
      <c r="B3445" t="s">
        <v>19</v>
      </c>
      <c r="C3445">
        <v>363995.87099999998</v>
      </c>
      <c r="D3445" t="s">
        <v>25</v>
      </c>
    </row>
    <row r="3446" spans="1:4" x14ac:dyDescent="0.25">
      <c r="A3446">
        <v>2013</v>
      </c>
      <c r="B3446" t="s">
        <v>19</v>
      </c>
      <c r="C3446">
        <v>382609.21399999998</v>
      </c>
      <c r="D3446" t="s">
        <v>25</v>
      </c>
    </row>
    <row r="3447" spans="1:4" x14ac:dyDescent="0.25">
      <c r="A3447">
        <v>2014</v>
      </c>
      <c r="B3447" t="s">
        <v>19</v>
      </c>
      <c r="C3447">
        <v>412207.01199999999</v>
      </c>
      <c r="D3447" t="s">
        <v>25</v>
      </c>
    </row>
    <row r="3448" spans="1:4" x14ac:dyDescent="0.25">
      <c r="A3448">
        <v>2015</v>
      </c>
      <c r="B3448" t="s">
        <v>19</v>
      </c>
      <c r="C3448">
        <v>443406.28100000002</v>
      </c>
      <c r="D3448" t="s">
        <v>25</v>
      </c>
    </row>
    <row r="3449" spans="1:4" x14ac:dyDescent="0.25">
      <c r="A3449">
        <v>2016</v>
      </c>
      <c r="B3449" t="s">
        <v>19</v>
      </c>
      <c r="C3449">
        <v>472395.54499999998</v>
      </c>
      <c r="D3449" t="s">
        <v>25</v>
      </c>
    </row>
    <row r="3450" spans="1:4" x14ac:dyDescent="0.25">
      <c r="A3450">
        <v>2017</v>
      </c>
      <c r="B3450" t="s">
        <v>19</v>
      </c>
      <c r="C3450">
        <v>519358.95</v>
      </c>
      <c r="D3450" t="s">
        <v>25</v>
      </c>
    </row>
    <row r="3451" spans="1:4" x14ac:dyDescent="0.25">
      <c r="A3451">
        <v>2018</v>
      </c>
      <c r="B3451" t="s">
        <v>19</v>
      </c>
      <c r="C3451">
        <v>562046.31099999999</v>
      </c>
      <c r="D3451" t="s">
        <v>25</v>
      </c>
    </row>
    <row r="3452" spans="1:4" x14ac:dyDescent="0.25">
      <c r="A3452">
        <v>2019</v>
      </c>
      <c r="B3452" t="s">
        <v>19</v>
      </c>
      <c r="C3452">
        <v>595294.62</v>
      </c>
      <c r="D3452" t="s">
        <v>25</v>
      </c>
    </row>
    <row r="3453" spans="1:4" x14ac:dyDescent="0.25">
      <c r="A3453">
        <v>2020</v>
      </c>
      <c r="B3453" t="s">
        <v>19</v>
      </c>
      <c r="C3453">
        <v>588335.54299999995</v>
      </c>
      <c r="D3453" t="s">
        <v>25</v>
      </c>
    </row>
    <row r="3454" spans="1:4" x14ac:dyDescent="0.25">
      <c r="A3454">
        <v>2001</v>
      </c>
      <c r="B3454" t="s">
        <v>41</v>
      </c>
      <c r="C3454">
        <v>121255.245</v>
      </c>
      <c r="D3454" t="s">
        <v>25</v>
      </c>
    </row>
    <row r="3455" spans="1:4" x14ac:dyDescent="0.25">
      <c r="A3455">
        <v>2002</v>
      </c>
      <c r="B3455" t="s">
        <v>41</v>
      </c>
      <c r="C3455">
        <v>114989.867</v>
      </c>
      <c r="D3455" t="s">
        <v>25</v>
      </c>
    </row>
    <row r="3456" spans="1:4" x14ac:dyDescent="0.25">
      <c r="A3456">
        <v>2003</v>
      </c>
      <c r="B3456" t="s">
        <v>41</v>
      </c>
      <c r="C3456">
        <v>119607.599</v>
      </c>
      <c r="D3456" t="s">
        <v>25</v>
      </c>
    </row>
    <row r="3457" spans="1:4" x14ac:dyDescent="0.25">
      <c r="A3457">
        <v>2004</v>
      </c>
      <c r="B3457" t="s">
        <v>41</v>
      </c>
      <c r="C3457">
        <v>123430.42200000001</v>
      </c>
      <c r="D3457" t="s">
        <v>25</v>
      </c>
    </row>
    <row r="3458" spans="1:4" x14ac:dyDescent="0.25">
      <c r="A3458">
        <v>2005</v>
      </c>
      <c r="B3458" t="s">
        <v>41</v>
      </c>
      <c r="C3458">
        <v>131381.416</v>
      </c>
      <c r="D3458" t="s">
        <v>25</v>
      </c>
    </row>
    <row r="3459" spans="1:4" x14ac:dyDescent="0.25">
      <c r="A3459">
        <v>2006</v>
      </c>
      <c r="B3459" t="s">
        <v>41</v>
      </c>
      <c r="C3459">
        <v>140919.30799999999</v>
      </c>
      <c r="D3459" t="s">
        <v>25</v>
      </c>
    </row>
    <row r="3460" spans="1:4" x14ac:dyDescent="0.25">
      <c r="A3460">
        <v>2007</v>
      </c>
      <c r="B3460" t="s">
        <v>41</v>
      </c>
      <c r="C3460">
        <v>153614.53</v>
      </c>
      <c r="D3460" t="s">
        <v>25</v>
      </c>
    </row>
    <row r="3461" spans="1:4" x14ac:dyDescent="0.25">
      <c r="A3461">
        <v>2008</v>
      </c>
      <c r="B3461" t="s">
        <v>41</v>
      </c>
      <c r="C3461">
        <v>160249.59</v>
      </c>
      <c r="D3461" t="s">
        <v>25</v>
      </c>
    </row>
    <row r="3462" spans="1:4" x14ac:dyDescent="0.25">
      <c r="A3462">
        <v>2009</v>
      </c>
      <c r="B3462" t="s">
        <v>41</v>
      </c>
      <c r="C3462">
        <v>158354.26300000001</v>
      </c>
      <c r="D3462" t="s">
        <v>25</v>
      </c>
    </row>
    <row r="3463" spans="1:4" x14ac:dyDescent="0.25">
      <c r="A3463">
        <v>2010</v>
      </c>
      <c r="B3463" t="s">
        <v>41</v>
      </c>
      <c r="C3463">
        <v>171015.38200000001</v>
      </c>
      <c r="D3463" t="s">
        <v>25</v>
      </c>
    </row>
    <row r="3464" spans="1:4" x14ac:dyDescent="0.25">
      <c r="A3464">
        <v>2011</v>
      </c>
      <c r="B3464" t="s">
        <v>41</v>
      </c>
      <c r="C3464">
        <v>184690.37299999999</v>
      </c>
      <c r="D3464" t="s">
        <v>25</v>
      </c>
    </row>
    <row r="3465" spans="1:4" x14ac:dyDescent="0.25">
      <c r="A3465">
        <v>2012</v>
      </c>
      <c r="B3465" t="s">
        <v>41</v>
      </c>
      <c r="C3465">
        <v>193663.421</v>
      </c>
      <c r="D3465" t="s">
        <v>25</v>
      </c>
    </row>
    <row r="3466" spans="1:4" x14ac:dyDescent="0.25">
      <c r="A3466">
        <v>2013</v>
      </c>
      <c r="B3466" t="s">
        <v>41</v>
      </c>
      <c r="C3466">
        <v>213692.291</v>
      </c>
      <c r="D3466" t="s">
        <v>25</v>
      </c>
    </row>
    <row r="3467" spans="1:4" x14ac:dyDescent="0.25">
      <c r="A3467">
        <v>2014</v>
      </c>
      <c r="B3467" t="s">
        <v>41</v>
      </c>
      <c r="C3467">
        <v>230593.42199999999</v>
      </c>
      <c r="D3467" t="s">
        <v>25</v>
      </c>
    </row>
    <row r="3468" spans="1:4" x14ac:dyDescent="0.25">
      <c r="A3468">
        <v>2015</v>
      </c>
      <c r="B3468" t="s">
        <v>41</v>
      </c>
      <c r="C3468">
        <v>253721.527</v>
      </c>
      <c r="D3468" t="s">
        <v>25</v>
      </c>
    </row>
    <row r="3469" spans="1:4" x14ac:dyDescent="0.25">
      <c r="A3469">
        <v>2016</v>
      </c>
      <c r="B3469" t="s">
        <v>41</v>
      </c>
      <c r="C3469">
        <v>270024.31300000002</v>
      </c>
      <c r="D3469" t="s">
        <v>25</v>
      </c>
    </row>
    <row r="3470" spans="1:4" x14ac:dyDescent="0.25">
      <c r="A3470">
        <v>2017</v>
      </c>
      <c r="B3470" t="s">
        <v>41</v>
      </c>
      <c r="C3470">
        <v>292498.90700000001</v>
      </c>
      <c r="D3470" t="s">
        <v>25</v>
      </c>
    </row>
    <row r="3471" spans="1:4" x14ac:dyDescent="0.25">
      <c r="A3471">
        <v>2018</v>
      </c>
      <c r="B3471" t="s">
        <v>41</v>
      </c>
      <c r="C3471">
        <v>317764.15999999997</v>
      </c>
      <c r="D3471" t="s">
        <v>25</v>
      </c>
    </row>
    <row r="3472" spans="1:4" x14ac:dyDescent="0.25">
      <c r="A3472">
        <v>2019</v>
      </c>
      <c r="B3472" t="s">
        <v>41</v>
      </c>
      <c r="C3472">
        <v>341535.16100000002</v>
      </c>
      <c r="D3472" t="s">
        <v>25</v>
      </c>
    </row>
    <row r="3473" spans="1:4" x14ac:dyDescent="0.25">
      <c r="A3473">
        <v>2020</v>
      </c>
      <c r="B3473" t="s">
        <v>41</v>
      </c>
      <c r="C3473">
        <v>360511.397</v>
      </c>
      <c r="D3473" t="s">
        <v>25</v>
      </c>
    </row>
    <row r="3474" spans="1:4" x14ac:dyDescent="0.25">
      <c r="A3474">
        <v>2001</v>
      </c>
      <c r="B3474" t="s">
        <v>20</v>
      </c>
      <c r="C3474">
        <v>159243.61199999999</v>
      </c>
      <c r="D3474" t="s">
        <v>25</v>
      </c>
    </row>
    <row r="3475" spans="1:4" x14ac:dyDescent="0.25">
      <c r="A3475">
        <v>2002</v>
      </c>
      <c r="B3475" t="s">
        <v>20</v>
      </c>
      <c r="C3475">
        <v>162437.21100000001</v>
      </c>
      <c r="D3475" t="s">
        <v>25</v>
      </c>
    </row>
    <row r="3476" spans="1:4" x14ac:dyDescent="0.25">
      <c r="A3476">
        <v>2003</v>
      </c>
      <c r="B3476" t="s">
        <v>20</v>
      </c>
      <c r="C3476">
        <v>167612.44699999999</v>
      </c>
      <c r="D3476" t="s">
        <v>25</v>
      </c>
    </row>
    <row r="3477" spans="1:4" x14ac:dyDescent="0.25">
      <c r="A3477">
        <v>2004</v>
      </c>
      <c r="B3477" t="s">
        <v>20</v>
      </c>
      <c r="C3477">
        <v>175236.78</v>
      </c>
      <c r="D3477" t="s">
        <v>25</v>
      </c>
    </row>
    <row r="3478" spans="1:4" x14ac:dyDescent="0.25">
      <c r="A3478">
        <v>2005</v>
      </c>
      <c r="B3478" t="s">
        <v>20</v>
      </c>
      <c r="C3478">
        <v>192044.47399999999</v>
      </c>
      <c r="D3478" t="s">
        <v>25</v>
      </c>
    </row>
    <row r="3479" spans="1:4" x14ac:dyDescent="0.25">
      <c r="A3479">
        <v>2006</v>
      </c>
      <c r="B3479" t="s">
        <v>20</v>
      </c>
      <c r="C3479">
        <v>206996.83300000001</v>
      </c>
      <c r="D3479" t="s">
        <v>25</v>
      </c>
    </row>
    <row r="3480" spans="1:4" x14ac:dyDescent="0.25">
      <c r="A3480">
        <v>2007</v>
      </c>
      <c r="B3480" t="s">
        <v>20</v>
      </c>
      <c r="C3480">
        <v>227215.084</v>
      </c>
      <c r="D3480" t="s">
        <v>25</v>
      </c>
    </row>
    <row r="3481" spans="1:4" x14ac:dyDescent="0.25">
      <c r="A3481">
        <v>2008</v>
      </c>
      <c r="B3481" t="s">
        <v>20</v>
      </c>
      <c r="C3481">
        <v>235857.435</v>
      </c>
      <c r="D3481" t="s">
        <v>25</v>
      </c>
    </row>
    <row r="3482" spans="1:4" x14ac:dyDescent="0.25">
      <c r="A3482">
        <v>2009</v>
      </c>
      <c r="B3482" t="s">
        <v>20</v>
      </c>
      <c r="C3482">
        <v>231980.182</v>
      </c>
      <c r="D3482" t="s">
        <v>25</v>
      </c>
    </row>
    <row r="3483" spans="1:4" x14ac:dyDescent="0.25">
      <c r="A3483">
        <v>2010</v>
      </c>
      <c r="B3483" t="s">
        <v>20</v>
      </c>
      <c r="C3483">
        <v>240147.40900000001</v>
      </c>
      <c r="D3483" t="s">
        <v>25</v>
      </c>
    </row>
    <row r="3484" spans="1:4" x14ac:dyDescent="0.25">
      <c r="A3484">
        <v>2011</v>
      </c>
      <c r="B3484" t="s">
        <v>20</v>
      </c>
      <c r="C3484">
        <v>251468.13200000001</v>
      </c>
      <c r="D3484" t="s">
        <v>25</v>
      </c>
    </row>
    <row r="3485" spans="1:4" x14ac:dyDescent="0.25">
      <c r="A3485">
        <v>2012</v>
      </c>
      <c r="B3485" t="s">
        <v>20</v>
      </c>
      <c r="C3485">
        <v>269458.587</v>
      </c>
      <c r="D3485" t="s">
        <v>25</v>
      </c>
    </row>
    <row r="3486" spans="1:4" x14ac:dyDescent="0.25">
      <c r="A3486">
        <v>2013</v>
      </c>
      <c r="B3486" t="s">
        <v>20</v>
      </c>
      <c r="C3486">
        <v>285068.19400000002</v>
      </c>
      <c r="D3486" t="s">
        <v>25</v>
      </c>
    </row>
    <row r="3487" spans="1:4" x14ac:dyDescent="0.25">
      <c r="A3487">
        <v>2014</v>
      </c>
      <c r="B3487" t="s">
        <v>20</v>
      </c>
      <c r="C3487">
        <v>302314.75599999999</v>
      </c>
      <c r="D3487" t="s">
        <v>25</v>
      </c>
    </row>
    <row r="3488" spans="1:4" x14ac:dyDescent="0.25">
      <c r="A3488">
        <v>2015</v>
      </c>
      <c r="B3488" t="s">
        <v>20</v>
      </c>
      <c r="C3488">
        <v>320665.74800000002</v>
      </c>
      <c r="D3488" t="s">
        <v>25</v>
      </c>
    </row>
    <row r="3489" spans="1:4" x14ac:dyDescent="0.25">
      <c r="A3489">
        <v>2016</v>
      </c>
      <c r="B3489" t="s">
        <v>20</v>
      </c>
      <c r="C3489">
        <v>336256.81599999999</v>
      </c>
      <c r="D3489" t="s">
        <v>25</v>
      </c>
    </row>
    <row r="3490" spans="1:4" x14ac:dyDescent="0.25">
      <c r="A3490">
        <v>2017</v>
      </c>
      <c r="B3490" t="s">
        <v>20</v>
      </c>
      <c r="C3490">
        <v>360610.815</v>
      </c>
      <c r="D3490" t="s">
        <v>25</v>
      </c>
    </row>
    <row r="3491" spans="1:4" x14ac:dyDescent="0.25">
      <c r="A3491">
        <v>2018</v>
      </c>
      <c r="B3491" t="s">
        <v>20</v>
      </c>
      <c r="C3491">
        <v>393634.70199999999</v>
      </c>
      <c r="D3491" t="s">
        <v>25</v>
      </c>
    </row>
    <row r="3492" spans="1:4" x14ac:dyDescent="0.25">
      <c r="A3492">
        <v>2019</v>
      </c>
      <c r="B3492" t="s">
        <v>20</v>
      </c>
      <c r="C3492">
        <v>419475.451</v>
      </c>
      <c r="D3492" t="s">
        <v>25</v>
      </c>
    </row>
    <row r="3493" spans="1:4" x14ac:dyDescent="0.25">
      <c r="A3493">
        <v>2020</v>
      </c>
      <c r="B3493" t="s">
        <v>20</v>
      </c>
      <c r="C3493">
        <v>426939.96299999999</v>
      </c>
      <c r="D3493" t="s">
        <v>25</v>
      </c>
    </row>
    <row r="3494" spans="1:4" x14ac:dyDescent="0.25">
      <c r="A3494">
        <v>2001</v>
      </c>
      <c r="B3494" t="s">
        <v>21</v>
      </c>
      <c r="C3494">
        <v>102596.12699999999</v>
      </c>
      <c r="D3494" t="s">
        <v>25</v>
      </c>
    </row>
    <row r="3495" spans="1:4" x14ac:dyDescent="0.25">
      <c r="A3495">
        <v>2002</v>
      </c>
      <c r="B3495" t="s">
        <v>21</v>
      </c>
      <c r="C3495">
        <v>105867.63499999999</v>
      </c>
      <c r="D3495" t="s">
        <v>25</v>
      </c>
    </row>
    <row r="3496" spans="1:4" x14ac:dyDescent="0.25">
      <c r="A3496">
        <v>2003</v>
      </c>
      <c r="B3496" t="s">
        <v>21</v>
      </c>
      <c r="C3496">
        <v>111060.939</v>
      </c>
      <c r="D3496" t="s">
        <v>25</v>
      </c>
    </row>
    <row r="3497" spans="1:4" x14ac:dyDescent="0.25">
      <c r="A3497">
        <v>2004</v>
      </c>
      <c r="B3497" t="s">
        <v>21</v>
      </c>
      <c r="C3497">
        <v>116501.16</v>
      </c>
      <c r="D3497" t="s">
        <v>25</v>
      </c>
    </row>
    <row r="3498" spans="1:4" x14ac:dyDescent="0.25">
      <c r="A3498">
        <v>2005</v>
      </c>
      <c r="B3498" t="s">
        <v>21</v>
      </c>
      <c r="C3498">
        <v>122524.352</v>
      </c>
      <c r="D3498" t="s">
        <v>25</v>
      </c>
    </row>
    <row r="3499" spans="1:4" x14ac:dyDescent="0.25">
      <c r="A3499">
        <v>2006</v>
      </c>
      <c r="B3499" t="s">
        <v>21</v>
      </c>
      <c r="C3499">
        <v>126569.159</v>
      </c>
      <c r="D3499" t="s">
        <v>25</v>
      </c>
    </row>
    <row r="3500" spans="1:4" x14ac:dyDescent="0.25">
      <c r="A3500">
        <v>2007</v>
      </c>
      <c r="B3500" t="s">
        <v>21</v>
      </c>
      <c r="C3500">
        <v>131097.4</v>
      </c>
      <c r="D3500" t="s">
        <v>25</v>
      </c>
    </row>
    <row r="3501" spans="1:4" x14ac:dyDescent="0.25">
      <c r="A3501">
        <v>2008</v>
      </c>
      <c r="B3501" t="s">
        <v>21</v>
      </c>
      <c r="C3501">
        <v>136423.61499999999</v>
      </c>
      <c r="D3501" t="s">
        <v>25</v>
      </c>
    </row>
    <row r="3502" spans="1:4" x14ac:dyDescent="0.25">
      <c r="A3502">
        <v>2009</v>
      </c>
      <c r="B3502" t="s">
        <v>21</v>
      </c>
      <c r="C3502">
        <v>135802.17300000001</v>
      </c>
      <c r="D3502" t="s">
        <v>25</v>
      </c>
    </row>
    <row r="3503" spans="1:4" x14ac:dyDescent="0.25">
      <c r="A3503">
        <v>2010</v>
      </c>
      <c r="B3503" t="s">
        <v>21</v>
      </c>
      <c r="C3503">
        <v>139383.24400000001</v>
      </c>
      <c r="D3503" t="s">
        <v>25</v>
      </c>
    </row>
    <row r="3504" spans="1:4" x14ac:dyDescent="0.25">
      <c r="A3504">
        <v>2011</v>
      </c>
      <c r="B3504" t="s">
        <v>21</v>
      </c>
      <c r="C3504">
        <v>142235.693</v>
      </c>
      <c r="D3504" t="s">
        <v>25</v>
      </c>
    </row>
    <row r="3505" spans="1:4" x14ac:dyDescent="0.25">
      <c r="A3505">
        <v>2012</v>
      </c>
      <c r="B3505" t="s">
        <v>21</v>
      </c>
      <c r="C3505">
        <v>147315.27100000001</v>
      </c>
      <c r="D3505" t="s">
        <v>25</v>
      </c>
    </row>
    <row r="3506" spans="1:4" x14ac:dyDescent="0.25">
      <c r="A3506">
        <v>2013</v>
      </c>
      <c r="B3506" t="s">
        <v>21</v>
      </c>
      <c r="C3506">
        <v>150924.34599999999</v>
      </c>
      <c r="D3506" t="s">
        <v>25</v>
      </c>
    </row>
    <row r="3507" spans="1:4" x14ac:dyDescent="0.25">
      <c r="A3507">
        <v>2014</v>
      </c>
      <c r="B3507" t="s">
        <v>21</v>
      </c>
      <c r="C3507">
        <v>156102.29699999999</v>
      </c>
      <c r="D3507" t="s">
        <v>25</v>
      </c>
    </row>
    <row r="3508" spans="1:4" x14ac:dyDescent="0.25">
      <c r="A3508">
        <v>2015</v>
      </c>
      <c r="B3508" t="s">
        <v>21</v>
      </c>
      <c r="C3508">
        <v>159904.74</v>
      </c>
      <c r="D3508" t="s">
        <v>25</v>
      </c>
    </row>
    <row r="3509" spans="1:4" x14ac:dyDescent="0.25">
      <c r="A3509">
        <v>2016</v>
      </c>
      <c r="B3509" t="s">
        <v>21</v>
      </c>
      <c r="C3509">
        <v>160781.04199999999</v>
      </c>
      <c r="D3509" t="s">
        <v>25</v>
      </c>
    </row>
    <row r="3510" spans="1:4" x14ac:dyDescent="0.25">
      <c r="A3510">
        <v>2017</v>
      </c>
      <c r="B3510" t="s">
        <v>21</v>
      </c>
      <c r="C3510">
        <v>163129.43700000001</v>
      </c>
      <c r="D3510" t="s">
        <v>25</v>
      </c>
    </row>
    <row r="3511" spans="1:4" x14ac:dyDescent="0.25">
      <c r="A3511">
        <v>2018</v>
      </c>
      <c r="B3511" t="s">
        <v>21</v>
      </c>
      <c r="C3511">
        <v>170039.45</v>
      </c>
      <c r="D3511" t="s">
        <v>25</v>
      </c>
    </row>
    <row r="3512" spans="1:4" x14ac:dyDescent="0.25">
      <c r="A3512">
        <v>2019</v>
      </c>
      <c r="B3512" t="s">
        <v>21</v>
      </c>
      <c r="C3512">
        <v>175382.47</v>
      </c>
      <c r="D3512" t="s">
        <v>25</v>
      </c>
    </row>
    <row r="3513" spans="1:4" x14ac:dyDescent="0.25">
      <c r="A3513">
        <v>2020</v>
      </c>
      <c r="B3513" t="s">
        <v>21</v>
      </c>
      <c r="C3513">
        <v>171493.44399999999</v>
      </c>
      <c r="D3513" t="s">
        <v>25</v>
      </c>
    </row>
    <row r="3514" spans="1:4" x14ac:dyDescent="0.25">
      <c r="A3514">
        <v>2001</v>
      </c>
      <c r="B3514" t="s">
        <v>22</v>
      </c>
      <c r="C3514">
        <v>80171.426000000007</v>
      </c>
      <c r="D3514" t="s">
        <v>25</v>
      </c>
    </row>
    <row r="3515" spans="1:4" x14ac:dyDescent="0.25">
      <c r="A3515">
        <v>2002</v>
      </c>
      <c r="B3515" t="s">
        <v>22</v>
      </c>
      <c r="C3515">
        <v>85318.547000000006</v>
      </c>
      <c r="D3515" t="s">
        <v>25</v>
      </c>
    </row>
    <row r="3516" spans="1:4" x14ac:dyDescent="0.25">
      <c r="A3516">
        <v>2003</v>
      </c>
      <c r="B3516" t="s">
        <v>22</v>
      </c>
      <c r="C3516">
        <v>91144.945000000007</v>
      </c>
      <c r="D3516" t="s">
        <v>25</v>
      </c>
    </row>
    <row r="3517" spans="1:4" x14ac:dyDescent="0.25">
      <c r="A3517">
        <v>2004</v>
      </c>
      <c r="B3517" t="s">
        <v>22</v>
      </c>
      <c r="C3517">
        <v>99483.963000000003</v>
      </c>
      <c r="D3517" t="s">
        <v>25</v>
      </c>
    </row>
    <row r="3518" spans="1:4" x14ac:dyDescent="0.25">
      <c r="A3518">
        <v>2005</v>
      </c>
      <c r="B3518" t="s">
        <v>22</v>
      </c>
      <c r="C3518">
        <v>107620.219</v>
      </c>
      <c r="D3518" t="s">
        <v>25</v>
      </c>
    </row>
    <row r="3519" spans="1:4" x14ac:dyDescent="0.25">
      <c r="A3519">
        <v>2006</v>
      </c>
      <c r="B3519" t="s">
        <v>22</v>
      </c>
      <c r="C3519">
        <v>113539.03200000001</v>
      </c>
      <c r="D3519" t="s">
        <v>25</v>
      </c>
    </row>
    <row r="3520" spans="1:4" x14ac:dyDescent="0.25">
      <c r="A3520">
        <v>2007</v>
      </c>
      <c r="B3520" t="s">
        <v>22</v>
      </c>
      <c r="C3520">
        <v>117748.606</v>
      </c>
      <c r="D3520" t="s">
        <v>25</v>
      </c>
    </row>
    <row r="3521" spans="1:4" x14ac:dyDescent="0.25">
      <c r="A3521">
        <v>2008</v>
      </c>
      <c r="B3521" t="s">
        <v>22</v>
      </c>
      <c r="C3521">
        <v>115724.10400000001</v>
      </c>
      <c r="D3521" t="s">
        <v>25</v>
      </c>
    </row>
    <row r="3522" spans="1:4" x14ac:dyDescent="0.25">
      <c r="A3522">
        <v>2009</v>
      </c>
      <c r="B3522" t="s">
        <v>22</v>
      </c>
      <c r="C3522">
        <v>113934.961</v>
      </c>
      <c r="D3522" t="s">
        <v>25</v>
      </c>
    </row>
    <row r="3523" spans="1:4" x14ac:dyDescent="0.25">
      <c r="A3523">
        <v>2010</v>
      </c>
      <c r="B3523" t="s">
        <v>22</v>
      </c>
      <c r="C3523">
        <v>115728.996</v>
      </c>
      <c r="D3523" t="s">
        <v>25</v>
      </c>
    </row>
    <row r="3524" spans="1:4" x14ac:dyDescent="0.25">
      <c r="A3524">
        <v>2011</v>
      </c>
      <c r="B3524" t="s">
        <v>22</v>
      </c>
      <c r="C3524">
        <v>117019.432</v>
      </c>
      <c r="D3524" t="s">
        <v>25</v>
      </c>
    </row>
    <row r="3525" spans="1:4" x14ac:dyDescent="0.25">
      <c r="A3525">
        <v>2012</v>
      </c>
      <c r="B3525" t="s">
        <v>22</v>
      </c>
      <c r="C3525">
        <v>121305.114</v>
      </c>
      <c r="D3525" t="s">
        <v>25</v>
      </c>
    </row>
    <row r="3526" spans="1:4" x14ac:dyDescent="0.25">
      <c r="A3526">
        <v>2013</v>
      </c>
      <c r="B3526" t="s">
        <v>22</v>
      </c>
      <c r="C3526">
        <v>126082.901</v>
      </c>
      <c r="D3526" t="s">
        <v>25</v>
      </c>
    </row>
    <row r="3527" spans="1:4" x14ac:dyDescent="0.25">
      <c r="A3527">
        <v>2014</v>
      </c>
      <c r="B3527" t="s">
        <v>22</v>
      </c>
      <c r="C3527">
        <v>131043.519</v>
      </c>
      <c r="D3527" t="s">
        <v>25</v>
      </c>
    </row>
    <row r="3528" spans="1:4" x14ac:dyDescent="0.25">
      <c r="A3528">
        <v>2015</v>
      </c>
      <c r="B3528" t="s">
        <v>22</v>
      </c>
      <c r="C3528">
        <v>139192.47200000001</v>
      </c>
      <c r="D3528" t="s">
        <v>25</v>
      </c>
    </row>
    <row r="3529" spans="1:4" x14ac:dyDescent="0.25">
      <c r="A3529">
        <v>2016</v>
      </c>
      <c r="B3529" t="s">
        <v>22</v>
      </c>
      <c r="C3529">
        <v>145593.76800000001</v>
      </c>
      <c r="D3529" t="s">
        <v>25</v>
      </c>
    </row>
    <row r="3530" spans="1:4" x14ac:dyDescent="0.25">
      <c r="A3530">
        <v>2017</v>
      </c>
      <c r="B3530" t="s">
        <v>22</v>
      </c>
      <c r="C3530">
        <v>150980.261</v>
      </c>
      <c r="D3530" t="s">
        <v>25</v>
      </c>
    </row>
    <row r="3531" spans="1:4" x14ac:dyDescent="0.25">
      <c r="A3531">
        <v>2018</v>
      </c>
      <c r="B3531" t="s">
        <v>22</v>
      </c>
      <c r="C3531">
        <v>159127.777</v>
      </c>
      <c r="D3531" t="s">
        <v>25</v>
      </c>
    </row>
    <row r="3532" spans="1:4" x14ac:dyDescent="0.25">
      <c r="A3532">
        <v>2019</v>
      </c>
      <c r="B3532" t="s">
        <v>22</v>
      </c>
      <c r="C3532">
        <v>168393.55799999999</v>
      </c>
      <c r="D3532" t="s">
        <v>25</v>
      </c>
    </row>
    <row r="3533" spans="1:4" x14ac:dyDescent="0.25">
      <c r="A3533">
        <v>2020</v>
      </c>
      <c r="B3533" t="s">
        <v>22</v>
      </c>
      <c r="C3533">
        <v>169269.54</v>
      </c>
      <c r="D3533" t="s">
        <v>25</v>
      </c>
    </row>
    <row r="3534" spans="1:4" x14ac:dyDescent="0.25">
      <c r="A3534">
        <v>2001</v>
      </c>
      <c r="B3534" t="s">
        <v>23</v>
      </c>
      <c r="C3534">
        <v>262794.28700000001</v>
      </c>
      <c r="D3534" t="s">
        <v>25</v>
      </c>
    </row>
    <row r="3535" spans="1:4" x14ac:dyDescent="0.25">
      <c r="A3535">
        <v>2002</v>
      </c>
      <c r="B3535" t="s">
        <v>23</v>
      </c>
      <c r="C3535">
        <v>279284.49900000001</v>
      </c>
      <c r="D3535" t="s">
        <v>25</v>
      </c>
    </row>
    <row r="3536" spans="1:4" x14ac:dyDescent="0.25">
      <c r="A3536">
        <v>2003</v>
      </c>
      <c r="B3536" t="s">
        <v>23</v>
      </c>
      <c r="C3536">
        <v>296612.614</v>
      </c>
      <c r="D3536" t="s">
        <v>25</v>
      </c>
    </row>
    <row r="3537" spans="1:4" x14ac:dyDescent="0.25">
      <c r="A3537">
        <v>2004</v>
      </c>
      <c r="B3537" t="s">
        <v>23</v>
      </c>
      <c r="C3537">
        <v>322239.14500000002</v>
      </c>
      <c r="D3537" t="s">
        <v>25</v>
      </c>
    </row>
    <row r="3538" spans="1:4" x14ac:dyDescent="0.25">
      <c r="A3538">
        <v>2005</v>
      </c>
      <c r="B3538" t="s">
        <v>23</v>
      </c>
      <c r="C3538">
        <v>346494.92599999998</v>
      </c>
      <c r="D3538" t="s">
        <v>25</v>
      </c>
    </row>
    <row r="3539" spans="1:4" x14ac:dyDescent="0.25">
      <c r="A3539">
        <v>2006</v>
      </c>
      <c r="B3539" t="s">
        <v>23</v>
      </c>
      <c r="C3539">
        <v>362080.02799999999</v>
      </c>
      <c r="D3539" t="s">
        <v>25</v>
      </c>
    </row>
    <row r="3540" spans="1:4" x14ac:dyDescent="0.25">
      <c r="A3540">
        <v>2007</v>
      </c>
      <c r="B3540" t="s">
        <v>23</v>
      </c>
      <c r="C3540">
        <v>378592.255</v>
      </c>
      <c r="D3540" t="s">
        <v>25</v>
      </c>
    </row>
    <row r="3541" spans="1:4" x14ac:dyDescent="0.25">
      <c r="A3541">
        <v>2008</v>
      </c>
      <c r="B3541" t="s">
        <v>23</v>
      </c>
      <c r="C3541">
        <v>397776.821</v>
      </c>
      <c r="D3541" t="s">
        <v>25</v>
      </c>
    </row>
    <row r="3542" spans="1:4" x14ac:dyDescent="0.25">
      <c r="A3542">
        <v>2009</v>
      </c>
      <c r="B3542" t="s">
        <v>23</v>
      </c>
      <c r="C3542">
        <v>403211.91100000002</v>
      </c>
      <c r="D3542" t="s">
        <v>25</v>
      </c>
    </row>
    <row r="3543" spans="1:4" x14ac:dyDescent="0.25">
      <c r="A3543">
        <v>2010</v>
      </c>
      <c r="B3543" t="s">
        <v>23</v>
      </c>
      <c r="C3543">
        <v>425450.39399999997</v>
      </c>
      <c r="D3543" t="s">
        <v>25</v>
      </c>
    </row>
    <row r="3544" spans="1:4" x14ac:dyDescent="0.25">
      <c r="A3544">
        <v>2011</v>
      </c>
      <c r="B3544" t="s">
        <v>23</v>
      </c>
      <c r="C3544">
        <v>438793.74300000002</v>
      </c>
      <c r="D3544" t="s">
        <v>25</v>
      </c>
    </row>
    <row r="3545" spans="1:4" x14ac:dyDescent="0.25">
      <c r="A3545">
        <v>2012</v>
      </c>
      <c r="B3545" t="s">
        <v>23</v>
      </c>
      <c r="C3545">
        <v>448273.18400000001</v>
      </c>
      <c r="D3545" t="s">
        <v>25</v>
      </c>
    </row>
    <row r="3546" spans="1:4" x14ac:dyDescent="0.25">
      <c r="A3546">
        <v>2013</v>
      </c>
      <c r="B3546" t="s">
        <v>23</v>
      </c>
      <c r="C3546">
        <v>455796.80499999999</v>
      </c>
      <c r="D3546" t="s">
        <v>25</v>
      </c>
    </row>
    <row r="3547" spans="1:4" x14ac:dyDescent="0.25">
      <c r="A3547">
        <v>2014</v>
      </c>
      <c r="B3547" t="s">
        <v>23</v>
      </c>
      <c r="C3547">
        <v>469122.70699999999</v>
      </c>
      <c r="D3547" t="s">
        <v>25</v>
      </c>
    </row>
    <row r="3548" spans="1:4" x14ac:dyDescent="0.25">
      <c r="A3548">
        <v>2015</v>
      </c>
      <c r="B3548" t="s">
        <v>23</v>
      </c>
      <c r="C3548">
        <v>488987.413</v>
      </c>
      <c r="D3548" t="s">
        <v>25</v>
      </c>
    </row>
    <row r="3549" spans="1:4" x14ac:dyDescent="0.25">
      <c r="A3549">
        <v>2016</v>
      </c>
      <c r="B3549" t="s">
        <v>23</v>
      </c>
      <c r="C3549">
        <v>508569.36</v>
      </c>
      <c r="D3549" t="s">
        <v>25</v>
      </c>
    </row>
    <row r="3550" spans="1:4" x14ac:dyDescent="0.25">
      <c r="A3550">
        <v>2017</v>
      </c>
      <c r="B3550" t="s">
        <v>23</v>
      </c>
      <c r="C3550">
        <v>525176.09299999999</v>
      </c>
      <c r="D3550" t="s">
        <v>25</v>
      </c>
    </row>
    <row r="3551" spans="1:4" x14ac:dyDescent="0.25">
      <c r="A3551">
        <v>2018</v>
      </c>
      <c r="B3551" t="s">
        <v>23</v>
      </c>
      <c r="C3551">
        <v>547123.10900000005</v>
      </c>
      <c r="D3551" t="s">
        <v>25</v>
      </c>
    </row>
    <row r="3552" spans="1:4" x14ac:dyDescent="0.25">
      <c r="A3552">
        <v>2019</v>
      </c>
      <c r="B3552" t="s">
        <v>23</v>
      </c>
      <c r="C3552">
        <v>566892.03799999994</v>
      </c>
      <c r="D3552" t="s">
        <v>25</v>
      </c>
    </row>
    <row r="3553" spans="1:4" x14ac:dyDescent="0.25">
      <c r="A3553">
        <v>2020</v>
      </c>
      <c r="B3553" t="s">
        <v>23</v>
      </c>
      <c r="C3553">
        <v>561027.94099999999</v>
      </c>
      <c r="D3553" t="s">
        <v>25</v>
      </c>
    </row>
  </sheetData>
  <autoFilter ref="A1:D2832" xr:uid="{00000000-0001-0000-01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 (2)</vt:lpstr>
      <vt:lpstr>gdp_cpi_cr_combined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Larriva</dc:creator>
  <cp:lastModifiedBy>Matthew Larriva</cp:lastModifiedBy>
  <dcterms:created xsi:type="dcterms:W3CDTF">2022-01-05T00:21:48Z</dcterms:created>
  <dcterms:modified xsi:type="dcterms:W3CDTF">2022-01-06T18:16:21Z</dcterms:modified>
</cp:coreProperties>
</file>