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rriva\Documents\GitHub\inflation_cr_expansion\output\"/>
    </mc:Choice>
  </mc:AlternateContent>
  <xr:revisionPtr revIDLastSave="0" documentId="13_ncr:1_{BF79A36C-FBC7-4115-A046-9036D03E8B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sa_df_fl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1" l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U85" i="1"/>
  <c r="T85" i="1"/>
  <c r="S85" i="1"/>
  <c r="R85" i="1"/>
  <c r="Q85" i="1"/>
  <c r="P85" i="1"/>
  <c r="P55" i="1" s="1"/>
  <c r="O85" i="1"/>
  <c r="N85" i="1"/>
  <c r="N55" i="1" s="1"/>
  <c r="M85" i="1"/>
  <c r="L85" i="1"/>
  <c r="L55" i="1" s="1"/>
  <c r="K85" i="1"/>
  <c r="J85" i="1"/>
  <c r="J55" i="1" s="1"/>
  <c r="I85" i="1"/>
  <c r="H85" i="1"/>
  <c r="G85" i="1"/>
  <c r="F85" i="1"/>
  <c r="E85" i="1"/>
  <c r="D85" i="1"/>
  <c r="C85" i="1"/>
  <c r="U84" i="1"/>
  <c r="U56" i="1" s="1"/>
  <c r="T84" i="1"/>
  <c r="T56" i="1" s="1"/>
  <c r="S84" i="1"/>
  <c r="S56" i="1" s="1"/>
  <c r="R84" i="1"/>
  <c r="R56" i="1" s="1"/>
  <c r="R57" i="1" s="1"/>
  <c r="Q84" i="1"/>
  <c r="Q56" i="1" s="1"/>
  <c r="Q57" i="1" s="1"/>
  <c r="P84" i="1"/>
  <c r="P56" i="1" s="1"/>
  <c r="P57" i="1" s="1"/>
  <c r="O84" i="1"/>
  <c r="O56" i="1" s="1"/>
  <c r="O57" i="1" s="1"/>
  <c r="N84" i="1"/>
  <c r="N56" i="1" s="1"/>
  <c r="M84" i="1"/>
  <c r="M56" i="1" s="1"/>
  <c r="L84" i="1"/>
  <c r="L56" i="1" s="1"/>
  <c r="L57" i="1" s="1"/>
  <c r="K84" i="1"/>
  <c r="K56" i="1" s="1"/>
  <c r="J84" i="1"/>
  <c r="J56" i="1" s="1"/>
  <c r="J57" i="1" s="1"/>
  <c r="I84" i="1"/>
  <c r="I56" i="1" s="1"/>
  <c r="H84" i="1"/>
  <c r="H56" i="1" s="1"/>
  <c r="H57" i="1" s="1"/>
  <c r="G84" i="1"/>
  <c r="G56" i="1" s="1"/>
  <c r="F84" i="1"/>
  <c r="F56" i="1" s="1"/>
  <c r="E84" i="1"/>
  <c r="E56" i="1" s="1"/>
  <c r="D84" i="1"/>
  <c r="D56" i="1" s="1"/>
  <c r="C84" i="1"/>
  <c r="C56" i="1" s="1"/>
  <c r="U83" i="1"/>
  <c r="U55" i="1" s="1"/>
  <c r="T83" i="1"/>
  <c r="T55" i="1" s="1"/>
  <c r="S83" i="1"/>
  <c r="S55" i="1" s="1"/>
  <c r="R83" i="1"/>
  <c r="R55" i="1" s="1"/>
  <c r="Q83" i="1"/>
  <c r="Q55" i="1" s="1"/>
  <c r="P83" i="1"/>
  <c r="O83" i="1"/>
  <c r="N83" i="1"/>
  <c r="M83" i="1"/>
  <c r="L83" i="1"/>
  <c r="K83" i="1"/>
  <c r="K55" i="1" s="1"/>
  <c r="J83" i="1"/>
  <c r="I83" i="1"/>
  <c r="I55" i="1" s="1"/>
  <c r="H83" i="1"/>
  <c r="H55" i="1" s="1"/>
  <c r="G83" i="1"/>
  <c r="G55" i="1" s="1"/>
  <c r="F83" i="1"/>
  <c r="F55" i="1" s="1"/>
  <c r="E83" i="1"/>
  <c r="E55" i="1" s="1"/>
  <c r="D83" i="1"/>
  <c r="D55" i="1" s="1"/>
  <c r="C83" i="1"/>
  <c r="C55" i="1" s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56" i="1" s="1"/>
  <c r="B83" i="1"/>
  <c r="B55" i="1" s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T54" i="1" s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D54" i="1" s="1"/>
  <c r="C37" i="1"/>
  <c r="B37" i="1"/>
  <c r="E57" i="1" l="1"/>
  <c r="U57" i="1"/>
  <c r="F57" i="1"/>
  <c r="G57" i="1"/>
  <c r="I57" i="1"/>
  <c r="K57" i="1"/>
  <c r="M57" i="1"/>
  <c r="N57" i="1"/>
  <c r="C57" i="1"/>
  <c r="S57" i="1"/>
  <c r="D57" i="1"/>
  <c r="T57" i="1"/>
  <c r="M55" i="1"/>
  <c r="E54" i="1"/>
  <c r="U54" i="1"/>
  <c r="B57" i="1"/>
  <c r="B54" i="1"/>
  <c r="R54" i="1"/>
  <c r="C54" i="1"/>
  <c r="S54" i="1"/>
  <c r="H54" i="1"/>
  <c r="I54" i="1"/>
  <c r="M54" i="1"/>
  <c r="P54" i="1"/>
  <c r="Q54" i="1"/>
  <c r="F54" i="1"/>
  <c r="G54" i="1"/>
  <c r="K54" i="1"/>
  <c r="N54" i="1"/>
  <c r="O54" i="1"/>
  <c r="J54" i="1"/>
  <c r="L54" i="1"/>
</calcChain>
</file>

<file path=xl/sharedStrings.xml><?xml version="1.0" encoding="utf-8"?>
<sst xmlns="http://schemas.openxmlformats.org/spreadsheetml/2006/main" count="87" uniqueCount="32">
  <si>
    <t>Atlanta</t>
  </si>
  <si>
    <t>Baltimore</t>
  </si>
  <si>
    <t>Boston</t>
  </si>
  <si>
    <t>Chicago</t>
  </si>
  <si>
    <t>Columbus</t>
  </si>
  <si>
    <t>Dallas</t>
  </si>
  <si>
    <t>Denver</t>
  </si>
  <si>
    <t>Houston</t>
  </si>
  <si>
    <t>Indianapolis</t>
  </si>
  <si>
    <t>Jacksonville</t>
  </si>
  <si>
    <t>LosAngeles</t>
  </si>
  <si>
    <t>Miami</t>
  </si>
  <si>
    <t>Minneapolis</t>
  </si>
  <si>
    <t>NewYork</t>
  </si>
  <si>
    <t>Philadelphia</t>
  </si>
  <si>
    <t>Phoenix</t>
  </si>
  <si>
    <t>SanAntonio</t>
  </si>
  <si>
    <t>SanDiego</t>
  </si>
  <si>
    <t>SanFrancisco</t>
  </si>
  <si>
    <t>SanJose</t>
  </si>
  <si>
    <t>Seattle</t>
  </si>
  <si>
    <t>StLouis</t>
  </si>
  <si>
    <t>Tampa</t>
  </si>
  <si>
    <t>WashingtonDC</t>
  </si>
  <si>
    <t>Detroit</t>
  </si>
  <si>
    <t>Flag</t>
  </si>
  <si>
    <t>Cap Rate Increase</t>
  </si>
  <si>
    <t>Cap Rates</t>
  </si>
  <si>
    <t>Cap Rate Delta</t>
  </si>
  <si>
    <t>capture count</t>
  </si>
  <si>
    <t>total upward move</t>
  </si>
  <si>
    <t>upward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</si>
</sst>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16" fillId="33" borderId="10" xfId="0" applyFont="1" applyFill="1" applyBorder="1"/>
    <xf numFmtId="0" fontId="0" fillId="0" borderId="0" xfId="0" applyAlignment="1">
      <alignment horizontal="left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defaultRowHeight="15" x14ac:dyDescent="0.25"/>
  <sheetData>
    <row r="1" spans="1:21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24</v>
      </c>
      <c r="I1" t="s">
        <v>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>
        <v>2005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 x14ac:dyDescent="0.25">
      <c r="A3">
        <v>2006</v>
      </c>
      <c r="B3" t="b">
        <v>1</v>
      </c>
      <c r="C3" t="b">
        <v>1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1</v>
      </c>
      <c r="T3" t="b">
        <v>1</v>
      </c>
      <c r="U3" t="b">
        <v>1</v>
      </c>
    </row>
    <row r="4" spans="1:21" x14ac:dyDescent="0.25">
      <c r="A4">
        <v>2007</v>
      </c>
      <c r="B4" t="b">
        <v>1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 t="b">
        <v>0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b">
        <v>1</v>
      </c>
    </row>
    <row r="5" spans="1:21" x14ac:dyDescent="0.25">
      <c r="A5">
        <v>2008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1</v>
      </c>
      <c r="U5" t="b">
        <v>1</v>
      </c>
    </row>
    <row r="6" spans="1:21" x14ac:dyDescent="0.25">
      <c r="A6">
        <v>2009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25">
      <c r="A7">
        <v>2010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25">
      <c r="A8">
        <v>2011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1</v>
      </c>
      <c r="T8" t="b">
        <v>0</v>
      </c>
      <c r="U8" t="b">
        <v>1</v>
      </c>
    </row>
    <row r="9" spans="1:21" x14ac:dyDescent="0.25">
      <c r="A9">
        <v>2012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 x14ac:dyDescent="0.25">
      <c r="A10">
        <v>2013</v>
      </c>
      <c r="B10" t="b">
        <v>0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0</v>
      </c>
      <c r="Q10" t="b">
        <v>1</v>
      </c>
      <c r="R10" t="b">
        <v>0</v>
      </c>
      <c r="S10" t="b">
        <v>1</v>
      </c>
      <c r="T10" t="b">
        <v>0</v>
      </c>
      <c r="U10" t="b">
        <v>1</v>
      </c>
    </row>
    <row r="11" spans="1:21" x14ac:dyDescent="0.25">
      <c r="A11">
        <v>2014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</row>
    <row r="12" spans="1:21" x14ac:dyDescent="0.25">
      <c r="A12">
        <v>2015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5">
      <c r="A13">
        <v>2016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1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1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5">
      <c r="A14">
        <v>2017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1</v>
      </c>
      <c r="H14" t="b">
        <v>1</v>
      </c>
      <c r="I14" t="b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 t="b">
        <v>1</v>
      </c>
      <c r="U14" t="b">
        <v>0</v>
      </c>
    </row>
    <row r="15" spans="1:21" x14ac:dyDescent="0.25">
      <c r="A15">
        <v>2018</v>
      </c>
      <c r="B15" t="b">
        <v>1</v>
      </c>
      <c r="C15" t="b">
        <v>1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</row>
    <row r="16" spans="1:21" x14ac:dyDescent="0.25">
      <c r="A16">
        <v>2019</v>
      </c>
      <c r="B16" t="b">
        <v>0</v>
      </c>
      <c r="C16" t="b">
        <v>1</v>
      </c>
      <c r="D16" t="b">
        <v>0</v>
      </c>
      <c r="E16" t="b">
        <v>1</v>
      </c>
      <c r="F16" t="b">
        <v>0</v>
      </c>
      <c r="G16" t="b">
        <v>0</v>
      </c>
      <c r="H16" t="b">
        <v>1</v>
      </c>
      <c r="I16" t="b">
        <v>1</v>
      </c>
      <c r="J16" t="b">
        <v>0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1</v>
      </c>
      <c r="S16" t="b">
        <v>0</v>
      </c>
      <c r="T16" t="b">
        <v>0</v>
      </c>
      <c r="U16" t="b">
        <v>1</v>
      </c>
    </row>
    <row r="17" spans="1:21" x14ac:dyDescent="0.25">
      <c r="A17">
        <v>2020</v>
      </c>
      <c r="B17" t="b">
        <v>0</v>
      </c>
      <c r="C17" t="b">
        <v>0</v>
      </c>
      <c r="D17" t="b">
        <v>0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  <c r="N17" t="b">
        <v>1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b">
        <v>1</v>
      </c>
      <c r="U17" t="b">
        <v>0</v>
      </c>
    </row>
    <row r="19" spans="1:21" x14ac:dyDescent="0.25">
      <c r="A19" t="s">
        <v>26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</row>
    <row r="20" spans="1:21" x14ac:dyDescent="0.25">
      <c r="A20">
        <v>2005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1</v>
      </c>
      <c r="T20" t="b">
        <v>0</v>
      </c>
      <c r="U20" t="b">
        <v>0</v>
      </c>
    </row>
    <row r="21" spans="1:21" x14ac:dyDescent="0.25">
      <c r="A21">
        <v>2006</v>
      </c>
      <c r="B21" t="b">
        <v>0</v>
      </c>
      <c r="C21" t="b">
        <v>1</v>
      </c>
      <c r="D21" t="b">
        <v>0</v>
      </c>
      <c r="E21" t="b">
        <v>0</v>
      </c>
      <c r="F21" t="b">
        <v>1</v>
      </c>
      <c r="G21" t="b">
        <v>0</v>
      </c>
      <c r="H21" t="b">
        <v>1</v>
      </c>
      <c r="I21" t="b">
        <v>0</v>
      </c>
      <c r="J21" t="b">
        <v>0</v>
      </c>
      <c r="K21" t="b">
        <v>1</v>
      </c>
      <c r="L21" t="b">
        <v>1</v>
      </c>
      <c r="M21" t="b">
        <v>0</v>
      </c>
      <c r="N21" t="b">
        <v>0</v>
      </c>
      <c r="O21" t="b">
        <v>0</v>
      </c>
      <c r="P21" t="b">
        <v>1</v>
      </c>
      <c r="Q21" t="b">
        <v>1</v>
      </c>
      <c r="R21" t="b">
        <v>1</v>
      </c>
      <c r="S21" t="b">
        <v>0</v>
      </c>
      <c r="T21" t="b">
        <v>1</v>
      </c>
      <c r="U21" t="b">
        <v>1</v>
      </c>
    </row>
    <row r="22" spans="1:21" x14ac:dyDescent="0.25">
      <c r="A22">
        <v>2007</v>
      </c>
      <c r="B22" t="b">
        <v>0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0</v>
      </c>
    </row>
    <row r="23" spans="1:21" x14ac:dyDescent="0.25">
      <c r="A23">
        <v>2008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0</v>
      </c>
      <c r="M23" t="b">
        <v>1</v>
      </c>
      <c r="N23" t="b">
        <v>1</v>
      </c>
      <c r="O23" t="b">
        <v>1</v>
      </c>
      <c r="P23" t="b">
        <v>1</v>
      </c>
      <c r="Q23" t="b">
        <v>0</v>
      </c>
      <c r="R23" t="b">
        <v>1</v>
      </c>
      <c r="S23" t="b">
        <v>0</v>
      </c>
      <c r="T23" t="b">
        <v>1</v>
      </c>
      <c r="U23" t="b">
        <v>1</v>
      </c>
    </row>
    <row r="24" spans="1:21" x14ac:dyDescent="0.25">
      <c r="A24">
        <v>2009</v>
      </c>
      <c r="B24" t="b">
        <v>1</v>
      </c>
      <c r="C24" t="b">
        <v>1</v>
      </c>
      <c r="D24" t="b">
        <v>1</v>
      </c>
      <c r="E24" t="b">
        <v>0</v>
      </c>
      <c r="F24" t="b">
        <v>0</v>
      </c>
      <c r="G24" t="b">
        <v>0</v>
      </c>
      <c r="H24" t="b">
        <v>1</v>
      </c>
      <c r="I24" t="b">
        <v>1</v>
      </c>
      <c r="J24" t="b">
        <v>1</v>
      </c>
      <c r="K24" t="b">
        <v>0</v>
      </c>
      <c r="L24" t="b">
        <v>1</v>
      </c>
      <c r="M24" t="b">
        <v>1</v>
      </c>
      <c r="N24" t="b">
        <v>1</v>
      </c>
      <c r="O24" t="b">
        <v>0</v>
      </c>
      <c r="P24" t="b">
        <v>1</v>
      </c>
      <c r="Q24" t="b">
        <v>1</v>
      </c>
      <c r="R24" t="b">
        <v>1</v>
      </c>
      <c r="S24" t="b">
        <v>0</v>
      </c>
      <c r="T24" t="b">
        <v>1</v>
      </c>
      <c r="U24" t="b">
        <v>1</v>
      </c>
    </row>
    <row r="25" spans="1:21" x14ac:dyDescent="0.25">
      <c r="A25">
        <v>2010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5">
      <c r="A26">
        <v>2011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1</v>
      </c>
      <c r="H26" t="b">
        <v>0</v>
      </c>
      <c r="I26" t="b">
        <v>1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</row>
    <row r="27" spans="1:21" x14ac:dyDescent="0.25">
      <c r="A27">
        <v>2012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1</v>
      </c>
      <c r="H27" t="b">
        <v>0</v>
      </c>
      <c r="I27" t="b">
        <v>1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1</v>
      </c>
      <c r="U27" t="b">
        <v>0</v>
      </c>
    </row>
    <row r="28" spans="1:21" x14ac:dyDescent="0.25">
      <c r="A28">
        <v>2013</v>
      </c>
      <c r="B28" t="b">
        <v>1</v>
      </c>
      <c r="C28" t="b">
        <v>0</v>
      </c>
      <c r="D28" t="b">
        <v>1</v>
      </c>
      <c r="E28" t="b">
        <v>1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1</v>
      </c>
      <c r="L28" t="b">
        <v>0</v>
      </c>
      <c r="M28" t="b">
        <v>0</v>
      </c>
      <c r="N28" t="b">
        <v>1</v>
      </c>
      <c r="O28" t="b">
        <v>1</v>
      </c>
      <c r="P28" t="b">
        <v>1</v>
      </c>
      <c r="Q28" t="b">
        <v>0</v>
      </c>
      <c r="R28" t="b">
        <v>1</v>
      </c>
      <c r="S28" t="b">
        <v>1</v>
      </c>
      <c r="T28" t="b">
        <v>0</v>
      </c>
      <c r="U28" t="b">
        <v>1</v>
      </c>
    </row>
    <row r="29" spans="1:21" x14ac:dyDescent="0.25">
      <c r="A29">
        <v>2014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1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</row>
    <row r="30" spans="1:21" x14ac:dyDescent="0.25">
      <c r="A30">
        <v>2015</v>
      </c>
      <c r="B30" t="b">
        <v>0</v>
      </c>
      <c r="C30" t="b">
        <v>1</v>
      </c>
      <c r="D30" t="b">
        <v>0</v>
      </c>
      <c r="E30" t="b">
        <v>1</v>
      </c>
      <c r="F30" t="b">
        <v>0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1</v>
      </c>
      <c r="S30" t="b">
        <v>0</v>
      </c>
      <c r="T30" t="b">
        <v>0</v>
      </c>
      <c r="U30" t="b">
        <v>0</v>
      </c>
    </row>
    <row r="31" spans="1:21" x14ac:dyDescent="0.25">
      <c r="A31">
        <v>2016</v>
      </c>
      <c r="B31" t="b">
        <v>0</v>
      </c>
      <c r="C31" t="b">
        <v>1</v>
      </c>
      <c r="D31" t="b">
        <v>1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1</v>
      </c>
      <c r="L31" t="b">
        <v>0</v>
      </c>
      <c r="M31" t="b">
        <v>0</v>
      </c>
      <c r="N31" t="b">
        <v>1</v>
      </c>
      <c r="O31" t="b">
        <v>0</v>
      </c>
      <c r="P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1</v>
      </c>
    </row>
    <row r="32" spans="1:21" x14ac:dyDescent="0.25">
      <c r="A32">
        <v>2017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1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1</v>
      </c>
      <c r="T32" t="b">
        <v>0</v>
      </c>
      <c r="U32" t="b">
        <v>0</v>
      </c>
    </row>
    <row r="33" spans="1:21" x14ac:dyDescent="0.25">
      <c r="A33">
        <v>2018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b">
        <v>0</v>
      </c>
      <c r="O33" t="b">
        <v>0</v>
      </c>
      <c r="P33" t="b">
        <v>1</v>
      </c>
      <c r="Q33" t="b">
        <v>0</v>
      </c>
      <c r="R33" t="b">
        <v>0</v>
      </c>
      <c r="S33" t="b">
        <v>0</v>
      </c>
      <c r="T33" t="b">
        <v>0</v>
      </c>
      <c r="U33" t="b">
        <v>1</v>
      </c>
    </row>
    <row r="34" spans="1:21" x14ac:dyDescent="0.25">
      <c r="A34">
        <v>2019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1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</row>
    <row r="35" spans="1:21" x14ac:dyDescent="0.25">
      <c r="A35">
        <v>2020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 t="b">
        <v>0</v>
      </c>
    </row>
    <row r="37" spans="1:21" x14ac:dyDescent="0.25">
      <c r="B37" t="str">
        <f>IF(AND(B20=TRUE(),B2=TRUE()),"True Positive",IF(AND(B20=FALSE(),B2=FALSE()),"True Negative",IF(AND(B2=TRUE(),B20=FALSE()),"False Positive","False Negative")))</f>
        <v>True Negative</v>
      </c>
      <c r="C37" t="str">
        <f t="shared" ref="C37:Y37" si="0">IF(AND(C20=TRUE(),C2=TRUE()),"True Positive",IF(AND(C20=FALSE(),C2=FALSE()),"True Negative",IF(AND(C2=TRUE(),C20=FALSE()),"False Positive","False Negative")))</f>
        <v>True Negative</v>
      </c>
      <c r="D37" t="str">
        <f t="shared" si="0"/>
        <v>True Negative</v>
      </c>
      <c r="E37" t="str">
        <f t="shared" si="0"/>
        <v>True Negative</v>
      </c>
      <c r="F37" t="str">
        <f t="shared" si="0"/>
        <v>True Negative</v>
      </c>
      <c r="G37" t="str">
        <f t="shared" si="0"/>
        <v>True Negative</v>
      </c>
      <c r="H37" t="str">
        <f t="shared" si="0"/>
        <v>False Negative</v>
      </c>
      <c r="I37" t="str">
        <f t="shared" si="0"/>
        <v>True Negative</v>
      </c>
      <c r="J37" t="str">
        <f t="shared" si="0"/>
        <v>True Negative</v>
      </c>
      <c r="K37" t="str">
        <f t="shared" si="0"/>
        <v>True Negative</v>
      </c>
      <c r="L37" t="str">
        <f t="shared" si="0"/>
        <v>True Negative</v>
      </c>
      <c r="M37" t="str">
        <f t="shared" si="0"/>
        <v>True Negative</v>
      </c>
      <c r="N37" t="str">
        <f t="shared" si="0"/>
        <v>False Positive</v>
      </c>
      <c r="O37" t="str">
        <f t="shared" si="0"/>
        <v>True Negative</v>
      </c>
      <c r="P37" t="str">
        <f t="shared" si="0"/>
        <v>True Negative</v>
      </c>
      <c r="Q37" t="str">
        <f t="shared" si="0"/>
        <v>True Negative</v>
      </c>
      <c r="R37" t="str">
        <f t="shared" si="0"/>
        <v>True Negative</v>
      </c>
      <c r="S37" t="str">
        <f t="shared" si="0"/>
        <v>False Negative</v>
      </c>
      <c r="T37" t="str">
        <f t="shared" si="0"/>
        <v>True Negative</v>
      </c>
      <c r="U37" t="str">
        <f t="shared" si="0"/>
        <v>True Negative</v>
      </c>
    </row>
    <row r="38" spans="1:21" x14ac:dyDescent="0.25">
      <c r="B38" t="str">
        <f t="shared" ref="B38:Y38" si="1">IF(AND(B21=TRUE(),B3=TRUE()),"True Positive",IF(AND(B21=FALSE(),B3=FALSE()),"True Negative",IF(AND(B3=TRUE(),B21=FALSE()),"False Positive","False Negative")))</f>
        <v>False Positive</v>
      </c>
      <c r="C38" t="str">
        <f t="shared" si="1"/>
        <v>True Positive</v>
      </c>
      <c r="D38" t="str">
        <f t="shared" si="1"/>
        <v>True Negative</v>
      </c>
      <c r="E38" t="str">
        <f t="shared" si="1"/>
        <v>True Negative</v>
      </c>
      <c r="F38" t="str">
        <f t="shared" si="1"/>
        <v>False Negative</v>
      </c>
      <c r="G38" t="str">
        <f t="shared" si="1"/>
        <v>True Negative</v>
      </c>
      <c r="H38" t="str">
        <f t="shared" si="1"/>
        <v>True Positive</v>
      </c>
      <c r="I38" t="str">
        <f t="shared" si="1"/>
        <v>True Negative</v>
      </c>
      <c r="J38" t="str">
        <f t="shared" si="1"/>
        <v>True Negative</v>
      </c>
      <c r="K38" t="str">
        <f t="shared" si="1"/>
        <v>True Positive</v>
      </c>
      <c r="L38" t="str">
        <f t="shared" si="1"/>
        <v>False Negative</v>
      </c>
      <c r="M38" t="str">
        <f t="shared" si="1"/>
        <v>True Negative</v>
      </c>
      <c r="N38" t="str">
        <f t="shared" si="1"/>
        <v>False Positive</v>
      </c>
      <c r="O38" t="str">
        <f t="shared" si="1"/>
        <v>True Negative</v>
      </c>
      <c r="P38" t="str">
        <f t="shared" si="1"/>
        <v>False Negative</v>
      </c>
      <c r="Q38" t="str">
        <f t="shared" si="1"/>
        <v>False Negative</v>
      </c>
      <c r="R38" t="str">
        <f t="shared" si="1"/>
        <v>False Negative</v>
      </c>
      <c r="S38" t="str">
        <f t="shared" si="1"/>
        <v>False Positive</v>
      </c>
      <c r="T38" t="str">
        <f t="shared" si="1"/>
        <v>True Positive</v>
      </c>
      <c r="U38" t="str">
        <f t="shared" si="1"/>
        <v>True Positive</v>
      </c>
    </row>
    <row r="39" spans="1:21" x14ac:dyDescent="0.25">
      <c r="B39" t="str">
        <f t="shared" ref="B39:Y39" si="2">IF(AND(B22=TRUE(),B4=TRUE()),"True Positive",IF(AND(B22=FALSE(),B4=FALSE()),"True Negative",IF(AND(B4=TRUE(),B22=FALSE()),"False Positive","False Negative")))</f>
        <v>False Positive</v>
      </c>
      <c r="C39" t="str">
        <f t="shared" si="2"/>
        <v>True Positive</v>
      </c>
      <c r="D39" t="str">
        <f t="shared" si="2"/>
        <v>False Negative</v>
      </c>
      <c r="E39" t="str">
        <f t="shared" si="2"/>
        <v>True Positive</v>
      </c>
      <c r="F39" t="str">
        <f t="shared" si="2"/>
        <v>False Negative</v>
      </c>
      <c r="G39" t="str">
        <f t="shared" si="2"/>
        <v>False Negative</v>
      </c>
      <c r="H39" t="str">
        <f t="shared" si="2"/>
        <v>False Negative</v>
      </c>
      <c r="I39" t="str">
        <f t="shared" si="2"/>
        <v>True Negative</v>
      </c>
      <c r="J39" t="str">
        <f t="shared" si="2"/>
        <v>True Positive</v>
      </c>
      <c r="K39" t="str">
        <f t="shared" si="2"/>
        <v>True Positive</v>
      </c>
      <c r="L39" t="str">
        <f t="shared" si="2"/>
        <v>True Positive</v>
      </c>
      <c r="M39" t="str">
        <f t="shared" si="2"/>
        <v>False Negative</v>
      </c>
      <c r="N39" t="str">
        <f t="shared" si="2"/>
        <v>False Negative</v>
      </c>
      <c r="O39" t="str">
        <f t="shared" si="2"/>
        <v>True Positive</v>
      </c>
      <c r="P39" t="str">
        <f t="shared" si="2"/>
        <v>False Negative</v>
      </c>
      <c r="Q39" t="str">
        <f t="shared" si="2"/>
        <v>True Positive</v>
      </c>
      <c r="R39" t="str">
        <f t="shared" si="2"/>
        <v>False Negative</v>
      </c>
      <c r="S39" t="str">
        <f t="shared" si="2"/>
        <v>False Negative</v>
      </c>
      <c r="T39" t="str">
        <f t="shared" si="2"/>
        <v>True Positive</v>
      </c>
      <c r="U39" t="str">
        <f t="shared" si="2"/>
        <v>False Positive</v>
      </c>
    </row>
    <row r="40" spans="1:21" x14ac:dyDescent="0.25">
      <c r="B40" t="str">
        <f t="shared" ref="B40:Y40" si="3">IF(AND(B23=TRUE(),B5=TRUE()),"True Positive",IF(AND(B23=FALSE(),B5=FALSE()),"True Negative",IF(AND(B5=TRUE(),B23=FALSE()),"False Positive","False Negative")))</f>
        <v>True Positive</v>
      </c>
      <c r="C40" t="str">
        <f t="shared" si="3"/>
        <v>True Positive</v>
      </c>
      <c r="D40" t="str">
        <f t="shared" si="3"/>
        <v>False Positive</v>
      </c>
      <c r="E40" t="str">
        <f t="shared" si="3"/>
        <v>True Positive</v>
      </c>
      <c r="F40" t="str">
        <f t="shared" si="3"/>
        <v>True Positive</v>
      </c>
      <c r="G40" t="str">
        <f t="shared" si="3"/>
        <v>True Positive</v>
      </c>
      <c r="H40" t="str">
        <f t="shared" si="3"/>
        <v>True Positive</v>
      </c>
      <c r="I40" t="str">
        <f t="shared" si="3"/>
        <v>False Negative</v>
      </c>
      <c r="J40" t="str">
        <f t="shared" si="3"/>
        <v>True Positive</v>
      </c>
      <c r="K40" t="str">
        <f t="shared" si="3"/>
        <v>True Positive</v>
      </c>
      <c r="L40" t="str">
        <f t="shared" si="3"/>
        <v>False Positive</v>
      </c>
      <c r="M40" t="str">
        <f t="shared" si="3"/>
        <v>True Positive</v>
      </c>
      <c r="N40" t="str">
        <f t="shared" si="3"/>
        <v>False Negative</v>
      </c>
      <c r="O40" t="str">
        <f t="shared" si="3"/>
        <v>True Positive</v>
      </c>
      <c r="P40" t="str">
        <f t="shared" si="3"/>
        <v>True Positive</v>
      </c>
      <c r="Q40" t="str">
        <f t="shared" si="3"/>
        <v>False Positive</v>
      </c>
      <c r="R40" t="str">
        <f t="shared" si="3"/>
        <v>True Positive</v>
      </c>
      <c r="S40" t="str">
        <f t="shared" si="3"/>
        <v>True Negative</v>
      </c>
      <c r="T40" t="str">
        <f t="shared" si="3"/>
        <v>True Positive</v>
      </c>
      <c r="U40" t="str">
        <f t="shared" si="3"/>
        <v>True Positive</v>
      </c>
    </row>
    <row r="41" spans="1:21" x14ac:dyDescent="0.25">
      <c r="B41" t="str">
        <f t="shared" ref="B41:Y41" si="4">IF(AND(B24=TRUE(),B6=TRUE()),"True Positive",IF(AND(B24=FALSE(),B6=FALSE()),"True Negative",IF(AND(B6=TRUE(),B24=FALSE()),"False Positive","False Negative")))</f>
        <v>False Negative</v>
      </c>
      <c r="C41" t="str">
        <f t="shared" si="4"/>
        <v>False Negative</v>
      </c>
      <c r="D41" t="str">
        <f t="shared" si="4"/>
        <v>False Negative</v>
      </c>
      <c r="E41" t="str">
        <f t="shared" si="4"/>
        <v>True Negative</v>
      </c>
      <c r="F41" t="str">
        <f t="shared" si="4"/>
        <v>True Negative</v>
      </c>
      <c r="G41" t="str">
        <f t="shared" si="4"/>
        <v>True Negative</v>
      </c>
      <c r="H41" t="str">
        <f t="shared" si="4"/>
        <v>False Negative</v>
      </c>
      <c r="I41" t="str">
        <f t="shared" si="4"/>
        <v>False Negative</v>
      </c>
      <c r="J41" t="str">
        <f t="shared" si="4"/>
        <v>False Negative</v>
      </c>
      <c r="K41" t="str">
        <f t="shared" si="4"/>
        <v>True Negative</v>
      </c>
      <c r="L41" t="str">
        <f t="shared" si="4"/>
        <v>False Negative</v>
      </c>
      <c r="M41" t="str">
        <f t="shared" si="4"/>
        <v>False Negative</v>
      </c>
      <c r="N41" t="str">
        <f t="shared" si="4"/>
        <v>False Negative</v>
      </c>
      <c r="O41" t="str">
        <f t="shared" si="4"/>
        <v>True Negative</v>
      </c>
      <c r="P41" t="str">
        <f t="shared" si="4"/>
        <v>False Negative</v>
      </c>
      <c r="Q41" t="str">
        <f t="shared" si="4"/>
        <v>False Negative</v>
      </c>
      <c r="R41" t="str">
        <f t="shared" si="4"/>
        <v>False Negative</v>
      </c>
      <c r="S41" t="str">
        <f t="shared" si="4"/>
        <v>True Negative</v>
      </c>
      <c r="T41" t="str">
        <f t="shared" si="4"/>
        <v>False Negative</v>
      </c>
      <c r="U41" t="str">
        <f t="shared" si="4"/>
        <v>False Negative</v>
      </c>
    </row>
    <row r="42" spans="1:21" x14ac:dyDescent="0.25">
      <c r="B42" t="str">
        <f t="shared" ref="B42:Y42" si="5">IF(AND(B25=TRUE(),B7=TRUE()),"True Positive",IF(AND(B25=FALSE(),B7=FALSE()),"True Negative",IF(AND(B7=TRUE(),B25=FALSE()),"False Positive","False Negative")))</f>
        <v>True Negative</v>
      </c>
      <c r="C42" t="str">
        <f t="shared" si="5"/>
        <v>True Negative</v>
      </c>
      <c r="D42" t="str">
        <f t="shared" si="5"/>
        <v>True Negative</v>
      </c>
      <c r="E42" t="str">
        <f t="shared" si="5"/>
        <v>True Negative</v>
      </c>
      <c r="F42" t="str">
        <f t="shared" si="5"/>
        <v>True Negative</v>
      </c>
      <c r="G42" t="str">
        <f t="shared" si="5"/>
        <v>True Negative</v>
      </c>
      <c r="H42" t="str">
        <f t="shared" si="5"/>
        <v>True Negative</v>
      </c>
      <c r="I42" t="str">
        <f t="shared" si="5"/>
        <v>True Negative</v>
      </c>
      <c r="J42" t="str">
        <f t="shared" si="5"/>
        <v>True Negative</v>
      </c>
      <c r="K42" t="str">
        <f t="shared" si="5"/>
        <v>True Negative</v>
      </c>
      <c r="L42" t="str">
        <f t="shared" si="5"/>
        <v>True Negative</v>
      </c>
      <c r="M42" t="str">
        <f t="shared" si="5"/>
        <v>True Negative</v>
      </c>
      <c r="N42" t="str">
        <f t="shared" si="5"/>
        <v>True Negative</v>
      </c>
      <c r="O42" t="str">
        <f t="shared" si="5"/>
        <v>True Negative</v>
      </c>
      <c r="P42" t="str">
        <f t="shared" si="5"/>
        <v>True Negative</v>
      </c>
      <c r="Q42" t="str">
        <f t="shared" si="5"/>
        <v>False Negative</v>
      </c>
      <c r="R42" t="str">
        <f t="shared" si="5"/>
        <v>True Negative</v>
      </c>
      <c r="S42" t="str">
        <f t="shared" si="5"/>
        <v>True Negative</v>
      </c>
      <c r="T42" t="str">
        <f t="shared" si="5"/>
        <v>True Negative</v>
      </c>
      <c r="U42" t="str">
        <f t="shared" si="5"/>
        <v>True Negative</v>
      </c>
    </row>
    <row r="43" spans="1:21" x14ac:dyDescent="0.25">
      <c r="B43" t="str">
        <f t="shared" ref="B43:Y43" si="6">IF(AND(B26=TRUE(),B8=TRUE()),"True Positive",IF(AND(B26=FALSE(),B8=FALSE()),"True Negative",IF(AND(B8=TRUE(),B26=FALSE()),"False Positive","False Negative")))</f>
        <v>True Negative</v>
      </c>
      <c r="C43" t="str">
        <f t="shared" si="6"/>
        <v>True Negative</v>
      </c>
      <c r="D43" t="str">
        <f t="shared" si="6"/>
        <v>True Negative</v>
      </c>
      <c r="E43" t="str">
        <f t="shared" si="6"/>
        <v>True Negative</v>
      </c>
      <c r="F43" t="str">
        <f t="shared" si="6"/>
        <v>True Negative</v>
      </c>
      <c r="G43" t="str">
        <f t="shared" si="6"/>
        <v>False Negative</v>
      </c>
      <c r="H43" t="str">
        <f t="shared" si="6"/>
        <v>True Negative</v>
      </c>
      <c r="I43" t="str">
        <f t="shared" si="6"/>
        <v>False Negative</v>
      </c>
      <c r="J43" t="str">
        <f t="shared" si="6"/>
        <v>True Negative</v>
      </c>
      <c r="K43" t="str">
        <f t="shared" si="6"/>
        <v>True Negative</v>
      </c>
      <c r="L43" t="str">
        <f t="shared" si="6"/>
        <v>True Negative</v>
      </c>
      <c r="M43" t="str">
        <f t="shared" si="6"/>
        <v>False Positive</v>
      </c>
      <c r="N43" t="str">
        <f t="shared" si="6"/>
        <v>True Negative</v>
      </c>
      <c r="O43" t="str">
        <f t="shared" si="6"/>
        <v>True Negative</v>
      </c>
      <c r="P43" t="str">
        <f t="shared" si="6"/>
        <v>True Negative</v>
      </c>
      <c r="Q43" t="str">
        <f t="shared" si="6"/>
        <v>True Negative</v>
      </c>
      <c r="R43" t="str">
        <f t="shared" si="6"/>
        <v>True Negative</v>
      </c>
      <c r="S43" t="str">
        <f t="shared" si="6"/>
        <v>False Positive</v>
      </c>
      <c r="T43" t="str">
        <f t="shared" si="6"/>
        <v>True Negative</v>
      </c>
      <c r="U43" t="str">
        <f t="shared" si="6"/>
        <v>False Positive</v>
      </c>
    </row>
    <row r="44" spans="1:21" x14ac:dyDescent="0.25">
      <c r="B44" t="str">
        <f t="shared" ref="B44:Y44" si="7">IF(AND(B27=TRUE(),B9=TRUE()),"True Positive",IF(AND(B27=FALSE(),B9=FALSE()),"True Negative",IF(AND(B9=TRUE(),B27=FALSE()),"False Positive","False Negative")))</f>
        <v>True Negative</v>
      </c>
      <c r="C44" t="str">
        <f t="shared" si="7"/>
        <v>True Negative</v>
      </c>
      <c r="D44" t="str">
        <f t="shared" si="7"/>
        <v>True Negative</v>
      </c>
      <c r="E44" t="str">
        <f t="shared" si="7"/>
        <v>True Negative</v>
      </c>
      <c r="F44" t="str">
        <f t="shared" si="7"/>
        <v>True Negative</v>
      </c>
      <c r="G44" t="str">
        <f t="shared" si="7"/>
        <v>False Negative</v>
      </c>
      <c r="H44" t="str">
        <f t="shared" si="7"/>
        <v>True Negative</v>
      </c>
      <c r="I44" t="str">
        <f t="shared" si="7"/>
        <v>False Negative</v>
      </c>
      <c r="J44" t="str">
        <f t="shared" si="7"/>
        <v>True Negative</v>
      </c>
      <c r="K44" t="str">
        <f t="shared" si="7"/>
        <v>True Negative</v>
      </c>
      <c r="L44" t="str">
        <f t="shared" si="7"/>
        <v>True Negative</v>
      </c>
      <c r="M44" t="str">
        <f t="shared" si="7"/>
        <v>True Negative</v>
      </c>
      <c r="N44" t="str">
        <f t="shared" si="7"/>
        <v>True Negative</v>
      </c>
      <c r="O44" t="str">
        <f t="shared" si="7"/>
        <v>True Negative</v>
      </c>
      <c r="P44" t="str">
        <f t="shared" si="7"/>
        <v>True Negative</v>
      </c>
      <c r="Q44" t="str">
        <f t="shared" si="7"/>
        <v>True Negative</v>
      </c>
      <c r="R44" t="str">
        <f t="shared" si="7"/>
        <v>True Negative</v>
      </c>
      <c r="S44" t="str">
        <f t="shared" si="7"/>
        <v>True Negative</v>
      </c>
      <c r="T44" t="str">
        <f t="shared" si="7"/>
        <v>False Negative</v>
      </c>
      <c r="U44" t="str">
        <f t="shared" si="7"/>
        <v>True Negative</v>
      </c>
    </row>
    <row r="45" spans="1:21" x14ac:dyDescent="0.25">
      <c r="B45" t="str">
        <f t="shared" ref="B45:Y45" si="8">IF(AND(B28=TRUE(),B10=TRUE()),"True Positive",IF(AND(B28=FALSE(),B10=FALSE()),"True Negative",IF(AND(B10=TRUE(),B28=FALSE()),"False Positive","False Negative")))</f>
        <v>False Negative</v>
      </c>
      <c r="C45" t="str">
        <f t="shared" si="8"/>
        <v>False Positive</v>
      </c>
      <c r="D45" t="str">
        <f t="shared" si="8"/>
        <v>True Positive</v>
      </c>
      <c r="E45" t="str">
        <f t="shared" si="8"/>
        <v>True Positive</v>
      </c>
      <c r="F45" t="str">
        <f t="shared" si="8"/>
        <v>True Negative</v>
      </c>
      <c r="G45" t="str">
        <f t="shared" si="8"/>
        <v>True Negative</v>
      </c>
      <c r="H45" t="str">
        <f t="shared" si="8"/>
        <v>True Positive</v>
      </c>
      <c r="I45" t="str">
        <f t="shared" si="8"/>
        <v>False Positive</v>
      </c>
      <c r="J45" t="str">
        <f t="shared" si="8"/>
        <v>True Negative</v>
      </c>
      <c r="K45" t="str">
        <f t="shared" si="8"/>
        <v>False Negative</v>
      </c>
      <c r="L45" t="str">
        <f t="shared" si="8"/>
        <v>True Negative</v>
      </c>
      <c r="M45" t="str">
        <f t="shared" si="8"/>
        <v>False Positive</v>
      </c>
      <c r="N45" t="str">
        <f t="shared" si="8"/>
        <v>True Positive</v>
      </c>
      <c r="O45" t="str">
        <f t="shared" si="8"/>
        <v>True Positive</v>
      </c>
      <c r="P45" t="str">
        <f t="shared" si="8"/>
        <v>False Negative</v>
      </c>
      <c r="Q45" t="str">
        <f t="shared" si="8"/>
        <v>False Positive</v>
      </c>
      <c r="R45" t="str">
        <f t="shared" si="8"/>
        <v>False Negative</v>
      </c>
      <c r="S45" t="str">
        <f t="shared" si="8"/>
        <v>True Positive</v>
      </c>
      <c r="T45" t="str">
        <f t="shared" si="8"/>
        <v>True Negative</v>
      </c>
      <c r="U45" t="str">
        <f t="shared" si="8"/>
        <v>True Positive</v>
      </c>
    </row>
    <row r="46" spans="1:21" x14ac:dyDescent="0.25">
      <c r="B46" t="str">
        <f t="shared" ref="B46:Y46" si="9">IF(AND(B29=TRUE(),B11=TRUE()),"True Positive",IF(AND(B29=FALSE(),B11=FALSE()),"True Negative",IF(AND(B11=TRUE(),B29=FALSE()),"False Positive","False Negative")))</f>
        <v>True Negative</v>
      </c>
      <c r="C46" t="str">
        <f t="shared" si="9"/>
        <v>True Negative</v>
      </c>
      <c r="D46" t="str">
        <f t="shared" si="9"/>
        <v>True Negative</v>
      </c>
      <c r="E46" t="str">
        <f t="shared" si="9"/>
        <v>True Negative</v>
      </c>
      <c r="F46" t="str">
        <f t="shared" si="9"/>
        <v>True Negative</v>
      </c>
      <c r="G46" t="str">
        <f t="shared" si="9"/>
        <v>True Negative</v>
      </c>
      <c r="H46" t="str">
        <f t="shared" si="9"/>
        <v>False Positive</v>
      </c>
      <c r="I46" t="str">
        <f t="shared" si="9"/>
        <v>False Positive</v>
      </c>
      <c r="J46" t="str">
        <f t="shared" si="9"/>
        <v>True Negative</v>
      </c>
      <c r="K46" t="str">
        <f t="shared" si="9"/>
        <v>True Negative</v>
      </c>
      <c r="L46" t="str">
        <f t="shared" si="9"/>
        <v>True Negative</v>
      </c>
      <c r="M46" t="str">
        <f t="shared" si="9"/>
        <v>False Negative</v>
      </c>
      <c r="N46" t="str">
        <f t="shared" si="9"/>
        <v>True Negative</v>
      </c>
      <c r="O46" t="str">
        <f t="shared" si="9"/>
        <v>False Positive</v>
      </c>
      <c r="P46" t="str">
        <f t="shared" si="9"/>
        <v>True Negative</v>
      </c>
      <c r="Q46" t="str">
        <f t="shared" si="9"/>
        <v>True Negative</v>
      </c>
      <c r="R46" t="str">
        <f t="shared" si="9"/>
        <v>True Negative</v>
      </c>
      <c r="S46" t="str">
        <f t="shared" si="9"/>
        <v>True Negative</v>
      </c>
      <c r="T46" t="str">
        <f t="shared" si="9"/>
        <v>True Negative</v>
      </c>
      <c r="U46" t="str">
        <f t="shared" si="9"/>
        <v>True Negative</v>
      </c>
    </row>
    <row r="47" spans="1:21" x14ac:dyDescent="0.25">
      <c r="B47" t="str">
        <f t="shared" ref="B47:Y47" si="10">IF(AND(B30=TRUE(),B12=TRUE()),"True Positive",IF(AND(B30=FALSE(),B12=FALSE()),"True Negative",IF(AND(B12=TRUE(),B30=FALSE()),"False Positive","False Negative")))</f>
        <v>True Negative</v>
      </c>
      <c r="C47" t="str">
        <f t="shared" si="10"/>
        <v>False Negative</v>
      </c>
      <c r="D47" t="str">
        <f t="shared" si="10"/>
        <v>True Negative</v>
      </c>
      <c r="E47" t="str">
        <f t="shared" si="10"/>
        <v>False Negative</v>
      </c>
      <c r="F47" t="str">
        <f t="shared" si="10"/>
        <v>True Negative</v>
      </c>
      <c r="G47" t="str">
        <f t="shared" si="10"/>
        <v>False Negative</v>
      </c>
      <c r="H47" t="str">
        <f t="shared" si="10"/>
        <v>True Negative</v>
      </c>
      <c r="I47" t="str">
        <f t="shared" si="10"/>
        <v>True Negative</v>
      </c>
      <c r="J47" t="str">
        <f t="shared" si="10"/>
        <v>True Negative</v>
      </c>
      <c r="K47" t="str">
        <f t="shared" si="10"/>
        <v>True Negative</v>
      </c>
      <c r="L47" t="str">
        <f t="shared" si="10"/>
        <v>True Negative</v>
      </c>
      <c r="M47" t="str">
        <f t="shared" si="10"/>
        <v>True Negative</v>
      </c>
      <c r="N47" t="str">
        <f t="shared" si="10"/>
        <v>True Negative</v>
      </c>
      <c r="O47" t="str">
        <f t="shared" si="10"/>
        <v>True Negative</v>
      </c>
      <c r="P47" t="str">
        <f t="shared" si="10"/>
        <v>True Negative</v>
      </c>
      <c r="Q47" t="str">
        <f t="shared" si="10"/>
        <v>False Negative</v>
      </c>
      <c r="R47" t="str">
        <f t="shared" si="10"/>
        <v>False Negative</v>
      </c>
      <c r="S47" t="str">
        <f t="shared" si="10"/>
        <v>True Negative</v>
      </c>
      <c r="T47" t="str">
        <f t="shared" si="10"/>
        <v>True Negative</v>
      </c>
      <c r="U47" t="str">
        <f t="shared" si="10"/>
        <v>True Negative</v>
      </c>
    </row>
    <row r="48" spans="1:21" x14ac:dyDescent="0.25">
      <c r="B48" t="str">
        <f t="shared" ref="B48:Y48" si="11">IF(AND(B31=TRUE(),B13=TRUE()),"True Positive",IF(AND(B31=FALSE(),B13=FALSE()),"True Negative",IF(AND(B13=TRUE(),B31=FALSE()),"False Positive","False Negative")))</f>
        <v>True Negative</v>
      </c>
      <c r="C48" t="str">
        <f t="shared" si="11"/>
        <v>False Negative</v>
      </c>
      <c r="D48" t="str">
        <f t="shared" si="11"/>
        <v>False Negative</v>
      </c>
      <c r="E48" t="str">
        <f t="shared" si="11"/>
        <v>True Negative</v>
      </c>
      <c r="F48" t="str">
        <f t="shared" si="11"/>
        <v>True Negative</v>
      </c>
      <c r="G48" t="str">
        <f t="shared" si="11"/>
        <v>False Positive</v>
      </c>
      <c r="H48" t="str">
        <f t="shared" si="11"/>
        <v>True Negative</v>
      </c>
      <c r="I48" t="str">
        <f t="shared" si="11"/>
        <v>True Negative</v>
      </c>
      <c r="J48" t="str">
        <f t="shared" si="11"/>
        <v>True Negative</v>
      </c>
      <c r="K48" t="str">
        <f t="shared" si="11"/>
        <v>True Positive</v>
      </c>
      <c r="L48" t="str">
        <f t="shared" si="11"/>
        <v>True Negative</v>
      </c>
      <c r="M48" t="str">
        <f t="shared" si="11"/>
        <v>True Negative</v>
      </c>
      <c r="N48" t="str">
        <f t="shared" si="11"/>
        <v>False Negative</v>
      </c>
      <c r="O48" t="str">
        <f t="shared" si="11"/>
        <v>True Negative</v>
      </c>
      <c r="P48" t="str">
        <f t="shared" si="11"/>
        <v>False Positive</v>
      </c>
      <c r="Q48" t="str">
        <f t="shared" si="11"/>
        <v>True Positive</v>
      </c>
      <c r="R48" t="str">
        <f t="shared" si="11"/>
        <v>True Negative</v>
      </c>
      <c r="S48" t="str">
        <f t="shared" si="11"/>
        <v>True Negative</v>
      </c>
      <c r="T48" t="str">
        <f t="shared" si="11"/>
        <v>True Negative</v>
      </c>
      <c r="U48" t="str">
        <f t="shared" si="11"/>
        <v>False Negative</v>
      </c>
    </row>
    <row r="49" spans="1:25" x14ac:dyDescent="0.25">
      <c r="B49" t="str">
        <f t="shared" ref="B49:Y49" si="12">IF(AND(B32=TRUE(),B14=TRUE()),"True Positive",IF(AND(B32=FALSE(),B14=FALSE()),"True Negative",IF(AND(B14=TRUE(),B32=FALSE()),"False Positive","False Negative")))</f>
        <v>False Positive</v>
      </c>
      <c r="C49" t="str">
        <f t="shared" si="12"/>
        <v>False Positive</v>
      </c>
      <c r="D49" t="str">
        <f t="shared" si="12"/>
        <v>False Positive</v>
      </c>
      <c r="E49" t="str">
        <f t="shared" si="12"/>
        <v>False Positive</v>
      </c>
      <c r="F49" t="str">
        <f t="shared" si="12"/>
        <v>True Negative</v>
      </c>
      <c r="G49" t="str">
        <f t="shared" si="12"/>
        <v>False Positive</v>
      </c>
      <c r="H49" t="str">
        <f t="shared" si="12"/>
        <v>False Positive</v>
      </c>
      <c r="I49" t="str">
        <f t="shared" si="12"/>
        <v>True Negative</v>
      </c>
      <c r="J49" t="str">
        <f t="shared" si="12"/>
        <v>False Negative</v>
      </c>
      <c r="K49" t="str">
        <f t="shared" si="12"/>
        <v>False Positive</v>
      </c>
      <c r="L49" t="str">
        <f t="shared" si="12"/>
        <v>False Positive</v>
      </c>
      <c r="M49" t="str">
        <f t="shared" si="12"/>
        <v>True Positive</v>
      </c>
      <c r="N49" t="str">
        <f t="shared" si="12"/>
        <v>False Positive</v>
      </c>
      <c r="O49" t="str">
        <f t="shared" si="12"/>
        <v>True Negative</v>
      </c>
      <c r="P49" t="str">
        <f t="shared" si="12"/>
        <v>True Negative</v>
      </c>
      <c r="Q49" t="str">
        <f t="shared" si="12"/>
        <v>True Negative</v>
      </c>
      <c r="R49" t="str">
        <f t="shared" si="12"/>
        <v>True Negative</v>
      </c>
      <c r="S49" t="str">
        <f t="shared" si="12"/>
        <v>True Positive</v>
      </c>
      <c r="T49" t="str">
        <f t="shared" si="12"/>
        <v>False Positive</v>
      </c>
      <c r="U49" t="str">
        <f t="shared" si="12"/>
        <v>True Negative</v>
      </c>
    </row>
    <row r="50" spans="1:25" x14ac:dyDescent="0.25">
      <c r="B50" t="str">
        <f t="shared" ref="B50:Y50" si="13">IF(AND(B33=TRUE(),B15=TRUE()),"True Positive",IF(AND(B33=FALSE(),B15=FALSE()),"True Negative",IF(AND(B15=TRUE(),B33=FALSE()),"False Positive","False Negative")))</f>
        <v>False Positive</v>
      </c>
      <c r="C50" t="str">
        <f t="shared" si="13"/>
        <v>False Positive</v>
      </c>
      <c r="D50" t="str">
        <f t="shared" si="13"/>
        <v>True Negative</v>
      </c>
      <c r="E50" t="str">
        <f t="shared" si="13"/>
        <v>True Negative</v>
      </c>
      <c r="F50" t="str">
        <f t="shared" si="13"/>
        <v>True Negative</v>
      </c>
      <c r="G50" t="str">
        <f t="shared" si="13"/>
        <v>True Negative</v>
      </c>
      <c r="H50" t="str">
        <f t="shared" si="13"/>
        <v>True Negative</v>
      </c>
      <c r="I50" t="str">
        <f t="shared" si="13"/>
        <v>True Negative</v>
      </c>
      <c r="J50" t="str">
        <f t="shared" si="13"/>
        <v>True Negative</v>
      </c>
      <c r="K50" t="str">
        <f t="shared" si="13"/>
        <v>True Negative</v>
      </c>
      <c r="L50" t="str">
        <f t="shared" si="13"/>
        <v>True Negative</v>
      </c>
      <c r="M50" t="str">
        <f t="shared" si="13"/>
        <v>False Negative</v>
      </c>
      <c r="N50" t="str">
        <f t="shared" si="13"/>
        <v>True Negative</v>
      </c>
      <c r="O50" t="str">
        <f t="shared" si="13"/>
        <v>True Negative</v>
      </c>
      <c r="P50" t="str">
        <f t="shared" si="13"/>
        <v>False Negative</v>
      </c>
      <c r="Q50" t="str">
        <f t="shared" si="13"/>
        <v>True Negative</v>
      </c>
      <c r="R50" t="str">
        <f t="shared" si="13"/>
        <v>True Negative</v>
      </c>
      <c r="S50" t="str">
        <f t="shared" si="13"/>
        <v>True Negative</v>
      </c>
      <c r="T50" t="str">
        <f t="shared" si="13"/>
        <v>True Negative</v>
      </c>
      <c r="U50" t="str">
        <f t="shared" si="13"/>
        <v>False Negative</v>
      </c>
    </row>
    <row r="51" spans="1:25" x14ac:dyDescent="0.25">
      <c r="B51" t="str">
        <f t="shared" ref="B51:Y51" si="14">IF(AND(B34=TRUE(),B16=TRUE()),"True Positive",IF(AND(B34=FALSE(),B16=FALSE()),"True Negative",IF(AND(B16=TRUE(),B34=FALSE()),"False Positive","False Negative")))</f>
        <v>True Negative</v>
      </c>
      <c r="C51" t="str">
        <f t="shared" si="14"/>
        <v>False Positive</v>
      </c>
      <c r="D51" t="str">
        <f t="shared" si="14"/>
        <v>True Negative</v>
      </c>
      <c r="E51" t="str">
        <f t="shared" si="14"/>
        <v>False Positive</v>
      </c>
      <c r="F51" t="str">
        <f t="shared" si="14"/>
        <v>True Negative</v>
      </c>
      <c r="G51" t="str">
        <f t="shared" si="14"/>
        <v>True Negative</v>
      </c>
      <c r="H51" t="str">
        <f t="shared" si="14"/>
        <v>False Positive</v>
      </c>
      <c r="I51" t="str">
        <f t="shared" si="14"/>
        <v>False Positive</v>
      </c>
      <c r="J51" t="str">
        <f t="shared" si="14"/>
        <v>True Negative</v>
      </c>
      <c r="K51" t="str">
        <f t="shared" si="14"/>
        <v>False Positive</v>
      </c>
      <c r="L51" t="str">
        <f t="shared" si="14"/>
        <v>False Positive</v>
      </c>
      <c r="M51" t="str">
        <f t="shared" si="14"/>
        <v>False Negative</v>
      </c>
      <c r="N51" t="str">
        <f t="shared" si="14"/>
        <v>True Negative</v>
      </c>
      <c r="O51" t="str">
        <f t="shared" si="14"/>
        <v>True Negative</v>
      </c>
      <c r="P51" t="str">
        <f t="shared" si="14"/>
        <v>True Negative</v>
      </c>
      <c r="Q51" t="str">
        <f t="shared" si="14"/>
        <v>False Positive</v>
      </c>
      <c r="R51" t="str">
        <f t="shared" si="14"/>
        <v>False Positive</v>
      </c>
      <c r="S51" t="str">
        <f t="shared" si="14"/>
        <v>True Negative</v>
      </c>
      <c r="T51" t="str">
        <f t="shared" si="14"/>
        <v>True Negative</v>
      </c>
      <c r="U51" t="str">
        <f t="shared" si="14"/>
        <v>False Positive</v>
      </c>
    </row>
    <row r="52" spans="1:25" x14ac:dyDescent="0.25">
      <c r="B52" t="str">
        <f t="shared" ref="B52:Y52" si="15">IF(AND(B35=TRUE(),B17=TRUE()),"True Positive",IF(AND(B35=FALSE(),B17=FALSE()),"True Negative",IF(AND(B17=TRUE(),B35=FALSE()),"False Positive","False Negative")))</f>
        <v>True Negative</v>
      </c>
      <c r="C52" t="str">
        <f t="shared" si="15"/>
        <v>True Negative</v>
      </c>
      <c r="D52" t="str">
        <f t="shared" si="15"/>
        <v>True Negative</v>
      </c>
      <c r="E52" t="str">
        <f t="shared" si="15"/>
        <v>False Positive</v>
      </c>
      <c r="F52" t="str">
        <f t="shared" si="15"/>
        <v>True Negative</v>
      </c>
      <c r="G52" t="str">
        <f t="shared" si="15"/>
        <v>True Negative</v>
      </c>
      <c r="H52" t="str">
        <f t="shared" si="15"/>
        <v>True Negative</v>
      </c>
      <c r="I52" t="str">
        <f t="shared" si="15"/>
        <v>True Negative</v>
      </c>
      <c r="J52" t="str">
        <f t="shared" si="15"/>
        <v>True Negative</v>
      </c>
      <c r="K52" t="str">
        <f t="shared" si="15"/>
        <v>True Negative</v>
      </c>
      <c r="L52" t="str">
        <f t="shared" si="15"/>
        <v>True Negative</v>
      </c>
      <c r="M52" t="str">
        <f t="shared" si="15"/>
        <v>True Positive</v>
      </c>
      <c r="N52" t="str">
        <f t="shared" si="15"/>
        <v>False Positive</v>
      </c>
      <c r="O52" t="str">
        <f t="shared" si="15"/>
        <v>False Positive</v>
      </c>
      <c r="P52" t="str">
        <f t="shared" si="15"/>
        <v>True Negative</v>
      </c>
      <c r="Q52" t="str">
        <f t="shared" si="15"/>
        <v>False Negative</v>
      </c>
      <c r="R52" t="str">
        <f t="shared" si="15"/>
        <v>True Negative</v>
      </c>
      <c r="S52" t="str">
        <f t="shared" si="15"/>
        <v>True Negative</v>
      </c>
      <c r="T52" t="str">
        <f t="shared" si="15"/>
        <v>False Positive</v>
      </c>
      <c r="U52" t="str">
        <f t="shared" si="15"/>
        <v>True Negative</v>
      </c>
    </row>
    <row r="54" spans="1:25" x14ac:dyDescent="0.25">
      <c r="A54" t="s">
        <v>29</v>
      </c>
      <c r="B54" s="1">
        <f>COUNTIF(B37:B52,"True Positive")/(COUNTIF(B37:B52,"True Positive")+COUNTIF(B37:B52,"False Negative"))</f>
        <v>0.33333333333333331</v>
      </c>
      <c r="C54" s="1">
        <f t="shared" ref="C54:Y54" si="16">COUNTIF(C37:C52,"True Positive")/(COUNTIF(C37:C52,"True Positive")+COUNTIF(C37:C52,"False Negative"))</f>
        <v>0.5</v>
      </c>
      <c r="D54" s="1">
        <f t="shared" si="16"/>
        <v>0.25</v>
      </c>
      <c r="E54" s="1">
        <f t="shared" si="16"/>
        <v>0.75</v>
      </c>
      <c r="F54" s="1">
        <f t="shared" si="16"/>
        <v>0.33333333333333331</v>
      </c>
      <c r="G54" s="1">
        <f t="shared" si="16"/>
        <v>0.2</v>
      </c>
      <c r="H54" s="1">
        <f t="shared" si="16"/>
        <v>0.5</v>
      </c>
      <c r="I54" s="1">
        <f t="shared" si="16"/>
        <v>0</v>
      </c>
      <c r="J54" s="1">
        <f t="shared" si="16"/>
        <v>0.5</v>
      </c>
      <c r="K54" s="1">
        <f t="shared" si="16"/>
        <v>0.8</v>
      </c>
      <c r="L54" s="1">
        <f t="shared" si="16"/>
        <v>0.33333333333333331</v>
      </c>
      <c r="M54" s="1">
        <f t="shared" si="16"/>
        <v>0.375</v>
      </c>
      <c r="N54" s="1">
        <f t="shared" si="16"/>
        <v>0.2</v>
      </c>
      <c r="O54" s="1">
        <f t="shared" si="16"/>
        <v>1</v>
      </c>
      <c r="P54" s="1">
        <f t="shared" si="16"/>
        <v>0.16666666666666666</v>
      </c>
      <c r="Q54" s="1">
        <f t="shared" si="16"/>
        <v>0.2857142857142857</v>
      </c>
      <c r="R54" s="1">
        <f t="shared" si="16"/>
        <v>0.16666666666666666</v>
      </c>
      <c r="S54" s="1">
        <f t="shared" si="16"/>
        <v>0.5</v>
      </c>
      <c r="T54" s="1">
        <f t="shared" si="16"/>
        <v>0.6</v>
      </c>
      <c r="U54" s="1">
        <f t="shared" si="16"/>
        <v>0.5</v>
      </c>
      <c r="V54" s="1"/>
      <c r="W54" s="1"/>
      <c r="X54" s="1"/>
      <c r="Y54" s="1"/>
    </row>
    <row r="55" spans="1:25" x14ac:dyDescent="0.25">
      <c r="A55" t="s">
        <v>30</v>
      </c>
      <c r="B55">
        <f>SUMIF(B83:B99,"&gt;0")</f>
        <v>1.1728227274413403E-2</v>
      </c>
      <c r="C55">
        <f t="shared" ref="C55:U55" si="17">SUMIF(C83:C99,"&gt;0")</f>
        <v>1.4135856260950097E-2</v>
      </c>
      <c r="D55">
        <f t="shared" si="17"/>
        <v>1.2528770881662307E-2</v>
      </c>
      <c r="E55">
        <f t="shared" si="17"/>
        <v>1.2405042264297797E-2</v>
      </c>
      <c r="F55">
        <f t="shared" si="17"/>
        <v>7.4630492418465977E-3</v>
      </c>
      <c r="G55">
        <f t="shared" si="17"/>
        <v>1.4728981432317705E-2</v>
      </c>
      <c r="H55">
        <f t="shared" si="17"/>
        <v>3.1449067158868013E-2</v>
      </c>
      <c r="I55">
        <f t="shared" si="17"/>
        <v>1.26374258585321E-2</v>
      </c>
      <c r="J55">
        <f t="shared" si="17"/>
        <v>1.2426630578703191E-2</v>
      </c>
      <c r="K55">
        <f t="shared" si="17"/>
        <v>3.0733308710510596E-2</v>
      </c>
      <c r="L55">
        <f t="shared" si="17"/>
        <v>1.2239872089370801E-2</v>
      </c>
      <c r="M55">
        <f t="shared" si="17"/>
        <v>2.538867170472401E-2</v>
      </c>
      <c r="N55">
        <f t="shared" si="17"/>
        <v>1.0566385682965106E-2</v>
      </c>
      <c r="O55">
        <f t="shared" si="17"/>
        <v>1.3875353692093098E-2</v>
      </c>
      <c r="P55">
        <f t="shared" si="17"/>
        <v>1.8875416004039407E-2</v>
      </c>
      <c r="Q55">
        <f t="shared" si="17"/>
        <v>1.7567692831117594E-2</v>
      </c>
      <c r="R55">
        <f t="shared" si="17"/>
        <v>9.0619170852643954E-3</v>
      </c>
      <c r="S55">
        <f t="shared" si="17"/>
        <v>1.3816307166668804E-2</v>
      </c>
      <c r="T55">
        <f t="shared" si="17"/>
        <v>1.5911947976774199E-2</v>
      </c>
      <c r="U55">
        <f t="shared" si="17"/>
        <v>1.2728008300479703E-2</v>
      </c>
    </row>
    <row r="56" spans="1:25" x14ac:dyDescent="0.25">
      <c r="A56" t="s">
        <v>31</v>
      </c>
      <c r="B56">
        <f>SUMIFS(B84:B99,B84:B99,"&gt;0",B2:B17,"TRUE")</f>
        <v>6.9871259798676977E-3</v>
      </c>
      <c r="C56">
        <f t="shared" ref="C56:U56" si="18">SUMIFS(C84:C99,C84:C99,"&gt;0",C2:C17,"TRUE")</f>
        <v>1.1477241039678301E-2</v>
      </c>
      <c r="D56">
        <f t="shared" si="18"/>
        <v>2.3927114357025006E-3</v>
      </c>
      <c r="E56">
        <f t="shared" si="18"/>
        <v>1.18051529936581E-2</v>
      </c>
      <c r="F56">
        <f t="shared" si="18"/>
        <v>3.8067644456492994E-3</v>
      </c>
      <c r="G56">
        <f t="shared" si="18"/>
        <v>5.9727758412663062E-3</v>
      </c>
      <c r="H56">
        <f t="shared" si="18"/>
        <v>8.5064267394289045E-3</v>
      </c>
      <c r="I56">
        <f t="shared" si="18"/>
        <v>0</v>
      </c>
      <c r="J56">
        <f t="shared" si="18"/>
        <v>7.7154771427531965E-3</v>
      </c>
      <c r="K56">
        <f t="shared" si="18"/>
        <v>2.8166369016742694E-2</v>
      </c>
      <c r="L56">
        <f t="shared" si="18"/>
        <v>4.2795705777072951E-3</v>
      </c>
      <c r="M56">
        <f t="shared" si="18"/>
        <v>7.3403915034095032E-3</v>
      </c>
      <c r="N56">
        <f t="shared" si="18"/>
        <v>9.3629209933560054E-4</v>
      </c>
      <c r="O56">
        <f t="shared" si="18"/>
        <v>1.3875353692093098E-2</v>
      </c>
      <c r="P56">
        <f t="shared" si="18"/>
        <v>5.8622847266748962E-3</v>
      </c>
      <c r="Q56">
        <f t="shared" si="18"/>
        <v>8.8705768862389761E-4</v>
      </c>
      <c r="R56">
        <f t="shared" si="18"/>
        <v>6.018756373067799E-3</v>
      </c>
      <c r="S56">
        <f t="shared" si="18"/>
        <v>1.1784504480810004E-3</v>
      </c>
      <c r="T56">
        <f t="shared" si="18"/>
        <v>1.2064970931165805E-2</v>
      </c>
      <c r="U56">
        <f t="shared" si="18"/>
        <v>1.06266979332219E-2</v>
      </c>
    </row>
    <row r="57" spans="1:25" x14ac:dyDescent="0.25">
      <c r="B57" s="1">
        <f>+B56/B55</f>
        <v>0.5957529485390336</v>
      </c>
      <c r="C57" s="1">
        <f t="shared" ref="C57:U57" si="19">+C56/C55</f>
        <v>0.81192400572039314</v>
      </c>
      <c r="D57" s="1">
        <f t="shared" si="19"/>
        <v>0.1909773479220204</v>
      </c>
      <c r="E57" s="1">
        <f t="shared" si="19"/>
        <v>0.95164149723486213</v>
      </c>
      <c r="F57" s="1">
        <f t="shared" si="19"/>
        <v>0.51008164656131683</v>
      </c>
      <c r="G57" s="1">
        <f t="shared" si="19"/>
        <v>0.4055118046493762</v>
      </c>
      <c r="H57" s="1">
        <f t="shared" si="19"/>
        <v>0.27048264091452584</v>
      </c>
      <c r="I57" s="1">
        <f t="shared" si="19"/>
        <v>0</v>
      </c>
      <c r="J57" s="1">
        <f t="shared" si="19"/>
        <v>0.6208824744477407</v>
      </c>
      <c r="K57" s="1">
        <f t="shared" si="19"/>
        <v>0.91647694955505965</v>
      </c>
      <c r="L57" s="1">
        <f t="shared" si="19"/>
        <v>0.34964177292536469</v>
      </c>
      <c r="M57" s="1">
        <f t="shared" si="19"/>
        <v>0.28912073812997841</v>
      </c>
      <c r="N57" s="1">
        <f t="shared" si="19"/>
        <v>8.8610441396727552E-2</v>
      </c>
      <c r="O57" s="1">
        <f t="shared" si="19"/>
        <v>1</v>
      </c>
      <c r="P57" s="1">
        <f t="shared" si="19"/>
        <v>0.31057777616240861</v>
      </c>
      <c r="Q57" s="1">
        <f t="shared" si="19"/>
        <v>5.0493693005188217E-2</v>
      </c>
      <c r="R57" s="1">
        <f t="shared" si="19"/>
        <v>0.66418135549429302</v>
      </c>
      <c r="S57" s="1">
        <f t="shared" si="19"/>
        <v>8.5294169698539785E-2</v>
      </c>
      <c r="T57" s="1">
        <f t="shared" si="19"/>
        <v>0.75823343243557506</v>
      </c>
      <c r="U57" s="1">
        <f t="shared" si="19"/>
        <v>0.83490658415279262</v>
      </c>
    </row>
    <row r="59" spans="1:25" x14ac:dyDescent="0.25">
      <c r="A59" s="2" t="s">
        <v>27</v>
      </c>
      <c r="B59" s="2" t="s">
        <v>0</v>
      </c>
      <c r="C59" s="2" t="s">
        <v>1</v>
      </c>
      <c r="D59" s="2" t="s">
        <v>2</v>
      </c>
      <c r="E59" s="2" t="s">
        <v>3</v>
      </c>
      <c r="F59" s="2" t="s">
        <v>5</v>
      </c>
      <c r="G59" s="2" t="s">
        <v>6</v>
      </c>
      <c r="H59" s="2" t="s">
        <v>24</v>
      </c>
      <c r="I59" s="2" t="s">
        <v>7</v>
      </c>
      <c r="J59" s="2" t="s">
        <v>10</v>
      </c>
      <c r="K59" s="2" t="s">
        <v>11</v>
      </c>
      <c r="L59" s="2" t="s">
        <v>12</v>
      </c>
      <c r="M59" s="2" t="s">
        <v>13</v>
      </c>
      <c r="N59" s="2" t="s">
        <v>14</v>
      </c>
      <c r="O59" s="2" t="s">
        <v>15</v>
      </c>
      <c r="P59" s="2" t="s">
        <v>17</v>
      </c>
      <c r="Q59" s="2" t="s">
        <v>18</v>
      </c>
      <c r="R59" s="2" t="s">
        <v>20</v>
      </c>
      <c r="S59" s="2" t="s">
        <v>21</v>
      </c>
      <c r="T59" s="2" t="s">
        <v>22</v>
      </c>
      <c r="U59" s="2" t="s">
        <v>23</v>
      </c>
    </row>
    <row r="60" spans="1:25" x14ac:dyDescent="0.25">
      <c r="A60" s="3">
        <v>2001</v>
      </c>
      <c r="B60">
        <v>8.9220293847223103E-2</v>
      </c>
      <c r="C60">
        <v>8.7877837607528306E-2</v>
      </c>
      <c r="D60">
        <v>7.2683758386891298E-2</v>
      </c>
      <c r="E60">
        <v>7.8997543090960395E-2</v>
      </c>
      <c r="F60">
        <v>8.7702594503310902E-2</v>
      </c>
      <c r="G60">
        <v>8.8179120879120901E-2</v>
      </c>
      <c r="H60">
        <v>8.6478614479764904E-2</v>
      </c>
      <c r="I60">
        <v>8.3257666617497797E-2</v>
      </c>
      <c r="J60">
        <v>7.5983493723979695E-2</v>
      </c>
      <c r="K60">
        <v>8.1032713745179605E-2</v>
      </c>
      <c r="L60">
        <v>8.3805165287757902E-2</v>
      </c>
      <c r="M60">
        <v>8.3605101537920903E-2</v>
      </c>
      <c r="N60">
        <v>9.2934830152239203E-2</v>
      </c>
      <c r="O60">
        <v>8.5709404667958802E-2</v>
      </c>
      <c r="P60">
        <v>7.3308642013429501E-2</v>
      </c>
      <c r="Q60">
        <v>6.7479981485814397E-2</v>
      </c>
      <c r="R60">
        <v>8.2242961507241696E-2</v>
      </c>
      <c r="S60">
        <v>8.3609519039388194E-2</v>
      </c>
      <c r="T60">
        <v>8.7358090434549507E-2</v>
      </c>
      <c r="U60">
        <v>9.0500185495901803E-2</v>
      </c>
    </row>
    <row r="61" spans="1:25" x14ac:dyDescent="0.25">
      <c r="A61" s="3">
        <v>2002</v>
      </c>
      <c r="B61">
        <v>8.5984827405394496E-2</v>
      </c>
      <c r="C61">
        <v>8.3529692675393605E-2</v>
      </c>
      <c r="D61">
        <v>7.7757734303145601E-2</v>
      </c>
      <c r="E61">
        <v>8.0984453963316494E-2</v>
      </c>
      <c r="F61">
        <v>9.0301625151190598E-2</v>
      </c>
      <c r="G61">
        <v>8.2117803612301907E-2</v>
      </c>
      <c r="H61">
        <v>8.4302450789631694E-2</v>
      </c>
      <c r="I61">
        <v>8.6237208488743403E-2</v>
      </c>
      <c r="J61">
        <v>7.2168017602152704E-2</v>
      </c>
      <c r="K61">
        <v>8.2648726685268598E-2</v>
      </c>
      <c r="L61">
        <v>8.7519558646074594E-2</v>
      </c>
      <c r="M61">
        <v>7.6149289160278702E-2</v>
      </c>
      <c r="N61">
        <v>9.8122368595250795E-2</v>
      </c>
      <c r="O61">
        <v>8.2532462684945906E-2</v>
      </c>
      <c r="P61">
        <v>7.3368680183329302E-2</v>
      </c>
      <c r="Q61">
        <v>6.2891425153318803E-2</v>
      </c>
      <c r="R61">
        <v>7.8491553376721701E-2</v>
      </c>
      <c r="S61">
        <v>8.3364415840000705E-2</v>
      </c>
      <c r="T61">
        <v>8.6013206502306802E-2</v>
      </c>
      <c r="U61">
        <v>8.4949405367872904E-2</v>
      </c>
    </row>
    <row r="62" spans="1:25" x14ac:dyDescent="0.25">
      <c r="A62" s="3">
        <v>2003</v>
      </c>
      <c r="B62">
        <v>7.7937113344660303E-2</v>
      </c>
      <c r="C62">
        <v>7.1802496398056304E-2</v>
      </c>
      <c r="D62">
        <v>7.0882042075010698E-2</v>
      </c>
      <c r="E62">
        <v>7.0748746478815197E-2</v>
      </c>
      <c r="F62">
        <v>7.9822521830654705E-2</v>
      </c>
      <c r="G62">
        <v>7.4905284844315703E-2</v>
      </c>
      <c r="H62">
        <v>8.1001235515318695E-2</v>
      </c>
      <c r="I62">
        <v>8.2100746257500606E-2</v>
      </c>
      <c r="J62">
        <v>6.7432931652562894E-2</v>
      </c>
      <c r="K62">
        <v>7.4284802314990406E-2</v>
      </c>
      <c r="L62">
        <v>7.9102807462984495E-2</v>
      </c>
      <c r="M62">
        <v>6.9145695657101297E-2</v>
      </c>
      <c r="N62">
        <v>8.3789307155490503E-2</v>
      </c>
      <c r="O62">
        <v>7.6759249899644194E-2</v>
      </c>
      <c r="P62">
        <v>6.63715732409971E-2</v>
      </c>
      <c r="Q62">
        <v>6.4797630972914896E-2</v>
      </c>
      <c r="R62">
        <v>7.1145540354277406E-2</v>
      </c>
      <c r="S62">
        <v>8.1777898175865602E-2</v>
      </c>
      <c r="T62">
        <v>8.0113263828810094E-2</v>
      </c>
      <c r="U62">
        <v>7.4344942503870803E-2</v>
      </c>
    </row>
    <row r="63" spans="1:25" x14ac:dyDescent="0.25">
      <c r="A63" s="3">
        <v>2004</v>
      </c>
      <c r="B63">
        <v>7.0706827527488497E-2</v>
      </c>
      <c r="C63">
        <v>6.7199546807528404E-2</v>
      </c>
      <c r="D63">
        <v>6.9168592005663498E-2</v>
      </c>
      <c r="E63">
        <v>7.0023298055163302E-2</v>
      </c>
      <c r="F63">
        <v>7.3723016768493105E-2</v>
      </c>
      <c r="G63">
        <v>7.1016375889037406E-2</v>
      </c>
      <c r="H63">
        <v>7.6999016211553903E-2</v>
      </c>
      <c r="I63">
        <v>7.7256708353570402E-2</v>
      </c>
      <c r="J63">
        <v>6.2241279745479501E-2</v>
      </c>
      <c r="K63">
        <v>6.3285402391346599E-2</v>
      </c>
      <c r="L63">
        <v>7.6973529169278104E-2</v>
      </c>
      <c r="M63">
        <v>6.7527365032784406E-2</v>
      </c>
      <c r="N63">
        <v>7.6748065237629795E-2</v>
      </c>
      <c r="O63">
        <v>6.8776181548319798E-2</v>
      </c>
      <c r="P63">
        <v>5.98478472682301E-2</v>
      </c>
      <c r="Q63">
        <v>6.1045477052201397E-2</v>
      </c>
      <c r="R63">
        <v>6.4027334950806397E-2</v>
      </c>
      <c r="S63">
        <v>7.9161088208310706E-2</v>
      </c>
      <c r="T63">
        <v>7.1955176705016902E-2</v>
      </c>
      <c r="U63">
        <v>6.7837389977534496E-2</v>
      </c>
    </row>
    <row r="64" spans="1:25" x14ac:dyDescent="0.25">
      <c r="A64" s="3">
        <v>2005</v>
      </c>
      <c r="B64">
        <v>6.6430535571349994E-2</v>
      </c>
      <c r="C64">
        <v>6.2829912372779795E-2</v>
      </c>
      <c r="D64">
        <v>6.55146109397369E-2</v>
      </c>
      <c r="E64">
        <v>6.6710730935476706E-2</v>
      </c>
      <c r="F64">
        <v>6.8764769368603804E-2</v>
      </c>
      <c r="G64">
        <v>5.9630800579471899E-2</v>
      </c>
      <c r="H64">
        <v>6.7935668752259398E-2</v>
      </c>
      <c r="I64">
        <v>7.3254996954213406E-2</v>
      </c>
      <c r="J64">
        <v>5.6061209405529999E-2</v>
      </c>
      <c r="K64">
        <v>6.26197140898518E-2</v>
      </c>
      <c r="L64">
        <v>6.6883694432769494E-2</v>
      </c>
      <c r="M64">
        <v>5.8997625455966103E-2</v>
      </c>
      <c r="N64">
        <v>6.6395109327310103E-2</v>
      </c>
      <c r="O64">
        <v>6.1735270121753401E-2</v>
      </c>
      <c r="P64">
        <v>4.8498030756274998E-2</v>
      </c>
      <c r="Q64">
        <v>5.2658092378578998E-2</v>
      </c>
      <c r="R64">
        <v>5.9494224539240997E-2</v>
      </c>
      <c r="S64">
        <v>7.1328964946903398E-2</v>
      </c>
      <c r="T64">
        <v>6.6608150132882807E-2</v>
      </c>
      <c r="U64">
        <v>6.0355249978562599E-2</v>
      </c>
    </row>
    <row r="65" spans="1:21" x14ac:dyDescent="0.25">
      <c r="A65" s="3">
        <v>2006</v>
      </c>
      <c r="B65">
        <v>6.4271181222210094E-2</v>
      </c>
      <c r="C65">
        <v>5.7363740383259601E-2</v>
      </c>
      <c r="D65">
        <v>6.2812926736133104E-2</v>
      </c>
      <c r="E65">
        <v>6.3198747050559806E-2</v>
      </c>
      <c r="F65">
        <v>6.7479353009721105E-2</v>
      </c>
      <c r="G65">
        <v>5.7326438016765E-2</v>
      </c>
      <c r="H65">
        <v>6.8800041290134201E-2</v>
      </c>
      <c r="I65">
        <v>7.08578593669736E-2</v>
      </c>
      <c r="J65">
        <v>5.2347569694388502E-2</v>
      </c>
      <c r="K65">
        <v>5.2167299200046799E-2</v>
      </c>
      <c r="L65">
        <v>5.9204482697450198E-2</v>
      </c>
      <c r="M65">
        <v>4.89547990667785E-2</v>
      </c>
      <c r="N65">
        <v>6.4970892193274996E-2</v>
      </c>
      <c r="O65">
        <v>5.5662089618174301E-2</v>
      </c>
      <c r="P65">
        <v>4.7994932449417597E-2</v>
      </c>
      <c r="Q65">
        <v>4.9080836061543801E-2</v>
      </c>
      <c r="R65">
        <v>5.4207191028897699E-2</v>
      </c>
      <c r="S65">
        <v>7.2397006913461598E-2</v>
      </c>
      <c r="T65">
        <v>5.9145292768606E-2</v>
      </c>
      <c r="U65">
        <v>5.6784701682169397E-2</v>
      </c>
    </row>
    <row r="66" spans="1:21" x14ac:dyDescent="0.25">
      <c r="A66" s="3">
        <v>2007</v>
      </c>
      <c r="B66">
        <v>6.2677035216269994E-2</v>
      </c>
      <c r="C66">
        <v>5.9084243991256599E-2</v>
      </c>
      <c r="D66">
        <v>5.9774699122237797E-2</v>
      </c>
      <c r="E66">
        <v>5.76937851213912E-2</v>
      </c>
      <c r="F66">
        <v>6.9583723909279097E-2</v>
      </c>
      <c r="G66">
        <v>5.6276841519333702E-2</v>
      </c>
      <c r="H66">
        <v>7.02448357107264E-2</v>
      </c>
      <c r="I66">
        <v>6.9198196460864295E-2</v>
      </c>
      <c r="J66">
        <v>5.2339640122174201E-2</v>
      </c>
      <c r="K66">
        <v>6.0396150518606397E-2</v>
      </c>
      <c r="L66">
        <v>6.4144609760155E-2</v>
      </c>
      <c r="M66">
        <v>4.6764409177742397E-2</v>
      </c>
      <c r="N66">
        <v>6.0201919747482097E-2</v>
      </c>
      <c r="O66">
        <v>5.4936658886188303E-2</v>
      </c>
      <c r="P66">
        <v>5.1413371245989797E-2</v>
      </c>
      <c r="Q66">
        <v>5.14578263621032E-2</v>
      </c>
      <c r="R66">
        <v>5.4514596524106701E-2</v>
      </c>
      <c r="S66">
        <v>7.1634308009743394E-2</v>
      </c>
      <c r="T66">
        <v>6.1944378569654103E-2</v>
      </c>
      <c r="U66">
        <v>5.8207198271047901E-2</v>
      </c>
    </row>
    <row r="67" spans="1:21" x14ac:dyDescent="0.25">
      <c r="A67" s="3">
        <v>2008</v>
      </c>
      <c r="B67">
        <v>6.1024716891328198E-2</v>
      </c>
      <c r="C67">
        <v>5.9867144543694198E-2</v>
      </c>
      <c r="D67">
        <v>6.0428318158870398E-2</v>
      </c>
      <c r="E67">
        <v>6.4638066124085694E-2</v>
      </c>
      <c r="F67">
        <v>7.1135637805918403E-2</v>
      </c>
      <c r="G67">
        <v>6.4002541746770295E-2</v>
      </c>
      <c r="H67">
        <v>8.2168143561341597E-2</v>
      </c>
      <c r="I67">
        <v>6.84062353740294E-2</v>
      </c>
      <c r="J67">
        <v>5.37785983487944E-2</v>
      </c>
      <c r="K67">
        <v>6.7631410223000593E-2</v>
      </c>
      <c r="L67">
        <v>6.8424180337862295E-2</v>
      </c>
      <c r="M67">
        <v>5.7850452953197101E-2</v>
      </c>
      <c r="N67">
        <v>6.3243001626281103E-2</v>
      </c>
      <c r="O67">
        <v>5.8706335755898002E-2</v>
      </c>
      <c r="P67">
        <v>5.5567340143950303E-2</v>
      </c>
      <c r="Q67">
        <v>5.14736293912956E-2</v>
      </c>
      <c r="R67">
        <v>5.4668239857502403E-2</v>
      </c>
      <c r="S67">
        <v>8.3204122761772997E-2</v>
      </c>
      <c r="T67">
        <v>6.5416069712098901E-2</v>
      </c>
      <c r="U67">
        <v>5.5498133984184198E-2</v>
      </c>
    </row>
    <row r="68" spans="1:21" x14ac:dyDescent="0.25">
      <c r="A68" s="3">
        <v>2009</v>
      </c>
      <c r="B68">
        <v>6.8011842871195896E-2</v>
      </c>
      <c r="C68">
        <v>6.8840981422937902E-2</v>
      </c>
      <c r="D68">
        <v>5.74390327251557E-2</v>
      </c>
      <c r="E68">
        <v>6.9408173454197503E-2</v>
      </c>
      <c r="F68">
        <v>7.4942402251567702E-2</v>
      </c>
      <c r="G68">
        <v>6.9975317588036601E-2</v>
      </c>
      <c r="H68">
        <v>8.7013851423321395E-2</v>
      </c>
      <c r="I68">
        <v>7.2296888773690601E-2</v>
      </c>
      <c r="J68">
        <v>6.0055117264927398E-2</v>
      </c>
      <c r="K68">
        <v>7.9800495613461295E-2</v>
      </c>
      <c r="L68">
        <v>6.5410461929506197E-2</v>
      </c>
      <c r="M68">
        <v>6.1814132140597298E-2</v>
      </c>
      <c r="N68">
        <v>6.8737852585950499E-2</v>
      </c>
      <c r="O68">
        <v>6.8138909035788703E-2</v>
      </c>
      <c r="P68">
        <v>6.1429624870625199E-2</v>
      </c>
      <c r="Q68">
        <v>4.4561583552020702E-2</v>
      </c>
      <c r="R68">
        <v>6.0686996230570202E-2</v>
      </c>
      <c r="S68">
        <v>8.0765951147824103E-2</v>
      </c>
      <c r="T68">
        <v>7.1210263699771806E-2</v>
      </c>
      <c r="U68">
        <v>6.3610193574944796E-2</v>
      </c>
    </row>
    <row r="69" spans="1:21" x14ac:dyDescent="0.25">
      <c r="A69" s="3">
        <v>2010</v>
      </c>
      <c r="B69">
        <v>7.1913174631481197E-2</v>
      </c>
      <c r="C69">
        <v>6.9991144668615099E-2</v>
      </c>
      <c r="D69">
        <v>6.4655970301338503E-2</v>
      </c>
      <c r="E69">
        <v>6.4799926220664106E-2</v>
      </c>
      <c r="F69">
        <v>6.8420143323183094E-2</v>
      </c>
      <c r="G69">
        <v>6.7178865048691E-2</v>
      </c>
      <c r="H69">
        <v>9.7168811454270504E-2</v>
      </c>
      <c r="I69">
        <v>7.3328344786782296E-2</v>
      </c>
      <c r="J69">
        <v>6.4593264751528295E-2</v>
      </c>
      <c r="K69">
        <v>7.5318988635563897E-2</v>
      </c>
      <c r="L69">
        <v>6.8430636378464901E-2</v>
      </c>
      <c r="M69">
        <v>6.5618282923214005E-2</v>
      </c>
      <c r="N69">
        <v>6.9002653744969403E-2</v>
      </c>
      <c r="O69">
        <v>6.6671303061794904E-2</v>
      </c>
      <c r="P69">
        <v>6.4196216450498306E-2</v>
      </c>
      <c r="Q69">
        <v>5.5685031813594403E-2</v>
      </c>
      <c r="R69">
        <v>6.2091922967330897E-2</v>
      </c>
      <c r="S69">
        <v>7.1125699072476997E-2</v>
      </c>
      <c r="T69">
        <v>7.35637605595581E-2</v>
      </c>
      <c r="U69">
        <v>6.4760404656632298E-2</v>
      </c>
    </row>
    <row r="70" spans="1:21" x14ac:dyDescent="0.25">
      <c r="A70" s="3">
        <v>2011</v>
      </c>
      <c r="B70">
        <v>6.7308471105797504E-2</v>
      </c>
      <c r="C70">
        <v>6.2237941101079101E-2</v>
      </c>
      <c r="D70">
        <v>5.8439393501732502E-2</v>
      </c>
      <c r="E70">
        <v>6.3367083006032193E-2</v>
      </c>
      <c r="F70">
        <v>6.4730162832400601E-2</v>
      </c>
      <c r="G70">
        <v>5.8817533476153698E-2</v>
      </c>
      <c r="H70">
        <v>8.8492397800826503E-2</v>
      </c>
      <c r="I70">
        <v>6.1083728626982498E-2</v>
      </c>
      <c r="J70">
        <v>5.85836578138033E-2</v>
      </c>
      <c r="K70">
        <v>7.0377866381116899E-2</v>
      </c>
      <c r="L70">
        <v>6.5738236405410697E-2</v>
      </c>
      <c r="M70">
        <v>5.5844025320262801E-2</v>
      </c>
      <c r="N70">
        <v>6.6518271624911293E-2</v>
      </c>
      <c r="O70">
        <v>6.1024649971827799E-2</v>
      </c>
      <c r="P70">
        <v>5.7267475863887599E-2</v>
      </c>
      <c r="Q70">
        <v>5.6034737287001597E-2</v>
      </c>
      <c r="R70">
        <v>5.7738584984988801E-2</v>
      </c>
      <c r="S70">
        <v>6.9665805564968403E-2</v>
      </c>
      <c r="T70">
        <v>7.0662688847682897E-2</v>
      </c>
      <c r="U70">
        <v>6.0183605418696703E-2</v>
      </c>
    </row>
    <row r="71" spans="1:21" x14ac:dyDescent="0.25">
      <c r="A71" s="3">
        <v>2012</v>
      </c>
      <c r="B71">
        <v>6.45952694684125E-2</v>
      </c>
      <c r="C71">
        <v>6.115536979208E-2</v>
      </c>
      <c r="D71">
        <v>5.4831727803499597E-2</v>
      </c>
      <c r="E71">
        <v>6.2520022344631193E-2</v>
      </c>
      <c r="F71">
        <v>6.37564856960635E-2</v>
      </c>
      <c r="G71">
        <v>5.9671527569171698E-2</v>
      </c>
      <c r="H71">
        <v>8.0173658467909206E-2</v>
      </c>
      <c r="I71">
        <v>6.4478283892902999E-2</v>
      </c>
      <c r="J71">
        <v>5.5741679821537597E-2</v>
      </c>
      <c r="K71">
        <v>6.4625040433863995E-2</v>
      </c>
      <c r="L71">
        <v>6.2527091256527695E-2</v>
      </c>
      <c r="M71">
        <v>5.3585355920200799E-2</v>
      </c>
      <c r="N71">
        <v>6.3162688200021896E-2</v>
      </c>
      <c r="O71">
        <v>6.0288139145702101E-2</v>
      </c>
      <c r="P71">
        <v>5.4753926703192998E-2</v>
      </c>
      <c r="Q71">
        <v>5.1282789343274203E-2</v>
      </c>
      <c r="R71">
        <v>5.3073168119893203E-2</v>
      </c>
      <c r="S71">
        <v>6.8881447668450099E-2</v>
      </c>
      <c r="T71">
        <v>6.4769351309677703E-2</v>
      </c>
      <c r="U71">
        <v>5.7582741423971101E-2</v>
      </c>
    </row>
    <row r="72" spans="1:21" x14ac:dyDescent="0.25">
      <c r="A72" s="3">
        <v>2013</v>
      </c>
      <c r="B72">
        <v>6.3635553847217793E-2</v>
      </c>
      <c r="C72">
        <v>6.0423988217638898E-2</v>
      </c>
      <c r="D72">
        <v>5.28454392592188E-2</v>
      </c>
      <c r="E72">
        <v>6.0813511129835802E-2</v>
      </c>
      <c r="F72">
        <v>6.3674449878057607E-2</v>
      </c>
      <c r="G72">
        <v>5.97043688323248E-2</v>
      </c>
      <c r="H72">
        <v>7.5519217149637094E-2</v>
      </c>
      <c r="I72">
        <v>6.8799045072761703E-2</v>
      </c>
      <c r="J72">
        <v>5.3627437981621798E-2</v>
      </c>
      <c r="K72">
        <v>5.4906917607323601E-2</v>
      </c>
      <c r="L72">
        <v>6.2382212278023298E-2</v>
      </c>
      <c r="M72">
        <v>4.9595614999976403E-2</v>
      </c>
      <c r="N72">
        <v>5.9710413906921701E-2</v>
      </c>
      <c r="O72">
        <v>5.8825546762912101E-2</v>
      </c>
      <c r="P72">
        <v>5.2637415281271201E-2</v>
      </c>
      <c r="Q72">
        <v>4.6363891424133899E-2</v>
      </c>
      <c r="R72">
        <v>5.1392894284188702E-2</v>
      </c>
      <c r="S72">
        <v>6.6833988035323505E-2</v>
      </c>
      <c r="T72">
        <v>6.6262831495499802E-2</v>
      </c>
      <c r="U72">
        <v>5.6111894283227402E-2</v>
      </c>
    </row>
    <row r="73" spans="1:21" x14ac:dyDescent="0.25">
      <c r="A73" s="3">
        <v>2014</v>
      </c>
      <c r="B73">
        <v>6.4475323381478197E-2</v>
      </c>
      <c r="C73">
        <v>5.9092362332952598E-2</v>
      </c>
      <c r="D73">
        <v>5.5238150694921301E-2</v>
      </c>
      <c r="E73">
        <v>6.09042757906876E-2</v>
      </c>
      <c r="F73">
        <v>6.3011469196548694E-2</v>
      </c>
      <c r="G73">
        <v>5.8291490125364401E-2</v>
      </c>
      <c r="H73">
        <v>7.7735141606494002E-2</v>
      </c>
      <c r="I73">
        <v>6.6710220430712605E-2</v>
      </c>
      <c r="J73">
        <v>5.3239876401981398E-2</v>
      </c>
      <c r="K73">
        <v>5.7473857301091502E-2</v>
      </c>
      <c r="L73">
        <v>6.0053104042300597E-2</v>
      </c>
      <c r="M73">
        <v>4.70131526841224E-2</v>
      </c>
      <c r="N73">
        <v>6.0646706006257302E-2</v>
      </c>
      <c r="O73">
        <v>5.9498650305404799E-2</v>
      </c>
      <c r="P73">
        <v>5.5132964112330297E-2</v>
      </c>
      <c r="Q73">
        <v>4.3693030056466499E-2</v>
      </c>
      <c r="R73">
        <v>5.2352241798372501E-2</v>
      </c>
      <c r="S73">
        <v>6.7565458538796905E-2</v>
      </c>
      <c r="T73">
        <v>6.6242772302831293E-2</v>
      </c>
      <c r="U73">
        <v>5.72040360368102E-2</v>
      </c>
    </row>
    <row r="74" spans="1:21" x14ac:dyDescent="0.25">
      <c r="A74" s="3">
        <v>2015</v>
      </c>
      <c r="B74">
        <v>6.1091808937497501E-2</v>
      </c>
      <c r="C74">
        <v>5.7114218242018303E-2</v>
      </c>
      <c r="D74">
        <v>5.1168497978689997E-2</v>
      </c>
      <c r="E74">
        <v>5.8419546401130402E-2</v>
      </c>
      <c r="F74">
        <v>6.0400329878577699E-2</v>
      </c>
      <c r="G74">
        <v>5.6446712067098198E-2</v>
      </c>
      <c r="H74">
        <v>7.1677278984319401E-2</v>
      </c>
      <c r="I74">
        <v>6.3510491652002607E-2</v>
      </c>
      <c r="J74">
        <v>4.8788914636553403E-2</v>
      </c>
      <c r="K74">
        <v>5.5904724014034402E-2</v>
      </c>
      <c r="L74">
        <v>5.7258834655975803E-2</v>
      </c>
      <c r="M74">
        <v>4.7509207092944997E-2</v>
      </c>
      <c r="N74">
        <v>5.8924267751000202E-2</v>
      </c>
      <c r="O74">
        <v>5.68259172955662E-2</v>
      </c>
      <c r="P74">
        <v>4.9595585816415599E-2</v>
      </c>
      <c r="Q74">
        <v>4.1623306537615E-2</v>
      </c>
      <c r="R74">
        <v>5.0539028916290002E-2</v>
      </c>
      <c r="S74">
        <v>6.7551935109015998E-2</v>
      </c>
      <c r="T74">
        <v>6.2030333690537003E-2</v>
      </c>
      <c r="U74">
        <v>5.4915287902628E-2</v>
      </c>
    </row>
    <row r="75" spans="1:21" x14ac:dyDescent="0.25">
      <c r="A75" s="3">
        <v>2016</v>
      </c>
      <c r="B75">
        <v>5.94965628555384E-2</v>
      </c>
      <c r="C75">
        <v>5.8399263194936997E-2</v>
      </c>
      <c r="D75">
        <v>4.9322266652543897E-2</v>
      </c>
      <c r="E75">
        <v>5.90194356717701E-2</v>
      </c>
      <c r="F75">
        <v>5.8461315999278798E-2</v>
      </c>
      <c r="G75">
        <v>5.6590382074541902E-2</v>
      </c>
      <c r="H75">
        <v>7.0506666922501196E-2</v>
      </c>
      <c r="I75">
        <v>6.2656311352808206E-2</v>
      </c>
      <c r="J75">
        <v>4.64981786414305E-2</v>
      </c>
      <c r="K75">
        <v>5.4060854819699203E-2</v>
      </c>
      <c r="L75">
        <v>5.58443581423421E-2</v>
      </c>
      <c r="M75">
        <v>4.5496521916314599E-2</v>
      </c>
      <c r="N75">
        <v>5.7114345207085401E-2</v>
      </c>
      <c r="O75">
        <v>5.66837488544783E-2</v>
      </c>
      <c r="P75">
        <v>4.9152918999682001E-2</v>
      </c>
      <c r="Q75">
        <v>4.3028848971516299E-2</v>
      </c>
      <c r="R75">
        <v>5.07568665489374E-2</v>
      </c>
      <c r="S75">
        <v>6.49906132713097E-2</v>
      </c>
      <c r="T75">
        <v>5.8854618067425798E-2</v>
      </c>
      <c r="U75">
        <v>5.3834024246266703E-2</v>
      </c>
    </row>
    <row r="76" spans="1:21" x14ac:dyDescent="0.25">
      <c r="A76" s="3">
        <v>2017</v>
      </c>
      <c r="B76">
        <v>5.8079879159724498E-2</v>
      </c>
      <c r="C76">
        <v>5.8622670217612902E-2</v>
      </c>
      <c r="D76">
        <v>5.1587769485688301E-2</v>
      </c>
      <c r="E76">
        <v>5.6453131936464403E-2</v>
      </c>
      <c r="F76">
        <v>5.7408658062767598E-2</v>
      </c>
      <c r="G76">
        <v>5.48069222725385E-2</v>
      </c>
      <c r="H76">
        <v>6.6767240891471402E-2</v>
      </c>
      <c r="I76">
        <v>6.0440600340194703E-2</v>
      </c>
      <c r="J76">
        <v>4.4956369484026801E-2</v>
      </c>
      <c r="K76">
        <v>5.4594027423027401E-2</v>
      </c>
      <c r="L76">
        <v>5.52002323011902E-2</v>
      </c>
      <c r="M76">
        <v>3.9842737763999297E-2</v>
      </c>
      <c r="N76">
        <v>5.79437047932276E-2</v>
      </c>
      <c r="O76">
        <v>5.5033639795017499E-2</v>
      </c>
      <c r="P76">
        <v>4.8673203848176E-2</v>
      </c>
      <c r="Q76">
        <v>4.3900103630947797E-2</v>
      </c>
      <c r="R76">
        <v>4.9795760662196001E-2</v>
      </c>
      <c r="S76">
        <v>6.2058873049484098E-2</v>
      </c>
      <c r="T76">
        <v>5.7310389070286599E-2</v>
      </c>
      <c r="U76">
        <v>5.3839242561671302E-2</v>
      </c>
    </row>
    <row r="77" spans="1:21" x14ac:dyDescent="0.25">
      <c r="A77" s="3">
        <v>2018</v>
      </c>
      <c r="B77">
        <v>5.6866858429237201E-2</v>
      </c>
      <c r="C77">
        <v>5.7181184669631402E-2</v>
      </c>
      <c r="D77">
        <v>5.04558796272781E-2</v>
      </c>
      <c r="E77">
        <v>5.5609364066864397E-2</v>
      </c>
      <c r="F77">
        <v>5.51386467481597E-2</v>
      </c>
      <c r="G77">
        <v>5.3311853041312002E-2</v>
      </c>
      <c r="H77">
        <v>6.4667177457240904E-2</v>
      </c>
      <c r="I77">
        <v>5.6006404881643802E-2</v>
      </c>
      <c r="J77">
        <v>4.5129375433375897E-2</v>
      </c>
      <c r="K77">
        <v>5.3530392509679801E-2</v>
      </c>
      <c r="L77">
        <v>5.4165140536142201E-2</v>
      </c>
      <c r="M77">
        <v>4.2770771377908898E-2</v>
      </c>
      <c r="N77">
        <v>5.5802832928014398E-2</v>
      </c>
      <c r="O77">
        <v>5.2981464153362599E-2</v>
      </c>
      <c r="P77">
        <v>4.69168232390191E-2</v>
      </c>
      <c r="Q77">
        <v>4.1994268839592702E-2</v>
      </c>
      <c r="R77">
        <v>4.8183584283725801E-2</v>
      </c>
      <c r="S77">
        <v>6.2505852994091698E-2</v>
      </c>
      <c r="T77">
        <v>5.5769552066705898E-2</v>
      </c>
      <c r="U77">
        <v>5.27335019221205E-2</v>
      </c>
    </row>
    <row r="78" spans="1:21" x14ac:dyDescent="0.25">
      <c r="A78" s="3">
        <v>2019</v>
      </c>
      <c r="B78">
        <v>5.4701572091944102E-2</v>
      </c>
      <c r="C78">
        <v>5.6692127067026497E-2</v>
      </c>
      <c r="D78">
        <v>4.8819216775737501E-2</v>
      </c>
      <c r="E78">
        <v>5.4894572245313203E-2</v>
      </c>
      <c r="F78">
        <v>5.2478273086725397E-2</v>
      </c>
      <c r="G78">
        <v>5.0983998790059201E-2</v>
      </c>
      <c r="H78">
        <v>6.1630997067028001E-2</v>
      </c>
      <c r="I78">
        <v>5.2846645526046801E-2</v>
      </c>
      <c r="J78">
        <v>4.49465136241173E-2</v>
      </c>
      <c r="K78">
        <v>5.1354189145982401E-2</v>
      </c>
      <c r="L78">
        <v>5.3154926474687898E-2</v>
      </c>
      <c r="M78">
        <v>4.5143171088350802E-2</v>
      </c>
      <c r="N78">
        <v>5.5359607072792E-2</v>
      </c>
      <c r="O78">
        <v>5.0845443228903602E-2</v>
      </c>
      <c r="P78">
        <v>4.7095406410918701E-2</v>
      </c>
      <c r="Q78">
        <v>3.9348127185569702E-2</v>
      </c>
      <c r="R78">
        <v>4.6807935174836897E-2</v>
      </c>
      <c r="S78">
        <v>6.0478571737957898E-2</v>
      </c>
      <c r="T78">
        <v>5.3653876436241803E-2</v>
      </c>
      <c r="U78">
        <v>5.3679382892286201E-2</v>
      </c>
    </row>
    <row r="79" spans="1:21" x14ac:dyDescent="0.25">
      <c r="A79" s="3">
        <v>2020</v>
      </c>
      <c r="B79">
        <v>5.1766094300604602E-2</v>
      </c>
      <c r="C79">
        <v>5.3518149755104397E-2</v>
      </c>
      <c r="D79">
        <v>4.6899689435391398E-2</v>
      </c>
      <c r="E79">
        <v>5.23164663731506E-2</v>
      </c>
      <c r="F79">
        <v>5.0256017142775902E-2</v>
      </c>
      <c r="G79">
        <v>4.6980630624757401E-2</v>
      </c>
      <c r="H79">
        <v>5.8112644239933398E-2</v>
      </c>
      <c r="I79">
        <v>5.1026723673205897E-2</v>
      </c>
      <c r="J79">
        <v>4.4447663973041902E-2</v>
      </c>
      <c r="K79">
        <v>4.8396173894572701E-2</v>
      </c>
      <c r="L79">
        <v>4.9125380153463002E-2</v>
      </c>
      <c r="M79">
        <v>4.5432802612329397E-2</v>
      </c>
      <c r="N79">
        <v>5.2764215471227199E-2</v>
      </c>
      <c r="O79">
        <v>4.87009196277454E-2</v>
      </c>
      <c r="P79">
        <v>4.5278888023152497E-2</v>
      </c>
      <c r="Q79">
        <v>3.7954756225626898E-2</v>
      </c>
      <c r="R79">
        <v>4.5216354615182197E-2</v>
      </c>
      <c r="S79">
        <v>5.8230860980836803E-2</v>
      </c>
      <c r="T79">
        <v>5.0604028360935402E-2</v>
      </c>
      <c r="U79">
        <v>5.0255873222176499E-2</v>
      </c>
    </row>
    <row r="80" spans="1:21" x14ac:dyDescent="0.25">
      <c r="A80" s="3">
        <v>2021</v>
      </c>
      <c r="B80">
        <v>4.9003208955285697E-2</v>
      </c>
      <c r="C80">
        <v>5.1873455831317597E-2</v>
      </c>
      <c r="D80">
        <v>4.4339350691964097E-2</v>
      </c>
      <c r="E80">
        <v>4.9893974928462197E-2</v>
      </c>
      <c r="F80">
        <v>4.6989234520009998E-2</v>
      </c>
      <c r="G80">
        <v>4.4402830883235503E-2</v>
      </c>
      <c r="H80">
        <v>5.4530669066982999E-2</v>
      </c>
      <c r="I80">
        <v>4.9359403156131201E-2</v>
      </c>
      <c r="J80">
        <v>4.3445452226497497E-2</v>
      </c>
      <c r="K80">
        <v>4.6949947100471998E-2</v>
      </c>
      <c r="L80">
        <v>4.7499003013715603E-2</v>
      </c>
      <c r="M80">
        <v>4.5881481314429103E-2</v>
      </c>
      <c r="N80">
        <v>5.0022615206249697E-2</v>
      </c>
      <c r="O80">
        <v>4.5015820069446301E-2</v>
      </c>
      <c r="P80">
        <v>4.3227838945501897E-2</v>
      </c>
      <c r="Q80">
        <v>3.9379704898679001E-2</v>
      </c>
      <c r="R80">
        <v>4.3093048230592602E-2</v>
      </c>
      <c r="S80">
        <v>5.4223842719954202E-2</v>
      </c>
      <c r="T80">
        <v>4.8336030635551801E-2</v>
      </c>
      <c r="U80">
        <v>4.77408663762608E-2</v>
      </c>
    </row>
    <row r="82" spans="1:21" x14ac:dyDescent="0.25">
      <c r="A82" s="2" t="s">
        <v>28</v>
      </c>
      <c r="B82" s="2" t="s">
        <v>0</v>
      </c>
      <c r="C82" s="2" t="s">
        <v>1</v>
      </c>
      <c r="D82" s="2" t="s">
        <v>2</v>
      </c>
      <c r="E82" s="2" t="s">
        <v>3</v>
      </c>
      <c r="F82" s="2" t="s">
        <v>5</v>
      </c>
      <c r="G82" s="2" t="s">
        <v>6</v>
      </c>
      <c r="H82" s="2" t="s">
        <v>24</v>
      </c>
      <c r="I82" s="2" t="s">
        <v>7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  <c r="P82" s="2" t="s">
        <v>17</v>
      </c>
      <c r="Q82" s="2" t="s">
        <v>18</v>
      </c>
      <c r="R82" s="2" t="s">
        <v>20</v>
      </c>
      <c r="S82" s="2" t="s">
        <v>21</v>
      </c>
      <c r="T82" s="2" t="s">
        <v>22</v>
      </c>
      <c r="U82" s="2" t="s">
        <v>23</v>
      </c>
    </row>
    <row r="83" spans="1:21" x14ac:dyDescent="0.25">
      <c r="A83" s="3">
        <v>2005</v>
      </c>
      <c r="B83" s="4">
        <f>+B64-B63</f>
        <v>-4.2762919561385032E-3</v>
      </c>
      <c r="C83" s="4">
        <f>+C64-C63</f>
        <v>-4.3696344347486094E-3</v>
      </c>
      <c r="D83" s="4">
        <f>+D64-D63</f>
        <v>-3.6539810659265981E-3</v>
      </c>
      <c r="E83" s="4">
        <f>+E64-E63</f>
        <v>-3.3125671196865963E-3</v>
      </c>
      <c r="F83" s="4">
        <f>+F64-F63</f>
        <v>-4.9582473998893012E-3</v>
      </c>
      <c r="G83" s="4">
        <f>+G64-G63</f>
        <v>-1.1385575309565507E-2</v>
      </c>
      <c r="H83" s="4">
        <f>+H64-H63</f>
        <v>-9.0633474592945046E-3</v>
      </c>
      <c r="I83" s="4">
        <f>+I64-I63</f>
        <v>-4.0017113993569969E-3</v>
      </c>
      <c r="J83" s="4">
        <f>+J64-J63</f>
        <v>-6.1800703399495019E-3</v>
      </c>
      <c r="K83" s="4">
        <f>+K64-K63</f>
        <v>-6.6568830149479896E-4</v>
      </c>
      <c r="L83" s="4">
        <f>+L64-L63</f>
        <v>-1.008983473650861E-2</v>
      </c>
      <c r="M83" s="4">
        <f>+M64-M63</f>
        <v>-8.5297395768183029E-3</v>
      </c>
      <c r="N83" s="4">
        <f>+N64-N63</f>
        <v>-1.0352955910319692E-2</v>
      </c>
      <c r="O83" s="4">
        <f>+O64-O63</f>
        <v>-7.0409114265663972E-3</v>
      </c>
      <c r="P83" s="4">
        <f>+P64-P63</f>
        <v>-1.1349816511955102E-2</v>
      </c>
      <c r="Q83" s="4">
        <f>+Q64-Q63</f>
        <v>-8.3873846736223986E-3</v>
      </c>
      <c r="R83" s="4">
        <f>+R64-R63</f>
        <v>-4.5331104115653997E-3</v>
      </c>
      <c r="S83" s="4">
        <f>+S64-S63</f>
        <v>-7.8321232614073089E-3</v>
      </c>
      <c r="T83" s="4">
        <f>+T64-T63</f>
        <v>-5.3470265721340948E-3</v>
      </c>
      <c r="U83" s="4">
        <f>+U64-U63</f>
        <v>-7.482139998971897E-3</v>
      </c>
    </row>
    <row r="84" spans="1:21" x14ac:dyDescent="0.25">
      <c r="A84" s="3">
        <v>2006</v>
      </c>
      <c r="B84" s="4">
        <f>+B65-B64</f>
        <v>-2.1593543491398998E-3</v>
      </c>
      <c r="C84" s="4">
        <f>+C65-C64</f>
        <v>-5.4661719895201938E-3</v>
      </c>
      <c r="D84" s="4">
        <f>+D65-D64</f>
        <v>-2.7016842036037964E-3</v>
      </c>
      <c r="E84" s="4">
        <f>+E65-E64</f>
        <v>-3.5119838849168999E-3</v>
      </c>
      <c r="F84" s="4">
        <f>+F65-F64</f>
        <v>-1.2854163588826989E-3</v>
      </c>
      <c r="G84" s="4">
        <f>+G65-G64</f>
        <v>-2.3043625627068992E-3</v>
      </c>
      <c r="H84" s="4">
        <f>+H65-H64</f>
        <v>8.6437253787480239E-4</v>
      </c>
      <c r="I84" s="4">
        <f>+I65-I64</f>
        <v>-2.397137587239806E-3</v>
      </c>
      <c r="J84" s="4">
        <f>+J65-J64</f>
        <v>-3.7136397111414976E-3</v>
      </c>
      <c r="K84" s="4">
        <f>+K65-K64</f>
        <v>-1.0452414889805001E-2</v>
      </c>
      <c r="L84" s="4">
        <f>+L65-L64</f>
        <v>-7.6792117353192968E-3</v>
      </c>
      <c r="M84" s="4">
        <f>+M65-M64</f>
        <v>-1.0042826389187604E-2</v>
      </c>
      <c r="N84" s="4">
        <f>+N65-N64</f>
        <v>-1.4242171340351079E-3</v>
      </c>
      <c r="O84" s="4">
        <f>+O65-O64</f>
        <v>-6.0731805035790995E-3</v>
      </c>
      <c r="P84" s="4">
        <f>+P65-P64</f>
        <v>-5.0309830685740103E-4</v>
      </c>
      <c r="Q84" s="4">
        <f>+Q65-Q64</f>
        <v>-3.5772563170351976E-3</v>
      </c>
      <c r="R84" s="4">
        <f>+R65-R64</f>
        <v>-5.2870335103432989E-3</v>
      </c>
      <c r="S84" s="4">
        <f>+S65-S64</f>
        <v>1.0680419665582003E-3</v>
      </c>
      <c r="T84" s="4">
        <f>+T65-T64</f>
        <v>-7.4628573642768065E-3</v>
      </c>
      <c r="U84" s="4">
        <f>+U65-U64</f>
        <v>-3.5705482963932014E-3</v>
      </c>
    </row>
    <row r="85" spans="1:21" x14ac:dyDescent="0.25">
      <c r="A85" s="3">
        <v>2007</v>
      </c>
      <c r="B85" s="4">
        <f>+B66-B65</f>
        <v>-1.5941460059401003E-3</v>
      </c>
      <c r="C85" s="4">
        <f>+C66-C65</f>
        <v>1.7205036079969982E-3</v>
      </c>
      <c r="D85" s="4">
        <f>+D66-D65</f>
        <v>-3.0382276138953071E-3</v>
      </c>
      <c r="E85" s="4">
        <f>+E66-E65</f>
        <v>-5.5049619291686058E-3</v>
      </c>
      <c r="F85" s="4">
        <f>+F66-F65</f>
        <v>2.1043708995579918E-3</v>
      </c>
      <c r="G85" s="4">
        <f>+G66-G65</f>
        <v>-1.0495964974312974E-3</v>
      </c>
      <c r="H85" s="4">
        <f>+H66-H65</f>
        <v>1.4447944205921992E-3</v>
      </c>
      <c r="I85" s="4">
        <f>+I66-I65</f>
        <v>-1.6596629061093049E-3</v>
      </c>
      <c r="J85" s="4">
        <f>+J66-J65</f>
        <v>-7.9295722143005176E-6</v>
      </c>
      <c r="K85" s="4">
        <f>+K66-K65</f>
        <v>8.2288513185595977E-3</v>
      </c>
      <c r="L85" s="4">
        <f>+L66-L65</f>
        <v>4.9401270627048022E-3</v>
      </c>
      <c r="M85" s="4">
        <f>+M66-M65</f>
        <v>-2.1903898890361026E-3</v>
      </c>
      <c r="N85" s="4">
        <f>+N66-N65</f>
        <v>-4.7689724457928989E-3</v>
      </c>
      <c r="O85" s="4">
        <f>+O66-O65</f>
        <v>-7.2543073198599872E-4</v>
      </c>
      <c r="P85" s="4">
        <f>+P66-P65</f>
        <v>3.4184387965721999E-3</v>
      </c>
      <c r="Q85" s="4">
        <f>+Q66-Q65</f>
        <v>2.3769903005593992E-3</v>
      </c>
      <c r="R85" s="4">
        <f>+R66-R65</f>
        <v>3.0740549520900246E-4</v>
      </c>
      <c r="S85" s="4">
        <f>+S66-S65</f>
        <v>-7.6269890371820359E-4</v>
      </c>
      <c r="T85" s="4">
        <f>+T66-T65</f>
        <v>2.7990858010481026E-3</v>
      </c>
      <c r="U85" s="4">
        <f>+U66-U65</f>
        <v>1.4224965888785038E-3</v>
      </c>
    </row>
    <row r="86" spans="1:21" x14ac:dyDescent="0.25">
      <c r="A86" s="3">
        <v>2008</v>
      </c>
      <c r="B86" s="4">
        <f>+B67-B66</f>
        <v>-1.6523183249417955E-3</v>
      </c>
      <c r="C86" s="4">
        <f>+C67-C66</f>
        <v>7.8290055243759871E-4</v>
      </c>
      <c r="D86" s="4">
        <f>+D67-D66</f>
        <v>6.5361903663260085E-4</v>
      </c>
      <c r="E86" s="4">
        <f>+E67-E66</f>
        <v>6.944281002694494E-3</v>
      </c>
      <c r="F86" s="4">
        <f>+F67-F66</f>
        <v>1.5519138966393065E-3</v>
      </c>
      <c r="G86" s="4">
        <f>+G67-G66</f>
        <v>7.7257002274365924E-3</v>
      </c>
      <c r="H86" s="4">
        <f>+H67-H66</f>
        <v>1.1923307850615197E-2</v>
      </c>
      <c r="I86" s="4">
        <f>+I67-I66</f>
        <v>-7.9196108683489419E-4</v>
      </c>
      <c r="J86" s="4">
        <f>+J67-J66</f>
        <v>1.4389582266201989E-3</v>
      </c>
      <c r="K86" s="4">
        <f>+K67-K66</f>
        <v>7.2352597043941966E-3</v>
      </c>
      <c r="L86" s="4">
        <f>+L67-L66</f>
        <v>4.2795705777072951E-3</v>
      </c>
      <c r="M86" s="4">
        <f>+M67-M66</f>
        <v>1.1086043775454704E-2</v>
      </c>
      <c r="N86" s="4">
        <f>+N67-N66</f>
        <v>3.0410818787990068E-3</v>
      </c>
      <c r="O86" s="4">
        <f>+O67-O66</f>
        <v>3.7696768697096997E-3</v>
      </c>
      <c r="P86" s="4">
        <f>+P67-P66</f>
        <v>4.1539688979605055E-3</v>
      </c>
      <c r="Q86" s="4">
        <f>+Q67-Q66</f>
        <v>1.5803029192400231E-5</v>
      </c>
      <c r="R86" s="4">
        <f>+R67-R66</f>
        <v>1.5364333339570185E-4</v>
      </c>
      <c r="S86" s="4">
        <f>+S67-S66</f>
        <v>1.1569814752029603E-2</v>
      </c>
      <c r="T86" s="4">
        <f>+T67-T66</f>
        <v>3.471691142444798E-3</v>
      </c>
      <c r="U86" s="4">
        <f>+U67-U66</f>
        <v>-2.7090642868637035E-3</v>
      </c>
    </row>
    <row r="87" spans="1:21" x14ac:dyDescent="0.25">
      <c r="A87" s="3">
        <v>2009</v>
      </c>
      <c r="B87" s="4">
        <f>+B68-B67</f>
        <v>6.9871259798676977E-3</v>
      </c>
      <c r="C87" s="4">
        <f>+C68-C67</f>
        <v>8.9738368792437045E-3</v>
      </c>
      <c r="D87" s="4">
        <f>+D68-D67</f>
        <v>-2.9892854337146973E-3</v>
      </c>
      <c r="E87" s="4">
        <f>+E68-E67</f>
        <v>4.7701073301118085E-3</v>
      </c>
      <c r="F87" s="4">
        <f>+F68-F67</f>
        <v>3.8067644456492994E-3</v>
      </c>
      <c r="G87" s="4">
        <f>+G68-G67</f>
        <v>5.9727758412663062E-3</v>
      </c>
      <c r="H87" s="4">
        <f>+H68-H67</f>
        <v>4.8457078619797977E-3</v>
      </c>
      <c r="I87" s="4">
        <f>+I68-I67</f>
        <v>3.8906533996612008E-3</v>
      </c>
      <c r="J87" s="4">
        <f>+J68-J67</f>
        <v>6.2765189161329976E-3</v>
      </c>
      <c r="K87" s="4">
        <f>+K68-K67</f>
        <v>1.2169085390460702E-2</v>
      </c>
      <c r="L87" s="4">
        <f>+L68-L67</f>
        <v>-3.0137184083560975E-3</v>
      </c>
      <c r="M87" s="4">
        <f>+M68-M67</f>
        <v>3.9636791874001973E-3</v>
      </c>
      <c r="N87" s="4">
        <f>+N68-N67</f>
        <v>5.4948509596693951E-3</v>
      </c>
      <c r="O87" s="4">
        <f>+O68-O67</f>
        <v>9.4325732798907005E-3</v>
      </c>
      <c r="P87" s="4">
        <f>+P68-P67</f>
        <v>5.8622847266748962E-3</v>
      </c>
      <c r="Q87" s="4">
        <f>+Q68-Q67</f>
        <v>-6.9120458392748982E-3</v>
      </c>
      <c r="R87" s="4">
        <f>+R68-R67</f>
        <v>6.018756373067799E-3</v>
      </c>
      <c r="S87" s="4">
        <f>+S68-S67</f>
        <v>-2.4381716139488946E-3</v>
      </c>
      <c r="T87" s="4">
        <f>+T68-T67</f>
        <v>5.7941939876729048E-3</v>
      </c>
      <c r="U87" s="4">
        <f>+U68-U67</f>
        <v>8.112059590760598E-3</v>
      </c>
    </row>
    <row r="88" spans="1:21" x14ac:dyDescent="0.25">
      <c r="A88" s="3">
        <v>2010</v>
      </c>
      <c r="B88" s="4">
        <f>+B69-B68</f>
        <v>3.9013317602853009E-3</v>
      </c>
      <c r="C88" s="4">
        <f>+C69-C68</f>
        <v>1.1501632456771965E-3</v>
      </c>
      <c r="D88" s="4">
        <f>+D69-D68</f>
        <v>7.2169375761828025E-3</v>
      </c>
      <c r="E88" s="4">
        <f>+E69-E68</f>
        <v>-4.6082472335333968E-3</v>
      </c>
      <c r="F88" s="4">
        <f>+F69-F68</f>
        <v>-6.5222589283846083E-3</v>
      </c>
      <c r="G88" s="4">
        <f>+G69-G68</f>
        <v>-2.7964525393456008E-3</v>
      </c>
      <c r="H88" s="4">
        <f>+H69-H68</f>
        <v>1.0154960030949109E-2</v>
      </c>
      <c r="I88" s="4">
        <f>+I69-I68</f>
        <v>1.0314560130916944E-3</v>
      </c>
      <c r="J88" s="4">
        <f>+J69-J68</f>
        <v>4.5381474866008978E-3</v>
      </c>
      <c r="K88" s="4">
        <f>+K69-K68</f>
        <v>-4.4815069778973982E-3</v>
      </c>
      <c r="L88" s="4">
        <f>+L69-L68</f>
        <v>3.020174448958704E-3</v>
      </c>
      <c r="M88" s="4">
        <f>+M69-M68</f>
        <v>3.8041507826167067E-3</v>
      </c>
      <c r="N88" s="4">
        <f>+N69-N68</f>
        <v>2.6480115901890422E-4</v>
      </c>
      <c r="O88" s="4">
        <f>+O69-O68</f>
        <v>-1.4676059739937991E-3</v>
      </c>
      <c r="P88" s="4">
        <f>+P69-P68</f>
        <v>2.7665915798731067E-3</v>
      </c>
      <c r="Q88" s="4">
        <f>+Q69-Q68</f>
        <v>1.1123448261573701E-2</v>
      </c>
      <c r="R88" s="4">
        <f>+R69-R68</f>
        <v>1.4049267367606949E-3</v>
      </c>
      <c r="S88" s="4">
        <f>+S69-S68</f>
        <v>-9.6402520753471055E-3</v>
      </c>
      <c r="T88" s="4">
        <f>+T69-T68</f>
        <v>2.3534968597862943E-3</v>
      </c>
      <c r="U88" s="4">
        <f>+U69-U68</f>
        <v>1.1502110816875022E-3</v>
      </c>
    </row>
    <row r="89" spans="1:21" x14ac:dyDescent="0.25">
      <c r="A89" s="3">
        <v>2011</v>
      </c>
      <c r="B89" s="4">
        <f>+B70-B69</f>
        <v>-4.6047035256836927E-3</v>
      </c>
      <c r="C89" s="4">
        <f>+C70-C69</f>
        <v>-7.7532035675359975E-3</v>
      </c>
      <c r="D89" s="4">
        <f>+D70-D69</f>
        <v>-6.2165767996060009E-3</v>
      </c>
      <c r="E89" s="4">
        <f>+E70-E69</f>
        <v>-1.4328432146319126E-3</v>
      </c>
      <c r="F89" s="4">
        <f>+F70-F69</f>
        <v>-3.6899804907824935E-3</v>
      </c>
      <c r="G89" s="4">
        <f>+G70-G69</f>
        <v>-8.3613315725373019E-3</v>
      </c>
      <c r="H89" s="4">
        <f>+H70-H69</f>
        <v>-8.6764136534440012E-3</v>
      </c>
      <c r="I89" s="4">
        <f>+I70-I69</f>
        <v>-1.2244616159799798E-2</v>
      </c>
      <c r="J89" s="4">
        <f>+J70-J69</f>
        <v>-6.0096069377249955E-3</v>
      </c>
      <c r="K89" s="4">
        <f>+K70-K69</f>
        <v>-4.9411222544469974E-3</v>
      </c>
      <c r="L89" s="4">
        <f>+L70-L69</f>
        <v>-2.6923999730542048E-3</v>
      </c>
      <c r="M89" s="4">
        <f>+M70-M69</f>
        <v>-9.7742576029512043E-3</v>
      </c>
      <c r="N89" s="4">
        <f>+N70-N69</f>
        <v>-2.4843821200581095E-3</v>
      </c>
      <c r="O89" s="4">
        <f>+O70-O69</f>
        <v>-5.6466530899671047E-3</v>
      </c>
      <c r="P89" s="4">
        <f>+P70-P69</f>
        <v>-6.9287405866107071E-3</v>
      </c>
      <c r="Q89" s="4">
        <f>+Q70-Q69</f>
        <v>3.4970547340719416E-4</v>
      </c>
      <c r="R89" s="4">
        <f>+R70-R69</f>
        <v>-4.3533379823420953E-3</v>
      </c>
      <c r="S89" s="4">
        <f>+S70-S69</f>
        <v>-1.4598935075085945E-3</v>
      </c>
      <c r="T89" s="4">
        <f>+T70-T69</f>
        <v>-2.9010717118752027E-3</v>
      </c>
      <c r="U89" s="4">
        <f>+U70-U69</f>
        <v>-4.5767992379355943E-3</v>
      </c>
    </row>
    <row r="90" spans="1:21" x14ac:dyDescent="0.25">
      <c r="A90" s="3">
        <v>2012</v>
      </c>
      <c r="B90" s="4">
        <f>+B71-B70</f>
        <v>-2.7132016373850043E-3</v>
      </c>
      <c r="C90" s="4">
        <f>+C71-C70</f>
        <v>-1.0825713089991015E-3</v>
      </c>
      <c r="D90" s="4">
        <f>+D71-D70</f>
        <v>-3.607665698232905E-3</v>
      </c>
      <c r="E90" s="4">
        <f>+E71-E70</f>
        <v>-8.4706066140100011E-4</v>
      </c>
      <c r="F90" s="4">
        <f>+F71-F70</f>
        <v>-9.7367713633710051E-4</v>
      </c>
      <c r="G90" s="4">
        <f>+G71-G70</f>
        <v>8.5399409301799983E-4</v>
      </c>
      <c r="H90" s="4">
        <f>+H71-H70</f>
        <v>-8.3187393329172965E-3</v>
      </c>
      <c r="I90" s="4">
        <f>+I71-I70</f>
        <v>3.3945552659205014E-3</v>
      </c>
      <c r="J90" s="4">
        <f>+J71-J70</f>
        <v>-2.8419779922657026E-3</v>
      </c>
      <c r="K90" s="4">
        <f>+K71-K70</f>
        <v>-5.7528259472529042E-3</v>
      </c>
      <c r="L90" s="4">
        <f>+L71-L70</f>
        <v>-3.2111451488830017E-3</v>
      </c>
      <c r="M90" s="4">
        <f>+M71-M70</f>
        <v>-2.2586694000620022E-3</v>
      </c>
      <c r="N90" s="4">
        <f>+N71-N70</f>
        <v>-3.3555834248893968E-3</v>
      </c>
      <c r="O90" s="4">
        <f>+O71-O70</f>
        <v>-7.3651082612569835E-4</v>
      </c>
      <c r="P90" s="4">
        <f>+P71-P70</f>
        <v>-2.5135491606946003E-3</v>
      </c>
      <c r="Q90" s="4">
        <f>+Q71-Q70</f>
        <v>-4.7519479437273943E-3</v>
      </c>
      <c r="R90" s="4">
        <f>+R71-R70</f>
        <v>-4.6654168650955979E-3</v>
      </c>
      <c r="S90" s="4">
        <f>+S71-S70</f>
        <v>-7.8435789651830345E-4</v>
      </c>
      <c r="T90" s="4">
        <f>+T71-T70</f>
        <v>-5.8933375380051944E-3</v>
      </c>
      <c r="U90" s="4">
        <f>+U71-U70</f>
        <v>-2.6008639947256024E-3</v>
      </c>
    </row>
    <row r="91" spans="1:21" x14ac:dyDescent="0.25">
      <c r="A91" s="3">
        <v>2013</v>
      </c>
      <c r="B91" s="4">
        <f>+B72-B71</f>
        <v>-9.5971562119470666E-4</v>
      </c>
      <c r="C91" s="4">
        <f>+C72-C71</f>
        <v>-7.3138157444110202E-4</v>
      </c>
      <c r="D91" s="4">
        <f>+D72-D71</f>
        <v>-1.9862885442807968E-3</v>
      </c>
      <c r="E91" s="4">
        <f>+E72-E71</f>
        <v>-1.7065112147953906E-3</v>
      </c>
      <c r="F91" s="4">
        <f>+F72-F71</f>
        <v>-8.2035818005893324E-5</v>
      </c>
      <c r="G91" s="4">
        <f>+G72-G71</f>
        <v>3.2841263153102207E-5</v>
      </c>
      <c r="H91" s="4">
        <f>+H72-H71</f>
        <v>-4.6544413182721123E-3</v>
      </c>
      <c r="I91" s="4">
        <f>+I72-I71</f>
        <v>4.3207611798587037E-3</v>
      </c>
      <c r="J91" s="4">
        <f>+J72-J71</f>
        <v>-2.1142418399157994E-3</v>
      </c>
      <c r="K91" s="4">
        <f>+K72-K71</f>
        <v>-9.7181228265403943E-3</v>
      </c>
      <c r="L91" s="4">
        <f>+L72-L71</f>
        <v>-1.4487897850439663E-4</v>
      </c>
      <c r="M91" s="4">
        <f>+M72-M71</f>
        <v>-3.9897409202243952E-3</v>
      </c>
      <c r="N91" s="4">
        <f>+N72-N71</f>
        <v>-3.4522742931001951E-3</v>
      </c>
      <c r="O91" s="4">
        <f>+O72-O71</f>
        <v>-1.4625923827899998E-3</v>
      </c>
      <c r="P91" s="4">
        <f>+P72-P71</f>
        <v>-2.1165114219217976E-3</v>
      </c>
      <c r="Q91" s="4">
        <f>+Q72-Q71</f>
        <v>-4.918897919140304E-3</v>
      </c>
      <c r="R91" s="4">
        <f>+R72-R71</f>
        <v>-1.6802738357045016E-3</v>
      </c>
      <c r="S91" s="4">
        <f>+S72-S71</f>
        <v>-2.0474596331265943E-3</v>
      </c>
      <c r="T91" s="4">
        <f>+T72-T71</f>
        <v>1.4934801858220992E-3</v>
      </c>
      <c r="U91" s="4">
        <f>+U72-U71</f>
        <v>-1.4708471407436988E-3</v>
      </c>
    </row>
    <row r="92" spans="1:21" x14ac:dyDescent="0.25">
      <c r="A92" s="3">
        <v>2014</v>
      </c>
      <c r="B92" s="4">
        <f>+B73-B72</f>
        <v>8.397695342604039E-4</v>
      </c>
      <c r="C92" s="4">
        <f>+C73-C72</f>
        <v>-1.3316258846862994E-3</v>
      </c>
      <c r="D92" s="4">
        <f>+D73-D72</f>
        <v>2.3927114357025006E-3</v>
      </c>
      <c r="E92" s="4">
        <f>+E73-E72</f>
        <v>9.0764660851797019E-5</v>
      </c>
      <c r="F92" s="4">
        <f>+F73-F72</f>
        <v>-6.6298068150891232E-4</v>
      </c>
      <c r="G92" s="4">
        <f>+G73-G72</f>
        <v>-1.4128787069603993E-3</v>
      </c>
      <c r="H92" s="4">
        <f>+H73-H72</f>
        <v>2.2159244568569075E-3</v>
      </c>
      <c r="I92" s="4">
        <f>+I73-I72</f>
        <v>-2.0888246420490975E-3</v>
      </c>
      <c r="J92" s="4">
        <f>+J73-J72</f>
        <v>-3.8756157964039972E-4</v>
      </c>
      <c r="K92" s="4">
        <f>+K73-K72</f>
        <v>2.5669396937679015E-3</v>
      </c>
      <c r="L92" s="4">
        <f>+L73-L72</f>
        <v>-2.3291082357227016E-3</v>
      </c>
      <c r="M92" s="4">
        <f>+M73-M72</f>
        <v>-2.5824623158540033E-3</v>
      </c>
      <c r="N92" s="4">
        <f>+N73-N72</f>
        <v>9.3629209933560054E-4</v>
      </c>
      <c r="O92" s="4">
        <f>+O73-O72</f>
        <v>6.7310354249269788E-4</v>
      </c>
      <c r="P92" s="4">
        <f>+P73-P72</f>
        <v>2.4955488310590968E-3</v>
      </c>
      <c r="Q92" s="4">
        <f>+Q73-Q72</f>
        <v>-2.6708613676674001E-3</v>
      </c>
      <c r="R92" s="4">
        <f>+R73-R72</f>
        <v>9.5934751418379899E-4</v>
      </c>
      <c r="S92" s="4">
        <f>+S73-S72</f>
        <v>7.3147050347339981E-4</v>
      </c>
      <c r="T92" s="4">
        <f>+T73-T72</f>
        <v>-2.0059192668508974E-5</v>
      </c>
      <c r="U92" s="4">
        <f>+U73-U72</f>
        <v>1.0921417535827982E-3</v>
      </c>
    </row>
    <row r="93" spans="1:21" x14ac:dyDescent="0.25">
      <c r="A93" s="3">
        <v>2015</v>
      </c>
      <c r="B93" s="4">
        <f>+B74-B73</f>
        <v>-3.3835144439806966E-3</v>
      </c>
      <c r="C93" s="4">
        <f>+C74-C73</f>
        <v>-1.9781440909342959E-3</v>
      </c>
      <c r="D93" s="4">
        <f>+D74-D73</f>
        <v>-4.0696527162313034E-3</v>
      </c>
      <c r="E93" s="4">
        <f>+E74-E73</f>
        <v>-2.484729389557197E-3</v>
      </c>
      <c r="F93" s="4">
        <f>+F74-F73</f>
        <v>-2.6111393179709952E-3</v>
      </c>
      <c r="G93" s="4">
        <f>+G74-G73</f>
        <v>-1.8447780582662027E-3</v>
      </c>
      <c r="H93" s="4">
        <f>+H74-H73</f>
        <v>-6.0578626221746007E-3</v>
      </c>
      <c r="I93" s="4">
        <f>+I74-I73</f>
        <v>-3.1997287787099982E-3</v>
      </c>
      <c r="J93" s="4">
        <f>+J74-J73</f>
        <v>-4.4509617654279951E-3</v>
      </c>
      <c r="K93" s="4">
        <f>+K74-K73</f>
        <v>-1.5691332870571006E-3</v>
      </c>
      <c r="L93" s="4">
        <f>+L74-L73</f>
        <v>-2.7942693863247936E-3</v>
      </c>
      <c r="M93" s="4">
        <f>+M74-M73</f>
        <v>4.9605440882259655E-4</v>
      </c>
      <c r="N93" s="4">
        <f>+N74-N73</f>
        <v>-1.7224382552570999E-3</v>
      </c>
      <c r="O93" s="4">
        <f>+O74-O73</f>
        <v>-2.6727330098385987E-3</v>
      </c>
      <c r="P93" s="4">
        <f>+P74-P73</f>
        <v>-5.537378295914698E-3</v>
      </c>
      <c r="Q93" s="4">
        <f>+Q74-Q73</f>
        <v>-2.069723518851499E-3</v>
      </c>
      <c r="R93" s="4">
        <f>+R74-R73</f>
        <v>-1.8132128820824989E-3</v>
      </c>
      <c r="S93" s="4">
        <f>+S74-S73</f>
        <v>-1.3523429780906704E-5</v>
      </c>
      <c r="T93" s="4">
        <f>+T74-T73</f>
        <v>-4.2124386122942906E-3</v>
      </c>
      <c r="U93" s="4">
        <f>+U74-U73</f>
        <v>-2.2887481341822002E-3</v>
      </c>
    </row>
    <row r="94" spans="1:21" x14ac:dyDescent="0.25">
      <c r="A94" s="3">
        <v>2016</v>
      </c>
      <c r="B94" s="4">
        <f>+B75-B74</f>
        <v>-1.5952460819591008E-3</v>
      </c>
      <c r="C94" s="4">
        <f>+C75-C74</f>
        <v>1.2850449529186944E-3</v>
      </c>
      <c r="D94" s="4">
        <f>+D75-D74</f>
        <v>-1.8462313261461E-3</v>
      </c>
      <c r="E94" s="4">
        <f>+E75-E74</f>
        <v>5.9988927063969744E-4</v>
      </c>
      <c r="F94" s="4">
        <f>+F75-F74</f>
        <v>-1.9390138792989009E-3</v>
      </c>
      <c r="G94" s="4">
        <f>+G75-G74</f>
        <v>1.436700074437039E-4</v>
      </c>
      <c r="H94" s="4">
        <f>+H75-H74</f>
        <v>-1.1706120618182048E-3</v>
      </c>
      <c r="I94" s="4">
        <f>+I75-I74</f>
        <v>-8.5418029919440142E-4</v>
      </c>
      <c r="J94" s="4">
        <f>+J75-J74</f>
        <v>-2.2907359951229028E-3</v>
      </c>
      <c r="K94" s="4">
        <f>+K75-K74</f>
        <v>-1.8438691943351987E-3</v>
      </c>
      <c r="L94" s="4">
        <f>+L75-L74</f>
        <v>-1.4144765136337029E-3</v>
      </c>
      <c r="M94" s="4">
        <f>+M75-M74</f>
        <v>-2.012685176630398E-3</v>
      </c>
      <c r="N94" s="4">
        <f>+N75-N74</f>
        <v>-1.8099225439148006E-3</v>
      </c>
      <c r="O94" s="4">
        <f>+O75-O74</f>
        <v>-1.4216844108790039E-4</v>
      </c>
      <c r="P94" s="4">
        <f>+P75-P74</f>
        <v>-4.426668167335987E-4</v>
      </c>
      <c r="Q94" s="4">
        <f>+Q75-Q74</f>
        <v>1.4055424339012995E-3</v>
      </c>
      <c r="R94" s="4">
        <f>+R75-R74</f>
        <v>2.1783763264739825E-4</v>
      </c>
      <c r="S94" s="4">
        <f>+S75-S74</f>
        <v>-2.5613218377062985E-3</v>
      </c>
      <c r="T94" s="4">
        <f>+T75-T74</f>
        <v>-3.1757156231112041E-3</v>
      </c>
      <c r="U94" s="4">
        <f>+U75-U74</f>
        <v>-1.0812636563612976E-3</v>
      </c>
    </row>
    <row r="95" spans="1:21" x14ac:dyDescent="0.25">
      <c r="A95" s="3">
        <v>2017</v>
      </c>
      <c r="B95" s="4">
        <f>+B76-B75</f>
        <v>-1.4166836958139015E-3</v>
      </c>
      <c r="C95" s="4">
        <f>+C76-C75</f>
        <v>2.2340702267590468E-4</v>
      </c>
      <c r="D95" s="4">
        <f>+D76-D75</f>
        <v>2.2655028331444033E-3</v>
      </c>
      <c r="E95" s="4">
        <f>+E76-E75</f>
        <v>-2.5663037353056972E-3</v>
      </c>
      <c r="F95" s="4">
        <f>+F76-F75</f>
        <v>-1.0526579365112004E-3</v>
      </c>
      <c r="G95" s="4">
        <f>+G76-G75</f>
        <v>-1.7834598020034023E-3</v>
      </c>
      <c r="H95" s="4">
        <f>+H76-H75</f>
        <v>-3.7394260310297939E-3</v>
      </c>
      <c r="I95" s="4">
        <f>+I76-I75</f>
        <v>-2.2157110126135027E-3</v>
      </c>
      <c r="J95" s="4">
        <f>+J76-J75</f>
        <v>-1.5418091574036993E-3</v>
      </c>
      <c r="K95" s="4">
        <f>+K76-K75</f>
        <v>5.3317260332819832E-4</v>
      </c>
      <c r="L95" s="4">
        <f>+L76-L75</f>
        <v>-6.4412584115190047E-4</v>
      </c>
      <c r="M95" s="4">
        <f>+M76-M75</f>
        <v>-5.6537841523153012E-3</v>
      </c>
      <c r="N95" s="4">
        <f>+N76-N75</f>
        <v>8.2935958614219901E-4</v>
      </c>
      <c r="O95" s="4">
        <f>+O76-O75</f>
        <v>-1.6501090594608012E-3</v>
      </c>
      <c r="P95" s="4">
        <f>+P76-P75</f>
        <v>-4.797151515060008E-4</v>
      </c>
      <c r="Q95" s="4">
        <f>+Q76-Q75</f>
        <v>8.7125465943149738E-4</v>
      </c>
      <c r="R95" s="4">
        <f>+R76-R75</f>
        <v>-9.6110588674139935E-4</v>
      </c>
      <c r="S95" s="4">
        <f>+S76-S75</f>
        <v>-2.9317402218256017E-3</v>
      </c>
      <c r="T95" s="4">
        <f>+T76-T75</f>
        <v>-1.5442289971391993E-3</v>
      </c>
      <c r="U95" s="4">
        <f>+U76-U75</f>
        <v>5.2183154045995495E-6</v>
      </c>
    </row>
    <row r="96" spans="1:21" x14ac:dyDescent="0.25">
      <c r="A96" s="3">
        <v>2018</v>
      </c>
      <c r="B96" s="4">
        <f>+B77-B76</f>
        <v>-1.2130207304872978E-3</v>
      </c>
      <c r="C96" s="4">
        <f>+C77-C76</f>
        <v>-1.4414855479814997E-3</v>
      </c>
      <c r="D96" s="4">
        <f>+D77-D76</f>
        <v>-1.1318898584102011E-3</v>
      </c>
      <c r="E96" s="4">
        <f>+E77-E76</f>
        <v>-8.4376786960000533E-4</v>
      </c>
      <c r="F96" s="4">
        <f>+F77-F76</f>
        <v>-2.2700113146078976E-3</v>
      </c>
      <c r="G96" s="4">
        <f>+G77-G76</f>
        <v>-1.4950692312264979E-3</v>
      </c>
      <c r="H96" s="4">
        <f>+H77-H76</f>
        <v>-2.100063434230498E-3</v>
      </c>
      <c r="I96" s="4">
        <f>+I77-I76</f>
        <v>-4.4341954585509005E-3</v>
      </c>
      <c r="J96" s="4">
        <f>+J77-J76</f>
        <v>1.7300594934909624E-4</v>
      </c>
      <c r="K96" s="4">
        <f>+K77-K76</f>
        <v>-1.0636349133475997E-3</v>
      </c>
      <c r="L96" s="4">
        <f>+L77-L76</f>
        <v>-1.035091765047999E-3</v>
      </c>
      <c r="M96" s="4">
        <f>+M77-M76</f>
        <v>2.9280336139096003E-3</v>
      </c>
      <c r="N96" s="4">
        <f>+N77-N76</f>
        <v>-2.1408718652132022E-3</v>
      </c>
      <c r="O96" s="4">
        <f>+O77-O76</f>
        <v>-2.0521756416548992E-3</v>
      </c>
      <c r="P96" s="4">
        <f>+P77-P76</f>
        <v>-1.7563806091569004E-3</v>
      </c>
      <c r="Q96" s="4">
        <f>+Q77-Q76</f>
        <v>-1.9058347913550946E-3</v>
      </c>
      <c r="R96" s="4">
        <f>+R77-R76</f>
        <v>-1.6121763784701995E-3</v>
      </c>
      <c r="S96" s="4">
        <f>+S77-S76</f>
        <v>4.469799446076006E-4</v>
      </c>
      <c r="T96" s="4">
        <f>+T77-T76</f>
        <v>-1.5408370035807015E-3</v>
      </c>
      <c r="U96" s="4">
        <f>+U77-U76</f>
        <v>-1.1057406395508021E-3</v>
      </c>
    </row>
    <row r="97" spans="1:21" x14ac:dyDescent="0.25">
      <c r="A97" s="3">
        <v>2019</v>
      </c>
      <c r="B97" s="4">
        <f>+B78-B77</f>
        <v>-2.1652863372930986E-3</v>
      </c>
      <c r="C97" s="4">
        <f>+C78-C77</f>
        <v>-4.8905760260490455E-4</v>
      </c>
      <c r="D97" s="4">
        <f>+D78-D77</f>
        <v>-1.636662851540599E-3</v>
      </c>
      <c r="E97" s="4">
        <f>+E78-E77</f>
        <v>-7.1479182155119447E-4</v>
      </c>
      <c r="F97" s="4">
        <f>+F78-F77</f>
        <v>-2.6603736614343038E-3</v>
      </c>
      <c r="G97" s="4">
        <f>+G78-G77</f>
        <v>-2.3278542512528005E-3</v>
      </c>
      <c r="H97" s="4">
        <f>+H78-H77</f>
        <v>-3.0361803902129031E-3</v>
      </c>
      <c r="I97" s="4">
        <f>+I78-I77</f>
        <v>-3.1597593555970013E-3</v>
      </c>
      <c r="J97" s="4">
        <f>+J78-J77</f>
        <v>-1.8286180925859707E-4</v>
      </c>
      <c r="K97" s="4">
        <f>+K78-K77</f>
        <v>-2.1762033636974001E-3</v>
      </c>
      <c r="L97" s="4">
        <f>+L78-L77</f>
        <v>-1.0102140614543023E-3</v>
      </c>
      <c r="M97" s="4">
        <f>+M78-M77</f>
        <v>2.372399710441904E-3</v>
      </c>
      <c r="N97" s="4">
        <f>+N78-N77</f>
        <v>-4.4322585522239832E-4</v>
      </c>
      <c r="O97" s="4">
        <f>+O78-O77</f>
        <v>-2.1360209244589978E-3</v>
      </c>
      <c r="P97" s="4">
        <f>+P78-P77</f>
        <v>1.7858317189960171E-4</v>
      </c>
      <c r="Q97" s="4">
        <f>+Q78-Q77</f>
        <v>-2.6461416540230001E-3</v>
      </c>
      <c r="R97" s="4">
        <f>+R78-R77</f>
        <v>-1.3756491088889045E-3</v>
      </c>
      <c r="S97" s="4">
        <f>+S78-S77</f>
        <v>-2.0272812561338005E-3</v>
      </c>
      <c r="T97" s="4">
        <f>+T78-T77</f>
        <v>-2.115675630464095E-3</v>
      </c>
      <c r="U97" s="4">
        <f>+U78-U77</f>
        <v>9.4588097016570089E-4</v>
      </c>
    </row>
    <row r="98" spans="1:21" x14ac:dyDescent="0.25">
      <c r="A98" s="3">
        <v>2020</v>
      </c>
      <c r="B98" s="4">
        <f>+B79-B78</f>
        <v>-2.9354777913394997E-3</v>
      </c>
      <c r="C98" s="4">
        <f>+C79-C78</f>
        <v>-3.1739773119221007E-3</v>
      </c>
      <c r="D98" s="4">
        <f>+D79-D78</f>
        <v>-1.9195273403461027E-3</v>
      </c>
      <c r="E98" s="4">
        <f>+E79-E78</f>
        <v>-2.5781058721626032E-3</v>
      </c>
      <c r="F98" s="4">
        <f>+F79-F78</f>
        <v>-2.2222559439494943E-3</v>
      </c>
      <c r="G98" s="4">
        <f>+G79-G78</f>
        <v>-4.0033681653018002E-3</v>
      </c>
      <c r="H98" s="4">
        <f>+H79-H78</f>
        <v>-3.5183528270946035E-3</v>
      </c>
      <c r="I98" s="4">
        <f>+I79-I78</f>
        <v>-1.8199218528409042E-3</v>
      </c>
      <c r="J98" s="4">
        <f>+J79-J78</f>
        <v>-4.9884965107539758E-4</v>
      </c>
      <c r="K98" s="4">
        <f>+K79-K78</f>
        <v>-2.9580152514097E-3</v>
      </c>
      <c r="L98" s="4">
        <f>+L79-L78</f>
        <v>-4.0295463212248958E-3</v>
      </c>
      <c r="M98" s="4">
        <f>+M79-M78</f>
        <v>2.8963152397859515E-4</v>
      </c>
      <c r="N98" s="4">
        <f>+N79-N78</f>
        <v>-2.5953916015648004E-3</v>
      </c>
      <c r="O98" s="4">
        <f>+O79-O78</f>
        <v>-2.144523601158202E-3</v>
      </c>
      <c r="P98" s="4">
        <f>+P79-P78</f>
        <v>-1.8165183877662042E-3</v>
      </c>
      <c r="Q98" s="4">
        <f>+Q79-Q78</f>
        <v>-1.3933709599428037E-3</v>
      </c>
      <c r="R98" s="4">
        <f>+R79-R78</f>
        <v>-1.5915805596546997E-3</v>
      </c>
      <c r="S98" s="4">
        <f>+S79-S78</f>
        <v>-2.247710757121095E-3</v>
      </c>
      <c r="T98" s="4">
        <f>+T79-T78</f>
        <v>-3.0498480753064008E-3</v>
      </c>
      <c r="U98" s="4">
        <f>+U79-U78</f>
        <v>-3.423509670109702E-3</v>
      </c>
    </row>
    <row r="99" spans="1:21" x14ac:dyDescent="0.25">
      <c r="A99" s="3">
        <v>2021</v>
      </c>
      <c r="B99" s="4">
        <f>+B80-B79</f>
        <v>-2.7628853453189051E-3</v>
      </c>
      <c r="C99" s="4">
        <f>+C80-C79</f>
        <v>-1.6446939237867997E-3</v>
      </c>
      <c r="D99" s="4">
        <f>+D80-D79</f>
        <v>-2.5603387434273012E-3</v>
      </c>
      <c r="E99" s="4">
        <f>+E80-E79</f>
        <v>-2.422491444688403E-3</v>
      </c>
      <c r="F99" s="4">
        <f>+F80-F79</f>
        <v>-3.2667826227659041E-3</v>
      </c>
      <c r="G99" s="4">
        <f>+G80-G79</f>
        <v>-2.5777997415218981E-3</v>
      </c>
      <c r="H99" s="4">
        <f>+H80-H79</f>
        <v>-3.5819751729503982E-3</v>
      </c>
      <c r="I99" s="4">
        <f>+I80-I79</f>
        <v>-1.6673205170746955E-3</v>
      </c>
      <c r="J99" s="4">
        <f>+J80-J79</f>
        <v>-1.0022117465444055E-3</v>
      </c>
      <c r="K99" s="4">
        <f>+K80-K79</f>
        <v>-1.4462267941007037E-3</v>
      </c>
      <c r="L99" s="4">
        <f>+L80-L79</f>
        <v>-1.6263771397473994E-3</v>
      </c>
      <c r="M99" s="4">
        <f>+M80-M79</f>
        <v>4.4867870209970573E-4</v>
      </c>
      <c r="N99" s="4">
        <f>+N80-N79</f>
        <v>-2.741600264977502E-3</v>
      </c>
      <c r="O99" s="4">
        <f>+O80-O79</f>
        <v>-3.6850995582990986E-3</v>
      </c>
      <c r="P99" s="4">
        <f>+P80-P79</f>
        <v>-2.0510490776506005E-3</v>
      </c>
      <c r="Q99" s="4">
        <f>+Q80-Q79</f>
        <v>1.4249486730521024E-3</v>
      </c>
      <c r="R99" s="4">
        <f>+R80-R79</f>
        <v>-2.1233063845895947E-3</v>
      </c>
      <c r="S99" s="4">
        <f>+S80-S79</f>
        <v>-4.0070182608826013E-3</v>
      </c>
      <c r="T99" s="4">
        <f>+T80-T79</f>
        <v>-2.2679977253836012E-3</v>
      </c>
      <c r="U99" s="4">
        <f>+U80-U79</f>
        <v>-2.5150068459156988E-3</v>
      </c>
    </row>
  </sheetData>
  <conditionalFormatting sqref="B37:U52">
    <cfRule type="cellIs" dxfId="0" priority="2" operator="equal">
      <formula>$B$37</formula>
    </cfRule>
    <cfRule type="cellIs" dxfId="1" priority="1" operator="equal">
      <formula>$B$40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msa_df_flag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Larriva</cp:lastModifiedBy>
  <dcterms:created xsi:type="dcterms:W3CDTF">2022-01-31T16:32:27Z</dcterms:created>
  <dcterms:modified xsi:type="dcterms:W3CDTF">2022-01-31T20:07:40Z</dcterms:modified>
</cp:coreProperties>
</file>