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edback XP1" sheetId="1" r:id="rId3"/>
    <sheet state="visible" name="Categories XP1" sheetId="2" r:id="rId4"/>
    <sheet state="visible" name="feedback XP2" sheetId="3" r:id="rId5"/>
    <sheet state="visible" name="Categories XP2" sheetId="4" r:id="rId6"/>
  </sheets>
  <definedNames/>
  <calcPr/>
</workbook>
</file>

<file path=xl/sharedStrings.xml><?xml version="1.0" encoding="utf-8"?>
<sst xmlns="http://schemas.openxmlformats.org/spreadsheetml/2006/main" count="881" uniqueCount="774">
  <si>
    <t>id</t>
  </si>
  <si>
    <t>p</t>
  </si>
  <si>
    <t>CI</t>
  </si>
  <si>
    <t>violin</t>
  </si>
  <si>
    <t>gradient</t>
  </si>
  <si>
    <t>comments</t>
  </si>
  <si>
    <t>1</t>
  </si>
  <si>
    <t>Limitation: Don't see the full CI range.</t>
  </si>
  <si>
    <t>Limitation: Don't see the full CI range. Benefit: the 95CI range is clearly/easier to see.</t>
  </si>
  <si>
    <t>Limitation: Hard to see the color gradient. As the gradient happens at areas where the width of the plot gets smaller. I did not understand the value of using width in this plot. Benefit: We see the full CI range.</t>
  </si>
  <si>
    <t>Benefits: Easy to see the gradient and the mark where the gradient starts. We see the full CI range.</t>
  </si>
  <si>
    <t>I might have additional comments regarding comparison capabilities about the different plot but I guess it's outside of the scope of this study.</t>
  </si>
  <si>
    <t>2</t>
  </si>
  <si>
    <t>Easy to read and analyze. Straightforward</t>
  </si>
  <si>
    <t>Quick analysis that gives a straightforward answer</t>
  </si>
  <si>
    <t>Interesting but complicated for some to grasp by looking at it</t>
  </si>
  <si>
    <t>Categories</t>
  </si>
  <si>
    <t>Why not just use a boxplot</t>
  </si>
  <si>
    <t>Discrete.Violin</t>
  </si>
  <si>
    <t>Continuous.Violin</t>
  </si>
  <si>
    <t>Gradient</t>
  </si>
  <si>
    <t>3</t>
  </si>
  <si>
    <t xml:space="preserve">Pro: Includes both CI and p-value, which is useful to know.  Con: Hard to present multiple results in this form. It's OK if it's a few comparisons, but unwieldy for many. Also, we throw away other potentially useful information. </t>
  </si>
  <si>
    <t xml:space="preserve">Pro: Widely used, so people understand you. Allows to include multiple groups, etc in a plot to more easily compare them than with text.  Con: Only have information on quantiles for 95% CI and point estimate, so inefficient use of space. </t>
  </si>
  <si>
    <t>Pro: More information, since width tells you about pdf so area is more informative.  Cons: Hard to see higher quantiles, de-emphasizes 95% CIs in favor of the mean.</t>
  </si>
  <si>
    <t>Good: Better use of space, visualizing the distribution  Cons: Not using width information, so area is not proportional to probability.</t>
  </si>
  <si>
    <t>Notes:  1) I think it may be a good idea to clarify under which context one would express the confidence in this result. I think that in general I'd be a bit more skeptical of claiming an effect in a scientific publication than in my personal beliefs after seeing the data. I think of this as having different priors, with the prior being biased towards no effect in a scientific publication, especially in marginal cases. This is because we know there may sometimes be p-hacking or other questionable analysis practices going on. In retrospective, I think this may have influenced my ratings, since the first two cases look more like the style you commonly see in scientific publications.  2) I think in most cases I'd also like to see a control group (placebo or no drug) side-by-side to compare the distributions to attempt to control for other factors besides the drug. I tried to ignore this to avoid just giving low confidence to everything (especially for the latter cases after I realized this information isn't there in any of the presented data), but I wouldn't necessarily be very confident about this result in any of these cases without this other data. I guess it's OK if we just want to compare the before and after weight of the patients, but I'd worry about the drug actually causing the effect and not some other factor (e.g. diet change in a holiday, change in measurement equipment, etc.). I realize that the point of this is not the drug study and just the visualization, but retrospectively, I think this probably influenced my confidence in the results downwards for the first two formats, until I realized this was missing in all cases.  3) You may already be doing this, but I suggest randomizing the order at which you present these options to people. For reasons like the above, I believe that the ordering will matter, since one tends to unconsciously "calibrate" results based on previous answers.  4) I found myself falling into a suspiciously bimodal rating scheme, despite supposedly knowing better... I think that we definitely need research to help us better visualize these things, so keep it up!</t>
  </si>
  <si>
    <t>P-values</t>
  </si>
  <si>
    <t>4</t>
  </si>
  <si>
    <t>Able to make exact statement about confident</t>
  </si>
  <si>
    <t>Familiar, precisely delimits 95% CI</t>
  </si>
  <si>
    <t>Beneficial for visualization of non-normally distributed data, but not as useful for sampling distributions of mean which are normal by CLT</t>
  </si>
  <si>
    <t>Unnecessary visual information (width of bar), hard to tell exactly the point of delimitation using gradient, not clear what different shades after the 95% delimit mean</t>
  </si>
  <si>
    <t>5</t>
  </si>
  <si>
    <t>clear but take time to read</t>
  </si>
  <si>
    <t>I am used to see it</t>
  </si>
  <si>
    <t>not usual, not intuitive</t>
  </si>
  <si>
    <t>not usual</t>
  </si>
  <si>
    <t>6</t>
  </si>
  <si>
    <t>Difficult to visualize, but faster to read &amp; understand.</t>
  </si>
  <si>
    <t>Benefits: in addition to clearly illustrare mean and CI, the width of the format provides additional information that the other format lacks. Limitaitons: the width suggests a normally distributed sample, which often is not the case.</t>
  </si>
  <si>
    <t>Easy to understand &amp; not cluttered.</t>
  </si>
  <si>
    <t>There's too much going on here.</t>
  </si>
  <si>
    <t>Benefits: Good and simple. Limnitations: although adding boxes for the quarter intervalls would be benefitial.</t>
  </si>
  <si>
    <t>I like the color changing up to the 99.9% CI.</t>
  </si>
  <si>
    <t>Similar to the cat eye plots with CI information. The lack of CI is also a limitation.</t>
  </si>
  <si>
    <t>Limitations: uneccessary to present bar widths. Take too much space.</t>
  </si>
  <si>
    <t>7</t>
  </si>
  <si>
    <t>When comparing graphs, ideally all scales should be representera equally to allow for better comparison. Also, scales should reflect meaningful differencess. E.g., is less than 1 kg in average difference between groups a meaningful weight difference? Perhaps not.</t>
  </si>
  <si>
    <t>Good in that is gives the actual CI, but this is also a curse because I'm more likely to round the endpoints. Further, a p-value of say 0.06 would make me question or wonder about the HT.</t>
  </si>
  <si>
    <t>Black and white which is good because its easy to infer, but its hard to judge the variability of the estimate</t>
  </si>
  <si>
    <t>Gives an estimate of probability, but the shape and skinny tails make it hard to infer from color</t>
  </si>
  <si>
    <t>Easy to see how far away from 0 the interval is, but hard to see the cutoff</t>
  </si>
  <si>
    <t>hard to see</t>
  </si>
  <si>
    <t>Great experiment. This is something I think about often. Looking forward to reading the results.</t>
  </si>
  <si>
    <t>easy to see</t>
  </si>
  <si>
    <t>easier to see but not ideal</t>
  </si>
  <si>
    <t>fuzzy and unclear</t>
  </si>
  <si>
    <t>8</t>
  </si>
  <si>
    <t>Too many numbers</t>
  </si>
  <si>
    <t>Is not visually appealing.</t>
  </si>
  <si>
    <t>Not used to seeing violin plot, could be difficult to understand the different area</t>
  </si>
  <si>
    <t>Visually appealing.</t>
  </si>
  <si>
    <t>Just a thought - there has been research on confidence level of males versus females that has found women underestimate their knowledge and men overestimate. That might have an effect on the answers that you get, so it would be interesting to see the results by male v female :)</t>
  </si>
  <si>
    <t>violin really highlights the spread and the color adds marginal help</t>
  </si>
  <si>
    <t>simple and intuitive</t>
  </si>
  <si>
    <t>9</t>
  </si>
  <si>
    <t>violin shape still useful w/o color</t>
  </si>
  <si>
    <t>Benefit: actual number given rather than estimating. Limitation: requires knowledge to interpret</t>
  </si>
  <si>
    <t>color distracts (psychologically speaking, in the hierarchy of visualization theory shape &gt; color)</t>
  </si>
  <si>
    <t>Clearly shows in/out of 95%CI.</t>
  </si>
  <si>
    <t>The shape is quite distracting, and changing both width and color intensity at the extremes is misleading - "amount of ink is not proportional to probability"</t>
  </si>
  <si>
    <t xml:space="preserve">Same information as the simple plot, but takes more ink. </t>
  </si>
  <si>
    <t>IDs</t>
  </si>
  <si>
    <t>I sometimes used fading-color bars to indicate (one-sided) uncertainty... color intensity proportional to P(true mean &gt; this number) and have found them effective. (It makes people guess where the middle is, rather than presenting mean as "truth".) I DONT like having the whole region from 50% to 95% shown exactly the same way.</t>
  </si>
  <si>
    <t>10</t>
  </si>
  <si>
    <t>It's hard to determine at which level belongs each gradient</t>
  </si>
  <si>
    <t>Clear cut answer, but difficult to communicate</t>
  </si>
  <si>
    <t>Too old school. It doesn't show beyond the 95%</t>
  </si>
  <si>
    <t>Easy to interpret, clear cut threasholds</t>
  </si>
  <si>
    <t>Besides showing the gradient, the same information is shown as size, so it's more salient.</t>
  </si>
  <si>
    <t>I think that the border of the confidence intervals are too difficult to grasp, because the width is by definition slim.</t>
  </si>
  <si>
    <t>Simple and clean.</t>
  </si>
  <si>
    <t>I think that the border of the confidence intervals are difficult to grasp, but easier than with the violin plot.</t>
  </si>
  <si>
    <t>11</t>
  </si>
  <si>
    <t>Easy to see breaks in the intervals and to judge the proportion of the sample in each band.</t>
  </si>
  <si>
    <t xml:space="preserve">Difficult to discern the variance of the CI. However, I like its simplicity. </t>
  </si>
  <si>
    <t>Count</t>
  </si>
  <si>
    <t>Visually clean and not much ink. Hard to judge increments of the sample within the error bars.</t>
  </si>
  <si>
    <t>Great that it gives a sense of mean and variance, but is misleading in the sense that the tails are much less likely than the center.</t>
  </si>
  <si>
    <t>Easy to udge proportion of sample, but harder to judge the cutoffs between different proportions than rank 2.</t>
  </si>
  <si>
    <t>Also easy to judge the proportion of the sample in each band. Easier to judge the amount of overlap between proportions of the two populations</t>
  </si>
  <si>
    <t>Being able to visualize the distribution easily makes this the most interpret-able.  Gives a great sense of the mean and variance.</t>
  </si>
  <si>
    <t>It's a less appealing version of the violin.</t>
  </si>
  <si>
    <t>.</t>
  </si>
  <si>
    <t>12</t>
  </si>
  <si>
    <t>no</t>
  </si>
  <si>
    <t>13</t>
  </si>
  <si>
    <t>We have precise values, but does it matter? Long to interpret</t>
  </si>
  <si>
    <t>Fast to real. Potential mis-interpretation</t>
  </si>
  <si>
    <t>you can see the differences in distribution between two groups.But can't tell is there any signiicant difference. should add p-value and F...</t>
  </si>
  <si>
    <t>Learning necessary, so harder to read. More information.</t>
  </si>
  <si>
    <t>If going this way, it is better to go for the violin one.</t>
  </si>
  <si>
    <t>-</t>
  </si>
  <si>
    <t>The instructions say something about the "positive effect". You must make sure the user does not interpret it in the medical sense (we don't know which values have a medical positive effect).</t>
  </si>
  <si>
    <t>you cannot tell is there any significant differences between the two groups. shout add P-value,F and so on</t>
  </si>
  <si>
    <t>Easy to read/standard/accurate</t>
  </si>
  <si>
    <t>Most visually pleasing, but the shape doesn't really convey much info</t>
  </si>
  <si>
    <t>Would be preferable when many datapoints need to be shown</t>
  </si>
  <si>
    <t>Not very clear where the CI is</t>
  </si>
  <si>
    <t>14</t>
  </si>
  <si>
    <t>Intuitive, but could be more difficult to interpret when showing many datapoints</t>
  </si>
  <si>
    <t>Limitations:   Difficult to visualise the width of the CI, as a measure of uncertainty.  Restricts uncertainty estimate to 95% CI.  Harder to visualise the extent of the effect size, if any.  Benefits:  Gives the reader the exact values of mean +/- 95% CI and the p-value, rather than relying on graph interpretation.</t>
  </si>
  <si>
    <t>Limitations:  Mean and 95% CI values have to be estimated from the y axis.  Restricts uncertainty estimate to 95% CI.  Benefits:   Clearly indicates if 95% CI includes 0 i.e. in this context not significant at p&lt;0.05 level.  Gives clear visualisation of the width of the 95% CI, helpful in estimating the uncertainty of the estimate.  Makes clear the extent of the mean effect size, if any.</t>
  </si>
  <si>
    <t>Gives an intuition about the amount of data points in the periphery of CIs</t>
  </si>
  <si>
    <t>Interpretation is most straightforward because everybody knows this classic depiction</t>
  </si>
  <si>
    <t>Not as telling as no. 1</t>
  </si>
  <si>
    <t>I interpreted your CIs as coming from tests against 0 in each condition. If I was to analyze such data, I would test the means against each other (horizontal test rather than vertical test)</t>
  </si>
  <si>
    <t>Limitations:  Mean and CI values have to be estimated from the y axis.  This is personal preference, but the emphasis created by the width of the violin at the mean perhaps detracts from the fact that this is just a sample from a larger population. In my opinion it adds too much importance to these particular CI values, whereas the rectangular shape more accurately reflects that this CI is one of an infinite number that could be derived from the population as a whole i.e. the population mean is uncertain.  Benefits:   Indicates if 95% CI includes 0 i.e. in this context not significant at p&lt;0.05 level. Perhaps not as clear as error bars if the colour gradient change is close to 0.  Gives clear visualisation of the width of the 95-99% CI, helpful in estimating the uncertainty of the estimate.  Not restricted to just 95% CI in indicating uncertainty.  Makes clear the extent of the mean effect size, if any.</t>
  </si>
  <si>
    <t>2;3;4;5;13:14;20;24;25;27;30;31;33;35;37;42;44;51;52;57;59;61;65;66;69;71;74;75;77;80;82;90;91;92;93;94;100;102;104;107;108;109;</t>
  </si>
  <si>
    <t>x</t>
  </si>
  <si>
    <t>Limitations:  Mean and CI values have to be estimated from the y axis.  Benefits:   Indicates if 95% CI includes 0 i.e. in this context not significant at p&lt;0.05 level. Perhaps not as clear as error bars if the colour gradient change is close to 0.  Gives clear visualisation of the width of the 95-99% CI, helpful in estimating the uncertainty of the estimate.  Not restricted to just 95% CI in indicating uncertainty.  Makes clear the extent of the mean effect size, if any.</t>
  </si>
  <si>
    <t>Rich representations</t>
  </si>
  <si>
    <t>15</t>
  </si>
  <si>
    <t>Too categorical</t>
  </si>
  <si>
    <t>Good compromise between nformativeness and complexity</t>
  </si>
  <si>
    <t>Visualisation is almost always better, but this gives nice interpretation</t>
  </si>
  <si>
    <t>Using much space without information</t>
  </si>
  <si>
    <t>I am torn between representation 1 and 4.</t>
  </si>
  <si>
    <t>Having clear cut-offs helps quickly evaluate null hypothesis test, but hides the density of the distribution.</t>
  </si>
  <si>
    <t>Clearly best</t>
  </si>
  <si>
    <t>Shading in a rectangle visualises the probability distribution really poorly. Seems actively misleading, hard to make inferences</t>
  </si>
  <si>
    <t>So unused to think of the "lowest" level of confidence as 80%. Immediately thought it was 95% and up before closer inspection. That said, I prefer the discrete nature of the steps that the confidence level takes as opposed to the "gliding" scale. I think it would be very uncommon for me to know a 97.4% confidence interval, for instance, so the discrete options works better for me. If I am interested in more details about if it's a significant result or not, I would perform a hypothesis test and get a p-value. That would contain the "continous" information I seek, so to speak.</t>
  </si>
  <si>
    <t>Your scale had no numbers - I couldn't anchor in a relative sense between different trials. Maybe this was intentional, but I suspect reliability will be improved if people can 'read' the scale more clearly.</t>
  </si>
  <si>
    <t>Clearest and purest form. Easiest to read in printed form too, since the it is not color depth dependent. Sure, you only get one confidence level here, but I'm of the school that confidence levels should be decided on beforehand and not in a post-hoc fashion. More information in a plot is not always better, in my opinion.</t>
  </si>
  <si>
    <t>A vast improvement from the "dissolving box" one, or whatever it is called. I like this visually a lot better.</t>
  </si>
  <si>
    <t>Hard on the eyes to look at. Almost like looking at something that's out of focus.</t>
  </si>
  <si>
    <t>16</t>
  </si>
  <si>
    <t>Best of luck with your study! I feel your pain when it comes to collecting the data. :)</t>
  </si>
  <si>
    <t>not knowing the statistics</t>
  </si>
  <si>
    <t>probability is hard to estimate</t>
  </si>
  <si>
    <t>probability is really hard to estimate</t>
  </si>
  <si>
    <t>reasonable</t>
  </si>
  <si>
    <t>no distribution info. don't like the end caps, which suggest an end to the interval</t>
  </si>
  <si>
    <t>add a second scan for probability</t>
  </si>
  <si>
    <t>kind of ugly</t>
  </si>
  <si>
    <t>i like these</t>
  </si>
  <si>
    <t>In general, I didn't like having estimates of each group mean without having an estimate of the critical effect, the difference between the means.</t>
  </si>
  <si>
    <t>17</t>
  </si>
  <si>
    <t>difficult to compare the difference between two descriptions</t>
  </si>
  <si>
    <t>hard to image the distribution outside the error bar</t>
  </si>
  <si>
    <t>best in imaging how the data distributed outside the CI</t>
  </si>
  <si>
    <t>good in imaging how the data distributed outside the CI</t>
  </si>
  <si>
    <t>18</t>
  </si>
  <si>
    <t>Most information</t>
  </si>
  <si>
    <t>Binary decisions (can be good or bad)</t>
  </si>
  <si>
    <t>Forces the user to understand the numbers and form a mental image</t>
  </si>
  <si>
    <t>Color differences difficult to distinguish</t>
  </si>
  <si>
    <t>Simple</t>
  </si>
  <si>
    <t>Gives a false visual understanding of the spread</t>
  </si>
  <si>
    <t xml:space="preserve">Uses two visual cues to understand distribution, but demand more understanding from the user. </t>
  </si>
  <si>
    <t>Fading helps to see significance of distribution</t>
  </si>
  <si>
    <t>Nice test</t>
  </si>
  <si>
    <t>This one was really nice, as it had a range of CI and the plot tailed off at the end. This made me think "we are pretty sure that the mean will somewhere in the dark green, but we can't rule out the tiny faint green slivers." Potentially the tailing off at the end could make one think that the differences are bigger than they actually are (though maybe it's just making the true difference more clear).</t>
  </si>
  <si>
    <t>Having only the 95% CI is very limited after being exposed to these other plots. With there just being lines, you don't get an idea of where the lower CIs would lie. I think you end up focusing on where the two dots (means) are and how much distance there are between the CI, but you put everything into there not being overlap of the CI. Also, after seeing the other plots, it seems that you are actively excluding data if you just show these plots.</t>
  </si>
  <si>
    <t>19</t>
  </si>
  <si>
    <t>This seemed pretty comparable to the other violin plots, but I think the explicit intervals were helpful. The box gradient plots were a bit easier to see the actual gradient. For these, by the time the gradient started it's almost impossible to actually determine how faint the green.</t>
  </si>
  <si>
    <t xml:space="preserve">I'm personally used to it,but its not intuitive </t>
  </si>
  <si>
    <t>I dont like it but Im used to it</t>
  </si>
  <si>
    <t>I liked this one because it biased me less towards a big difference than the violin plots and you could clearly see the gradient with discretely different colors/CI's labeled. I felt the differences were smaller when looking at these gradient plots, likely because the plots didn't tail off at the higher CI.</t>
  </si>
  <si>
    <t>I like it, easy to visualize</t>
  </si>
  <si>
    <t>I really enjoyed this survey, I definitely learned a lot! Best of luck with the study, looking forward to seeing your results!</t>
  </si>
  <si>
    <t>somehow this seems more difficult than it should</t>
  </si>
  <si>
    <t>I like this more than the ohter violin plot, because it is easier to compare between different confidence levels.</t>
  </si>
  <si>
    <t>This is simple and comparison is very easy on the given confidence level and works well in small spaces. On the other hand, this is very focused on the 0.05 significance level.</t>
  </si>
  <si>
    <t>20</t>
  </si>
  <si>
    <t>Pro: precise Con: Not obvious and takes time to interpret</t>
  </si>
  <si>
    <t>Better than the block, but it is difficult to see different confidence levels. Also, I would like to have some gradient below 95% too.</t>
  </si>
  <si>
    <t>Pro: Clear, easy to read and already widely used so I'm used to it. Con: Harder to get the value of the CI interval</t>
  </si>
  <si>
    <t>I like the violin version more, it is clearer in</t>
  </si>
  <si>
    <t>Pro: Nice to look at Cons: Harder to read than the previous one, less precise</t>
  </si>
  <si>
    <t>Pro: Nice to look at, easy to read once you know what it represents Con: Less precise than the previous 2</t>
  </si>
  <si>
    <t>(+)easy to access, precise representation</t>
  </si>
  <si>
    <t>21</t>
  </si>
  <si>
    <t>(+) clarity, common representation (-) less information compared to some other graphs</t>
  </si>
  <si>
    <t>(+) information gain compared to standard CI representation (-) loss of clarity</t>
  </si>
  <si>
    <t>In the end I try to visualize it in my head, so, might as well show it in a graph. An image is better to get a scope of "ok the lower 95CI goes under zero [in this case], but how much more does the higher 95CI goes up by comparison?"</t>
  </si>
  <si>
    <t>(-) not a lot of additional information compared to standard CI representation (+) clarity</t>
  </si>
  <si>
    <t>I guess it's all I'm interested in? The rest is adding information that I usually am not looking for.</t>
  </si>
  <si>
    <t>I'm sure that the additional information can be useful, I'm just not sure how compared to what I usually test.</t>
  </si>
  <si>
    <t>The discrete version of the violin plot allow a better perception of 99.9% CI</t>
  </si>
  <si>
    <t>Very binary and you don't have information regarding the 99.9% CI</t>
  </si>
  <si>
    <t>22</t>
  </si>
  <si>
    <t>Hard to see the thin part of the violin plot.</t>
  </si>
  <si>
    <t>there is no attractive effect on a text. I prefer figures. The pvalue and the CI give the same information.</t>
  </si>
  <si>
    <t>Good alternative to have a good perception of the 99.9% CI, but because the color fade away quickly, it is a little hard to read.</t>
  </si>
  <si>
    <t>The confidence intervals are often present like this so the read of this figure is easy for most researcher. It's also possible to give two or more CI on the same figure.</t>
  </si>
  <si>
    <t>The area is important here.</t>
  </si>
  <si>
    <t>The information on the color can be put on a classical CI.</t>
  </si>
  <si>
    <t>provides potentially too much information, is it important to know the difference between 80% and 85% etc?</t>
  </si>
  <si>
    <t>23</t>
  </si>
  <si>
    <t>the bar show 95% CIs (if I'm not mistaken) but does not show the remaining 5%, now are these additional 5% important? Might be. Therefore last.</t>
  </si>
  <si>
    <t>Hard to communicate (readability)</t>
  </si>
  <si>
    <t>I do understand, that getting less wide violins the further away from the mean you get, provides the understanding that the probability to end up there gets smaller, but through that it adds complexity.</t>
  </si>
  <si>
    <t>3;6;10;23;55;57;58;66;84;100;106;</t>
  </si>
  <si>
    <t>++I liked that it forced me to read the actual value of the mean weight gain (didn't have to look at the labels on the axis, which I am sure I forgot to do in some of the other tests in other representations).   If the effect (weight gain) is very small  I would not be confident about the positive link. Ok with time and just one chart.  But with multiple charts it would be very hard to use and compare the charts.</t>
  </si>
  <si>
    <t>no clue of tails</t>
  </si>
  <si>
    <t>I like the simplicity and clarity. But suggests equal probability of getting an outcome over or below the mean. Does not provide information about the density distribution. But it is simple and provides a balance between information provided.</t>
  </si>
  <si>
    <t>Visually pleasing, good at showing the tails, but makes it look like there is an infinity of data points (while there were only 50)</t>
  </si>
  <si>
    <t>simple but not enough gradations.  I would prefer to see the actual data points. This makes it look like there is an infinity of data points (while there were only 50)</t>
  </si>
  <si>
    <t>For 50 points I always wish to see the actual data points on top of the stat summary.</t>
  </si>
  <si>
    <t>Very unfamiliar, requires colour gradation legend, difficult to line up/compare the CIs of adjacent sets (let alone many samples)</t>
  </si>
  <si>
    <t>24</t>
  </si>
  <si>
    <t>Long/Difficult to interpret/compare</t>
  </si>
  <si>
    <t>Familiar but boring</t>
  </si>
  <si>
    <t>Familiar, very easy to read, though only shows 95%CI, allows comparison of many samples at once</t>
  </si>
  <si>
    <t>Familiar and easy to interpret.</t>
  </si>
  <si>
    <t>1;5;11;13;14;17;20;23;29;31;32;33;35;39;40;50;56;59;60;61;63;65;66;71;73;74;86;90;91;100;106;108;109;</t>
  </si>
  <si>
    <t>Forces to make mental rotation of 90 degrees.</t>
  </si>
  <si>
    <t>This is easier to read than the graph option with multiple gradation indicators. However, it is still more difficult to compare samples than with the simple whisker plot.</t>
  </si>
  <si>
    <t>Gradients are difficult to interpret.</t>
  </si>
  <si>
    <t>Just having colour as a visual cue is not as helpful as also having the size changes in the violin plots, though the benefit is that the line between 95%CI and greater is clearer</t>
  </si>
  <si>
    <t>I feel that the background story should have been different. There was no control group. I could not avoid thinking about potential confounders. So, my answers were based more on these concerns than CIs shown. In general, I think you cannot separate the story and the interpretation of CIs.</t>
  </si>
  <si>
    <t>25</t>
  </si>
  <si>
    <t>Gives good information</t>
  </si>
  <si>
    <t>enables to think/work with multiple CIs. graphically nicer more complex to interpret (first had to find out were 95% band ends/starts)</t>
  </si>
  <si>
    <t>Not distracting</t>
  </si>
  <si>
    <t>Too much information</t>
  </si>
  <si>
    <t>sufficient, if one confidence level is enough to decide. easy to interpret. limited to one confidence level.</t>
  </si>
  <si>
    <t>No idea what's going on</t>
  </si>
  <si>
    <t>MIssing a visualization</t>
  </si>
  <si>
    <t>fluent color transition stresses, if you think in significance levels as usual. thow shape gives a clue</t>
  </si>
  <si>
    <t>15;17;18;21;22;52;54;55;56;57;60;71;75;76;80;82;93;99;102;103;104;108;</t>
  </si>
  <si>
    <t>harder to tell, if effect is within chosen significance level. fluent color transition stresses, if you think in significance levels as usual</t>
  </si>
  <si>
    <t>I sticked to the convention.</t>
  </si>
  <si>
    <t>26</t>
  </si>
  <si>
    <t>Hard to guess the effect of p-values.</t>
  </si>
  <si>
    <t>Clear boundaries are good.</t>
  </si>
  <si>
    <t>Emphasize on the mean value makes it easy to focus.</t>
  </si>
  <si>
    <t>the level visualization is nice</t>
  </si>
  <si>
    <t>The unclear boundaries may make some hard guesses but the solid colors near the middle feel like a candle-stick.</t>
  </si>
  <si>
    <t>I think the color helps to understand the graph better but this case left out the color</t>
  </si>
  <si>
    <t>this was okay but the levels on the other graph are better</t>
  </si>
  <si>
    <t>this is not the worst but I like the more circular graphs</t>
  </si>
  <si>
    <t>27</t>
  </si>
  <si>
    <t>More analytical thought-process, required. CI intervals more objective than when visualized.</t>
  </si>
  <si>
    <t>Expertise needed</t>
  </si>
  <si>
    <t>Gives to little info on spread, potential outliers etc. Dots for the 50 cases should be included.</t>
  </si>
  <si>
    <t>9;16;33;34;35;37;38;39;41;77;</t>
  </si>
  <si>
    <t>Benefits: several degrees of confidence</t>
  </si>
  <si>
    <t>Best format of these, as it addresses the other issues, however, dots for cases would be better in a case with 50 subjects.</t>
  </si>
  <si>
    <t>simplicity</t>
  </si>
  <si>
    <t>This is difficult to understand. Gives impression of sample spread equal.</t>
  </si>
  <si>
    <t>(wrong?) impression it is more informative than bars</t>
  </si>
  <si>
    <t>unclear</t>
  </si>
  <si>
    <t>28</t>
  </si>
  <si>
    <t>...</t>
  </si>
  <si>
    <t>The benefit is where to stop looking: the lighter areas, due to being thinner, can be skept when comparing between groups.</t>
  </si>
  <si>
    <t>Although simple, it still helps in making comparisons. However, the information at the extremes is less nuanced.</t>
  </si>
  <si>
    <t>Information is kept to a minimum, although sufficiently meaningful to still be able to compare.</t>
  </si>
  <si>
    <t>It is difficult to see where to stop looking, despite the grading indicates it.</t>
  </si>
  <si>
    <t>Participants did rely most on p-value than on the CI (ES not considered) or think other could</t>
  </si>
  <si>
    <t>29</t>
  </si>
  <si>
    <t>54;58;63;66;76;78;94;</t>
  </si>
  <si>
    <t>clean for a single effect, but highly problematic if trying to compare effects.</t>
  </si>
  <si>
    <t>Very clear for the chosen confidence level, but leaves us really guessing for other confidence levels.</t>
  </si>
  <si>
    <t>The very thin tails make it very difficult to see the gradient.</t>
  </si>
  <si>
    <t>Benefits: you get to see the density and the confidence levels. The fact that the scale is discretised makes it easier to distinguish between the various levels.</t>
  </si>
  <si>
    <t>Good for seeing the gradient, which more clearly relays the p-value information.</t>
  </si>
  <si>
    <t>Benefits: everyone else uses this. Limitations: you know nothing of the other confidence levels and end up trying to guess what the plot would look like at 90% or 99% confidence levels.</t>
  </si>
  <si>
    <t>Limitations: the continuous scale is still hard to see. Apart from the very dark green, it is difficult to tell when the treatment and control intervals overlap.</t>
  </si>
  <si>
    <t>Limitation: The colour scale is hard to distinguish.</t>
  </si>
  <si>
    <t xml:space="preserve">There's more to the hypothetical study than just our confidence in whether the effect is positive or not. I tend to prefer the graphical displays because it is a bit better at providing more of the other information (i.e., effect size) that we might be interested in. And it has much greater benefits when you are interesting in comparing across different treatment effects. </t>
  </si>
  <si>
    <t>30</t>
  </si>
  <si>
    <t>Need to have knowledge of statistics to understand fully, but the results are clear and conclusions can be drawn from it.</t>
  </si>
  <si>
    <t>It lacks the data outside the confidence intervals and the overall distribution. Simple but clear.</t>
  </si>
  <si>
    <t>Clear and graphical representation. The confidence intervals could use more delimitation. Combined with a p value this representation seems like the best.</t>
  </si>
  <si>
    <t>Not really clear on what can be concluded from it especially since there is no distribution effect</t>
  </si>
  <si>
    <t>level of green is not linearly proportional to the numbers in the legend but maybe my visual perception fouls me</t>
  </si>
  <si>
    <t>too binary</t>
  </si>
  <si>
    <t>31</t>
  </si>
  <si>
    <t>shape seams too perfect for statistics</t>
  </si>
  <si>
    <t>very fuzy tends to focus my attention where it's not fuzy =&gt; the very green area</t>
  </si>
  <si>
    <t>+ the number are precise - takes time to read and parse (Here, it was easy to see whether the CI spanned the null hypothesis as it was set to 0)</t>
  </si>
  <si>
    <t>would it be possible to have an interactive popup saying something like "There is a 0.5% possibility that the mean is there instaed of where you see the black line"</t>
  </si>
  <si>
    <t>#NAME?</t>
  </si>
  <si>
    <t>Benefits: the color bands explicitly remind the user that there are different confidence intervals, and the violin plots show the distribution of values within each</t>
  </si>
  <si>
    <t>+ like the gradient, this representation is closer to "reality" - like the gradient, not clear where the 95% value is (even harder than for the gradient) - not clear how to interpret the shape - can be misleading about the fact that the tails are so thin relative to the rest</t>
  </si>
  <si>
    <t>this representation fails to take into account distributions and outliers</t>
  </si>
  <si>
    <t>the gradient makes it difficult to distinguish between the extent of specific levels of confidence.</t>
  </si>
  <si>
    <t>+ representation closer to what's really going on - hard to see exactly where the 95% value is (but maybe the point is to show that this value is somewhat arbitrary) - takes a lot of room (although the strip could be much thinner)</t>
  </si>
  <si>
    <t>this encoding makes the entire range look uniformly likely</t>
  </si>
  <si>
    <t>nicely done</t>
  </si>
  <si>
    <t>I think the gradient and violin plot could be interesting if they revealed more information than the standard box plot. As is (and maybe out of habit), I tend to imagine what the box plot would be, so a box plot is more effective.</t>
  </si>
  <si>
    <t>32</t>
  </si>
  <si>
    <t>Great to see the p-value, needs to also mention the sample size. Harder to interpret than a plot.</t>
  </si>
  <si>
    <t>Easy to read, gives an idea of a mean, CI, overlap w/ no effect line. Limitation: only shows the 95%CI.</t>
  </si>
  <si>
    <t>Apart from the mean, it gets confusing with the multiple visual cues of width and transparency.</t>
  </si>
  <si>
    <t>Violin plots are often used to show the distribution of the data in the sample, not the CI, so easy to confuse the two.</t>
  </si>
  <si>
    <t>This is, perhaps not surprisingly, what i recognize, so this is what I feel most compfortable with interpreting. The CI:s are clearly shown: I know where they end.</t>
  </si>
  <si>
    <t>Unclear why transparency only starts at 95+, decays too quickly. Not standard in the field, so have to think about interpretation.</t>
  </si>
  <si>
    <t>Same here - difficult to interpret directly, but could very well be a used-to-thing</t>
  </si>
  <si>
    <t>I understand the benefit of the shading, but it is still difficult to interpret - likely just because Im not used to this.</t>
  </si>
  <si>
    <t>Overall, I guess it is just the novelty of a visualization that makes it tricky to interpret. Perhaps these graded versions are useful but I believe it will take some time to get "used to" conceptually.</t>
  </si>
  <si>
    <t>33</t>
  </si>
  <si>
    <t>B: It is accurate and informative. L: Much time and expertise required.</t>
  </si>
  <si>
    <t>B: The range is well visible L: No information about CI</t>
  </si>
  <si>
    <t>Easier to distinguish levels for color blind people. I would prefer to only show left or right half</t>
  </si>
  <si>
    <t>B: Information about the CI L: Extreme values are not well visible</t>
  </si>
  <si>
    <t>Very quick = good Less insight in distribution (when not normally distributed, you wouldn't see it)</t>
  </si>
  <si>
    <t>B: Information about the CI L: Range is not well visible</t>
  </si>
  <si>
    <t>Color gradient is difficult to see for color blind people</t>
  </si>
  <si>
    <t>Rank the techniques based on what? What's the task?</t>
  </si>
  <si>
    <t>Too much focus on &gt;95% levels</t>
  </si>
  <si>
    <t>CIs</t>
  </si>
  <si>
    <t>34</t>
  </si>
  <si>
    <t>The benefits are to the extent that it answers a question in relation with a null hypothesis. Negative aspect is that I need to imagine the CI first to assess quality fully. I ended though not always as confident of my confidence.</t>
  </si>
  <si>
    <t>nice that it accommodates reading off several significance levels simultaneously</t>
  </si>
  <si>
    <t>Easy to read off quickly</t>
  </si>
  <si>
    <t>I like this one a lot. The mean as a dot might become undermined though compared to the length of the bar.</t>
  </si>
  <si>
    <t>difficult to read which significance level a certain color corresponds to</t>
  </si>
  <si>
    <t>I did not like it as much because the shape confused me. As I understand it, the shape tries to emphasize the intensity of the color lore clearly, but for me it is enough with the intensity of the color.</t>
  </si>
  <si>
    <t>I liked this one the most for two reasons: first, the mean is represented as a line, and it is better grasped visually. Second, the intensity of the color is a good clue for assessing when one can stop looking at the length of the bar.</t>
  </si>
  <si>
    <t>boundaries of distribution take up too much visual space</t>
  </si>
  <si>
    <t>I like the errorbar and the rectangle because I can easily take the mean and the zero dotted line as reference points and then use the length of the bars to see the position of the estimates in reference to these points. Perhaps the shade of the color also helps in assessing when I can stop looking at the extreme of the bars.  About the experiment (I used a smartphone with Android and Firefox): (a) at the very beginning I did not see that clicking "next" had any effect because I could not see that the dotted line was changing. Consider putting an extra signal that you turned to the next question, like a page counter or sth like that; (b) the text boxes can't be enlarged and so it is a little bit uncomfortable to revisit what I typed.  Hope that this might be useful. Thanks!</t>
  </si>
  <si>
    <t>The sliding color made it more difficult to compare two CIs.</t>
  </si>
  <si>
    <t>35</t>
  </si>
  <si>
    <t>I felt that for comparing two confidence intervals this presentation was much more clear than the rest.</t>
  </si>
  <si>
    <t>The violin shape made it mode difficult to compare two CIs.</t>
  </si>
  <si>
    <t>Values are more accurate but hard to compare with others.</t>
  </si>
  <si>
    <t>Using visuals are more intuitive.</t>
  </si>
  <si>
    <t>I found it interesting that in the first part of the study I like the more visual presentations but now that I had to compare two CIs I clearly prefered just the black lines.</t>
  </si>
  <si>
    <t>Still, color indicates the phenomenon very well  but the semi-transparent part is not very clear (too small).</t>
  </si>
  <si>
    <t>color indicates the phenomenon very well</t>
  </si>
  <si>
    <t>For me, making choices from 0-100 is sometimes very random, I cannot remember the choice I made before and do comparison.</t>
  </si>
  <si>
    <t>36</t>
  </si>
  <si>
    <t>Not visual</t>
  </si>
  <si>
    <t>Uncluttered</t>
  </si>
  <si>
    <t>Quick analysis/Simple/Clear</t>
  </si>
  <si>
    <t>represents the probabilities in the tails</t>
  </si>
  <si>
    <t>Hard to estimate cumulative probabilities of the tails</t>
  </si>
  <si>
    <t>2;6;7;9;10;11;13;14;15;20;21;24;25;30;32;35;36;39;53;54;55;56;57;58;61;66;67;69;71;73;75;76;77;82;83;90;91;97;98;102;104;107;</t>
  </si>
  <si>
    <t>asking about weight gain and presenting 2-tailed results may have added some complexity here</t>
  </si>
  <si>
    <t>37</t>
  </si>
  <si>
    <t>Is a complement for graph.</t>
  </si>
  <si>
    <t>It is more informative.</t>
  </si>
  <si>
    <t>None comments.</t>
  </si>
  <si>
    <t>38</t>
  </si>
  <si>
    <t>It's simple to read and understand, as we have the statistical values directly. It's maybe no so easy for people who are not used to statistical tests.</t>
  </si>
  <si>
    <t xml:space="preserve">This format doesn't no present any saliency, so it's difficult to understand rapidly. </t>
  </si>
  <si>
    <t>Color and shades are helpful but I'm not sure that the violin shape brings a lot of information</t>
  </si>
  <si>
    <t>Color and shades are helpful and this format can be easily read and understood. We have not the p-value but this graph gives a fast overview if the results.</t>
  </si>
  <si>
    <t>39</t>
  </si>
  <si>
    <t>Less intuitive, judgement reliant on p-values, which are hard to interpret even for highly trained scholars</t>
  </si>
  <si>
    <t>Nice, but lends itself to dichotomous thinking</t>
  </si>
  <si>
    <t>Not certain that the depicted mass accurately represents the "mass of probability"</t>
  </si>
  <si>
    <t>This is informative as it shows several confidence intervals at once</t>
  </si>
  <si>
    <t>40</t>
  </si>
  <si>
    <t>Very detailed (of course), yet took the longest time to interpret</t>
  </si>
  <si>
    <t>The best - clear and crisp. And recognizable.</t>
  </si>
  <si>
    <t>Confusing regarding the width</t>
  </si>
  <si>
    <t>Okay, but didn't feel that different from what I placed as nbr 1 (top-bottom indicators)</t>
  </si>
  <si>
    <t>41</t>
  </si>
  <si>
    <t>Standard</t>
  </si>
  <si>
    <t>Benefits: it shows the numerical values.   LimitationCIs are not readable in text, they are much  more suited for a graphical representation</t>
  </si>
  <si>
    <t>3;4;5;19;20;22;24;39;41;44;46;55;56;57;63;73;77;99;101;</t>
  </si>
  <si>
    <t>Benefit: clean desig and I am more familiar with this representation.  Limitation : no variability and can only show 95% CI</t>
  </si>
  <si>
    <t>Benefit: it shows the variability and it is cleaner design and shows variability</t>
  </si>
  <si>
    <t>Benefit: it shows different CIs   Limitation: not so clean design , the rectangle takes a lot of space but the width doesn't mean anything</t>
  </si>
  <si>
    <t>no comment</t>
  </si>
  <si>
    <t>42</t>
  </si>
  <si>
    <t>All information is given</t>
  </si>
  <si>
    <t>Might foster dichotomisation</t>
  </si>
  <si>
    <t>Avoids dichotomisation.</t>
  </si>
  <si>
    <t>Not aesthetically pleasing.</t>
  </si>
  <si>
    <t>Would love to collaborate; your work intersects with my interests! Feel free to contact me on twitter @jacuzzijo</t>
  </si>
  <si>
    <t>Missing information on likelihood at the tails/density. Should be augmented to add stat. data, variability of the estimate, other CIs,...</t>
  </si>
  <si>
    <t>3;7;11;13;15;17;18;23;27;29;30;32;44;50;58;59;60;66;67;72;76;80;82;85;86;88;90;91;97;100;103;104;106;</t>
  </si>
  <si>
    <t>43</t>
  </si>
  <si>
    <t>44</t>
  </si>
  <si>
    <t>Good to get numbers on the analysis, especially in cases with a predefined outcome measure. However, this approach is less visually intuitive than mean-and-whiskers visualizations.</t>
  </si>
  <si>
    <t>Could still foster dichotomization</t>
  </si>
  <si>
    <t>39;42;52;56;65;68;79;81;85;102;</t>
  </si>
  <si>
    <t>Visually familiar and intuitive - if then whiskers do not overlap the zero, the P value is below 0.05. However, this visualization technique makes it difficult to assess whether the underlying data is actually normally distributed. I prefer visualizations that show the data distribution (individual points in smaller samples).</t>
  </si>
  <si>
    <t>This format seems to visualize the underlying statistical assumptions in a way that emphasizes the unlikelihood of results that deviate extremely from the mean. On the downside, this visualization also risks being interpreted as a histogram of sorts, which it is obviously not.</t>
  </si>
  <si>
    <t>It seems to overemphasize the 95 % limit (which is arbitrary) and says nothing about the underlying assumptions.</t>
  </si>
  <si>
    <t>45</t>
  </si>
  <si>
    <t>a</t>
  </si>
  <si>
    <t>46</t>
  </si>
  <si>
    <t>I like it</t>
  </si>
  <si>
    <t>Used to this format</t>
  </si>
  <si>
    <t>Did not understand meaning of width</t>
  </si>
  <si>
    <t>To much emphasis on 99%</t>
  </si>
  <si>
    <t>47</t>
  </si>
  <si>
    <t>A</t>
  </si>
  <si>
    <t>48</t>
  </si>
  <si>
    <t>Feels more cut-throat than the others.</t>
  </si>
  <si>
    <t>This too is very "black-and-white" since it doesn't show the slide the other two visuals have.</t>
  </si>
  <si>
    <t>49</t>
  </si>
  <si>
    <t>Better readability espcially for a lot of comparison</t>
  </si>
  <si>
    <t>1;3;22;25;36;57;58;59;93;108;109;</t>
  </si>
  <si>
    <t>50</t>
  </si>
  <si>
    <t>Requires additional time for interpretation but is equivalent as the interval plot.</t>
  </si>
  <si>
    <t>Limited amount of information displayed.</t>
  </si>
  <si>
    <t>This method provides additional information which provides to extract a conclusion easily. Yet, the data still has to be carefully interpreted as it might bias the viewer towards a wrong conclusion.</t>
  </si>
  <si>
    <t>The width of the bar is too big, it will not be convenient for designs with multiple factors. Yet, have the same potential benefits and drawbacks as the "violin"-like plot.</t>
  </si>
  <si>
    <t>Precise</t>
  </si>
  <si>
    <t>51</t>
  </si>
  <si>
    <t>2;4;109;</t>
  </si>
  <si>
    <t>Nice to have</t>
  </si>
  <si>
    <t>somewhat confusing</t>
  </si>
  <si>
    <t>52</t>
  </si>
  <si>
    <t>Easy to stare oneself blind at the p-value. Not always easy to think about the symmetry, as with plots. If one wants to put in effort in solving above, the benefit is that it is exact.</t>
  </si>
  <si>
    <t>Kind of the same as the numbers - it is easy to care too much about the end-points of the line. But I guess that is also the benefit, that the end-points are clear.</t>
  </si>
  <si>
    <t>I dig this. The problem of the relationship with the flat blurry one, vanishes here. It is novel, at least to me. It focuses on the distribution not some single threshold value. The reverend would be very happy.</t>
  </si>
  <si>
    <t>Not very appealing visually</t>
  </si>
  <si>
    <t>8;38;</t>
  </si>
  <si>
    <t>Takes a few to get used to. It is a bit confusing since the prob. mass is not the same across the whole spectrum, that is the relationship between the proportion of green/blurry and probabilities is confusing. But it is quite good-looking. If that is what one wants.</t>
  </si>
  <si>
    <t>Although I've ranked them the border-line is not hard between them. But since I have to rank, this is that.  Good and fun experiment!</t>
  </si>
  <si>
    <t>53</t>
  </si>
  <si>
    <t>+ clear - ?</t>
  </si>
  <si>
    <t>Not precise enough</t>
  </si>
  <si>
    <t>20;</t>
  </si>
  <si>
    <t>54</t>
  </si>
  <si>
    <t>It is very difficult to picture the confidence interval so I relied more on the p-value.</t>
  </si>
  <si>
    <t>I appreciate that I can easily see the confidence interval.</t>
  </si>
  <si>
    <t>I think I am a bit distracted by the area change.</t>
  </si>
  <si>
    <t>I liked this technique the most because you can easily see the confidence interval and the color gradient is useful.</t>
  </si>
  <si>
    <t>Violin Plots</t>
  </si>
  <si>
    <t>55</t>
  </si>
  <si>
    <t>may be complicated for beginners, also boring in a paper where you are already reading a thousand other formulas and results, but accurate and useful, could be coupled with a visual graph to attract attention</t>
  </si>
  <si>
    <t>accurate and clear, a bit old fashioned. delivers the point</t>
  </si>
  <si>
    <t>this is a complicated graph for me, not sure I got what it really represented.</t>
  </si>
  <si>
    <t>the constant color and then gradual color is a bit complicated, although adds to the information. I think my responses may be different for this one compared to other choices (bias maybe? not really sure in which direction)</t>
  </si>
  <si>
    <t>I like that people are working on these things! How we present and visualize data is essential to our understanding of it (for me at least)</t>
  </si>
  <si>
    <t>56</t>
  </si>
  <si>
    <t>Takes long time to grasp, as you have to do the visualization "manually".</t>
  </si>
  <si>
    <t>Simple and common format, but could potentially be misleading as it is easy to put full trust in the result as soon as the error bar is above the reference.</t>
  </si>
  <si>
    <t>Compared to the above format, the thinning of the bar is mostly confusing and gives an impression of less importance around the 95- CI.</t>
  </si>
  <si>
    <t>Adds another dimension as compared to error bars, and makes it less "binary". The information is fast to assess.</t>
  </si>
  <si>
    <t>57</t>
  </si>
  <si>
    <t>It's difficult to assess. If the text is present in the paper (e.g., with many other conditions) it will be difficult to read the narrative text as well.  The strength is that it is clear what the communicated quantities are. E.g., in graphical formats, people usually forget to specify what the error bar denotes.  Having the numerical results also allows further meta-analysis (although I think that the numerical results can be provided in a supplementary material.)</t>
  </si>
  <si>
    <t>It's easy to sketch and generate. Scalable when we have multiple groups.  It's also familiar.</t>
  </si>
  <si>
    <t>I like that it uses redundant encoding to communicate the uncertainty.  The bad thing about this is that it consumes space. If we have many groups next to each other, and if the space is limited, you'd see all violins similarly flat.</t>
  </si>
  <si>
    <t>The variations in printing quality will affect this representation the most. (Imagine printing in eco-mode or when the printer ink is running out)</t>
  </si>
  <si>
    <t>58</t>
  </si>
  <si>
    <t>Showing the p-value can cause almost obsessive clinging to it. However, showing the CI as numbers helps. Usually some numbers have to be reported, so it helps to have them available.  Can be arduous to read, and if we had multiple groups, i would always choose visual representation.</t>
  </si>
  <si>
    <t>Pros: Simple, uses minimal space, easy to interpret.  Cons: Hides data, "whiskers" are too wide</t>
  </si>
  <si>
    <t>Tails of the plot are too narrow and make it hard to interpret gradual change of colour. I would mark the tails with line at the desired confidence level.  Violin plot is superior to previous bar plot, as it shows how the data is (or more precisely probability density of the data) is distributed.</t>
  </si>
  <si>
    <t>I feel that the gradual change is not needed, and bar takes too much space and contains no useful information.</t>
  </si>
  <si>
    <t>6;25;38;107;</t>
  </si>
  <si>
    <t>59</t>
  </si>
  <si>
    <t xml:space="preserve">A drawback is that this representation requires more mental work to interpret the data and results.  A good thing is that it provides exact values. This is information that often is combined together with one of the representations below, to highlight important findings. Therefore, I do not necessarily consider it to "compete" with the other representations. </t>
  </si>
  <si>
    <t>The major benefit is that it illustrates the spread in a good way and that it requires little space. A drawback is that it does not reflect how responses varied along the 95%.</t>
  </si>
  <si>
    <t xml:space="preserve">A benefit is that the representation is richer (provides more information) than the other representations. Moreover, it is easy to understand and attractive to look at.  Another benefit is that it can allow for combining a plot representation with a histogram representation. It can be highly misleading if this is not the case. The representation may also take different shapes depending on how data is distributed. A homogenous representation, as the one illustrated, is not likely to be found in reality.   It may be less suitable for datasets with many variables. </t>
  </si>
  <si>
    <t xml:space="preserve">The only benefit is that it is a bit more attractive to look at compared to the basic plot (above). It is less useful for a dataset with several variables compared as there will be too many "bars." </t>
  </si>
  <si>
    <t xml:space="preserve">It would be nice if the representations also contained information on the 50% cutoff (i.e. quarters), like a conventional box plot. </t>
  </si>
  <si>
    <t>60</t>
  </si>
  <si>
    <t>No benefits, the limitation is that I have to compute in my head whether the CIs go through zero or not, and how far</t>
  </si>
  <si>
    <t>Limitations: I can't see the distribution of the data. How many data points are far away from the 95%CI limit? Who knows ..</t>
  </si>
  <si>
    <t>I think this is the best one. The benefit is that I have all the information, clearly shown</t>
  </si>
  <si>
    <t>Benefits: I can see the CIs and how spread the data points are. The limitation is that the change in hue is sometimes hard to perceive</t>
  </si>
  <si>
    <t>61</t>
  </si>
  <si>
    <t>Familiar way of representing values is a benefit. Requires some effort to assess the confidence interval (e.g. width of interval in relation to distance from zero).</t>
  </si>
  <si>
    <t>Simple representation of values is a benefit. A possible limitation is that it might be confused with other visual indicators such as the range of values.</t>
  </si>
  <si>
    <t xml:space="preserve">A benefit is that it reminds you that there is an assumed underlying distribution of sample mean values, which emphasizes the arbitrariness of the 0.05 cutoff. A limitation is that it might overstate the ideal nature of the distribution and that it might be interpreted as the sample distribution density. </t>
  </si>
  <si>
    <t>A benefit is that it reminds you that there are no sharp cutoffs. A limitations is that the edges becomes fuzzy so that it is harder to see what values are actually represented.</t>
  </si>
  <si>
    <t>62</t>
  </si>
  <si>
    <t>The only nice thing here is that you need not waste space for a diagram.</t>
  </si>
  <si>
    <t>The visual emphasis lies on the whiskers as meaningful boundaries, which goes against statistical unimportance of particularly this location (choose a different confidence level, and you get wider or narrower intervals)</t>
  </si>
  <si>
    <t>the width of the violin is indicative of probability mass and therefore helpful for the task. For the colour shades, see above, I think it is worthless.</t>
  </si>
  <si>
    <t>I see no benefits at all in the green colouring, it kind of reifies the 95% threshold and as such suggests importance of (ultimately arbitrary) threshold choices</t>
  </si>
  <si>
    <t>I hope to see consistency of my answer patterns over the 4 methods on the next page. Feedback is always nice :-)  What I do not like about all 4 methods is their reliance on the law of large numbers for independent sampling. Why not add a violin-type plot based on Bayesian posterior distributions? This could also be applied for more complex evidence and data that do not lend themselves to application of asymptotic theory.</t>
  </si>
  <si>
    <t>63</t>
  </si>
  <si>
    <t>Hard cutoff of alpha. Found myself looking to p-value to make decision whereas CI are more informative</t>
  </si>
  <si>
    <t>What I would normally use. Lacks additional information of plot 3</t>
  </si>
  <si>
    <t>I was second-guessing myself about the t-value distribution. Less intuitive</t>
  </si>
  <si>
    <t>Liked how alpha of .05 is contexualized using light shading of 99% CIs.</t>
  </si>
  <si>
    <t>More information that simple CI</t>
  </si>
  <si>
    <t>The image for the question for the 4th plot did not load on my computer</t>
  </si>
  <si>
    <t>1;3;11;14;17;21;23;30;36;37;59;60;61;62;65;67;68;73;74;75;80;82;84;85;89;90;91;92;97;103;104;</t>
  </si>
  <si>
    <t>64</t>
  </si>
  <si>
    <t>Harder to get all relevant information</t>
  </si>
  <si>
    <t>Bad</t>
  </si>
  <si>
    <t>okay</t>
  </si>
  <si>
    <t>Better</t>
  </si>
  <si>
    <t>The Boxes for the responses on this page are very bad, as I have to distinguish myself between benefits and limitations. Better use two boxes next time!</t>
  </si>
  <si>
    <t>65</t>
  </si>
  <si>
    <t>Learning necessary (not usual)</t>
  </si>
  <si>
    <t>Detaileed information but a bit hard to understand the relation with p-value.</t>
  </si>
  <si>
    <t>2;4;8;13;18;21;55;67;75;76;78;82;100;101;102;106;108;</t>
  </si>
  <si>
    <t>Clean, but I think that the hard boundaries makes it likely to overestimate the impact of outer limits.</t>
  </si>
  <si>
    <t>Provides understanding of the probability with respect to the distance from mean.</t>
  </si>
  <si>
    <t>Downside: Looks like it overrepresents the low likelyhoods</t>
  </si>
  <si>
    <t>66</t>
  </si>
  <si>
    <t>a lot of information but dificult to grasp. One relies on only one aspect, either CI or p</t>
  </si>
  <si>
    <t>very good for uderstanding actual CI, but very little information on overall behavior</t>
  </si>
  <si>
    <t>benefit: easy to grasp</t>
  </si>
  <si>
    <t>benefit: easy to grasp, but width is problematic</t>
  </si>
  <si>
    <t>Visually pleasing</t>
  </si>
  <si>
    <t>20;23;30;59;68;83;92;100;</t>
  </si>
  <si>
    <t>67</t>
  </si>
  <si>
    <t>The most precise, but less effective in communicating results</t>
  </si>
  <si>
    <t>The easier to read - good especially for a non-expert audience, but informative only for the 95% ci</t>
  </si>
  <si>
    <t>Provides many useful information but probably more difficult to interpret compared to others.</t>
  </si>
  <si>
    <t>Could be a compromise</t>
  </si>
  <si>
    <t>Could be confused with the distribution</t>
  </si>
  <si>
    <t>32;44;59;61;86;88;</t>
  </si>
  <si>
    <t>68</t>
  </si>
  <si>
    <t>Terrible to compare results, requires more attention to interpret</t>
  </si>
  <si>
    <t>Classic but the whiskers invite dichotomous interpretation</t>
  </si>
  <si>
    <t>Shows more information than any of the other representations</t>
  </si>
  <si>
    <t>Emphasizes the 99% interval which requires getting used to</t>
  </si>
  <si>
    <t>69</t>
  </si>
  <si>
    <t>easy to interpret</t>
  </si>
  <si>
    <t>easy to read</t>
  </si>
  <si>
    <t>visually appealing</t>
  </si>
  <si>
    <t>don't like the contrast, difficult to see</t>
  </si>
  <si>
    <t>Avoid dichotomization</t>
  </si>
  <si>
    <t>42;50;52;61;75;</t>
  </si>
  <si>
    <t>70</t>
  </si>
  <si>
    <t>71</t>
  </si>
  <si>
    <t xml:space="preserve">Easy to read, but difficult to compare a lot of different estimates. </t>
  </si>
  <si>
    <t>Easy to read.</t>
  </si>
  <si>
    <t>Gradient hard to see and so is the info it encodes because of the narrow tails</t>
  </si>
  <si>
    <t>Too much weight on assumed distribution of the estimator.</t>
  </si>
  <si>
    <t>1;8;29;31;33;35;54;56;58;77;87;89;98;</t>
  </si>
  <si>
    <t>Difficult to assess intuitively.</t>
  </si>
  <si>
    <t>72</t>
  </si>
  <si>
    <t>missing some graphs</t>
  </si>
  <si>
    <t>Does not say much</t>
  </si>
  <si>
    <t>A bit better</t>
  </si>
  <si>
    <t>No idea</t>
  </si>
  <si>
    <t>Redundant info</t>
  </si>
  <si>
    <t>9;34;57;</t>
  </si>
  <si>
    <t>73</t>
  </si>
  <si>
    <t>non intuitive, annoying to interpret</t>
  </si>
  <si>
    <t>the classic is easiest to interpret for people used to it</t>
  </si>
  <si>
    <t>looks good and transports additional info as compared to the above</t>
  </si>
  <si>
    <t>looks awful</t>
  </si>
  <si>
    <t>Less precise</t>
  </si>
  <si>
    <t>74</t>
  </si>
  <si>
    <t>More information but needs to think a bit more.</t>
  </si>
  <si>
    <t>Became confused with what corresponded to the 99 confidence interval for this illustration.</t>
  </si>
  <si>
    <t>Very clear and informative. Give more information compared to the other green figure above.</t>
  </si>
  <si>
    <t>It is good but less informative compared to the trumpet.</t>
  </si>
  <si>
    <t>75</t>
  </si>
  <si>
    <t>Limitation: - It's tough to picture the CIs mentally. Thus, it takes more time to analyze the results. Benefit: - I can use the p-value to make sure my analysis of the CIs makes sense.</t>
  </si>
  <si>
    <t>Limitation: - Although I was taught that when the CI crosses the zero it means there's no significant change, otherwise there's a significant change, every time the CI is very close to zero but doesn't touch it, I question myself what I can consider as a reliable result. Benefit: - It's much easier to identify the CIs in comparison to the written format.</t>
  </si>
  <si>
    <t>Limitation: - It's not a typical chart. However, I think this format is promising to report CIs Benefit: I feel more confident to report the results because the format is continuous. If only the "tail" of the chart touches the zero, I am more confident to say it's likely not to have a change.</t>
  </si>
  <si>
    <t>Limitation: - The fade made me confused about the results Benefit: - I can see the CIs visually</t>
  </si>
  <si>
    <t>76</t>
  </si>
  <si>
    <t>the p value can foster dichotomous thinking (an inferential cliff at 0.05).  Also, text seems inherently more limited than visualization</t>
  </si>
  <si>
    <t>I don't mind using bare CIs.  I think it is helpful to follow Cumming's suggestion to leave off the end caps so as not to suggest firm limits.  This is not as informative as the gradient options, but on the other hand I know that imposing a distribution on a frequentist CI is somewhat controversial, so this approach at least avoids the possibility of having to reply to nasty emails from Richard Morey.</t>
  </si>
  <si>
    <t>Gradient Plots</t>
  </si>
  <si>
    <t xml:space="preserve">This is pretty good, but I actually found the rectangular plot more useful.  Not sure if it was a practice effect or not.  </t>
  </si>
  <si>
    <t>i didn't think I'd like this much, but it actually seemed easier to calibrate judgements than with the cat's eye plot.  It was like judging the water level in a container--it was easier with a rectangular water container than with a container of varying width.</t>
  </si>
  <si>
    <t>The question to be judged was "certain there is an effect".   That's fine, but I think a more ethologically relevant research question is "certain there is an effect of a meaningful size" (or something like that).  In that type of thinking, one would have to have a ROPE pre-defined or at least some strong familiarity with the research scale and question to make the judgement of clinical significance.  So that may have been too complex for this study.  But still, to my mind the best visualizations will help us find meaningful (and replicable effects).  So, for example, when the 95% CI just scrapes 0 I may be 95% confident there there is "some" effect (of any non-zero value)... but that doesn't mean I should be 95% confident the effect will be replicable or meaningful... so it'd be lovely to test these for calibrating judgements about confidence that a meaningful effect has been identified.</t>
  </si>
  <si>
    <t>77</t>
  </si>
  <si>
    <t>p-values are commonly misunderstood, but very clear.</t>
  </si>
  <si>
    <t>Widespread, easy to understand.</t>
  </si>
  <si>
    <t xml:space="preserve">Tricky with the shape, easy to misinterpret. </t>
  </si>
  <si>
    <t>As ordinary CI, but with some extra information.</t>
  </si>
  <si>
    <t>78</t>
  </si>
  <si>
    <t>p-value gets too much influence, CI should be used in its own right</t>
  </si>
  <si>
    <t>preferred</t>
  </si>
  <si>
    <t>difficult to interpret - made me more confused</t>
  </si>
  <si>
    <t>if possible share the results on young statistician europe when done</t>
  </si>
  <si>
    <t xml:space="preserve">Scalable </t>
  </si>
  <si>
    <t>3;</t>
  </si>
  <si>
    <t>79</t>
  </si>
  <si>
    <t>The p-value is irrelevant.</t>
  </si>
  <si>
    <t>CI invites dichotomization of evidence.</t>
  </si>
  <si>
    <t>Cat's eye reflects higher compatibility around the sample mean but invites overconfident claims about the true population mean.</t>
  </si>
  <si>
    <t>Nice representation of uncertainty reflecting graded nature of evidence.</t>
  </si>
  <si>
    <t>80</t>
  </si>
  <si>
    <t>Benefit: Seeing numeric values, including p-value. Limitation:  See only numbers</t>
  </si>
  <si>
    <t>Benefit: See the mean and confidence limits. Limitation: Seeing only the selected confidence limits.</t>
  </si>
  <si>
    <t>Benefit:  See distributions and confidence limits. Limitation:  No alphas.</t>
  </si>
  <si>
    <t>Benefit:  Seeing range of confidence limits. Limitation:  No alphas to guide my judgements.</t>
  </si>
  <si>
    <t>Add numbers for conventional alphas in violin plot and you have the greatest information.</t>
  </si>
  <si>
    <t>81</t>
  </si>
  <si>
    <t>To much "yes or no" thinking (below 0.05 or not)</t>
  </si>
  <si>
    <t>A little bit to much "yes or no" thinking (within the CI or not)</t>
  </si>
  <si>
    <t>I am not familiar with it. But here, the 0.05-level is not too much a "yes or no" question because it is more gradually! Very good visualization.</t>
  </si>
  <si>
    <t>The width is unecessary visual information if it doesn't encode anything</t>
  </si>
  <si>
    <t>3;4;9;22;31;41;50;58;66;82;93;100;106;</t>
  </si>
  <si>
    <t>82</t>
  </si>
  <si>
    <t>It's hard to quickly know how far the lower CI is from zero. The benefit is that in journals, text is cheaper than figures.</t>
  </si>
  <si>
    <t>Simplicity is the main benefit. Only showing 95 %CI is the limitation.</t>
  </si>
  <si>
    <t>This has a lot of information which might confuse some people.</t>
  </si>
  <si>
    <t>The width bothers me because it doesn't convey anything.</t>
  </si>
  <si>
    <t>Point of delimitation (cut off) is hard to see (etiher reported as good or bad)</t>
  </si>
  <si>
    <t>83</t>
  </si>
  <si>
    <t>7;10;31;80;87;91;99;100;102;</t>
  </si>
  <si>
    <t>Bad for visualizing (naturally), but great in information.</t>
  </si>
  <si>
    <t>Illustrative and easy to interpret</t>
  </si>
  <si>
    <t>Colourful, with more information than nr. 3 above, but can still be deceiving</t>
  </si>
  <si>
    <t>Colourful, but can be deceiving</t>
  </si>
  <si>
    <t>84</t>
  </si>
  <si>
    <t>Too many numbers to take intc account.</t>
  </si>
  <si>
    <t>Not usual</t>
  </si>
  <si>
    <t>I like for visualizing of uncertainty = width</t>
  </si>
  <si>
    <t>5;20;32;52;55;71;81;90;99;100;108;</t>
  </si>
  <si>
    <t>I like this for many cases and visualization of distribution if key is the distribution and descriptive stats.</t>
  </si>
  <si>
    <t>Did not know this before. Did not find color intuitive to interpret</t>
  </si>
  <si>
    <t>You will see I had consistently low confidence. This is because I think that data suggests a frequentist analysis while the question requires a Bayesian answer.</t>
  </si>
  <si>
    <t>85</t>
  </si>
  <si>
    <t>p-Value is not necessary.</t>
  </si>
  <si>
    <t>Suggest equal probability on entire range of CI and suggests a dichotomous interpretation in significant vs. non-significant.</t>
  </si>
  <si>
    <t>It shows that the values around the sample mean are much more likely than values at the edge (but not outside the 95%-CI)</t>
  </si>
  <si>
    <t>8;20;52;59;79;</t>
  </si>
  <si>
    <t>Suggests similar probability in the centre (the green area)</t>
  </si>
  <si>
    <t>86</t>
  </si>
  <si>
    <t>takes too much time to read</t>
  </si>
  <si>
    <t>Easy to forget about the fact that probabilities are not linear</t>
  </si>
  <si>
    <t>hard to see limitations. Perhaps risk of interpreting it as a probability distribution?</t>
  </si>
  <si>
    <t>Not visually pleasing</t>
  </si>
  <si>
    <t>does not really look like a gradient, almost a 2-tone coloring (green vs light green)</t>
  </si>
  <si>
    <t>42;73;</t>
  </si>
  <si>
    <t>87</t>
  </si>
  <si>
    <t>No</t>
  </si>
  <si>
    <t>It was more diffucult to see if lower CI is below zero</t>
  </si>
  <si>
    <t>Colors helps understanding the phenomenom</t>
  </si>
  <si>
    <t>Discrete Violin</t>
  </si>
  <si>
    <t>34;35;</t>
  </si>
  <si>
    <t>Cool study! Nice layout und design!</t>
  </si>
  <si>
    <t>88</t>
  </si>
  <si>
    <t>No individual data points, information is scattered. Information on sample size and statistics are missing</t>
  </si>
  <si>
    <t>No individual data points Information on sample size and statistics are missing</t>
  </si>
  <si>
    <t xml:space="preserve">No individual data points difference in color is difficult to perceive from 95% to 99%, especially because it is really small where there is a color gradient Information on sample size and statistics are missing  There is some counfounds with the typical violin plot. What if ppl would think that this represents the sample distribution and not the t-distribution? </t>
  </si>
  <si>
    <t>No individual data points difference in color is difficult to perceive from 95% to 99% Information on sample size and statistics are missing Information on sample size and statistics are missing</t>
  </si>
  <si>
    <t>all these plots/text are missing individual data points and information about the sample size. Then, whatever those graphs show, I would never be convinced by the results of a single experiment. I would at least look at a replication to know whether I believe this or not (even for the one with the largest effect)  Honestly, my ranking does not mean a lot because I don't like any of them....</t>
  </si>
  <si>
    <t>89</t>
  </si>
  <si>
    <t>+ shows if CI goes over zero, however, it was sometimes hard to tell if the lower CI actually was below 0 or not  - harder to read the actual mean - shows the distribution</t>
  </si>
  <si>
    <t>56;61;63;79;81;102;</t>
  </si>
  <si>
    <t>90</t>
  </si>
  <si>
    <t>pro: clear p-value  con: hard to imagine the shape of the data, and hard to read as well</t>
  </si>
  <si>
    <t>pro: straightforward  con: no distribution of the data</t>
  </si>
  <si>
    <t>pro: clear shape of the data, gives more information of the distribution  con: a kernal density estimate might be better than calculating from the t distribution, because the distribution of the raw data differs from case to case</t>
  </si>
  <si>
    <t>10;25;</t>
  </si>
  <si>
    <t>pro: gives more information than simply using bar plot  con: uncommon in literature</t>
  </si>
  <si>
    <t>plotting raw data points (overlay to the simple bar plot) is also a good option</t>
  </si>
  <si>
    <t>More information than CIs</t>
  </si>
  <si>
    <t>1;14;17;18;31;33;37;39;41;54;55;60;77;80;90;91;93;103;104;108;</t>
  </si>
  <si>
    <t>91</t>
  </si>
  <si>
    <t>Benefit: Exact values are provided. Negative: Without visualisation, it can be slower to interpret the values.</t>
  </si>
  <si>
    <t>Benefits: Clear indication of mean and CIs. Negatives: No information about distribution</t>
  </si>
  <si>
    <t>Benefit: Provides more information than the other graphs that helps in the interpretation. Negative: Seeing exactly at which values the 95% CI occurs is not as easy as when a line is used.</t>
  </si>
  <si>
    <t>Hard to make inferences</t>
  </si>
  <si>
    <t>15;16;24;25;27;30;36;75;78;84;88;</t>
  </si>
  <si>
    <t>Benefit: Provides additional information on the tails compared to just having the CIs. Negative: The fading colour is not necessarily so clear and estimating the exact value of the 95% CI is not as easy as when there is a line.</t>
  </si>
  <si>
    <t>The ideal situation in my opinion would be to provide the "violin" type plot with exact mean and CI values indicated on the figure.</t>
  </si>
  <si>
    <t>92</t>
  </si>
  <si>
    <t>Limitations: readers interpret p&lt;0.05 as "H1 is true"  Benefits: numbers! No guessing what's in the graph</t>
  </si>
  <si>
    <t>Violinplots look nice. But it's still a useless confidence interval. I prefer a posterior PDF.</t>
  </si>
  <si>
    <t>Confidence intervals are useless and misleading. Readers interpret them as bayesian credible intervals.</t>
  </si>
  <si>
    <t>Gradient can be hard to see</t>
  </si>
  <si>
    <t>93</t>
  </si>
  <si>
    <t>2;3;11;13;17;18;24;28;31;35;</t>
  </si>
  <si>
    <t>Benefits: both P-value and CI are provided explicitly (nice for pleasing reviewers ;-)  Limitations: No visual encoding of the meaning.</t>
  </si>
  <si>
    <t>Benefits: b/w representation, space-efficient.  Limitations: only cut-off encoded.</t>
  </si>
  <si>
    <t>Benefits: Statistics much better encoded, not only the cut-off; double-encoding with color and shape.  Limitations: unclear if the color perception is linear (did you account for that?), color can only be used in color media, also takes a visual variable away; uses a lot of space.</t>
  </si>
  <si>
    <t>Discrete options are better</t>
  </si>
  <si>
    <t>Benefits: Statistics much better encoded, not only the cut-off  Limitations: unclear if the color perception is linear (did you account for that?), color can only be used in color media, also takes a visual variable away, values not double-encoded as in the violin plot; uses a lot of space.</t>
  </si>
  <si>
    <t>14;19;20;21;25;28;35;</t>
  </si>
  <si>
    <t>A violin plot w/o color would also be nice. Why did you not also test pure p-values? Is the order in this final (?) ranking screen counter-balanced? It does not follow the same order I had in the study ... Why green? Color of hope ;-)?</t>
  </si>
  <si>
    <t>94</t>
  </si>
  <si>
    <t>22;33;</t>
  </si>
  <si>
    <t>+'hard facts' +might trick some people into only paying attention to the p-value -additional visualization of these values would help understanding the results</t>
  </si>
  <si>
    <t>95</t>
  </si>
  <si>
    <t>23;</t>
  </si>
  <si>
    <t>I prefer to use ECDF.</t>
  </si>
  <si>
    <t>57;60;61;69;84;91;93;102;107;</t>
  </si>
  <si>
    <t>Gradients are hard to see</t>
  </si>
  <si>
    <t>96</t>
  </si>
  <si>
    <t>5;30;36;</t>
  </si>
  <si>
    <t>97</t>
  </si>
  <si>
    <t>The p value is confusing</t>
  </si>
  <si>
    <t>Does not show the prob density but still expressive</t>
  </si>
  <si>
    <t>also shows the prob density</t>
  </si>
  <si>
    <t>between violin and box</t>
  </si>
  <si>
    <t>98</t>
  </si>
  <si>
    <t>Limitation: Need to know about that p has to be greater than 0.05  Benefit: faster to read text</t>
  </si>
  <si>
    <t>Limitation: Need to know that the black dot is the mean and the ends are the lower percentile values Benefit: Easier to read the lowest or highest value</t>
  </si>
  <si>
    <t>Limitation: Hard to see the highest and lowest values because of the narrow endings Benefit: The shape represent the percentile values</t>
  </si>
  <si>
    <t>Limitation: The gradient changes really abruptly Benefit: Easy to see that the middle values have higher percentile</t>
  </si>
  <si>
    <t>99</t>
  </si>
  <si>
    <t>Not easy to visualize, so harder to visualize the degree of uncertainty.</t>
  </si>
  <si>
    <t>This is pretty standard.</t>
  </si>
  <si>
    <t>Might give people a false sense of security about CIs. Also, correct me if I'm wrong, but aren't we NOT supposed to treat CIs as if the truth is most likely to be in the center, and less likely to be at the tails? This plot does push you toward that interpretation, which I was under the impression is the wrong one for frequentist CIs.</t>
  </si>
  <si>
    <t>For newer users, this doesn't give a clear indication where the conventional frequentist cutoffs are.</t>
  </si>
  <si>
    <t>100</t>
  </si>
  <si>
    <t>Missing information</t>
  </si>
  <si>
    <t>It is hard to read many of these quickly, and difficult to compare across multiple effect estimates. However, it provides precise information that practitioners are used to interpreting.</t>
  </si>
  <si>
    <t>2;5;15;18;20;21;22;24;27;28;31;34;</t>
  </si>
  <si>
    <t>The primary limitation is that only the 95% CI is shown, not the p-value or other % CIs. However, the plot is relatively simple and clean, and allows many estimates to be easily compared.</t>
  </si>
  <si>
    <t>This is an uncommon way of displaying confidence intervals, and lay people may not understand what the distributions represent. However, for a trained statistician the correspondence of area to p-value is somewhat appealing.</t>
  </si>
  <si>
    <t>The meanings of the colors are not shown, so it is difficult to tell where the, e.g., 97.5% CI falls. The plot also takes up a substantial amount of room and is not commonly seen in practice.</t>
  </si>
  <si>
    <t>101</t>
  </si>
  <si>
    <t>No visualization required</t>
  </si>
  <si>
    <t>Classic</t>
  </si>
  <si>
    <t>probably not super helpful for those who aren't familiar with a normal distribution/density plot</t>
  </si>
  <si>
    <t>very undistinguished</t>
  </si>
  <si>
    <t>Calls for dichotomous interpretations</t>
  </si>
  <si>
    <t>102</t>
  </si>
  <si>
    <t>13;16;18;21;30;</t>
  </si>
  <si>
    <t xml:space="preserve">Benefits - possible to see exact numbers, concise Limitations - difficult to visualise </t>
  </si>
  <si>
    <t>Benefit - easy to see the cut off for the CIs Limitation - Hard cut off</t>
  </si>
  <si>
    <t>Benefit -  Limitation - potentially confusing to people unfamiliar with the type of chart</t>
  </si>
  <si>
    <t>Benefit - No hard cut off Limitation - gradient is potentially difficult to interpret</t>
  </si>
  <si>
    <t>None</t>
  </si>
  <si>
    <t>Easy to read and analyse</t>
  </si>
  <si>
    <t>2;4;14;19;20;23;24;26;27;34;35;36;</t>
  </si>
  <si>
    <t>103</t>
  </si>
  <si>
    <t>Limitation: no visualization for easy comparison of effects</t>
  </si>
  <si>
    <t>Good for comparison of means, but shows just one CI (95% here)</t>
  </si>
  <si>
    <t>Shows both mean and indication of several CI</t>
  </si>
  <si>
    <t>Shows both mean and indication of several CI, violin version gives additional visual clue</t>
  </si>
  <si>
    <t>Space efficient and scalable</t>
  </si>
  <si>
    <t>6;10;14;23;33;</t>
  </si>
  <si>
    <t>104</t>
  </si>
  <si>
    <t>- : It just shows the 95% interval and it is hard to visualise the mean.  + : It is very easy to assess significance</t>
  </si>
  <si>
    <t>- : It just shows the 95% interval + : Easy to visualise the mean effect</t>
  </si>
  <si>
    <t>Classical visualization</t>
  </si>
  <si>
    <t>- : Hard to see when the plot stopped + : It shows the 99% confidence interval</t>
  </si>
  <si>
    <t>11;20;23;28;33;</t>
  </si>
  <si>
    <t>- :  + : It shows the 99% confidence interval</t>
  </si>
  <si>
    <t>105</t>
  </si>
  <si>
    <t>106</t>
  </si>
  <si>
    <t>Requires effort to parse, does not scale. Benefit: shows both parameter estimate and exact p.</t>
  </si>
  <si>
    <t>Good - although this sparse a display should only be used if there are many factors. Alternatively, combine with showing e.g. the actual data, or a violin plot style summary.</t>
  </si>
  <si>
    <t>Continuous Violin</t>
  </si>
  <si>
    <t>Unknown, unfamiliar. Would be easy to add information, e.g. about percentiles/CIs.</t>
  </si>
  <si>
    <t>Wasteful and not very clear.</t>
  </si>
  <si>
    <t>107</t>
  </si>
  <si>
    <t>all the information you needed</t>
  </si>
  <si>
    <t>clear</t>
  </si>
  <si>
    <t>The violin plot representing the normal distribution is interesting and better highlights where we might expect the majority of the true parameter values to fall. However it is probably too much information and wouldn't work as well for asymmetric confidence intervals.</t>
  </si>
  <si>
    <t>I like being able to see 0.95 to 0.99 CIs but the colour makes it hard to see where the boundaries of each interval are.</t>
  </si>
  <si>
    <t>108</t>
  </si>
  <si>
    <t>Missing explicit CI information</t>
  </si>
  <si>
    <t>2;10;18;19;25;35;</t>
  </si>
  <si>
    <t>Limitations: harder to visually interpret the CI.  Benefits: can easily use in papers and text.</t>
  </si>
  <si>
    <t>Limitations: does not state p-value. Cannot see other alpha level CI. Really there is no benefit to this than just stating the mean, CI, and p-value. This takes up more room than just stating values. Benefits: visual assessment is better than just stating numbers.</t>
  </si>
  <si>
    <t>Limitations: not commonly used and maybe not commonly understood. Does not state p-value. Benefits: looks like a density curve which we are all familiar with. The shape of this CI makes it seem like the likelihood of the mean being 0 or less is quite lower than you would actually think. Can see other alpha level CIs.</t>
  </si>
  <si>
    <t>Limitations: Not commonly used in literature. Makes 0 seem like a likely mean. Benefits: can see other alpha level CIs.</t>
  </si>
  <si>
    <t>Thank you!! This is very interesting.</t>
  </si>
  <si>
    <t>109</t>
  </si>
  <si>
    <t>Precise but harder to compare different conditions.</t>
  </si>
  <si>
    <t>Precise and low visual clutter</t>
  </si>
  <si>
    <t>visualization does not add much valuable information</t>
  </si>
  <si>
    <t>adds little value compared to error bars</t>
  </si>
  <si>
    <t>17;28;34;</t>
  </si>
  <si>
    <t>5;</t>
  </si>
  <si>
    <t>Hard to find cut off</t>
  </si>
  <si>
    <t>6;</t>
  </si>
  <si>
    <t>Visually appealing</t>
  </si>
  <si>
    <t>14;</t>
  </si>
  <si>
    <t>Ugly</t>
  </si>
  <si>
    <t>15;</t>
  </si>
  <si>
    <t>More info than CIs</t>
  </si>
  <si>
    <t>6;20;</t>
  </si>
  <si>
    <t>Bar width is unecessary</t>
  </si>
  <si>
    <t>2;13;35;</t>
  </si>
  <si>
    <t>Unclear</t>
  </si>
  <si>
    <t>3;26;</t>
  </si>
  <si>
    <t>Gradient hard to see</t>
  </si>
  <si>
    <t>14;21;27;28;30;</t>
  </si>
  <si>
    <t>Easy to interpret/clean</t>
  </si>
  <si>
    <t>5;6;10;17;18;19;22;23;</t>
  </si>
  <si>
    <t>20;22;31;34;</t>
  </si>
  <si>
    <t>Hard to see cut off</t>
  </si>
  <si>
    <t>24;</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</si>
</sst>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1.0"/>
      <color rgb="FF000000"/>
      <name val="Calibri"/>
    </font>
    <font/>
    <font>
      <b/>
    </font>
  </fonts>
  <fills count="3">
    <fill>
      <patternFill patternType="none"/>
    </fill>
    <fill>
      <patternFill patternType="lightGray"/>
    </fill>
    <fill>
      <patternFill patternType="solid">
        <fgColor rgb="FFEFEFEF"/>
        <bgColor rgb="FFEFEFEF"/>
      </patternFill>
    </fill>
  </fills>
  <borders count="9">
    <border/>
    <border>
      <left style="thick">
        <color rgb="FF000000"/>
      </left>
      <right style="thick">
        <color rgb="FF000000"/>
      </right>
      <top style="thick">
        <color rgb="FF000000"/>
      </top>
    </border>
    <border>
      <top style="thick">
        <color rgb="FF000000"/>
      </top>
    </border>
    <border>
      <right style="thick">
        <color rgb="FF000000"/>
      </right>
      <top style="thick">
        <color rgb="FF000000"/>
      </top>
    </border>
    <border>
      <left style="thick">
        <color rgb="FF000000"/>
      </left>
      <right style="thick">
        <color rgb="FF000000"/>
      </righ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border>
    <border>
      <right style="thick">
        <color rgb="FF000000"/>
      </righ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horizontal="center" readingOrder="0" vertical="center"/>
    </xf>
    <xf quotePrefix="1" borderId="0" fillId="0" fontId="2" numFmtId="0" xfId="0" applyAlignment="1" applyFont="1">
      <alignment readingOrder="0" shrinkToFit="0" wrapText="1"/>
    </xf>
    <xf borderId="0" fillId="0" fontId="2" numFmtId="0" xfId="0" applyAlignment="1" applyFont="1">
      <alignment horizontal="center" readingOrder="0"/>
    </xf>
    <xf borderId="0" fillId="0" fontId="1" numFmtId="0" xfId="0" applyAlignment="1" applyFont="1">
      <alignment readingOrder="0" shrinkToFit="0" vertical="bottom" wrapText="1"/>
    </xf>
    <xf borderId="0" fillId="0" fontId="2" numFmtId="0" xfId="0" applyAlignment="1" applyFont="1">
      <alignment shrinkToFit="0" wrapText="1"/>
    </xf>
    <xf borderId="1" fillId="0" fontId="2" numFmtId="0" xfId="0" applyAlignment="1" applyBorder="1" applyFont="1">
      <alignment horizontal="center" readingOrder="0" vertical="center"/>
    </xf>
    <xf borderId="0" fillId="0" fontId="1" numFmtId="0" xfId="0" applyAlignment="1" applyFont="1">
      <alignment horizontal="right" readingOrder="0" shrinkToFit="0" vertical="bottom" wrapText="1"/>
    </xf>
    <xf borderId="2" fillId="0" fontId="3" numFmtId="0" xfId="0" applyAlignment="1" applyBorder="1" applyFont="1">
      <alignment horizontal="center" readingOrder="0"/>
    </xf>
    <xf borderId="3" fillId="0" fontId="2" numFmtId="0" xfId="0" applyBorder="1" applyFont="1"/>
    <xf borderId="4" fillId="0" fontId="2" numFmtId="0" xfId="0" applyBorder="1" applyFont="1"/>
    <xf borderId="5" fillId="0" fontId="2" numFmtId="0" xfId="0" applyAlignment="1" applyBorder="1" applyFont="1">
      <alignment horizontal="center" readingOrder="0"/>
    </xf>
    <xf borderId="6" fillId="0" fontId="2" numFmtId="0" xfId="0" applyAlignment="1" applyBorder="1" applyFont="1">
      <alignment horizontal="center" readingOrder="0"/>
    </xf>
    <xf borderId="0" fillId="0" fontId="2" numFmtId="0" xfId="0" applyAlignment="1" applyFont="1">
      <alignment readingOrder="0"/>
    </xf>
    <xf borderId="7" fillId="0" fontId="2" numFmtId="0" xfId="0" applyAlignment="1" applyBorder="1" applyFont="1">
      <alignment readingOrder="0"/>
    </xf>
    <xf borderId="8" fillId="0" fontId="2" numFmtId="0" xfId="0" applyBorder="1" applyFont="1"/>
    <xf borderId="1" fillId="2" fontId="2" numFmtId="0" xfId="0" applyBorder="1" applyFill="1" applyFont="1"/>
    <xf borderId="4" fillId="0" fontId="2" numFmtId="0" xfId="0" applyAlignment="1" applyBorder="1" applyFont="1">
      <alignment readingOrder="0"/>
    </xf>
    <xf borderId="5" fillId="0" fontId="2" numFmtId="0" xfId="0" applyAlignment="1" applyBorder="1" applyFont="1">
      <alignment readingOrder="0"/>
    </xf>
    <xf borderId="6"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
    <col customWidth="1" min="2" max="2" width="31.14"/>
    <col customWidth="1" min="3" max="3" width="25.43"/>
    <col customWidth="1" min="4" max="4" width="28.14"/>
    <col customWidth="1" min="5" max="5" width="35.14"/>
    <col customWidth="1" min="6" max="6" width="50.29"/>
  </cols>
  <sheetData>
    <row r="1">
      <c r="A1" s="2" t="s">
        <v>0</v>
      </c>
      <c r="B1" s="2" t="s">
        <v>1</v>
      </c>
      <c r="C1" s="2" t="s">
        <v>2</v>
      </c>
      <c r="D1" s="2" t="s">
        <v>3</v>
      </c>
      <c r="E1" s="2" t="s">
        <v>4</v>
      </c>
      <c r="F1" s="2" t="s">
        <v>5</v>
      </c>
    </row>
    <row r="2">
      <c r="A2" s="4" t="s">
        <v>6</v>
      </c>
      <c r="B2" s="2" t="s">
        <v>7</v>
      </c>
      <c r="C2" s="2" t="s">
        <v>8</v>
      </c>
      <c r="D2" s="2" t="s">
        <v>9</v>
      </c>
      <c r="E2" s="2" t="s">
        <v>10</v>
      </c>
      <c r="F2" s="2" t="s">
        <v>11</v>
      </c>
    </row>
    <row r="3">
      <c r="A3" s="4" t="s">
        <v>12</v>
      </c>
      <c r="B3" s="2" t="s">
        <v>13</v>
      </c>
      <c r="C3" s="2" t="s">
        <v>14</v>
      </c>
      <c r="D3" s="2" t="s">
        <v>15</v>
      </c>
      <c r="E3" s="2" t="s">
        <v>17</v>
      </c>
      <c r="F3" s="7"/>
    </row>
    <row r="4">
      <c r="A4" s="4" t="s">
        <v>21</v>
      </c>
      <c r="B4" s="2" t="s">
        <v>22</v>
      </c>
      <c r="C4" s="2" t="s">
        <v>23</v>
      </c>
      <c r="D4" s="2" t="s">
        <v>24</v>
      </c>
      <c r="E4" s="2" t="s">
        <v>25</v>
      </c>
      <c r="F4" s="2" t="s">
        <v>26</v>
      </c>
    </row>
    <row r="5">
      <c r="A5" s="4" t="s">
        <v>28</v>
      </c>
      <c r="B5" s="2" t="s">
        <v>29</v>
      </c>
      <c r="C5" s="2" t="s">
        <v>30</v>
      </c>
      <c r="D5" s="2" t="s">
        <v>31</v>
      </c>
      <c r="E5" s="2" t="s">
        <v>32</v>
      </c>
      <c r="F5" s="7"/>
    </row>
    <row r="6">
      <c r="A6" s="4" t="s">
        <v>33</v>
      </c>
      <c r="B6" s="2" t="s">
        <v>34</v>
      </c>
      <c r="C6" s="2" t="s">
        <v>35</v>
      </c>
      <c r="D6" s="2" t="s">
        <v>36</v>
      </c>
      <c r="E6" s="2" t="s">
        <v>37</v>
      </c>
      <c r="F6" s="7"/>
    </row>
    <row r="7">
      <c r="A7" s="4" t="s">
        <v>38</v>
      </c>
      <c r="B7" s="2" t="s">
        <v>39</v>
      </c>
      <c r="C7" s="2" t="s">
        <v>41</v>
      </c>
      <c r="D7" s="2" t="s">
        <v>42</v>
      </c>
      <c r="E7" s="2" t="s">
        <v>44</v>
      </c>
      <c r="F7" s="7"/>
    </row>
    <row r="8">
      <c r="A8" s="4" t="s">
        <v>47</v>
      </c>
      <c r="B8" s="2" t="s">
        <v>49</v>
      </c>
      <c r="C8" s="2" t="s">
        <v>50</v>
      </c>
      <c r="D8" s="2" t="s">
        <v>51</v>
      </c>
      <c r="E8" s="2" t="s">
        <v>52</v>
      </c>
      <c r="F8" s="2" t="s">
        <v>54</v>
      </c>
    </row>
    <row r="9">
      <c r="A9" s="4" t="s">
        <v>58</v>
      </c>
      <c r="B9" s="2" t="s">
        <v>59</v>
      </c>
      <c r="C9" s="2" t="s">
        <v>60</v>
      </c>
      <c r="D9" s="2" t="s">
        <v>61</v>
      </c>
      <c r="E9" s="2" t="s">
        <v>62</v>
      </c>
      <c r="F9" s="2" t="s">
        <v>63</v>
      </c>
    </row>
    <row r="10">
      <c r="A10" s="4" t="s">
        <v>66</v>
      </c>
      <c r="B10" s="2" t="s">
        <v>68</v>
      </c>
      <c r="C10" s="2" t="s">
        <v>70</v>
      </c>
      <c r="D10" s="2" t="s">
        <v>71</v>
      </c>
      <c r="E10" s="2" t="s">
        <v>72</v>
      </c>
      <c r="F10" s="2" t="s">
        <v>74</v>
      </c>
    </row>
    <row r="11">
      <c r="A11" s="4" t="s">
        <v>75</v>
      </c>
      <c r="B11" s="2" t="s">
        <v>77</v>
      </c>
      <c r="C11" s="2" t="s">
        <v>79</v>
      </c>
      <c r="D11" s="2" t="s">
        <v>81</v>
      </c>
      <c r="E11" s="2" t="s">
        <v>83</v>
      </c>
      <c r="F11" s="7"/>
    </row>
    <row r="12">
      <c r="A12" s="4" t="s">
        <v>84</v>
      </c>
      <c r="B12" s="2" t="s">
        <v>86</v>
      </c>
      <c r="C12" s="2" t="s">
        <v>89</v>
      </c>
      <c r="D12" s="2" t="s">
        <v>92</v>
      </c>
      <c r="E12" s="2" t="s">
        <v>93</v>
      </c>
      <c r="F12" s="7"/>
    </row>
    <row r="13">
      <c r="A13" s="4" t="s">
        <v>95</v>
      </c>
      <c r="B13" s="7"/>
      <c r="C13" s="7"/>
      <c r="D13" s="7"/>
      <c r="E13" s="7"/>
      <c r="F13" s="7"/>
    </row>
    <row r="14">
      <c r="A14" s="4" t="s">
        <v>97</v>
      </c>
      <c r="B14" s="2" t="s">
        <v>98</v>
      </c>
      <c r="C14" s="2" t="s">
        <v>99</v>
      </c>
      <c r="D14" s="2" t="s">
        <v>101</v>
      </c>
      <c r="E14" s="2" t="s">
        <v>102</v>
      </c>
      <c r="F14" s="2" t="s">
        <v>104</v>
      </c>
    </row>
    <row r="15">
      <c r="A15" s="4" t="s">
        <v>110</v>
      </c>
      <c r="B15" s="2" t="s">
        <v>112</v>
      </c>
      <c r="C15" s="2" t="s">
        <v>113</v>
      </c>
      <c r="D15" s="2" t="s">
        <v>118</v>
      </c>
      <c r="E15" s="2" t="s">
        <v>121</v>
      </c>
      <c r="F15" s="7"/>
    </row>
    <row r="16">
      <c r="A16" s="4" t="s">
        <v>123</v>
      </c>
      <c r="B16" s="2" t="s">
        <v>126</v>
      </c>
      <c r="C16" s="2" t="s">
        <v>129</v>
      </c>
      <c r="D16" s="2" t="s">
        <v>130</v>
      </c>
      <c r="E16" s="2" t="s">
        <v>131</v>
      </c>
      <c r="F16" s="2" t="s">
        <v>133</v>
      </c>
    </row>
    <row r="17">
      <c r="A17" s="4" t="s">
        <v>137</v>
      </c>
      <c r="B17" s="2" t="s">
        <v>139</v>
      </c>
      <c r="C17" s="2" t="s">
        <v>140</v>
      </c>
      <c r="D17" s="2" t="s">
        <v>141</v>
      </c>
      <c r="E17" s="2" t="s">
        <v>141</v>
      </c>
      <c r="F17" s="2" t="s">
        <v>144</v>
      </c>
    </row>
    <row r="18">
      <c r="A18" s="4" t="s">
        <v>148</v>
      </c>
      <c r="B18" s="2" t="s">
        <v>149</v>
      </c>
      <c r="C18" s="2" t="s">
        <v>150</v>
      </c>
      <c r="D18" s="2" t="s">
        <v>151</v>
      </c>
      <c r="E18" s="2" t="s">
        <v>152</v>
      </c>
      <c r="F18" s="7"/>
    </row>
    <row r="19">
      <c r="A19" s="4" t="s">
        <v>153</v>
      </c>
      <c r="B19" s="2" t="s">
        <v>156</v>
      </c>
      <c r="C19" s="2" t="s">
        <v>159</v>
      </c>
      <c r="D19" s="2" t="s">
        <v>160</v>
      </c>
      <c r="E19" s="2" t="s">
        <v>161</v>
      </c>
      <c r="F19" s="2" t="s">
        <v>162</v>
      </c>
    </row>
    <row r="20">
      <c r="A20" s="4" t="s">
        <v>165</v>
      </c>
      <c r="B20" s="2" t="s">
        <v>167</v>
      </c>
      <c r="C20" s="2" t="s">
        <v>168</v>
      </c>
      <c r="D20" s="2" t="s">
        <v>170</v>
      </c>
      <c r="E20" s="2" t="s">
        <v>172</v>
      </c>
      <c r="F20" s="7"/>
    </row>
    <row r="21">
      <c r="A21" s="4" t="s">
        <v>175</v>
      </c>
      <c r="B21" s="2" t="s">
        <v>176</v>
      </c>
      <c r="C21" s="2" t="s">
        <v>178</v>
      </c>
      <c r="D21" s="2" t="s">
        <v>180</v>
      </c>
      <c r="E21" s="2" t="s">
        <v>181</v>
      </c>
      <c r="F21" s="7"/>
    </row>
    <row r="22">
      <c r="A22" s="4" t="s">
        <v>183</v>
      </c>
      <c r="B22" s="2" t="s">
        <v>186</v>
      </c>
      <c r="C22" s="2" t="s">
        <v>188</v>
      </c>
      <c r="D22" s="2" t="s">
        <v>189</v>
      </c>
      <c r="E22" s="2" t="s">
        <v>189</v>
      </c>
      <c r="F22" s="7"/>
    </row>
    <row r="23">
      <c r="A23" s="4" t="s">
        <v>192</v>
      </c>
      <c r="B23" s="2" t="s">
        <v>194</v>
      </c>
      <c r="C23" s="2" t="s">
        <v>196</v>
      </c>
      <c r="D23" s="2" t="s">
        <v>197</v>
      </c>
      <c r="E23" s="2" t="s">
        <v>198</v>
      </c>
      <c r="F23" s="7"/>
    </row>
    <row r="24">
      <c r="A24" s="4" t="s">
        <v>200</v>
      </c>
      <c r="B24" s="4" t="s">
        <v>205</v>
      </c>
      <c r="C24" s="2" t="s">
        <v>206</v>
      </c>
      <c r="D24" s="2" t="s">
        <v>208</v>
      </c>
      <c r="E24" s="2" t="s">
        <v>209</v>
      </c>
      <c r="F24" s="2" t="s">
        <v>210</v>
      </c>
    </row>
    <row r="25">
      <c r="A25" s="4" t="s">
        <v>212</v>
      </c>
      <c r="B25" s="2" t="s">
        <v>214</v>
      </c>
      <c r="C25" s="2" t="s">
        <v>216</v>
      </c>
      <c r="D25" s="2" t="s">
        <v>218</v>
      </c>
      <c r="E25" s="2" t="s">
        <v>220</v>
      </c>
      <c r="F25" s="2" t="s">
        <v>222</v>
      </c>
    </row>
    <row r="26">
      <c r="A26" s="4" t="s">
        <v>223</v>
      </c>
      <c r="B26" s="2" t="s">
        <v>224</v>
      </c>
      <c r="C26" s="2" t="s">
        <v>226</v>
      </c>
      <c r="D26" s="2" t="s">
        <v>227</v>
      </c>
      <c r="E26" s="2" t="s">
        <v>229</v>
      </c>
      <c r="F26" s="7"/>
    </row>
    <row r="27">
      <c r="A27" s="4" t="s">
        <v>235</v>
      </c>
      <c r="B27" s="2" t="s">
        <v>236</v>
      </c>
      <c r="C27" s="2" t="s">
        <v>237</v>
      </c>
      <c r="D27" s="2" t="s">
        <v>238</v>
      </c>
      <c r="E27" s="2" t="s">
        <v>240</v>
      </c>
      <c r="F27" s="7"/>
    </row>
    <row r="28">
      <c r="A28" s="4" t="s">
        <v>244</v>
      </c>
      <c r="B28" s="2" t="s">
        <v>245</v>
      </c>
      <c r="C28" s="2" t="s">
        <v>247</v>
      </c>
      <c r="D28" s="2" t="s">
        <v>250</v>
      </c>
      <c r="E28" s="2" t="s">
        <v>252</v>
      </c>
      <c r="F28" s="7"/>
    </row>
    <row r="29">
      <c r="A29" s="4" t="s">
        <v>255</v>
      </c>
      <c r="B29" s="2" t="s">
        <v>256</v>
      </c>
      <c r="C29" s="2" t="s">
        <v>256</v>
      </c>
      <c r="D29" s="2" t="s">
        <v>256</v>
      </c>
      <c r="E29" s="2" t="s">
        <v>256</v>
      </c>
      <c r="F29" s="2" t="s">
        <v>256</v>
      </c>
    </row>
    <row r="30">
      <c r="A30" s="4" t="s">
        <v>262</v>
      </c>
      <c r="B30" s="2" t="s">
        <v>264</v>
      </c>
      <c r="C30" s="2" t="s">
        <v>265</v>
      </c>
      <c r="D30" s="2" t="s">
        <v>266</v>
      </c>
      <c r="E30" s="2" t="s">
        <v>268</v>
      </c>
      <c r="F30" s="2" t="s">
        <v>272</v>
      </c>
    </row>
    <row r="31">
      <c r="A31" s="4" t="s">
        <v>273</v>
      </c>
      <c r="B31" s="2" t="s">
        <v>274</v>
      </c>
      <c r="C31" s="2" t="s">
        <v>275</v>
      </c>
      <c r="D31" s="2" t="s">
        <v>276</v>
      </c>
      <c r="E31" s="2" t="s">
        <v>277</v>
      </c>
      <c r="F31" s="7"/>
    </row>
    <row r="32">
      <c r="A32" s="4" t="s">
        <v>280</v>
      </c>
      <c r="B32" s="4" t="s">
        <v>283</v>
      </c>
      <c r="C32" s="4" t="s">
        <v>285</v>
      </c>
      <c r="D32" s="4" t="s">
        <v>287</v>
      </c>
      <c r="E32" s="4" t="s">
        <v>290</v>
      </c>
      <c r="F32" s="2" t="s">
        <v>293</v>
      </c>
    </row>
    <row r="33">
      <c r="A33" s="4" t="s">
        <v>294</v>
      </c>
      <c r="B33" s="2" t="s">
        <v>295</v>
      </c>
      <c r="C33" s="2" t="s">
        <v>296</v>
      </c>
      <c r="D33" s="2" t="s">
        <v>298</v>
      </c>
      <c r="E33" s="2" t="s">
        <v>300</v>
      </c>
      <c r="F33" s="7"/>
    </row>
    <row r="34">
      <c r="A34" s="4" t="s">
        <v>304</v>
      </c>
      <c r="B34" s="2" t="s">
        <v>305</v>
      </c>
      <c r="C34" s="2" t="s">
        <v>306</v>
      </c>
      <c r="D34" s="2" t="s">
        <v>308</v>
      </c>
      <c r="E34" s="2" t="s">
        <v>310</v>
      </c>
      <c r="F34" s="2" t="s">
        <v>312</v>
      </c>
    </row>
    <row r="35">
      <c r="A35" s="4" t="s">
        <v>315</v>
      </c>
      <c r="B35" s="2" t="s">
        <v>316</v>
      </c>
      <c r="C35" s="2" t="s">
        <v>319</v>
      </c>
      <c r="D35" s="2" t="s">
        <v>321</v>
      </c>
      <c r="E35" s="2" t="s">
        <v>322</v>
      </c>
      <c r="F35" s="2" t="s">
        <v>324</v>
      </c>
    </row>
    <row r="36">
      <c r="A36" s="4" t="s">
        <v>326</v>
      </c>
      <c r="B36" s="2" t="s">
        <v>329</v>
      </c>
      <c r="C36" s="2" t="s">
        <v>330</v>
      </c>
      <c r="D36" s="2" t="s">
        <v>332</v>
      </c>
      <c r="E36" s="2" t="s">
        <v>333</v>
      </c>
      <c r="F36" s="2" t="s">
        <v>334</v>
      </c>
    </row>
    <row r="37">
      <c r="A37" s="4" t="s">
        <v>335</v>
      </c>
      <c r="B37" s="2" t="s">
        <v>336</v>
      </c>
      <c r="C37" s="2" t="s">
        <v>337</v>
      </c>
      <c r="D37" s="2" t="s">
        <v>339</v>
      </c>
      <c r="E37" s="2" t="s">
        <v>340</v>
      </c>
      <c r="F37" s="2" t="s">
        <v>342</v>
      </c>
    </row>
    <row r="38">
      <c r="A38" s="4" t="s">
        <v>343</v>
      </c>
      <c r="B38" s="2" t="s">
        <v>344</v>
      </c>
      <c r="C38" s="2" t="s">
        <v>345</v>
      </c>
      <c r="D38" s="2" t="s">
        <v>345</v>
      </c>
      <c r="E38" s="2" t="s">
        <v>345</v>
      </c>
      <c r="F38" s="2" t="s">
        <v>346</v>
      </c>
    </row>
    <row r="39">
      <c r="A39" s="4" t="s">
        <v>347</v>
      </c>
      <c r="B39" s="2" t="s">
        <v>348</v>
      </c>
      <c r="C39" s="2" t="s">
        <v>349</v>
      </c>
      <c r="D39" s="2" t="s">
        <v>350</v>
      </c>
      <c r="E39" s="2" t="s">
        <v>351</v>
      </c>
      <c r="F39" s="7"/>
    </row>
    <row r="40">
      <c r="A40" s="4" t="s">
        <v>352</v>
      </c>
      <c r="B40" s="2" t="s">
        <v>353</v>
      </c>
      <c r="C40" s="2" t="s">
        <v>354</v>
      </c>
      <c r="D40" s="2" t="s">
        <v>355</v>
      </c>
      <c r="E40" s="2" t="s">
        <v>356</v>
      </c>
      <c r="F40" s="7"/>
    </row>
    <row r="41">
      <c r="A41" s="4" t="s">
        <v>357</v>
      </c>
      <c r="B41" s="2" t="s">
        <v>358</v>
      </c>
      <c r="C41" s="2" t="s">
        <v>359</v>
      </c>
      <c r="D41" s="2" t="s">
        <v>360</v>
      </c>
      <c r="E41" s="2" t="s">
        <v>361</v>
      </c>
      <c r="F41" s="7"/>
    </row>
    <row r="42">
      <c r="A42" s="4" t="s">
        <v>362</v>
      </c>
      <c r="B42" s="2" t="s">
        <v>364</v>
      </c>
      <c r="C42" s="2" t="s">
        <v>366</v>
      </c>
      <c r="D42" s="2" t="s">
        <v>367</v>
      </c>
      <c r="E42" s="2" t="s">
        <v>368</v>
      </c>
      <c r="F42" s="2" t="s">
        <v>369</v>
      </c>
    </row>
    <row r="43">
      <c r="A43" s="4" t="s">
        <v>370</v>
      </c>
      <c r="B43" s="2" t="s">
        <v>371</v>
      </c>
      <c r="C43" s="2" t="s">
        <v>372</v>
      </c>
      <c r="D43" s="2" t="s">
        <v>373</v>
      </c>
      <c r="E43" s="2" t="s">
        <v>374</v>
      </c>
      <c r="F43" s="2" t="s">
        <v>375</v>
      </c>
    </row>
    <row r="44">
      <c r="A44" s="4" t="s">
        <v>378</v>
      </c>
      <c r="B44" s="2" t="s">
        <v>94</v>
      </c>
      <c r="C44" s="2" t="s">
        <v>94</v>
      </c>
      <c r="D44" s="2" t="s">
        <v>94</v>
      </c>
      <c r="E44" s="2" t="s">
        <v>94</v>
      </c>
      <c r="F44" s="7"/>
    </row>
    <row r="45">
      <c r="A45" s="4" t="s">
        <v>379</v>
      </c>
      <c r="B45" s="2" t="s">
        <v>380</v>
      </c>
      <c r="C45" s="2" t="s">
        <v>383</v>
      </c>
      <c r="D45" s="2" t="s">
        <v>384</v>
      </c>
      <c r="E45" s="2" t="s">
        <v>385</v>
      </c>
      <c r="F45" s="7"/>
    </row>
    <row r="46">
      <c r="A46" s="4" t="s">
        <v>386</v>
      </c>
      <c r="B46" s="2" t="s">
        <v>387</v>
      </c>
      <c r="C46" s="2" t="s">
        <v>387</v>
      </c>
      <c r="D46" s="2" t="s">
        <v>387</v>
      </c>
      <c r="E46" s="2" t="s">
        <v>387</v>
      </c>
      <c r="F46" s="2" t="s">
        <v>387</v>
      </c>
    </row>
    <row r="47">
      <c r="A47" s="4" t="s">
        <v>388</v>
      </c>
      <c r="B47" s="2" t="s">
        <v>389</v>
      </c>
      <c r="C47" s="2" t="s">
        <v>390</v>
      </c>
      <c r="D47" s="2" t="s">
        <v>391</v>
      </c>
      <c r="E47" s="2" t="s">
        <v>392</v>
      </c>
      <c r="F47" s="7"/>
    </row>
    <row r="48">
      <c r="A48" s="4" t="s">
        <v>393</v>
      </c>
      <c r="B48" s="2" t="s">
        <v>394</v>
      </c>
      <c r="C48" s="2" t="s">
        <v>394</v>
      </c>
      <c r="D48" s="2" t="s">
        <v>394</v>
      </c>
      <c r="E48" s="2" t="s">
        <v>394</v>
      </c>
      <c r="F48" s="7"/>
    </row>
    <row r="49">
      <c r="A49" s="4" t="s">
        <v>395</v>
      </c>
      <c r="B49" s="2" t="s">
        <v>396</v>
      </c>
      <c r="C49" s="2" t="s">
        <v>397</v>
      </c>
      <c r="D49" s="2" t="s">
        <v>94</v>
      </c>
      <c r="E49" s="2" t="s">
        <v>94</v>
      </c>
      <c r="F49" s="2" t="s">
        <v>94</v>
      </c>
    </row>
    <row r="50">
      <c r="A50" s="4" t="s">
        <v>398</v>
      </c>
      <c r="B50" s="2" t="s">
        <v>94</v>
      </c>
      <c r="C50" s="2" t="s">
        <v>94</v>
      </c>
      <c r="D50" s="2" t="s">
        <v>94</v>
      </c>
      <c r="E50" s="2" t="s">
        <v>94</v>
      </c>
      <c r="F50" s="7"/>
    </row>
    <row r="51">
      <c r="A51" s="4" t="s">
        <v>401</v>
      </c>
      <c r="B51" s="2" t="s">
        <v>402</v>
      </c>
      <c r="C51" s="2" t="s">
        <v>403</v>
      </c>
      <c r="D51" s="2" t="s">
        <v>404</v>
      </c>
      <c r="E51" s="2" t="s">
        <v>405</v>
      </c>
      <c r="F51" s="7"/>
    </row>
    <row r="52">
      <c r="A52" s="4" t="s">
        <v>407</v>
      </c>
      <c r="B52" s="2" t="s">
        <v>363</v>
      </c>
      <c r="C52" s="2" t="s">
        <v>409</v>
      </c>
      <c r="D52" s="2" t="s">
        <v>410</v>
      </c>
      <c r="E52" s="2" t="s">
        <v>409</v>
      </c>
      <c r="F52" s="7"/>
    </row>
    <row r="53">
      <c r="A53" s="4" t="s">
        <v>411</v>
      </c>
      <c r="B53" s="2" t="s">
        <v>412</v>
      </c>
      <c r="C53" s="2" t="s">
        <v>413</v>
      </c>
      <c r="D53" s="2" t="s">
        <v>414</v>
      </c>
      <c r="E53" s="2" t="s">
        <v>417</v>
      </c>
      <c r="F53" s="2" t="s">
        <v>418</v>
      </c>
    </row>
    <row r="54">
      <c r="A54" s="4" t="s">
        <v>419</v>
      </c>
      <c r="B54" s="4" t="s">
        <v>285</v>
      </c>
      <c r="C54" s="4" t="s">
        <v>420</v>
      </c>
      <c r="D54" s="4" t="s">
        <v>285</v>
      </c>
      <c r="E54" s="4" t="s">
        <v>285</v>
      </c>
      <c r="F54" s="7"/>
    </row>
    <row r="55">
      <c r="A55" s="4" t="s">
        <v>423</v>
      </c>
      <c r="B55" s="2" t="s">
        <v>424</v>
      </c>
      <c r="C55" s="2" t="s">
        <v>425</v>
      </c>
      <c r="D55" s="2" t="s">
        <v>426</v>
      </c>
      <c r="E55" s="2" t="s">
        <v>427</v>
      </c>
      <c r="F55" s="7"/>
    </row>
    <row r="56">
      <c r="A56" s="4" t="s">
        <v>429</v>
      </c>
      <c r="B56" s="2" t="s">
        <v>430</v>
      </c>
      <c r="C56" s="2" t="s">
        <v>431</v>
      </c>
      <c r="D56" s="2" t="s">
        <v>432</v>
      </c>
      <c r="E56" s="2" t="s">
        <v>433</v>
      </c>
      <c r="F56" s="2" t="s">
        <v>434</v>
      </c>
    </row>
    <row r="57">
      <c r="A57" s="4" t="s">
        <v>435</v>
      </c>
      <c r="B57" s="2" t="s">
        <v>436</v>
      </c>
      <c r="C57" s="2" t="s">
        <v>437</v>
      </c>
      <c r="D57" s="2" t="s">
        <v>438</v>
      </c>
      <c r="E57" s="2" t="s">
        <v>439</v>
      </c>
      <c r="F57" s="7"/>
    </row>
    <row r="58">
      <c r="A58" s="4" t="s">
        <v>440</v>
      </c>
      <c r="B58" s="2" t="s">
        <v>441</v>
      </c>
      <c r="C58" s="2" t="s">
        <v>442</v>
      </c>
      <c r="D58" s="2" t="s">
        <v>443</v>
      </c>
      <c r="E58" s="2" t="s">
        <v>444</v>
      </c>
      <c r="F58" s="7"/>
    </row>
    <row r="59">
      <c r="A59" s="4" t="s">
        <v>445</v>
      </c>
      <c r="B59" s="2" t="s">
        <v>446</v>
      </c>
      <c r="C59" s="2" t="s">
        <v>447</v>
      </c>
      <c r="D59" s="2" t="s">
        <v>448</v>
      </c>
      <c r="E59" s="2" t="s">
        <v>449</v>
      </c>
      <c r="F59" s="7"/>
    </row>
    <row r="60">
      <c r="A60" s="4" t="s">
        <v>451</v>
      </c>
      <c r="B60" s="2" t="s">
        <v>452</v>
      </c>
      <c r="C60" s="2" t="s">
        <v>453</v>
      </c>
      <c r="D60" s="2" t="s">
        <v>454</v>
      </c>
      <c r="E60" s="2" t="s">
        <v>455</v>
      </c>
      <c r="F60" s="2" t="s">
        <v>456</v>
      </c>
    </row>
    <row r="61">
      <c r="A61" s="4" t="s">
        <v>457</v>
      </c>
      <c r="B61" s="2" t="s">
        <v>458</v>
      </c>
      <c r="C61" s="2" t="s">
        <v>459</v>
      </c>
      <c r="D61" s="2" t="s">
        <v>460</v>
      </c>
      <c r="E61" s="2" t="s">
        <v>461</v>
      </c>
      <c r="F61" s="7"/>
    </row>
    <row r="62">
      <c r="A62" s="4" t="s">
        <v>462</v>
      </c>
      <c r="B62" s="2" t="s">
        <v>463</v>
      </c>
      <c r="C62" s="2" t="s">
        <v>464</v>
      </c>
      <c r="D62" s="2" t="s">
        <v>465</v>
      </c>
      <c r="E62" s="2" t="s">
        <v>466</v>
      </c>
      <c r="F62" s="7"/>
    </row>
    <row r="63">
      <c r="A63" s="4" t="s">
        <v>467</v>
      </c>
      <c r="B63" s="2" t="s">
        <v>468</v>
      </c>
      <c r="C63" s="2" t="s">
        <v>469</v>
      </c>
      <c r="D63" s="2" t="s">
        <v>470</v>
      </c>
      <c r="E63" s="2" t="s">
        <v>471</v>
      </c>
      <c r="F63" s="2" t="s">
        <v>472</v>
      </c>
    </row>
    <row r="64">
      <c r="A64" s="4" t="s">
        <v>473</v>
      </c>
      <c r="B64" s="2" t="s">
        <v>474</v>
      </c>
      <c r="C64" s="2" t="s">
        <v>475</v>
      </c>
      <c r="D64" s="2" t="s">
        <v>476</v>
      </c>
      <c r="E64" s="2" t="s">
        <v>477</v>
      </c>
      <c r="F64" s="2" t="s">
        <v>479</v>
      </c>
    </row>
    <row r="65">
      <c r="A65" s="4" t="s">
        <v>481</v>
      </c>
      <c r="B65" s="2" t="s">
        <v>482</v>
      </c>
      <c r="C65" s="2" t="s">
        <v>483</v>
      </c>
      <c r="D65" s="2" t="s">
        <v>484</v>
      </c>
      <c r="E65" s="2" t="s">
        <v>485</v>
      </c>
      <c r="F65" s="2" t="s">
        <v>486</v>
      </c>
    </row>
    <row r="66">
      <c r="A66" s="4" t="s">
        <v>487</v>
      </c>
      <c r="B66" s="2" t="s">
        <v>489</v>
      </c>
      <c r="C66" s="2" t="s">
        <v>491</v>
      </c>
      <c r="D66" s="2" t="s">
        <v>492</v>
      </c>
      <c r="E66" s="2" t="s">
        <v>493</v>
      </c>
      <c r="F66" s="7"/>
    </row>
    <row r="67">
      <c r="A67" s="4" t="s">
        <v>494</v>
      </c>
      <c r="B67" s="2" t="s">
        <v>495</v>
      </c>
      <c r="C67" s="2" t="s">
        <v>496</v>
      </c>
      <c r="D67" s="2" t="s">
        <v>497</v>
      </c>
      <c r="E67" s="2" t="s">
        <v>498</v>
      </c>
      <c r="F67" s="7"/>
    </row>
    <row r="68">
      <c r="A68" s="4" t="s">
        <v>501</v>
      </c>
      <c r="B68" s="2" t="s">
        <v>502</v>
      </c>
      <c r="C68" s="2" t="s">
        <v>503</v>
      </c>
      <c r="D68" s="2" t="s">
        <v>504</v>
      </c>
      <c r="E68" s="2" t="s">
        <v>505</v>
      </c>
      <c r="F68" s="7"/>
    </row>
    <row r="69">
      <c r="A69" s="4" t="s">
        <v>508</v>
      </c>
      <c r="B69" s="2" t="s">
        <v>509</v>
      </c>
      <c r="C69" s="2" t="s">
        <v>510</v>
      </c>
      <c r="D69" s="2" t="s">
        <v>511</v>
      </c>
      <c r="E69" s="2" t="s">
        <v>512</v>
      </c>
      <c r="F69" s="7"/>
    </row>
    <row r="70">
      <c r="A70" s="4" t="s">
        <v>513</v>
      </c>
      <c r="B70" s="2" t="s">
        <v>514</v>
      </c>
      <c r="C70" s="2" t="s">
        <v>515</v>
      </c>
      <c r="D70" s="2" t="s">
        <v>516</v>
      </c>
      <c r="E70" s="2" t="s">
        <v>517</v>
      </c>
      <c r="F70" s="7"/>
    </row>
    <row r="71">
      <c r="A71" s="4" t="s">
        <v>520</v>
      </c>
      <c r="B71" s="7"/>
      <c r="C71" s="7"/>
      <c r="D71" s="7"/>
      <c r="E71" s="7"/>
      <c r="F71" s="7"/>
    </row>
    <row r="72">
      <c r="A72" s="4" t="s">
        <v>521</v>
      </c>
      <c r="B72" s="2" t="s">
        <v>522</v>
      </c>
      <c r="C72" s="2" t="s">
        <v>523</v>
      </c>
      <c r="D72" s="2" t="s">
        <v>525</v>
      </c>
      <c r="E72" s="2" t="s">
        <v>527</v>
      </c>
      <c r="F72" s="7"/>
    </row>
    <row r="73">
      <c r="A73" s="4" t="s">
        <v>528</v>
      </c>
      <c r="B73" s="2" t="s">
        <v>529</v>
      </c>
      <c r="C73" s="2" t="s">
        <v>530</v>
      </c>
      <c r="D73" s="2" t="s">
        <v>531</v>
      </c>
      <c r="E73" s="2" t="s">
        <v>532</v>
      </c>
      <c r="F73" s="7"/>
    </row>
    <row r="74">
      <c r="A74" s="4" t="s">
        <v>535</v>
      </c>
      <c r="B74" s="2" t="s">
        <v>536</v>
      </c>
      <c r="C74" s="2" t="s">
        <v>537</v>
      </c>
      <c r="D74" s="2" t="s">
        <v>538</v>
      </c>
      <c r="E74" s="2" t="s">
        <v>539</v>
      </c>
      <c r="F74" s="7"/>
    </row>
    <row r="75">
      <c r="A75" s="4" t="s">
        <v>541</v>
      </c>
      <c r="B75" s="2" t="s">
        <v>542</v>
      </c>
      <c r="C75" s="2" t="s">
        <v>543</v>
      </c>
      <c r="D75" s="2" t="s">
        <v>544</v>
      </c>
      <c r="E75" s="2" t="s">
        <v>545</v>
      </c>
      <c r="F75" s="7"/>
    </row>
    <row r="76">
      <c r="A76" s="4" t="s">
        <v>546</v>
      </c>
      <c r="B76" s="2" t="s">
        <v>547</v>
      </c>
      <c r="C76" s="2" t="s">
        <v>548</v>
      </c>
      <c r="D76" s="2" t="s">
        <v>549</v>
      </c>
      <c r="E76" s="2" t="s">
        <v>550</v>
      </c>
      <c r="F76" s="7"/>
    </row>
    <row r="77">
      <c r="A77" s="4" t="s">
        <v>551</v>
      </c>
      <c r="B77" s="2" t="s">
        <v>552</v>
      </c>
      <c r="C77" s="2" t="s">
        <v>553</v>
      </c>
      <c r="D77" s="2" t="s">
        <v>555</v>
      </c>
      <c r="E77" s="2" t="s">
        <v>556</v>
      </c>
      <c r="F77" s="2" t="s">
        <v>557</v>
      </c>
    </row>
    <row r="78">
      <c r="A78" s="4" t="s">
        <v>558</v>
      </c>
      <c r="B78" s="2" t="s">
        <v>559</v>
      </c>
      <c r="C78" s="2" t="s">
        <v>560</v>
      </c>
      <c r="D78" s="2" t="s">
        <v>561</v>
      </c>
      <c r="E78" s="2" t="s">
        <v>562</v>
      </c>
      <c r="F78" s="7"/>
    </row>
    <row r="79">
      <c r="A79" s="4" t="s">
        <v>563</v>
      </c>
      <c r="B79" s="2" t="s">
        <v>564</v>
      </c>
      <c r="C79" s="2" t="s">
        <v>565</v>
      </c>
      <c r="D79" s="2" t="s">
        <v>566</v>
      </c>
      <c r="E79" s="2" t="s">
        <v>566</v>
      </c>
      <c r="F79" s="2" t="s">
        <v>567</v>
      </c>
    </row>
    <row r="80">
      <c r="A80" s="4" t="s">
        <v>570</v>
      </c>
      <c r="B80" s="2" t="s">
        <v>571</v>
      </c>
      <c r="C80" s="2" t="s">
        <v>572</v>
      </c>
      <c r="D80" s="2" t="s">
        <v>573</v>
      </c>
      <c r="E80" s="2" t="s">
        <v>574</v>
      </c>
      <c r="F80" s="7"/>
    </row>
    <row r="81">
      <c r="A81" s="4" t="s">
        <v>575</v>
      </c>
      <c r="B81" s="2" t="s">
        <v>576</v>
      </c>
      <c r="C81" s="2" t="s">
        <v>577</v>
      </c>
      <c r="D81" s="2" t="s">
        <v>578</v>
      </c>
      <c r="E81" s="2" t="s">
        <v>579</v>
      </c>
      <c r="F81" s="2" t="s">
        <v>580</v>
      </c>
    </row>
    <row r="82">
      <c r="A82" s="4" t="s">
        <v>581</v>
      </c>
      <c r="B82" s="2" t="s">
        <v>582</v>
      </c>
      <c r="C82" s="2" t="s">
        <v>583</v>
      </c>
      <c r="D82" s="2" t="s">
        <v>584</v>
      </c>
      <c r="E82" s="2" t="s">
        <v>584</v>
      </c>
      <c r="F82" s="7"/>
    </row>
    <row r="83">
      <c r="A83" s="4" t="s">
        <v>587</v>
      </c>
      <c r="B83" s="2" t="s">
        <v>588</v>
      </c>
      <c r="C83" s="2" t="s">
        <v>589</v>
      </c>
      <c r="D83" s="2" t="s">
        <v>590</v>
      </c>
      <c r="E83" s="2" t="s">
        <v>591</v>
      </c>
      <c r="F83" s="7"/>
    </row>
    <row r="84">
      <c r="A84" s="4" t="s">
        <v>593</v>
      </c>
      <c r="B84" s="2" t="s">
        <v>595</v>
      </c>
      <c r="C84" s="2" t="s">
        <v>596</v>
      </c>
      <c r="D84" s="2" t="s">
        <v>597</v>
      </c>
      <c r="E84" s="2" t="s">
        <v>598</v>
      </c>
      <c r="F84" s="7"/>
    </row>
    <row r="85">
      <c r="A85" s="4" t="s">
        <v>599</v>
      </c>
      <c r="B85" s="2" t="s">
        <v>600</v>
      </c>
      <c r="C85" s="2" t="s">
        <v>602</v>
      </c>
      <c r="D85" s="2" t="s">
        <v>604</v>
      </c>
      <c r="E85" s="2" t="s">
        <v>605</v>
      </c>
      <c r="F85" s="2" t="s">
        <v>606</v>
      </c>
    </row>
    <row r="86">
      <c r="A86" s="4" t="s">
        <v>607</v>
      </c>
      <c r="B86" s="2" t="s">
        <v>608</v>
      </c>
      <c r="C86" s="2" t="s">
        <v>609</v>
      </c>
      <c r="D86" s="2" t="s">
        <v>610</v>
      </c>
      <c r="E86" s="2" t="s">
        <v>612</v>
      </c>
      <c r="F86" s="7"/>
    </row>
    <row r="87">
      <c r="A87" s="4" t="s">
        <v>613</v>
      </c>
      <c r="B87" s="2" t="s">
        <v>614</v>
      </c>
      <c r="C87" s="2" t="s">
        <v>615</v>
      </c>
      <c r="D87" s="2" t="s">
        <v>616</v>
      </c>
      <c r="E87" s="2" t="s">
        <v>618</v>
      </c>
      <c r="F87" s="7"/>
    </row>
    <row r="88">
      <c r="A88" s="4" t="s">
        <v>620</v>
      </c>
      <c r="B88" s="2" t="s">
        <v>621</v>
      </c>
      <c r="C88" s="2" t="s">
        <v>621</v>
      </c>
      <c r="D88" s="2" t="s">
        <v>622</v>
      </c>
      <c r="E88" s="2" t="s">
        <v>622</v>
      </c>
      <c r="F88" s="2" t="s">
        <v>626</v>
      </c>
    </row>
    <row r="89">
      <c r="A89" s="4" t="s">
        <v>627</v>
      </c>
      <c r="B89" s="2" t="s">
        <v>628</v>
      </c>
      <c r="C89" s="2" t="s">
        <v>629</v>
      </c>
      <c r="D89" s="2" t="s">
        <v>630</v>
      </c>
      <c r="E89" s="2" t="s">
        <v>631</v>
      </c>
      <c r="F89" s="2" t="s">
        <v>632</v>
      </c>
    </row>
    <row r="90">
      <c r="A90" s="4" t="s">
        <v>633</v>
      </c>
      <c r="B90" s="4" t="s">
        <v>285</v>
      </c>
      <c r="C90" s="4" t="s">
        <v>285</v>
      </c>
      <c r="D90" s="4" t="s">
        <v>634</v>
      </c>
      <c r="E90" s="4" t="s">
        <v>285</v>
      </c>
      <c r="F90" s="7"/>
    </row>
    <row r="91">
      <c r="A91" s="4" t="s">
        <v>636</v>
      </c>
      <c r="B91" s="2" t="s">
        <v>637</v>
      </c>
      <c r="C91" s="2" t="s">
        <v>638</v>
      </c>
      <c r="D91" s="2" t="s">
        <v>639</v>
      </c>
      <c r="E91" s="2" t="s">
        <v>641</v>
      </c>
      <c r="F91" s="2" t="s">
        <v>642</v>
      </c>
    </row>
    <row r="92">
      <c r="A92" s="4" t="s">
        <v>645</v>
      </c>
      <c r="B92" s="2" t="s">
        <v>646</v>
      </c>
      <c r="C92" s="2" t="s">
        <v>647</v>
      </c>
      <c r="D92" s="2" t="s">
        <v>648</v>
      </c>
      <c r="E92" s="2" t="s">
        <v>651</v>
      </c>
      <c r="F92" s="2" t="s">
        <v>652</v>
      </c>
    </row>
    <row r="93">
      <c r="A93" s="4" t="s">
        <v>653</v>
      </c>
      <c r="B93" s="2" t="s">
        <v>654</v>
      </c>
      <c r="C93" s="2" t="s">
        <v>94</v>
      </c>
      <c r="D93" s="2" t="s">
        <v>655</v>
      </c>
      <c r="E93" s="2" t="s">
        <v>94</v>
      </c>
      <c r="F93" s="2" t="s">
        <v>656</v>
      </c>
    </row>
    <row r="94">
      <c r="A94" s="4" t="s">
        <v>658</v>
      </c>
      <c r="B94" s="2" t="s">
        <v>660</v>
      </c>
      <c r="C94" s="2" t="s">
        <v>661</v>
      </c>
      <c r="D94" s="2" t="s">
        <v>662</v>
      </c>
      <c r="E94" s="2" t="s">
        <v>664</v>
      </c>
      <c r="F94" s="2" t="s">
        <v>666</v>
      </c>
    </row>
    <row r="95">
      <c r="A95" s="4" t="s">
        <v>667</v>
      </c>
      <c r="B95" s="4" t="s">
        <v>669</v>
      </c>
      <c r="C95" s="4" t="s">
        <v>285</v>
      </c>
      <c r="D95" s="4" t="s">
        <v>285</v>
      </c>
      <c r="E95" s="4" t="s">
        <v>285</v>
      </c>
      <c r="F95" s="7"/>
    </row>
    <row r="96">
      <c r="A96" s="4" t="s">
        <v>670</v>
      </c>
      <c r="B96" s="7"/>
      <c r="C96" s="7"/>
      <c r="D96" s="7"/>
      <c r="E96" s="7"/>
      <c r="F96" s="2" t="s">
        <v>672</v>
      </c>
    </row>
    <row r="97">
      <c r="A97" s="4" t="s">
        <v>675</v>
      </c>
      <c r="B97" s="7"/>
      <c r="C97" s="7"/>
      <c r="D97" s="7"/>
      <c r="E97" s="7"/>
      <c r="F97" s="7"/>
    </row>
    <row r="98">
      <c r="A98" s="4" t="s">
        <v>677</v>
      </c>
      <c r="B98" s="2" t="s">
        <v>678</v>
      </c>
      <c r="C98" s="2" t="s">
        <v>679</v>
      </c>
      <c r="D98" s="2" t="s">
        <v>680</v>
      </c>
      <c r="E98" s="2" t="s">
        <v>681</v>
      </c>
      <c r="F98" s="7"/>
    </row>
    <row r="99">
      <c r="A99" s="4" t="s">
        <v>682</v>
      </c>
      <c r="B99" s="2" t="s">
        <v>683</v>
      </c>
      <c r="C99" s="2" t="s">
        <v>684</v>
      </c>
      <c r="D99" s="2" t="s">
        <v>685</v>
      </c>
      <c r="E99" s="2" t="s">
        <v>686</v>
      </c>
      <c r="F99" s="7"/>
    </row>
    <row r="100">
      <c r="A100" s="4" t="s">
        <v>687</v>
      </c>
      <c r="B100" s="2" t="s">
        <v>688</v>
      </c>
      <c r="C100" s="2" t="s">
        <v>689</v>
      </c>
      <c r="D100" s="2" t="s">
        <v>690</v>
      </c>
      <c r="E100" s="2" t="s">
        <v>691</v>
      </c>
      <c r="F100" s="7"/>
    </row>
    <row r="101">
      <c r="A101" s="4" t="s">
        <v>692</v>
      </c>
      <c r="B101" s="2" t="s">
        <v>694</v>
      </c>
      <c r="C101" s="2" t="s">
        <v>696</v>
      </c>
      <c r="D101" s="2" t="s">
        <v>697</v>
      </c>
      <c r="E101" s="2" t="s">
        <v>698</v>
      </c>
      <c r="F101" s="7"/>
    </row>
    <row r="102">
      <c r="A102" s="4" t="s">
        <v>699</v>
      </c>
      <c r="B102" s="2" t="s">
        <v>700</v>
      </c>
      <c r="C102" s="2" t="s">
        <v>701</v>
      </c>
      <c r="D102" s="2" t="s">
        <v>702</v>
      </c>
      <c r="E102" s="2" t="s">
        <v>703</v>
      </c>
      <c r="F102" s="7"/>
    </row>
    <row r="103">
      <c r="A103" s="4" t="s">
        <v>705</v>
      </c>
      <c r="B103" s="2" t="s">
        <v>707</v>
      </c>
      <c r="C103" s="2" t="s">
        <v>708</v>
      </c>
      <c r="D103" s="2" t="s">
        <v>709</v>
      </c>
      <c r="E103" s="2" t="s">
        <v>710</v>
      </c>
      <c r="F103" s="2" t="s">
        <v>711</v>
      </c>
    </row>
    <row r="104">
      <c r="A104" s="4" t="s">
        <v>714</v>
      </c>
      <c r="B104" s="2" t="s">
        <v>715</v>
      </c>
      <c r="C104" s="2" t="s">
        <v>716</v>
      </c>
      <c r="D104" s="2" t="s">
        <v>717</v>
      </c>
      <c r="E104" s="2" t="s">
        <v>718</v>
      </c>
      <c r="F104" s="7"/>
    </row>
    <row r="105">
      <c r="A105" s="4" t="s">
        <v>721</v>
      </c>
      <c r="B105" s="2" t="s">
        <v>722</v>
      </c>
      <c r="C105" s="2" t="s">
        <v>723</v>
      </c>
      <c r="D105" s="2" t="s">
        <v>725</v>
      </c>
      <c r="E105" s="2" t="s">
        <v>727</v>
      </c>
      <c r="F105" s="7"/>
    </row>
    <row r="106">
      <c r="A106" s="4" t="s">
        <v>728</v>
      </c>
      <c r="B106" s="2" t="s">
        <v>94</v>
      </c>
      <c r="C106" s="2" t="s">
        <v>94</v>
      </c>
      <c r="D106" s="2" t="s">
        <v>94</v>
      </c>
      <c r="E106" s="2" t="s">
        <v>94</v>
      </c>
      <c r="F106" s="7"/>
    </row>
    <row r="107">
      <c r="A107" s="4" t="s">
        <v>729</v>
      </c>
      <c r="B107" s="2" t="s">
        <v>730</v>
      </c>
      <c r="C107" s="2" t="s">
        <v>731</v>
      </c>
      <c r="D107" s="2" t="s">
        <v>733</v>
      </c>
      <c r="E107" s="2" t="s">
        <v>734</v>
      </c>
      <c r="F107" s="7"/>
    </row>
    <row r="108">
      <c r="A108" s="4" t="s">
        <v>735</v>
      </c>
      <c r="B108" s="2" t="s">
        <v>736</v>
      </c>
      <c r="C108" s="2" t="s">
        <v>737</v>
      </c>
      <c r="D108" s="2" t="s">
        <v>738</v>
      </c>
      <c r="E108" s="2" t="s">
        <v>739</v>
      </c>
      <c r="F108" s="7"/>
    </row>
    <row r="109">
      <c r="A109" s="4" t="s">
        <v>740</v>
      </c>
      <c r="B109" s="2" t="s">
        <v>743</v>
      </c>
      <c r="C109" s="2" t="s">
        <v>744</v>
      </c>
      <c r="D109" s="2" t="s">
        <v>745</v>
      </c>
      <c r="E109" s="2" t="s">
        <v>746</v>
      </c>
      <c r="F109" s="2" t="s">
        <v>747</v>
      </c>
    </row>
    <row r="110">
      <c r="A110" s="4" t="s">
        <v>748</v>
      </c>
      <c r="B110" s="2" t="s">
        <v>749</v>
      </c>
      <c r="C110" s="2" t="s">
        <v>750</v>
      </c>
      <c r="D110" s="2" t="s">
        <v>751</v>
      </c>
      <c r="E110" s="2" t="s">
        <v>752</v>
      </c>
      <c r="F11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
    <col customWidth="1" min="2" max="2" width="76.57"/>
    <col customWidth="1" min="3" max="3" width="112.0"/>
    <col customWidth="1" min="4" max="4" width="10.14"/>
  </cols>
  <sheetData>
    <row r="1">
      <c r="A1" s="3"/>
      <c r="B1" s="3"/>
      <c r="C1" s="5"/>
      <c r="D1" s="5"/>
    </row>
    <row r="2">
      <c r="A2" s="3"/>
      <c r="B2" s="8" t="s">
        <v>16</v>
      </c>
      <c r="C2" s="10" t="s">
        <v>27</v>
      </c>
      <c r="D2" s="11"/>
    </row>
    <row r="3">
      <c r="A3" s="3"/>
      <c r="B3" s="12"/>
      <c r="C3" s="13" t="s">
        <v>73</v>
      </c>
      <c r="D3" s="14" t="s">
        <v>87</v>
      </c>
    </row>
    <row r="4">
      <c r="A4" s="15"/>
      <c r="B4" s="16" t="s">
        <v>106</v>
      </c>
      <c r="C4" s="15" t="s">
        <v>119</v>
      </c>
      <c r="D4" s="17">
        <f t="shared" ref="D4:D9" si="1">IFERROR(__xludf.DUMMYFUNCTION("COUNT(SPLIT(C4, "";""))"),40.0)</f>
        <v>40</v>
      </c>
    </row>
    <row r="5">
      <c r="A5" s="15"/>
      <c r="B5" s="16" t="s">
        <v>202</v>
      </c>
      <c r="C5" s="15" t="s">
        <v>204</v>
      </c>
      <c r="D5" s="17">
        <f t="shared" si="1"/>
        <v>11</v>
      </c>
    </row>
    <row r="6">
      <c r="A6" s="15"/>
      <c r="B6" s="16" t="s">
        <v>213</v>
      </c>
      <c r="C6" s="15" t="s">
        <v>217</v>
      </c>
      <c r="D6" s="17">
        <f t="shared" si="1"/>
        <v>33</v>
      </c>
    </row>
    <row r="7">
      <c r="A7" s="15"/>
      <c r="B7" s="16" t="s">
        <v>230</v>
      </c>
      <c r="C7" s="15" t="s">
        <v>232</v>
      </c>
      <c r="D7" s="17">
        <f t="shared" si="1"/>
        <v>22</v>
      </c>
    </row>
    <row r="8">
      <c r="A8" s="15"/>
      <c r="B8" s="16" t="s">
        <v>246</v>
      </c>
      <c r="C8" s="15" t="s">
        <v>248</v>
      </c>
      <c r="D8" s="17">
        <f t="shared" si="1"/>
        <v>10</v>
      </c>
    </row>
    <row r="9">
      <c r="A9" s="15"/>
      <c r="B9" s="16" t="s">
        <v>261</v>
      </c>
      <c r="C9" s="15" t="s">
        <v>263</v>
      </c>
      <c r="D9" s="17">
        <f t="shared" si="1"/>
        <v>7</v>
      </c>
    </row>
    <row r="10">
      <c r="B10" s="18"/>
      <c r="C10" s="10" t="s">
        <v>314</v>
      </c>
      <c r="D10" s="11"/>
    </row>
    <row r="11">
      <c r="B11" s="12"/>
      <c r="C11" s="13" t="s">
        <v>73</v>
      </c>
      <c r="D11" s="14" t="s">
        <v>87</v>
      </c>
    </row>
    <row r="12">
      <c r="A12" s="15"/>
      <c r="B12" s="16" t="s">
        <v>338</v>
      </c>
      <c r="C12" s="15" t="s">
        <v>341</v>
      </c>
      <c r="D12" s="17">
        <f t="shared" ref="D12:D19" si="2">IFERROR(__xludf.DUMMYFUNCTION("COUNT(SPLIT(C12, "";""))"),42.0)</f>
        <v>42</v>
      </c>
    </row>
    <row r="13">
      <c r="A13" s="15"/>
      <c r="B13" s="16" t="s">
        <v>363</v>
      </c>
      <c r="C13" s="15" t="s">
        <v>365</v>
      </c>
      <c r="D13" s="17">
        <f t="shared" si="2"/>
        <v>19</v>
      </c>
    </row>
    <row r="14">
      <c r="A14" s="15"/>
      <c r="B14" s="16" t="s">
        <v>376</v>
      </c>
      <c r="C14" s="15" t="s">
        <v>377</v>
      </c>
      <c r="D14" s="17">
        <f t="shared" si="2"/>
        <v>33</v>
      </c>
    </row>
    <row r="15">
      <c r="A15" s="15"/>
      <c r="B15" s="16" t="s">
        <v>381</v>
      </c>
      <c r="C15" s="15" t="s">
        <v>382</v>
      </c>
      <c r="D15" s="17">
        <f t="shared" si="2"/>
        <v>10</v>
      </c>
    </row>
    <row r="16">
      <c r="A16" s="15"/>
      <c r="B16" s="16" t="s">
        <v>399</v>
      </c>
      <c r="C16" s="15" t="s">
        <v>400</v>
      </c>
      <c r="D16" s="17">
        <f t="shared" si="2"/>
        <v>11</v>
      </c>
    </row>
    <row r="17">
      <c r="A17" s="15"/>
      <c r="B17" s="16" t="s">
        <v>406</v>
      </c>
      <c r="C17" s="15" t="s">
        <v>408</v>
      </c>
      <c r="D17" s="17">
        <f t="shared" si="2"/>
        <v>3</v>
      </c>
    </row>
    <row r="18">
      <c r="A18" s="15"/>
      <c r="B18" s="16" t="s">
        <v>415</v>
      </c>
      <c r="C18" s="15" t="s">
        <v>416</v>
      </c>
      <c r="D18" s="17">
        <f t="shared" si="2"/>
        <v>2</v>
      </c>
    </row>
    <row r="19">
      <c r="A19" s="15"/>
      <c r="B19" s="16" t="s">
        <v>421</v>
      </c>
      <c r="C19" s="15" t="s">
        <v>422</v>
      </c>
      <c r="D19" s="17">
        <f t="shared" si="2"/>
        <v>1</v>
      </c>
    </row>
    <row r="20">
      <c r="B20" s="18"/>
      <c r="C20" s="10" t="s">
        <v>428</v>
      </c>
      <c r="D20" s="11"/>
    </row>
    <row r="21">
      <c r="B21" s="12"/>
      <c r="C21" s="13" t="s">
        <v>73</v>
      </c>
      <c r="D21" s="14" t="s">
        <v>87</v>
      </c>
    </row>
    <row r="22">
      <c r="A22" s="15"/>
      <c r="B22" s="16" t="s">
        <v>227</v>
      </c>
      <c r="C22" s="15" t="s">
        <v>450</v>
      </c>
      <c r="D22" s="17">
        <f t="shared" ref="D22:D30" si="3">IFERROR(__xludf.DUMMYFUNCTION("COUNT(SPLIT(C22, "";""))"),4.0)</f>
        <v>4</v>
      </c>
    </row>
    <row r="23">
      <c r="A23" s="15"/>
      <c r="B23" s="16" t="s">
        <v>478</v>
      </c>
      <c r="C23" s="15" t="s">
        <v>480</v>
      </c>
      <c r="D23" s="17">
        <f t="shared" si="3"/>
        <v>31</v>
      </c>
    </row>
    <row r="24">
      <c r="A24" s="15"/>
      <c r="B24" s="16" t="s">
        <v>488</v>
      </c>
      <c r="C24" s="15" t="s">
        <v>490</v>
      </c>
      <c r="D24" s="17">
        <f t="shared" si="3"/>
        <v>17</v>
      </c>
    </row>
    <row r="25">
      <c r="A25" s="15"/>
      <c r="B25" s="16" t="s">
        <v>499</v>
      </c>
      <c r="C25" s="15" t="s">
        <v>500</v>
      </c>
      <c r="D25" s="17">
        <f t="shared" si="3"/>
        <v>8</v>
      </c>
    </row>
    <row r="26">
      <c r="A26" s="15"/>
      <c r="B26" s="16" t="s">
        <v>506</v>
      </c>
      <c r="C26" s="15" t="s">
        <v>507</v>
      </c>
      <c r="D26" s="17">
        <f t="shared" si="3"/>
        <v>6</v>
      </c>
    </row>
    <row r="27">
      <c r="A27" s="15"/>
      <c r="B27" s="16" t="s">
        <v>518</v>
      </c>
      <c r="C27" s="15" t="s">
        <v>519</v>
      </c>
      <c r="D27" s="17">
        <f t="shared" si="3"/>
        <v>5</v>
      </c>
    </row>
    <row r="28">
      <c r="A28" s="15"/>
      <c r="B28" s="16" t="s">
        <v>524</v>
      </c>
      <c r="C28" s="15" t="s">
        <v>526</v>
      </c>
      <c r="D28" s="17">
        <f t="shared" si="3"/>
        <v>13</v>
      </c>
    </row>
    <row r="29">
      <c r="A29" s="15"/>
      <c r="B29" s="16" t="s">
        <v>533</v>
      </c>
      <c r="C29" s="15" t="s">
        <v>534</v>
      </c>
      <c r="D29" s="17">
        <f t="shared" si="3"/>
        <v>3</v>
      </c>
    </row>
    <row r="30">
      <c r="A30" s="15"/>
      <c r="B30" s="16" t="s">
        <v>540</v>
      </c>
      <c r="C30" s="15" t="s">
        <v>422</v>
      </c>
      <c r="D30" s="17">
        <f t="shared" si="3"/>
        <v>1</v>
      </c>
    </row>
    <row r="31">
      <c r="B31" s="18"/>
      <c r="C31" s="10" t="s">
        <v>554</v>
      </c>
      <c r="D31" s="11"/>
    </row>
    <row r="32">
      <c r="B32" s="12"/>
      <c r="C32" s="13" t="s">
        <v>73</v>
      </c>
      <c r="D32" s="14" t="s">
        <v>87</v>
      </c>
    </row>
    <row r="33">
      <c r="A33" s="15"/>
      <c r="B33" s="16" t="s">
        <v>568</v>
      </c>
      <c r="C33" s="15" t="s">
        <v>569</v>
      </c>
      <c r="D33" s="17">
        <f t="shared" ref="D33:D37" si="4">IFERROR(__xludf.DUMMYFUNCTION("COUNT(SPLIT(C33, "";""))"),1.0)</f>
        <v>1</v>
      </c>
    </row>
    <row r="34">
      <c r="A34" s="15"/>
      <c r="B34" s="16" t="s">
        <v>585</v>
      </c>
      <c r="C34" s="15" t="s">
        <v>586</v>
      </c>
      <c r="D34" s="17">
        <f t="shared" si="4"/>
        <v>13</v>
      </c>
    </row>
    <row r="35">
      <c r="A35" s="15"/>
      <c r="B35" s="16" t="s">
        <v>592</v>
      </c>
      <c r="C35" s="15" t="s">
        <v>594</v>
      </c>
      <c r="D35" s="17">
        <f t="shared" si="4"/>
        <v>9</v>
      </c>
    </row>
    <row r="36">
      <c r="A36" s="15"/>
      <c r="B36" s="16" t="s">
        <v>601</v>
      </c>
      <c r="C36" s="15" t="s">
        <v>603</v>
      </c>
      <c r="D36" s="17">
        <f t="shared" si="4"/>
        <v>11</v>
      </c>
    </row>
    <row r="37">
      <c r="A37" s="15"/>
      <c r="B37" s="16" t="s">
        <v>499</v>
      </c>
      <c r="C37" s="15" t="s">
        <v>611</v>
      </c>
      <c r="D37" s="17">
        <f t="shared" si="4"/>
        <v>5</v>
      </c>
    </row>
    <row r="38">
      <c r="A38" s="15"/>
      <c r="B38" s="16" t="s">
        <v>617</v>
      </c>
      <c r="C38" s="15" t="s">
        <v>619</v>
      </c>
      <c r="D38" s="17"/>
    </row>
    <row r="39">
      <c r="A39" s="15"/>
      <c r="B39" s="16" t="s">
        <v>623</v>
      </c>
      <c r="C39" s="15" t="s">
        <v>625</v>
      </c>
      <c r="D39" s="17">
        <f t="shared" ref="D39:D43" si="5">IFERROR(__xludf.DUMMYFUNCTION("COUNT(SPLIT(C39, "";""))"),2.0)</f>
        <v>2</v>
      </c>
    </row>
    <row r="40">
      <c r="A40" s="15"/>
      <c r="B40" s="16" t="s">
        <v>518</v>
      </c>
      <c r="C40" s="15" t="s">
        <v>635</v>
      </c>
      <c r="D40" s="17">
        <f t="shared" si="5"/>
        <v>6</v>
      </c>
    </row>
    <row r="41">
      <c r="A41" s="15"/>
      <c r="B41" s="16" t="s">
        <v>643</v>
      </c>
      <c r="C41" s="15" t="s">
        <v>644</v>
      </c>
      <c r="D41" s="17">
        <f t="shared" si="5"/>
        <v>20</v>
      </c>
    </row>
    <row r="42">
      <c r="A42" s="15"/>
      <c r="B42" s="16" t="s">
        <v>649</v>
      </c>
      <c r="C42" s="15" t="s">
        <v>650</v>
      </c>
      <c r="D42" s="17">
        <f t="shared" si="5"/>
        <v>11</v>
      </c>
    </row>
    <row r="43">
      <c r="A43" s="15"/>
      <c r="B43" s="19" t="s">
        <v>657</v>
      </c>
      <c r="C43" s="20" t="s">
        <v>673</v>
      </c>
      <c r="D43" s="21">
        <f t="shared" si="5"/>
        <v>9</v>
      </c>
    </row>
  </sheetData>
  <mergeCells count="8">
    <mergeCell ref="C2:D2"/>
    <mergeCell ref="B2:B3"/>
    <mergeCell ref="C10:D10"/>
    <mergeCell ref="C20:D20"/>
    <mergeCell ref="C31:D31"/>
    <mergeCell ref="B10:B11"/>
    <mergeCell ref="B20:B21"/>
    <mergeCell ref="B31:B3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3" max="3" width="40.43"/>
    <col customWidth="1" min="4" max="4" width="35.14"/>
    <col customWidth="1" min="5" max="5" width="27.0"/>
    <col customWidth="1" min="6" max="6" width="24.71"/>
    <col customWidth="1" min="7" max="7" width="45.43"/>
  </cols>
  <sheetData>
    <row r="1">
      <c r="A1" s="1"/>
      <c r="B1" s="6" t="s">
        <v>0</v>
      </c>
      <c r="C1" s="6" t="s">
        <v>18</v>
      </c>
      <c r="D1" s="6" t="s">
        <v>2</v>
      </c>
      <c r="E1" s="6" t="s">
        <v>19</v>
      </c>
      <c r="F1" s="6" t="s">
        <v>20</v>
      </c>
      <c r="G1" s="6" t="s">
        <v>5</v>
      </c>
    </row>
    <row r="2">
      <c r="A2" s="9">
        <v>1.0</v>
      </c>
      <c r="B2" s="9">
        <v>1.0</v>
      </c>
      <c r="C2" s="1"/>
      <c r="D2" s="1"/>
      <c r="E2" s="1"/>
      <c r="F2" s="1"/>
      <c r="G2" s="1"/>
    </row>
    <row r="3">
      <c r="A3" s="9">
        <v>2.0</v>
      </c>
      <c r="B3" s="9">
        <v>2.0</v>
      </c>
      <c r="C3" s="6" t="s">
        <v>40</v>
      </c>
      <c r="D3" s="6" t="s">
        <v>43</v>
      </c>
      <c r="E3" s="6" t="s">
        <v>45</v>
      </c>
      <c r="F3" s="6" t="s">
        <v>46</v>
      </c>
      <c r="G3" s="6" t="s">
        <v>48</v>
      </c>
    </row>
    <row r="4">
      <c r="A4" s="9">
        <v>3.0</v>
      </c>
      <c r="B4" s="9">
        <v>3.0</v>
      </c>
      <c r="C4" s="6" t="s">
        <v>53</v>
      </c>
      <c r="D4" s="6" t="s">
        <v>55</v>
      </c>
      <c r="E4" s="6" t="s">
        <v>56</v>
      </c>
      <c r="F4" s="6" t="s">
        <v>57</v>
      </c>
    </row>
    <row r="5">
      <c r="A5" s="9">
        <v>4.0</v>
      </c>
      <c r="B5" s="9">
        <v>4.0</v>
      </c>
      <c r="C5" s="6" t="s">
        <v>64</v>
      </c>
      <c r="D5" s="6" t="s">
        <v>65</v>
      </c>
      <c r="E5" s="6" t="s">
        <v>67</v>
      </c>
      <c r="F5" s="6" t="s">
        <v>69</v>
      </c>
    </row>
    <row r="6">
      <c r="A6" s="9">
        <v>5.0</v>
      </c>
      <c r="B6" s="9">
        <v>5.0</v>
      </c>
      <c r="C6" s="6" t="s">
        <v>76</v>
      </c>
      <c r="D6" s="6" t="s">
        <v>78</v>
      </c>
      <c r="E6" s="6" t="s">
        <v>80</v>
      </c>
      <c r="F6" s="6" t="s">
        <v>82</v>
      </c>
    </row>
    <row r="7">
      <c r="A7" s="9">
        <v>6.0</v>
      </c>
      <c r="B7" s="9">
        <v>6.0</v>
      </c>
      <c r="C7" s="6" t="s">
        <v>85</v>
      </c>
      <c r="D7" s="6" t="s">
        <v>88</v>
      </c>
      <c r="E7" s="6" t="s">
        <v>90</v>
      </c>
      <c r="F7" s="6" t="s">
        <v>91</v>
      </c>
    </row>
    <row r="8">
      <c r="A8" s="9">
        <v>7.0</v>
      </c>
      <c r="B8" s="9">
        <v>7.0</v>
      </c>
      <c r="C8" s="6" t="s">
        <v>94</v>
      </c>
      <c r="D8" s="6" t="s">
        <v>94</v>
      </c>
      <c r="E8" s="6" t="s">
        <v>94</v>
      </c>
      <c r="F8" s="6" t="s">
        <v>94</v>
      </c>
      <c r="G8" s="6" t="s">
        <v>94</v>
      </c>
    </row>
    <row r="9">
      <c r="A9" s="9">
        <v>8.0</v>
      </c>
      <c r="B9" s="9">
        <v>8.0</v>
      </c>
      <c r="C9" s="6" t="s">
        <v>96</v>
      </c>
      <c r="D9" s="6" t="s">
        <v>96</v>
      </c>
      <c r="E9" s="6" t="s">
        <v>96</v>
      </c>
      <c r="F9" s="6" t="s">
        <v>96</v>
      </c>
      <c r="G9" s="6" t="s">
        <v>100</v>
      </c>
    </row>
    <row r="10">
      <c r="A10" s="9">
        <v>9.0</v>
      </c>
      <c r="B10" s="9">
        <v>9.0</v>
      </c>
      <c r="C10" s="6" t="s">
        <v>103</v>
      </c>
      <c r="D10" s="6" t="s">
        <v>103</v>
      </c>
      <c r="E10" s="6" t="s">
        <v>103</v>
      </c>
      <c r="F10" s="6" t="s">
        <v>103</v>
      </c>
      <c r="G10" s="6" t="s">
        <v>105</v>
      </c>
    </row>
    <row r="11">
      <c r="A11" s="9">
        <v>10.0</v>
      </c>
      <c r="B11" s="9">
        <v>10.0</v>
      </c>
      <c r="C11" s="6" t="s">
        <v>107</v>
      </c>
      <c r="D11" s="6" t="s">
        <v>108</v>
      </c>
      <c r="E11" s="6" t="s">
        <v>109</v>
      </c>
      <c r="F11" s="6" t="s">
        <v>111</v>
      </c>
    </row>
    <row r="12">
      <c r="A12" s="9">
        <v>11.0</v>
      </c>
      <c r="B12" s="9">
        <v>11.0</v>
      </c>
      <c r="C12" s="6" t="s">
        <v>114</v>
      </c>
      <c r="D12" s="6" t="s">
        <v>115</v>
      </c>
      <c r="E12" s="6" t="s">
        <v>116</v>
      </c>
      <c r="F12" s="6" t="s">
        <v>116</v>
      </c>
      <c r="G12" s="6" t="s">
        <v>117</v>
      </c>
    </row>
    <row r="13">
      <c r="A13" s="9">
        <v>12.0</v>
      </c>
      <c r="B13" s="9">
        <v>12.0</v>
      </c>
      <c r="C13" s="6" t="s">
        <v>120</v>
      </c>
      <c r="D13" s="6" t="s">
        <v>120</v>
      </c>
      <c r="E13" s="6" t="s">
        <v>120</v>
      </c>
      <c r="F13" s="6" t="s">
        <v>120</v>
      </c>
      <c r="G13" s="6" t="s">
        <v>120</v>
      </c>
    </row>
    <row r="14">
      <c r="A14" s="9">
        <v>13.0</v>
      </c>
      <c r="B14" s="9">
        <v>13.0</v>
      </c>
      <c r="C14" s="6" t="s">
        <v>122</v>
      </c>
      <c r="D14" s="6" t="s">
        <v>124</v>
      </c>
      <c r="E14" s="6" t="s">
        <v>125</v>
      </c>
      <c r="F14" s="6" t="s">
        <v>127</v>
      </c>
      <c r="G14" s="6" t="s">
        <v>128</v>
      </c>
    </row>
    <row r="15">
      <c r="A15" s="9">
        <v>14.0</v>
      </c>
      <c r="B15" s="9">
        <v>14.0</v>
      </c>
      <c r="C15" s="6" t="s">
        <v>132</v>
      </c>
      <c r="D15" s="6" t="s">
        <v>134</v>
      </c>
      <c r="E15" s="6" t="s">
        <v>135</v>
      </c>
      <c r="F15" s="6" t="s">
        <v>136</v>
      </c>
      <c r="G15" s="6" t="s">
        <v>138</v>
      </c>
    </row>
    <row r="16">
      <c r="A16" s="9">
        <v>15.0</v>
      </c>
      <c r="B16" s="9">
        <v>15.0</v>
      </c>
      <c r="C16" s="6" t="s">
        <v>142</v>
      </c>
      <c r="D16" s="6" t="s">
        <v>143</v>
      </c>
      <c r="E16" s="6" t="s">
        <v>145</v>
      </c>
      <c r="F16" s="6" t="s">
        <v>146</v>
      </c>
      <c r="G16" s="6" t="s">
        <v>147</v>
      </c>
    </row>
    <row r="17">
      <c r="A17" s="9">
        <v>16.0</v>
      </c>
      <c r="B17" s="9">
        <v>16.0</v>
      </c>
      <c r="C17" s="6" t="s">
        <v>94</v>
      </c>
      <c r="D17" s="6" t="s">
        <v>94</v>
      </c>
      <c r="E17" s="6" t="s">
        <v>94</v>
      </c>
      <c r="F17" s="6" t="s">
        <v>94</v>
      </c>
      <c r="G17" s="1"/>
    </row>
    <row r="18">
      <c r="A18" s="9">
        <v>17.0</v>
      </c>
      <c r="B18" s="9">
        <v>17.0</v>
      </c>
      <c r="C18" s="6" t="s">
        <v>154</v>
      </c>
      <c r="D18" s="6" t="s">
        <v>155</v>
      </c>
      <c r="E18" s="6" t="s">
        <v>157</v>
      </c>
      <c r="F18" s="6" t="s">
        <v>158</v>
      </c>
      <c r="G18" s="1"/>
    </row>
    <row r="19">
      <c r="A19" s="9">
        <v>18.0</v>
      </c>
      <c r="B19" s="9">
        <v>18.0</v>
      </c>
      <c r="C19" s="6" t="s">
        <v>163</v>
      </c>
      <c r="D19" s="6" t="s">
        <v>164</v>
      </c>
      <c r="E19" s="6" t="s">
        <v>166</v>
      </c>
      <c r="F19" s="6" t="s">
        <v>169</v>
      </c>
      <c r="G19" s="6" t="s">
        <v>171</v>
      </c>
    </row>
    <row r="20">
      <c r="A20" s="9">
        <v>19.0</v>
      </c>
      <c r="B20" s="9">
        <v>19.0</v>
      </c>
      <c r="C20" s="6" t="s">
        <v>173</v>
      </c>
      <c r="D20" s="6" t="s">
        <v>174</v>
      </c>
      <c r="E20" s="6" t="s">
        <v>177</v>
      </c>
      <c r="F20" s="6" t="s">
        <v>179</v>
      </c>
    </row>
    <row r="21">
      <c r="A21" s="9">
        <v>20.0</v>
      </c>
      <c r="B21" s="9">
        <v>20.0</v>
      </c>
      <c r="C21" s="6" t="s">
        <v>182</v>
      </c>
      <c r="D21" s="6" t="s">
        <v>184</v>
      </c>
      <c r="E21" s="6" t="s">
        <v>185</v>
      </c>
      <c r="F21" s="6" t="s">
        <v>187</v>
      </c>
    </row>
    <row r="22">
      <c r="A22" s="9">
        <v>21.0</v>
      </c>
      <c r="B22" s="9">
        <v>21.0</v>
      </c>
      <c r="C22" s="6" t="s">
        <v>190</v>
      </c>
      <c r="D22" s="6" t="s">
        <v>191</v>
      </c>
      <c r="E22" s="6" t="s">
        <v>193</v>
      </c>
      <c r="F22" s="6" t="s">
        <v>195</v>
      </c>
    </row>
    <row r="23">
      <c r="A23" s="9">
        <v>22.0</v>
      </c>
      <c r="B23" s="9">
        <v>22.0</v>
      </c>
      <c r="C23" s="6" t="s">
        <v>199</v>
      </c>
      <c r="D23" s="6" t="s">
        <v>201</v>
      </c>
      <c r="E23" s="6" t="s">
        <v>203</v>
      </c>
      <c r="F23" s="6" t="s">
        <v>207</v>
      </c>
    </row>
    <row r="24">
      <c r="A24" s="9">
        <v>23.0</v>
      </c>
      <c r="B24" s="9">
        <v>23.0</v>
      </c>
      <c r="C24" s="6" t="s">
        <v>211</v>
      </c>
      <c r="D24" s="6" t="s">
        <v>215</v>
      </c>
      <c r="E24" s="6" t="s">
        <v>219</v>
      </c>
      <c r="F24" s="6" t="s">
        <v>221</v>
      </c>
    </row>
    <row r="25">
      <c r="A25" s="9">
        <v>24.0</v>
      </c>
      <c r="B25" s="9">
        <v>24.0</v>
      </c>
      <c r="C25" s="6" t="s">
        <v>225</v>
      </c>
      <c r="D25" s="6" t="s">
        <v>228</v>
      </c>
      <c r="E25" s="6" t="s">
        <v>231</v>
      </c>
      <c r="F25" s="6" t="s">
        <v>233</v>
      </c>
      <c r="G25" s="6" t="s">
        <v>234</v>
      </c>
    </row>
    <row r="26">
      <c r="A26" s="9">
        <v>25.0</v>
      </c>
      <c r="B26" s="9">
        <v>25.0</v>
      </c>
      <c r="C26" s="6" t="s">
        <v>239</v>
      </c>
      <c r="D26" s="6" t="s">
        <v>241</v>
      </c>
      <c r="E26" s="6" t="s">
        <v>242</v>
      </c>
      <c r="F26" s="6" t="s">
        <v>243</v>
      </c>
    </row>
    <row r="27">
      <c r="A27" s="9">
        <v>26.0</v>
      </c>
      <c r="B27" s="9">
        <v>26.0</v>
      </c>
      <c r="C27" s="6" t="s">
        <v>249</v>
      </c>
      <c r="D27" s="6" t="s">
        <v>251</v>
      </c>
      <c r="E27" s="6" t="s">
        <v>253</v>
      </c>
      <c r="F27" s="6" t="s">
        <v>254</v>
      </c>
      <c r="G27" s="1"/>
    </row>
    <row r="28">
      <c r="A28" s="9">
        <v>27.0</v>
      </c>
      <c r="B28" s="9">
        <v>27.0</v>
      </c>
      <c r="C28" s="6" t="s">
        <v>257</v>
      </c>
      <c r="D28" s="6" t="s">
        <v>258</v>
      </c>
      <c r="E28" s="6" t="s">
        <v>259</v>
      </c>
      <c r="F28" s="6" t="s">
        <v>260</v>
      </c>
    </row>
    <row r="29">
      <c r="A29" s="9">
        <v>28.0</v>
      </c>
      <c r="B29" s="9">
        <v>28.0</v>
      </c>
      <c r="C29" s="6" t="s">
        <v>267</v>
      </c>
      <c r="D29" s="6" t="s">
        <v>269</v>
      </c>
      <c r="E29" s="6" t="s">
        <v>270</v>
      </c>
      <c r="F29" s="6" t="s">
        <v>271</v>
      </c>
    </row>
    <row r="30">
      <c r="A30" s="9">
        <v>29.0</v>
      </c>
      <c r="B30" s="9">
        <v>29.0</v>
      </c>
      <c r="C30" s="6" t="s">
        <v>103</v>
      </c>
      <c r="D30" s="6" t="s">
        <v>103</v>
      </c>
      <c r="E30" s="6" t="s">
        <v>103</v>
      </c>
      <c r="F30" s="6" t="s">
        <v>103</v>
      </c>
      <c r="G30" s="6" t="s">
        <v>103</v>
      </c>
    </row>
    <row r="31">
      <c r="A31" s="9">
        <v>30.0</v>
      </c>
      <c r="B31" s="9">
        <v>30.0</v>
      </c>
      <c r="C31" s="6" t="s">
        <v>278</v>
      </c>
      <c r="D31" s="6" t="s">
        <v>279</v>
      </c>
      <c r="E31" s="6" t="s">
        <v>281</v>
      </c>
      <c r="F31" s="6" t="s">
        <v>282</v>
      </c>
      <c r="G31" s="6" t="s">
        <v>284</v>
      </c>
    </row>
    <row r="32">
      <c r="A32" s="9">
        <v>31.0</v>
      </c>
      <c r="B32" s="9">
        <v>31.0</v>
      </c>
      <c r="C32" s="6" t="s">
        <v>286</v>
      </c>
      <c r="D32" s="6" t="s">
        <v>288</v>
      </c>
      <c r="E32" s="6" t="s">
        <v>289</v>
      </c>
      <c r="F32" s="6" t="s">
        <v>291</v>
      </c>
      <c r="G32" s="6" t="s">
        <v>292</v>
      </c>
    </row>
    <row r="33">
      <c r="A33" s="9">
        <v>32.0</v>
      </c>
      <c r="B33" s="9">
        <v>32.0</v>
      </c>
      <c r="C33" s="6" t="s">
        <v>94</v>
      </c>
      <c r="D33" s="6" t="s">
        <v>94</v>
      </c>
      <c r="E33" s="6" t="s">
        <v>94</v>
      </c>
      <c r="F33" s="6" t="s">
        <v>94</v>
      </c>
      <c r="G33" s="1"/>
    </row>
    <row r="34">
      <c r="A34" s="9">
        <v>33.0</v>
      </c>
      <c r="B34" s="9">
        <v>33.0</v>
      </c>
      <c r="C34" s="6" t="s">
        <v>297</v>
      </c>
      <c r="D34" s="6" t="s">
        <v>299</v>
      </c>
      <c r="E34" s="6" t="s">
        <v>301</v>
      </c>
      <c r="F34" s="6" t="s">
        <v>302</v>
      </c>
      <c r="G34" s="6" t="s">
        <v>303</v>
      </c>
    </row>
    <row r="35">
      <c r="A35" s="9">
        <v>34.0</v>
      </c>
      <c r="B35" s="9">
        <v>34.0</v>
      </c>
      <c r="C35" s="6" t="s">
        <v>307</v>
      </c>
      <c r="D35" s="6" t="s">
        <v>309</v>
      </c>
      <c r="E35" s="6" t="s">
        <v>311</v>
      </c>
      <c r="F35" s="6" t="s">
        <v>313</v>
      </c>
    </row>
    <row r="36">
      <c r="A36" s="9">
        <v>35.0</v>
      </c>
      <c r="B36" s="9">
        <v>35.0</v>
      </c>
      <c r="C36" s="6" t="s">
        <v>317</v>
      </c>
      <c r="D36" s="6" t="s">
        <v>318</v>
      </c>
      <c r="E36" s="6" t="s">
        <v>320</v>
      </c>
      <c r="F36" s="6" t="s">
        <v>323</v>
      </c>
    </row>
    <row r="37">
      <c r="A37" s="9">
        <v>36.0</v>
      </c>
      <c r="B37" s="9">
        <v>36.0</v>
      </c>
      <c r="C37" s="6" t="s">
        <v>325</v>
      </c>
      <c r="D37" s="6" t="s">
        <v>327</v>
      </c>
      <c r="E37" s="6" t="s">
        <v>328</v>
      </c>
      <c r="F37" s="6" t="s">
        <v>325</v>
      </c>
      <c r="G37" s="6" t="s">
        <v>331</v>
      </c>
    </row>
  </sheetData>
  <mergeCells count="15">
    <mergeCell ref="F22:G22"/>
    <mergeCell ref="F23:G23"/>
    <mergeCell ref="F24:G24"/>
    <mergeCell ref="F26:G26"/>
    <mergeCell ref="F28:G28"/>
    <mergeCell ref="F29:G29"/>
    <mergeCell ref="F35:G35"/>
    <mergeCell ref="F36:G36"/>
    <mergeCell ref="F4:G4"/>
    <mergeCell ref="F5:G5"/>
    <mergeCell ref="F6:G6"/>
    <mergeCell ref="F7:G7"/>
    <mergeCell ref="F11:G11"/>
    <mergeCell ref="F20:G20"/>
    <mergeCell ref="F21:G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8.71"/>
    <col customWidth="1" min="3" max="3" width="111.57"/>
  </cols>
  <sheetData>
    <row r="2">
      <c r="B2" s="8" t="s">
        <v>16</v>
      </c>
      <c r="C2" s="10" t="s">
        <v>624</v>
      </c>
      <c r="D2" s="11"/>
    </row>
    <row r="3">
      <c r="B3" s="12"/>
      <c r="C3" s="13" t="s">
        <v>73</v>
      </c>
      <c r="D3" s="14" t="s">
        <v>87</v>
      </c>
    </row>
    <row r="4">
      <c r="B4" s="16" t="s">
        <v>499</v>
      </c>
      <c r="C4" s="15" t="s">
        <v>640</v>
      </c>
      <c r="D4" s="17">
        <f t="shared" ref="D4:D9" si="1">IFERROR(__xludf.DUMMYFUNCTION("COUNT(SPLIT(C4, "";""))"),2.0)</f>
        <v>2</v>
      </c>
    </row>
    <row r="5">
      <c r="B5" s="16" t="s">
        <v>643</v>
      </c>
      <c r="C5" s="15" t="s">
        <v>659</v>
      </c>
      <c r="D5" s="17">
        <f t="shared" si="1"/>
        <v>10</v>
      </c>
    </row>
    <row r="6">
      <c r="B6" s="16" t="s">
        <v>663</v>
      </c>
      <c r="C6" s="15" t="s">
        <v>665</v>
      </c>
      <c r="D6" s="17">
        <f t="shared" si="1"/>
        <v>7</v>
      </c>
    </row>
    <row r="7">
      <c r="B7" s="16" t="s">
        <v>227</v>
      </c>
      <c r="C7" s="15" t="s">
        <v>668</v>
      </c>
      <c r="D7" s="17">
        <f t="shared" si="1"/>
        <v>2</v>
      </c>
    </row>
    <row r="8">
      <c r="B8" s="16" t="s">
        <v>601</v>
      </c>
      <c r="C8" s="15" t="s">
        <v>671</v>
      </c>
      <c r="D8" s="17">
        <f t="shared" si="1"/>
        <v>1</v>
      </c>
    </row>
    <row r="9">
      <c r="B9" s="16" t="s">
        <v>674</v>
      </c>
      <c r="C9" s="15" t="s">
        <v>676</v>
      </c>
      <c r="D9" s="17">
        <f t="shared" si="1"/>
        <v>3</v>
      </c>
    </row>
    <row r="10">
      <c r="B10" s="18"/>
      <c r="C10" s="10" t="s">
        <v>314</v>
      </c>
      <c r="D10" s="11"/>
    </row>
    <row r="11">
      <c r="B11" s="12"/>
      <c r="C11" s="13" t="s">
        <v>73</v>
      </c>
      <c r="D11" s="14" t="s">
        <v>87</v>
      </c>
    </row>
    <row r="12">
      <c r="B12" s="16" t="s">
        <v>693</v>
      </c>
      <c r="C12" s="15" t="s">
        <v>695</v>
      </c>
      <c r="D12" s="17">
        <f t="shared" ref="D12:D16" si="2">IFERROR(__xludf.DUMMYFUNCTION("COUNT(SPLIT(C12, "";""))"),12.0)</f>
        <v>12</v>
      </c>
    </row>
    <row r="13">
      <c r="B13" s="16" t="s">
        <v>704</v>
      </c>
      <c r="C13" s="15" t="s">
        <v>706</v>
      </c>
      <c r="D13" s="17">
        <f t="shared" si="2"/>
        <v>5</v>
      </c>
    </row>
    <row r="14">
      <c r="B14" s="16" t="s">
        <v>712</v>
      </c>
      <c r="C14" s="15" t="s">
        <v>713</v>
      </c>
      <c r="D14" s="17">
        <f t="shared" si="2"/>
        <v>12</v>
      </c>
    </row>
    <row r="15">
      <c r="B15" s="16" t="s">
        <v>719</v>
      </c>
      <c r="C15" s="15" t="s">
        <v>720</v>
      </c>
      <c r="D15" s="17">
        <f t="shared" si="2"/>
        <v>5</v>
      </c>
    </row>
    <row r="16">
      <c r="B16" s="16" t="s">
        <v>724</v>
      </c>
      <c r="C16" s="15" t="s">
        <v>726</v>
      </c>
      <c r="D16" s="17">
        <f t="shared" si="2"/>
        <v>5</v>
      </c>
    </row>
    <row r="17">
      <c r="B17" s="18"/>
      <c r="C17" s="10" t="s">
        <v>732</v>
      </c>
      <c r="D17" s="11"/>
    </row>
    <row r="18">
      <c r="B18" s="12"/>
      <c r="C18" s="13" t="s">
        <v>73</v>
      </c>
      <c r="D18" s="14" t="s">
        <v>87</v>
      </c>
    </row>
    <row r="19">
      <c r="B19" s="16" t="s">
        <v>741</v>
      </c>
      <c r="C19" s="15" t="s">
        <v>742</v>
      </c>
      <c r="D19" s="17">
        <f t="shared" ref="D19:D25" si="3">IFERROR(__xludf.DUMMYFUNCTION("COUNT(SPLIT(C19, "";""))"),6.0)</f>
        <v>6</v>
      </c>
    </row>
    <row r="20">
      <c r="B20" s="16" t="s">
        <v>657</v>
      </c>
      <c r="C20" s="15" t="s">
        <v>753</v>
      </c>
      <c r="D20" s="17">
        <f t="shared" si="3"/>
        <v>3</v>
      </c>
    </row>
    <row r="21">
      <c r="B21" s="16" t="s">
        <v>533</v>
      </c>
      <c r="C21" s="15" t="s">
        <v>754</v>
      </c>
      <c r="D21" s="17">
        <f t="shared" si="3"/>
        <v>1</v>
      </c>
    </row>
    <row r="22">
      <c r="B22" s="16" t="s">
        <v>755</v>
      </c>
      <c r="C22" s="15" t="s">
        <v>756</v>
      </c>
      <c r="D22" s="17">
        <f t="shared" si="3"/>
        <v>1</v>
      </c>
    </row>
    <row r="23">
      <c r="B23" s="16" t="s">
        <v>757</v>
      </c>
      <c r="C23" s="15" t="s">
        <v>758</v>
      </c>
      <c r="D23" s="17">
        <f t="shared" si="3"/>
        <v>1</v>
      </c>
    </row>
    <row r="24">
      <c r="B24" s="16" t="s">
        <v>759</v>
      </c>
      <c r="C24" s="15" t="s">
        <v>760</v>
      </c>
      <c r="D24" s="17">
        <f t="shared" si="3"/>
        <v>1</v>
      </c>
    </row>
    <row r="25">
      <c r="B25" s="16" t="s">
        <v>761</v>
      </c>
      <c r="C25" s="15" t="s">
        <v>762</v>
      </c>
      <c r="D25" s="17">
        <f t="shared" si="3"/>
        <v>2</v>
      </c>
    </row>
    <row r="26">
      <c r="B26" s="18"/>
      <c r="C26" s="10" t="s">
        <v>554</v>
      </c>
      <c r="D26" s="11"/>
    </row>
    <row r="27">
      <c r="B27" s="12"/>
      <c r="C27" s="13" t="s">
        <v>73</v>
      </c>
      <c r="D27" s="14" t="s">
        <v>87</v>
      </c>
    </row>
    <row r="28">
      <c r="B28" s="16" t="s">
        <v>763</v>
      </c>
      <c r="C28" s="15" t="s">
        <v>764</v>
      </c>
      <c r="D28" s="17">
        <f t="shared" ref="D28:D33" si="4">IFERROR(__xludf.DUMMYFUNCTION("COUNT(SPLIT(C28, "";""))"),3.0)</f>
        <v>3</v>
      </c>
    </row>
    <row r="29">
      <c r="B29" s="16" t="s">
        <v>765</v>
      </c>
      <c r="C29" s="15" t="s">
        <v>766</v>
      </c>
      <c r="D29" s="17">
        <f t="shared" si="4"/>
        <v>2</v>
      </c>
    </row>
    <row r="30">
      <c r="B30" s="16" t="s">
        <v>767</v>
      </c>
      <c r="C30" s="15" t="s">
        <v>768</v>
      </c>
      <c r="D30" s="17">
        <f t="shared" si="4"/>
        <v>5</v>
      </c>
    </row>
    <row r="31">
      <c r="B31" s="16" t="s">
        <v>769</v>
      </c>
      <c r="C31" s="15" t="s">
        <v>770</v>
      </c>
      <c r="D31" s="17">
        <f t="shared" si="4"/>
        <v>8</v>
      </c>
    </row>
    <row r="32">
      <c r="B32" s="16" t="s">
        <v>693</v>
      </c>
      <c r="C32" s="15" t="s">
        <v>771</v>
      </c>
      <c r="D32" s="17">
        <f t="shared" si="4"/>
        <v>4</v>
      </c>
    </row>
    <row r="33">
      <c r="B33" s="19" t="s">
        <v>772</v>
      </c>
      <c r="C33" s="20" t="s">
        <v>773</v>
      </c>
      <c r="D33" s="21">
        <f t="shared" si="4"/>
        <v>1</v>
      </c>
    </row>
  </sheetData>
  <mergeCells count="8">
    <mergeCell ref="C2:D2"/>
    <mergeCell ref="B2:B3"/>
    <mergeCell ref="C10:D10"/>
    <mergeCell ref="C17:D17"/>
    <mergeCell ref="C26:D26"/>
    <mergeCell ref="B10:B11"/>
    <mergeCell ref="B17:B18"/>
    <mergeCell ref="B26:B27"/>
  </mergeCells>
  <drawing r:id="rId1"/>
</worksheet>
</file>