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UTS SKD\"/>
    </mc:Choice>
  </mc:AlternateContent>
  <xr:revisionPtr revIDLastSave="0" documentId="13_ncr:1_{982DDC00-CE8C-4C2F-A7CF-762CF793C9EA}" xr6:coauthVersionLast="47" xr6:coauthVersionMax="47" xr10:uidLastSave="{00000000-0000-0000-0000-000000000000}"/>
  <bookViews>
    <workbookView xWindow="-120" yWindow="-120" windowWidth="20730" windowHeight="11160" activeTab="2" xr2:uid="{F6900E19-EF26-451F-A0B6-CE22475BFDBD}"/>
  </bookViews>
  <sheets>
    <sheet name="HILL ENSKRIPSI" sheetId="2" r:id="rId1"/>
    <sheet name="HILL DESKRIPSI" sheetId="3" r:id="rId2"/>
    <sheet name="VIGNERE 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0" i="3" l="1"/>
  <c r="L22" i="3"/>
  <c r="L23" i="3"/>
  <c r="L25" i="3"/>
  <c r="L26" i="3"/>
  <c r="L28" i="3"/>
  <c r="L29" i="3"/>
  <c r="L31" i="3"/>
  <c r="L32" i="3"/>
  <c r="L34" i="3"/>
  <c r="L35" i="3"/>
  <c r="L37" i="3"/>
  <c r="L38" i="3"/>
  <c r="L40" i="3"/>
  <c r="L41" i="3"/>
  <c r="L43" i="3"/>
  <c r="L44" i="3"/>
  <c r="L46" i="3"/>
  <c r="L47" i="3"/>
  <c r="L49" i="3"/>
  <c r="L50" i="3"/>
  <c r="L52" i="3"/>
  <c r="L53" i="3"/>
  <c r="L55" i="3"/>
  <c r="L56" i="3"/>
  <c r="L58" i="3"/>
  <c r="L59" i="3"/>
  <c r="L61" i="3"/>
  <c r="L62" i="3"/>
  <c r="L64" i="3"/>
  <c r="L65" i="3"/>
  <c r="L67" i="3"/>
  <c r="L68" i="3"/>
  <c r="L70" i="3"/>
  <c r="L71" i="3"/>
  <c r="L73" i="3"/>
  <c r="L74" i="3"/>
  <c r="L76" i="3"/>
  <c r="L77" i="3"/>
  <c r="L79" i="3"/>
  <c r="L80" i="3"/>
  <c r="L82" i="3"/>
  <c r="L83" i="3"/>
  <c r="L85" i="3"/>
  <c r="L86" i="3"/>
  <c r="L88" i="3"/>
  <c r="L89" i="3"/>
  <c r="L91" i="3"/>
  <c r="L92" i="3"/>
  <c r="L94" i="3"/>
  <c r="L95" i="3"/>
  <c r="L97" i="3"/>
  <c r="L98" i="3"/>
  <c r="L100" i="3"/>
  <c r="L101" i="3"/>
  <c r="L103" i="3"/>
  <c r="L104" i="3"/>
  <c r="L106" i="3"/>
  <c r="L107" i="3"/>
  <c r="L109" i="3"/>
  <c r="L110" i="3"/>
  <c r="L112" i="3"/>
  <c r="L113" i="3"/>
  <c r="L115" i="3"/>
  <c r="L116" i="3"/>
  <c r="L118" i="3"/>
  <c r="L119" i="3"/>
  <c r="J20" i="3"/>
  <c r="J22" i="3"/>
  <c r="J23" i="3"/>
  <c r="J25" i="3"/>
  <c r="J26" i="3"/>
  <c r="J28" i="3"/>
  <c r="J29" i="3"/>
  <c r="J31" i="3"/>
  <c r="J32" i="3"/>
  <c r="J34" i="3"/>
  <c r="J35" i="3"/>
  <c r="J37" i="3"/>
  <c r="J38" i="3"/>
  <c r="J40" i="3"/>
  <c r="J41" i="3"/>
  <c r="J43" i="3"/>
  <c r="J44" i="3"/>
  <c r="J46" i="3"/>
  <c r="J47" i="3"/>
  <c r="J49" i="3"/>
  <c r="J50" i="3"/>
  <c r="J52" i="3"/>
  <c r="J53" i="3"/>
  <c r="J55" i="3"/>
  <c r="J56" i="3"/>
  <c r="J58" i="3"/>
  <c r="J59" i="3"/>
  <c r="J61" i="3"/>
  <c r="J62" i="3"/>
  <c r="J64" i="3"/>
  <c r="J65" i="3"/>
  <c r="J67" i="3"/>
  <c r="J68" i="3"/>
  <c r="J70" i="3"/>
  <c r="J71" i="3"/>
  <c r="J73" i="3"/>
  <c r="J74" i="3"/>
  <c r="J76" i="3"/>
  <c r="J77" i="3"/>
  <c r="J79" i="3"/>
  <c r="J80" i="3"/>
  <c r="J82" i="3"/>
  <c r="J83" i="3"/>
  <c r="J85" i="3"/>
  <c r="J86" i="3"/>
  <c r="J88" i="3"/>
  <c r="J89" i="3"/>
  <c r="J91" i="3"/>
  <c r="J92" i="3"/>
  <c r="J94" i="3"/>
  <c r="J95" i="3"/>
  <c r="J97" i="3"/>
  <c r="J98" i="3"/>
  <c r="J100" i="3"/>
  <c r="J101" i="3"/>
  <c r="J103" i="3"/>
  <c r="J104" i="3"/>
  <c r="J106" i="3"/>
  <c r="J107" i="3"/>
  <c r="J109" i="3"/>
  <c r="J110" i="3"/>
  <c r="J112" i="3"/>
  <c r="J113" i="3"/>
  <c r="J115" i="3"/>
  <c r="J116" i="3"/>
  <c r="J118" i="3"/>
  <c r="J119" i="3"/>
  <c r="H119" i="3"/>
  <c r="H116" i="3"/>
  <c r="H113" i="3"/>
  <c r="H110" i="3"/>
  <c r="H107" i="3"/>
  <c r="H104" i="3"/>
  <c r="H101" i="3"/>
  <c r="H98" i="3"/>
  <c r="H95" i="3"/>
  <c r="H92" i="3"/>
  <c r="H89" i="3"/>
  <c r="H86" i="3"/>
  <c r="H83" i="3"/>
  <c r="H80" i="3"/>
  <c r="H77" i="3"/>
  <c r="H74" i="3"/>
  <c r="H71" i="3"/>
  <c r="H65" i="3"/>
  <c r="H62" i="3"/>
  <c r="H59" i="3"/>
  <c r="H56" i="3"/>
  <c r="H53" i="3"/>
  <c r="H50" i="3"/>
  <c r="H47" i="3"/>
  <c r="H44" i="3"/>
  <c r="H41" i="3"/>
  <c r="H38" i="3"/>
  <c r="H32" i="3"/>
  <c r="H29" i="3"/>
  <c r="H26" i="3"/>
  <c r="H68" i="3"/>
  <c r="H35" i="3"/>
  <c r="H25" i="3"/>
  <c r="H23" i="3"/>
  <c r="H20" i="3"/>
  <c r="H22" i="3"/>
  <c r="H28" i="3"/>
  <c r="H31" i="3"/>
  <c r="H34" i="3"/>
  <c r="H37" i="3"/>
  <c r="H40" i="3"/>
  <c r="H43" i="3"/>
  <c r="H46" i="3"/>
  <c r="H49" i="3"/>
  <c r="H52" i="3"/>
  <c r="H55" i="3"/>
  <c r="H58" i="3"/>
  <c r="H61" i="3"/>
  <c r="H64" i="3"/>
  <c r="H67" i="3"/>
  <c r="H70" i="3"/>
  <c r="H73" i="3"/>
  <c r="H76" i="3"/>
  <c r="H79" i="3"/>
  <c r="H82" i="3"/>
  <c r="H85" i="3"/>
  <c r="H88" i="3"/>
  <c r="H91" i="3"/>
  <c r="H94" i="3"/>
  <c r="H97" i="3"/>
  <c r="H100" i="3"/>
  <c r="H103" i="3"/>
  <c r="H106" i="3"/>
  <c r="H109" i="3"/>
  <c r="H112" i="3"/>
  <c r="H115" i="3"/>
  <c r="H118" i="3"/>
  <c r="J19" i="3"/>
  <c r="H19" i="3"/>
  <c r="L19" i="3" l="1"/>
  <c r="F19" i="3"/>
  <c r="F49" i="3"/>
  <c r="F43" i="3"/>
  <c r="F37" i="3"/>
  <c r="F31" i="3"/>
  <c r="F25" i="3"/>
  <c r="F12" i="2"/>
  <c r="C12" i="2"/>
  <c r="F13" i="2"/>
  <c r="F119" i="3"/>
  <c r="F20" i="3"/>
  <c r="F22" i="3"/>
  <c r="F23" i="3"/>
  <c r="F26" i="3"/>
  <c r="F28" i="3"/>
  <c r="F29" i="3"/>
  <c r="F32" i="3"/>
  <c r="F34" i="3"/>
  <c r="F35" i="3"/>
  <c r="F38" i="3"/>
  <c r="F40" i="3"/>
  <c r="F41" i="3"/>
  <c r="F44" i="3"/>
  <c r="F46" i="3"/>
  <c r="F47" i="3"/>
  <c r="F50" i="3"/>
  <c r="F52" i="3"/>
  <c r="F53" i="3"/>
  <c r="F55" i="3"/>
  <c r="F56" i="3"/>
  <c r="F58" i="3"/>
  <c r="F59" i="3"/>
  <c r="F61" i="3"/>
  <c r="F62" i="3"/>
  <c r="F64" i="3"/>
  <c r="F65" i="3"/>
  <c r="F67" i="3"/>
  <c r="F68" i="3"/>
  <c r="F70" i="3"/>
  <c r="F71" i="3"/>
  <c r="F73" i="3"/>
  <c r="F74" i="3"/>
  <c r="F76" i="3"/>
  <c r="F77" i="3"/>
  <c r="F79" i="3"/>
  <c r="F80" i="3"/>
  <c r="F82" i="3"/>
  <c r="F83" i="3"/>
  <c r="F85" i="3"/>
  <c r="F86" i="3"/>
  <c r="F88" i="3"/>
  <c r="F89" i="3"/>
  <c r="F91" i="3"/>
  <c r="F92" i="3"/>
  <c r="F94" i="3"/>
  <c r="F95" i="3"/>
  <c r="F97" i="3"/>
  <c r="F98" i="3"/>
  <c r="F100" i="3"/>
  <c r="F101" i="3"/>
  <c r="F103" i="3"/>
  <c r="F104" i="3"/>
  <c r="F106" i="3"/>
  <c r="F107" i="3"/>
  <c r="F109" i="3"/>
  <c r="F110" i="3"/>
  <c r="F112" i="3"/>
  <c r="F113" i="3"/>
  <c r="F115" i="3"/>
  <c r="F116" i="3"/>
  <c r="F118" i="3"/>
  <c r="F40" i="2" l="1"/>
  <c r="F39" i="2"/>
  <c r="H14" i="3"/>
  <c r="I15" i="3"/>
  <c r="L15" i="3" s="1"/>
  <c r="H15" i="3"/>
  <c r="K15" i="3" s="1"/>
  <c r="I14" i="3"/>
  <c r="L14" i="3" s="1"/>
  <c r="K14" i="3"/>
  <c r="I8" i="3"/>
  <c r="F15" i="2"/>
  <c r="F16" i="2"/>
  <c r="F18" i="2"/>
  <c r="F19" i="2"/>
  <c r="F21" i="2"/>
  <c r="F22" i="2"/>
  <c r="F24" i="2"/>
  <c r="F25" i="2"/>
  <c r="F27" i="2"/>
  <c r="F28" i="2"/>
  <c r="F30" i="2"/>
  <c r="F31" i="2"/>
  <c r="F33" i="2"/>
  <c r="F34" i="2"/>
  <c r="F36" i="2"/>
  <c r="F37" i="2"/>
  <c r="F42" i="2"/>
  <c r="F43" i="2"/>
  <c r="F45" i="2"/>
  <c r="F46" i="2"/>
  <c r="F48" i="2"/>
  <c r="F49" i="2"/>
  <c r="F51" i="2"/>
  <c r="F52" i="2"/>
  <c r="F54" i="2"/>
  <c r="F55" i="2"/>
  <c r="F57" i="2"/>
  <c r="F58" i="2"/>
  <c r="F60" i="2"/>
  <c r="F61" i="2"/>
  <c r="F63" i="2"/>
  <c r="F64" i="2"/>
  <c r="F66" i="2"/>
  <c r="F67" i="2"/>
  <c r="F69" i="2"/>
  <c r="F70" i="2"/>
  <c r="F72" i="2"/>
  <c r="F73" i="2"/>
  <c r="F75" i="2"/>
  <c r="F76" i="2"/>
  <c r="F78" i="2"/>
  <c r="F79" i="2"/>
  <c r="F81" i="2"/>
  <c r="F82" i="2"/>
  <c r="F84" i="2"/>
  <c r="F85" i="2"/>
  <c r="F87" i="2"/>
  <c r="F88" i="2"/>
  <c r="F90" i="2"/>
  <c r="F91" i="2"/>
  <c r="F93" i="2"/>
  <c r="F94" i="2"/>
  <c r="F96" i="2"/>
  <c r="F97" i="2"/>
  <c r="F99" i="2"/>
  <c r="F100" i="2"/>
  <c r="F102" i="2"/>
  <c r="F103" i="2"/>
  <c r="F105" i="2"/>
  <c r="F106" i="2"/>
  <c r="F108" i="2"/>
  <c r="F109" i="2"/>
  <c r="F111" i="2"/>
  <c r="F112" i="2"/>
  <c r="D112" i="2"/>
  <c r="C112" i="2"/>
  <c r="H112" i="2" s="1"/>
  <c r="J112" i="2" s="1"/>
  <c r="L112" i="2" s="1"/>
  <c r="D111" i="2"/>
  <c r="C111" i="2"/>
  <c r="H111" i="2" s="1"/>
  <c r="J111" i="2" s="1"/>
  <c r="L111" i="2" s="1"/>
  <c r="D109" i="2"/>
  <c r="C109" i="2"/>
  <c r="D108" i="2"/>
  <c r="C108" i="2"/>
  <c r="D106" i="2"/>
  <c r="C106" i="2"/>
  <c r="H106" i="2" s="1"/>
  <c r="J106" i="2" s="1"/>
  <c r="L106" i="2" s="1"/>
  <c r="D105" i="2"/>
  <c r="C105" i="2"/>
  <c r="D103" i="2"/>
  <c r="C103" i="2"/>
  <c r="D102" i="2"/>
  <c r="C102" i="2"/>
  <c r="D100" i="2"/>
  <c r="C100" i="2"/>
  <c r="H100" i="2" s="1"/>
  <c r="J100" i="2" s="1"/>
  <c r="L100" i="2" s="1"/>
  <c r="D99" i="2"/>
  <c r="C99" i="2"/>
  <c r="H99" i="2" s="1"/>
  <c r="J99" i="2" s="1"/>
  <c r="L99" i="2" s="1"/>
  <c r="D97" i="2"/>
  <c r="C97" i="2"/>
  <c r="D96" i="2"/>
  <c r="C96" i="2"/>
  <c r="D94" i="2"/>
  <c r="C94" i="2"/>
  <c r="H94" i="2" s="1"/>
  <c r="J94" i="2" s="1"/>
  <c r="L94" i="2" s="1"/>
  <c r="D93" i="2"/>
  <c r="C93" i="2"/>
  <c r="H93" i="2" s="1"/>
  <c r="J93" i="2" s="1"/>
  <c r="L93" i="2" s="1"/>
  <c r="D91" i="2"/>
  <c r="C91" i="2"/>
  <c r="D90" i="2"/>
  <c r="C90" i="2"/>
  <c r="D88" i="2"/>
  <c r="C88" i="2"/>
  <c r="H88" i="2" s="1"/>
  <c r="J88" i="2" s="1"/>
  <c r="L88" i="2" s="1"/>
  <c r="D87" i="2"/>
  <c r="C87" i="2"/>
  <c r="H87" i="2" s="1"/>
  <c r="J87" i="2" s="1"/>
  <c r="L87" i="2" s="1"/>
  <c r="D85" i="2"/>
  <c r="C85" i="2"/>
  <c r="D84" i="2"/>
  <c r="C84" i="2"/>
  <c r="D82" i="2"/>
  <c r="C82" i="2"/>
  <c r="H82" i="2" s="1"/>
  <c r="J82" i="2" s="1"/>
  <c r="L82" i="2" s="1"/>
  <c r="D81" i="2"/>
  <c r="C81" i="2"/>
  <c r="H81" i="2" s="1"/>
  <c r="J81" i="2" s="1"/>
  <c r="L81" i="2" s="1"/>
  <c r="D79" i="2"/>
  <c r="C79" i="2"/>
  <c r="D78" i="2"/>
  <c r="C78" i="2"/>
  <c r="D76" i="2"/>
  <c r="C76" i="2"/>
  <c r="H76" i="2" s="1"/>
  <c r="J76" i="2" s="1"/>
  <c r="L76" i="2" s="1"/>
  <c r="D75" i="2"/>
  <c r="C75" i="2"/>
  <c r="H75" i="2" s="1"/>
  <c r="J75" i="2" s="1"/>
  <c r="L75" i="2" s="1"/>
  <c r="D73" i="2"/>
  <c r="C73" i="2"/>
  <c r="D72" i="2"/>
  <c r="C72" i="2"/>
  <c r="D70" i="2"/>
  <c r="C70" i="2"/>
  <c r="H70" i="2" s="1"/>
  <c r="J70" i="2" s="1"/>
  <c r="L70" i="2" s="1"/>
  <c r="D69" i="2"/>
  <c r="C69" i="2"/>
  <c r="H69" i="2" s="1"/>
  <c r="J69" i="2" s="1"/>
  <c r="L69" i="2" s="1"/>
  <c r="D67" i="2"/>
  <c r="C67" i="2"/>
  <c r="D66" i="2"/>
  <c r="C66" i="2"/>
  <c r="D64" i="2"/>
  <c r="C64" i="2"/>
  <c r="H64" i="2" s="1"/>
  <c r="J64" i="2" s="1"/>
  <c r="L64" i="2" s="1"/>
  <c r="D63" i="2"/>
  <c r="C63" i="2"/>
  <c r="H63" i="2" s="1"/>
  <c r="J63" i="2" s="1"/>
  <c r="L63" i="2" s="1"/>
  <c r="D61" i="2"/>
  <c r="C61" i="2"/>
  <c r="D60" i="2"/>
  <c r="C60" i="2"/>
  <c r="D58" i="2"/>
  <c r="C58" i="2"/>
  <c r="H58" i="2" s="1"/>
  <c r="J58" i="2" s="1"/>
  <c r="L58" i="2" s="1"/>
  <c r="D57" i="2"/>
  <c r="C57" i="2"/>
  <c r="H57" i="2" s="1"/>
  <c r="J57" i="2" s="1"/>
  <c r="L57" i="2" s="1"/>
  <c r="D55" i="2"/>
  <c r="C55" i="2"/>
  <c r="D54" i="2"/>
  <c r="C54" i="2"/>
  <c r="D52" i="2"/>
  <c r="C52" i="2"/>
  <c r="H52" i="2" s="1"/>
  <c r="J52" i="2" s="1"/>
  <c r="L52" i="2" s="1"/>
  <c r="D51" i="2"/>
  <c r="C51" i="2"/>
  <c r="H51" i="2" s="1"/>
  <c r="J51" i="2" s="1"/>
  <c r="L51" i="2" s="1"/>
  <c r="D49" i="2"/>
  <c r="C49" i="2"/>
  <c r="D48" i="2"/>
  <c r="C48" i="2"/>
  <c r="D46" i="2"/>
  <c r="C46" i="2"/>
  <c r="H46" i="2" s="1"/>
  <c r="J46" i="2" s="1"/>
  <c r="L46" i="2" s="1"/>
  <c r="D45" i="2"/>
  <c r="C45" i="2"/>
  <c r="H45" i="2" s="1"/>
  <c r="J45" i="2" s="1"/>
  <c r="L45" i="2" s="1"/>
  <c r="D43" i="2"/>
  <c r="C43" i="2"/>
  <c r="D42" i="2"/>
  <c r="C42" i="2"/>
  <c r="D40" i="2"/>
  <c r="C40" i="2"/>
  <c r="D39" i="2"/>
  <c r="C39" i="2"/>
  <c r="D37" i="2"/>
  <c r="C37" i="2"/>
  <c r="D36" i="2"/>
  <c r="C36" i="2"/>
  <c r="H36" i="2" s="1"/>
  <c r="J36" i="2" s="1"/>
  <c r="L36" i="2" s="1"/>
  <c r="D34" i="2"/>
  <c r="C34" i="2"/>
  <c r="D33" i="2"/>
  <c r="C33" i="2"/>
  <c r="H33" i="2" s="1"/>
  <c r="J33" i="2" s="1"/>
  <c r="L33" i="2" s="1"/>
  <c r="D31" i="2"/>
  <c r="C31" i="2"/>
  <c r="D30" i="2"/>
  <c r="C30" i="2"/>
  <c r="H30" i="2" s="1"/>
  <c r="J30" i="2" s="1"/>
  <c r="L30" i="2" s="1"/>
  <c r="D28" i="2"/>
  <c r="C28" i="2"/>
  <c r="D27" i="2"/>
  <c r="C27" i="2"/>
  <c r="H27" i="2" s="1"/>
  <c r="J27" i="2" s="1"/>
  <c r="L27" i="2" s="1"/>
  <c r="D25" i="2"/>
  <c r="C25" i="2"/>
  <c r="D24" i="2"/>
  <c r="C24" i="2"/>
  <c r="H24" i="2" s="1"/>
  <c r="J24" i="2" s="1"/>
  <c r="L24" i="2" s="1"/>
  <c r="D22" i="2"/>
  <c r="C22" i="2"/>
  <c r="H22" i="2" s="1"/>
  <c r="J22" i="2" s="1"/>
  <c r="L22" i="2" s="1"/>
  <c r="D21" i="2"/>
  <c r="C21" i="2"/>
  <c r="H21" i="2" s="1"/>
  <c r="J21" i="2" s="1"/>
  <c r="L21" i="2" s="1"/>
  <c r="D19" i="2"/>
  <c r="C19" i="2"/>
  <c r="D18" i="2"/>
  <c r="C18" i="2"/>
  <c r="H18" i="2" s="1"/>
  <c r="J18" i="2" s="1"/>
  <c r="L18" i="2" s="1"/>
  <c r="D16" i="2"/>
  <c r="C16" i="2"/>
  <c r="D15" i="2"/>
  <c r="C15" i="2"/>
  <c r="D13" i="2"/>
  <c r="D12" i="2"/>
  <c r="H12" i="2" s="1"/>
  <c r="J12" i="2" s="1"/>
  <c r="L12" i="2" s="1"/>
  <c r="C13" i="2"/>
  <c r="J13" i="2" l="1"/>
  <c r="L13" i="2" s="1"/>
  <c r="H13" i="2"/>
  <c r="H105" i="2"/>
  <c r="J105" i="2" s="1"/>
  <c r="L105" i="2" s="1"/>
  <c r="C118" i="3"/>
  <c r="C115" i="3"/>
  <c r="C112" i="3"/>
  <c r="C109" i="3"/>
  <c r="C106" i="3"/>
  <c r="C103" i="3"/>
  <c r="C100" i="3"/>
  <c r="C97" i="3"/>
  <c r="C94" i="3"/>
  <c r="C91" i="3"/>
  <c r="C88" i="3"/>
  <c r="C85" i="3"/>
  <c r="C82" i="3"/>
  <c r="C79" i="3"/>
  <c r="C76" i="3"/>
  <c r="C73" i="3"/>
  <c r="C70" i="3"/>
  <c r="C67" i="3"/>
  <c r="C64" i="3"/>
  <c r="C61" i="3"/>
  <c r="C58" i="3"/>
  <c r="C55" i="3"/>
  <c r="C52" i="3"/>
  <c r="C49" i="3"/>
  <c r="C46" i="3"/>
  <c r="C43" i="3"/>
  <c r="C40" i="3"/>
  <c r="C37" i="3"/>
  <c r="C34" i="3"/>
  <c r="C31" i="3"/>
  <c r="C28" i="3"/>
  <c r="C25" i="3"/>
  <c r="C22" i="3"/>
  <c r="C19" i="3"/>
  <c r="H55" i="2"/>
  <c r="J55" i="2" s="1"/>
  <c r="L55" i="2" s="1"/>
  <c r="H28" i="2"/>
  <c r="J28" i="2" s="1"/>
  <c r="L28" i="2" s="1"/>
  <c r="D118" i="3"/>
  <c r="D115" i="3"/>
  <c r="D112" i="3"/>
  <c r="D109" i="3"/>
  <c r="D106" i="3"/>
  <c r="D103" i="3"/>
  <c r="D100" i="3"/>
  <c r="D97" i="3"/>
  <c r="D94" i="3"/>
  <c r="D91" i="3"/>
  <c r="D88" i="3"/>
  <c r="D85" i="3"/>
  <c r="D82" i="3"/>
  <c r="D79" i="3"/>
  <c r="D76" i="3"/>
  <c r="D73" i="3"/>
  <c r="D70" i="3"/>
  <c r="D67" i="3"/>
  <c r="D64" i="3"/>
  <c r="D61" i="3"/>
  <c r="D58" i="3"/>
  <c r="D55" i="3"/>
  <c r="D52" i="3"/>
  <c r="D49" i="3"/>
  <c r="D46" i="3"/>
  <c r="D43" i="3"/>
  <c r="D40" i="3"/>
  <c r="D37" i="3"/>
  <c r="D34" i="3"/>
  <c r="D31" i="3"/>
  <c r="D28" i="3"/>
  <c r="D25" i="3"/>
  <c r="D22" i="3"/>
  <c r="D19" i="3"/>
  <c r="H40" i="2"/>
  <c r="C119" i="3"/>
  <c r="C116" i="3"/>
  <c r="C113" i="3"/>
  <c r="C110" i="3"/>
  <c r="C107" i="3"/>
  <c r="C104" i="3"/>
  <c r="C101" i="3"/>
  <c r="C98" i="3"/>
  <c r="C95" i="3"/>
  <c r="C92" i="3"/>
  <c r="C89" i="3"/>
  <c r="C86" i="3"/>
  <c r="C83" i="3"/>
  <c r="C80" i="3"/>
  <c r="C77" i="3"/>
  <c r="C74" i="3"/>
  <c r="C71" i="3"/>
  <c r="C68" i="3"/>
  <c r="C65" i="3"/>
  <c r="C62" i="3"/>
  <c r="C59" i="3"/>
  <c r="C56" i="3"/>
  <c r="C53" i="3"/>
  <c r="C50" i="3"/>
  <c r="C47" i="3"/>
  <c r="C44" i="3"/>
  <c r="C41" i="3"/>
  <c r="C38" i="3"/>
  <c r="C35" i="3"/>
  <c r="C32" i="3"/>
  <c r="C29" i="3"/>
  <c r="C26" i="3"/>
  <c r="C23" i="3"/>
  <c r="C20" i="3"/>
  <c r="D20" i="3"/>
  <c r="D116" i="3"/>
  <c r="D107" i="3"/>
  <c r="D95" i="3"/>
  <c r="D86" i="3"/>
  <c r="D80" i="3"/>
  <c r="D65" i="3"/>
  <c r="D59" i="3"/>
  <c r="D50" i="3"/>
  <c r="D41" i="3"/>
  <c r="D32" i="3"/>
  <c r="D113" i="3"/>
  <c r="D104" i="3"/>
  <c r="D98" i="3"/>
  <c r="D89" i="3"/>
  <c r="D77" i="3"/>
  <c r="D71" i="3"/>
  <c r="D68" i="3"/>
  <c r="D56" i="3"/>
  <c r="D47" i="3"/>
  <c r="D44" i="3"/>
  <c r="D35" i="3"/>
  <c r="D29" i="3"/>
  <c r="D23" i="3"/>
  <c r="D119" i="3"/>
  <c r="D110" i="3"/>
  <c r="D101" i="3"/>
  <c r="D92" i="3"/>
  <c r="D83" i="3"/>
  <c r="D74" i="3"/>
  <c r="D62" i="3"/>
  <c r="D53" i="3"/>
  <c r="D38" i="3"/>
  <c r="D26" i="3"/>
  <c r="H15" i="2"/>
  <c r="J15" i="2" s="1"/>
  <c r="L15" i="2" s="1"/>
  <c r="H48" i="2"/>
  <c r="J48" i="2" s="1"/>
  <c r="L48" i="2" s="1"/>
  <c r="H60" i="2"/>
  <c r="J60" i="2" s="1"/>
  <c r="L60" i="2" s="1"/>
  <c r="H72" i="2"/>
  <c r="J72" i="2" s="1"/>
  <c r="L72" i="2" s="1"/>
  <c r="H90" i="2"/>
  <c r="J90" i="2" s="1"/>
  <c r="L90" i="2" s="1"/>
  <c r="H108" i="2"/>
  <c r="J108" i="2" s="1"/>
  <c r="L108" i="2" s="1"/>
  <c r="H97" i="2"/>
  <c r="J97" i="2" s="1"/>
  <c r="L97" i="2" s="1"/>
  <c r="H85" i="2"/>
  <c r="J85" i="2" s="1"/>
  <c r="L85" i="2" s="1"/>
  <c r="H67" i="2"/>
  <c r="J67" i="2" s="1"/>
  <c r="L67" i="2" s="1"/>
  <c r="H34" i="2"/>
  <c r="J34" i="2" s="1"/>
  <c r="L34" i="2" s="1"/>
  <c r="H16" i="2"/>
  <c r="J16" i="2" s="1"/>
  <c r="L16" i="2" s="1"/>
  <c r="J40" i="2"/>
  <c r="L40" i="2" s="1"/>
  <c r="H39" i="2"/>
  <c r="J39" i="2" s="1"/>
  <c r="L39" i="2" s="1"/>
  <c r="H19" i="2"/>
  <c r="J19" i="2" s="1"/>
  <c r="L19" i="2" s="1"/>
  <c r="H25" i="2"/>
  <c r="J25" i="2" s="1"/>
  <c r="L25" i="2" s="1"/>
  <c r="H31" i="2"/>
  <c r="J31" i="2" s="1"/>
  <c r="L31" i="2" s="1"/>
  <c r="H43" i="2"/>
  <c r="J43" i="2" s="1"/>
  <c r="L43" i="2" s="1"/>
  <c r="H49" i="2"/>
  <c r="J49" i="2" s="1"/>
  <c r="L49" i="2" s="1"/>
  <c r="H73" i="2"/>
  <c r="J73" i="2" s="1"/>
  <c r="L73" i="2" s="1"/>
  <c r="H79" i="2"/>
  <c r="J79" i="2" s="1"/>
  <c r="L79" i="2" s="1"/>
  <c r="H91" i="2"/>
  <c r="J91" i="2" s="1"/>
  <c r="L91" i="2" s="1"/>
  <c r="H103" i="2"/>
  <c r="J103" i="2" s="1"/>
  <c r="L103" i="2" s="1"/>
  <c r="H109" i="2"/>
  <c r="J109" i="2" s="1"/>
  <c r="L109" i="2" s="1"/>
  <c r="H37" i="2"/>
  <c r="J37" i="2" s="1"/>
  <c r="L37" i="2" s="1"/>
  <c r="H61" i="2"/>
  <c r="J61" i="2" s="1"/>
  <c r="L61" i="2" s="1"/>
  <c r="H42" i="2"/>
  <c r="J42" i="2" s="1"/>
  <c r="L42" i="2" s="1"/>
  <c r="H54" i="2"/>
  <c r="J54" i="2" s="1"/>
  <c r="L54" i="2" s="1"/>
  <c r="H66" i="2"/>
  <c r="J66" i="2" s="1"/>
  <c r="L66" i="2" s="1"/>
  <c r="H78" i="2"/>
  <c r="J78" i="2" s="1"/>
  <c r="L78" i="2" s="1"/>
  <c r="H84" i="2"/>
  <c r="J84" i="2" s="1"/>
  <c r="L84" i="2" s="1"/>
  <c r="H96" i="2"/>
  <c r="J96" i="2" s="1"/>
  <c r="L96" i="2" s="1"/>
  <c r="H102" i="2"/>
  <c r="J102" i="2" s="1"/>
  <c r="L102" i="2" s="1"/>
</calcChain>
</file>

<file path=xl/sharedStrings.xml><?xml version="1.0" encoding="utf-8"?>
<sst xmlns="http://schemas.openxmlformats.org/spreadsheetml/2006/main" count="1155" uniqueCount="55">
  <si>
    <t>PLAINTEXT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</si>
  <si>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</si>
  <si>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</si>
  <si>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</si>
  <si>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</si>
  <si>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</si>
  <si>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</si>
  <si>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</si>
  <si>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</si>
  <si>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</si>
  <si>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</si>
  <si>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</si>
  <si>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</si>
  <si>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</si>
  <si>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</si>
  <si>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</si>
  <si>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</si>
  <si>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</si>
  <si>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</si>
  <si>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</si>
  <si>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</si>
  <si>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</si>
  <si>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</si>
  <si>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</si>
  <si>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 xml:space="preserve">X </t>
  </si>
  <si>
    <t>Y</t>
  </si>
  <si>
    <t>Z</t>
  </si>
  <si>
    <t>KEY</t>
  </si>
  <si>
    <t>X</t>
  </si>
  <si>
    <t>Table Tabula Recta (Square Table of Alphabets)</t>
  </si>
  <si>
    <t>Plaintext</t>
  </si>
  <si>
    <t xml:space="preserve">Kunci </t>
  </si>
  <si>
    <t>Ciphertext</t>
  </si>
  <si>
    <t>PLAINTEXT= SUCCESS IS NOT FINAL, FAILURE IS NOT FATAL, IT IS THE COURAGE TO CONTINUE THAT COUNTS.</t>
  </si>
  <si>
    <t>KUNCI= INFORMATIKA</t>
  </si>
  <si>
    <t>PLAINTEXT= SUCCESS IS NOT FINAL, FAILURE IS NOT FATAL, IT IS THE COURAGE TO CONTINUE THAT COUNTS</t>
  </si>
  <si>
    <t>Mod 26</t>
  </si>
  <si>
    <t>Pekalian Matriks</t>
  </si>
  <si>
    <t>Matriks 2x1</t>
  </si>
  <si>
    <t>Diketahui matrix 2x2 sebagai berikut:</t>
  </si>
  <si>
    <t xml:space="preserve">Mencari Inverse Matriks </t>
  </si>
  <si>
    <t>Mencari determinan</t>
  </si>
  <si>
    <t xml:space="preserve">3*X mod26 = 1 </t>
  </si>
  <si>
    <t>X=9</t>
  </si>
  <si>
    <t>Mencari inverse modulus</t>
  </si>
  <si>
    <t>x</t>
  </si>
  <si>
    <t>=</t>
  </si>
  <si>
    <t xml:space="preserve">mod 26 </t>
  </si>
  <si>
    <t xml:space="preserve">=&gt; Inverse matriks kunci </t>
  </si>
  <si>
    <t>Plainteks</t>
  </si>
  <si>
    <t xml:space="preserve">Matriks 2x2 </t>
  </si>
  <si>
    <t>Perkalian matriks</t>
  </si>
  <si>
    <t>mod 26</t>
  </si>
  <si>
    <t>Ubah matriks asli sesuai dengan aturan inverse</t>
  </si>
  <si>
    <t>Matriks 2X1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</si>
</sst>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CCFFFF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9">
    <xf numFmtId="0" fontId="0" fillId="0" borderId="0" xfId="0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2" fillId="2" borderId="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2" borderId="0" xfId="0" applyFill="1" applyAlignment="1">
      <alignment vertical="center"/>
    </xf>
    <xf numFmtId="0" fontId="0" fillId="2" borderId="0" xfId="0" applyFill="1" applyAlignment="1"/>
    <xf numFmtId="0" fontId="0" fillId="6" borderId="13" xfId="0" applyFill="1" applyBorder="1"/>
    <xf numFmtId="0" fontId="0" fillId="6" borderId="14" xfId="0" applyFill="1" applyBorder="1"/>
    <xf numFmtId="0" fontId="0" fillId="7" borderId="0" xfId="0" applyFill="1"/>
    <xf numFmtId="0" fontId="0" fillId="7" borderId="0" xfId="0" applyFill="1" applyAlignment="1">
      <alignment vertical="center"/>
    </xf>
    <xf numFmtId="0" fontId="1" fillId="0" borderId="3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1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0" fillId="6" borderId="12" xfId="0" applyFill="1" applyBorder="1" applyAlignment="1"/>
    <xf numFmtId="0" fontId="0" fillId="6" borderId="13" xfId="0" applyFill="1" applyBorder="1" applyAlignment="1"/>
    <xf numFmtId="0" fontId="0" fillId="6" borderId="16" xfId="0" applyFill="1" applyBorder="1" applyAlignment="1"/>
    <xf numFmtId="0" fontId="0" fillId="6" borderId="17" xfId="0" applyFill="1" applyBorder="1" applyAlignment="1"/>
    <xf numFmtId="0" fontId="0" fillId="6" borderId="18" xfId="0" applyFill="1" applyBorder="1" applyAlignment="1"/>
    <xf numFmtId="0" fontId="0" fillId="6" borderId="17" xfId="0" applyFill="1" applyBorder="1"/>
    <xf numFmtId="0" fontId="0" fillId="6" borderId="18" xfId="0" applyFill="1" applyBorder="1"/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1" fillId="8" borderId="12" xfId="0" applyFont="1" applyFill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4" xfId="0" applyFont="1" applyFill="1" applyBorder="1" applyAlignment="1">
      <alignment horizontal="center"/>
    </xf>
    <xf numFmtId="0" fontId="0" fillId="6" borderId="9" xfId="0" applyFill="1" applyBorder="1"/>
    <xf numFmtId="0" fontId="0" fillId="6" borderId="11" xfId="0" applyFill="1" applyBorder="1"/>
    <xf numFmtId="0" fontId="0" fillId="6" borderId="15" xfId="0" applyFill="1" applyBorder="1"/>
    <xf numFmtId="0" fontId="0" fillId="6" borderId="19" xfId="0" applyFill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0" fontId="0" fillId="3" borderId="3" xfId="0" applyFill="1" applyBorder="1"/>
    <xf numFmtId="0" fontId="0" fillId="0" borderId="0" xfId="0" applyBorder="1"/>
    <xf numFmtId="0" fontId="0" fillId="3" borderId="2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15" xfId="0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6" borderId="1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7" borderId="3" xfId="0" applyFill="1" applyBorder="1"/>
    <xf numFmtId="0" fontId="0" fillId="13" borderId="0" xfId="0" applyFill="1" applyAlignment="1">
      <alignment horizontal="center" vertical="center"/>
    </xf>
    <xf numFmtId="0" fontId="0" fillId="0" borderId="0" xfId="0" applyFill="1"/>
    <xf numFmtId="0" fontId="0" fillId="14" borderId="0" xfId="0" applyFill="1" applyAlignment="1">
      <alignment horizontal="center" vertical="center"/>
    </xf>
    <xf numFmtId="0" fontId="0" fillId="14" borderId="0" xfId="0" applyFill="1"/>
    <xf numFmtId="0" fontId="0" fillId="0" borderId="0" xfId="0" quotePrefix="1"/>
    <xf numFmtId="0" fontId="0" fillId="3" borderId="0" xfId="0" applyFill="1" applyAlignment="1">
      <alignment horizontal="center" vertical="center"/>
    </xf>
    <xf numFmtId="0" fontId="0" fillId="15" borderId="0" xfId="0" applyFill="1"/>
    <xf numFmtId="0" fontId="0" fillId="4" borderId="0" xfId="0" applyFill="1"/>
    <xf numFmtId="0" fontId="0" fillId="4" borderId="0" xfId="0" quotePrefix="1" applyFill="1"/>
    <xf numFmtId="0" fontId="0" fillId="13" borderId="9" xfId="0" applyFill="1" applyBorder="1"/>
    <xf numFmtId="0" fontId="0" fillId="13" borderId="10" xfId="0" applyFill="1" applyBorder="1"/>
    <xf numFmtId="0" fontId="0" fillId="13" borderId="11" xfId="0" applyFill="1" applyBorder="1"/>
    <xf numFmtId="0" fontId="0" fillId="13" borderId="15" xfId="0" applyFill="1" applyBorder="1"/>
    <xf numFmtId="0" fontId="0" fillId="13" borderId="0" xfId="0" applyFill="1" applyBorder="1"/>
    <xf numFmtId="0" fontId="0" fillId="13" borderId="19" xfId="0" applyFill="1" applyBorder="1"/>
    <xf numFmtId="0" fontId="0" fillId="13" borderId="12" xfId="0" applyFill="1" applyBorder="1"/>
    <xf numFmtId="0" fontId="0" fillId="13" borderId="13" xfId="0" applyFill="1" applyBorder="1"/>
    <xf numFmtId="0" fontId="0" fillId="13" borderId="14" xfId="0" applyFill="1" applyBorder="1"/>
    <xf numFmtId="0" fontId="0" fillId="6" borderId="12" xfId="0" applyFill="1" applyBorder="1"/>
    <xf numFmtId="0" fontId="0" fillId="17" borderId="0" xfId="0" applyFill="1"/>
    <xf numFmtId="0" fontId="0" fillId="6" borderId="0" xfId="0" applyFill="1" applyAlignment="1">
      <alignment horizontal="center"/>
    </xf>
    <xf numFmtId="0" fontId="0" fillId="18" borderId="0" xfId="0" applyFill="1" applyBorder="1"/>
    <xf numFmtId="0" fontId="0" fillId="18" borderId="0" xfId="0" applyFill="1"/>
    <xf numFmtId="0" fontId="0" fillId="12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9" borderId="16" xfId="0" applyFill="1" applyBorder="1" applyAlignment="1">
      <alignment horizontal="center"/>
    </xf>
    <xf numFmtId="0" fontId="0" fillId="9" borderId="18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CCFF"/>
      <color rgb="FFCCFFFF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9CE69-D24B-4B0E-B15C-77AA0C8F685C}">
  <dimension ref="B3:AA119"/>
  <sheetViews>
    <sheetView zoomScale="80" zoomScaleNormal="80" workbookViewId="0">
      <selection activeCell="K15" sqref="K15"/>
    </sheetView>
  </sheetViews>
  <sheetFormatPr defaultRowHeight="15" x14ac:dyDescent="0.25"/>
  <sheetData>
    <row r="3" spans="2:27" x14ac:dyDescent="0.25">
      <c r="B3" s="35">
        <v>0</v>
      </c>
      <c r="C3" s="36">
        <v>1</v>
      </c>
      <c r="D3" s="36">
        <v>2</v>
      </c>
      <c r="E3" s="36">
        <v>3</v>
      </c>
      <c r="F3" s="36">
        <v>4</v>
      </c>
      <c r="G3" s="36">
        <v>5</v>
      </c>
      <c r="H3" s="36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6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6">
        <v>20</v>
      </c>
      <c r="W3" s="36">
        <v>21</v>
      </c>
      <c r="X3" s="36">
        <v>22</v>
      </c>
      <c r="Y3" s="36">
        <v>23</v>
      </c>
      <c r="Z3" s="36">
        <v>24</v>
      </c>
      <c r="AA3" s="37">
        <v>25</v>
      </c>
    </row>
    <row r="4" spans="2:27" x14ac:dyDescent="0.25">
      <c r="B4" s="38" t="s">
        <v>1</v>
      </c>
      <c r="C4" s="39" t="s">
        <v>2</v>
      </c>
      <c r="D4" s="39" t="s">
        <v>3</v>
      </c>
      <c r="E4" s="40" t="s">
        <v>4</v>
      </c>
      <c r="F4" s="40" t="s">
        <v>5</v>
      </c>
      <c r="G4" s="40" t="s">
        <v>6</v>
      </c>
      <c r="H4" s="40" t="s">
        <v>7</v>
      </c>
      <c r="I4" s="40" t="s">
        <v>8</v>
      </c>
      <c r="J4" s="39" t="s">
        <v>9</v>
      </c>
      <c r="K4" s="39" t="s">
        <v>10</v>
      </c>
      <c r="L4" s="39" t="s">
        <v>11</v>
      </c>
      <c r="M4" s="39" t="s">
        <v>12</v>
      </c>
      <c r="N4" s="39" t="s">
        <v>13</v>
      </c>
      <c r="O4" s="39" t="s">
        <v>14</v>
      </c>
      <c r="P4" s="39" t="s">
        <v>15</v>
      </c>
      <c r="Q4" s="39" t="s">
        <v>16</v>
      </c>
      <c r="R4" s="39" t="s">
        <v>17</v>
      </c>
      <c r="S4" s="39" t="s">
        <v>18</v>
      </c>
      <c r="T4" s="39" t="s">
        <v>19</v>
      </c>
      <c r="U4" s="39" t="s">
        <v>20</v>
      </c>
      <c r="V4" s="39" t="s">
        <v>21</v>
      </c>
      <c r="W4" s="39" t="s">
        <v>22</v>
      </c>
      <c r="X4" s="39" t="s">
        <v>23</v>
      </c>
      <c r="Y4" s="39" t="s">
        <v>24</v>
      </c>
      <c r="Z4" s="39" t="s">
        <v>25</v>
      </c>
      <c r="AA4" s="41" t="s">
        <v>26</v>
      </c>
    </row>
    <row r="7" spans="2:27" x14ac:dyDescent="0.25">
      <c r="B7" s="42">
        <v>4</v>
      </c>
      <c r="C7" s="43">
        <v>3</v>
      </c>
    </row>
    <row r="8" spans="2:27" x14ac:dyDescent="0.25">
      <c r="B8" s="44">
        <v>3</v>
      </c>
      <c r="C8" s="45">
        <v>3</v>
      </c>
    </row>
    <row r="9" spans="2:27" x14ac:dyDescent="0.25">
      <c r="B9" s="46" t="s">
        <v>33</v>
      </c>
      <c r="C9" s="47"/>
      <c r="D9" s="47"/>
      <c r="E9" s="47"/>
      <c r="F9" s="47"/>
      <c r="G9" s="47"/>
      <c r="H9" s="47"/>
      <c r="I9" s="47"/>
      <c r="J9" s="47"/>
      <c r="K9" s="47"/>
      <c r="L9" s="48"/>
    </row>
    <row r="11" spans="2:27" x14ac:dyDescent="0.25">
      <c r="F11" s="89" t="s">
        <v>38</v>
      </c>
      <c r="G11" s="90"/>
      <c r="H11" s="91" t="s">
        <v>37</v>
      </c>
      <c r="I11" s="91"/>
      <c r="J11" s="61" t="s">
        <v>36</v>
      </c>
      <c r="K11" s="50"/>
      <c r="L11" s="92" t="s">
        <v>32</v>
      </c>
      <c r="M11" s="92"/>
      <c r="Q11" s="93"/>
      <c r="R11" s="93"/>
      <c r="S11" s="93"/>
      <c r="T11" s="93"/>
      <c r="U11" s="93"/>
      <c r="V11" s="93"/>
      <c r="W11" s="93"/>
      <c r="X11" s="93"/>
      <c r="Y11" s="93"/>
      <c r="Z11" s="93"/>
    </row>
    <row r="12" spans="2:27" x14ac:dyDescent="0.25">
      <c r="B12" s="51" t="s">
        <v>1</v>
      </c>
      <c r="C12" s="52">
        <f>$B$7</f>
        <v>4</v>
      </c>
      <c r="D12" s="53">
        <f>$C$7</f>
        <v>3</v>
      </c>
      <c r="E12" s="54"/>
      <c r="F12" s="59">
        <f>CODE(B12)-65</f>
        <v>0</v>
      </c>
      <c r="G12" s="59"/>
      <c r="H12" s="60">
        <f>C12*F12+D12*F13</f>
        <v>21</v>
      </c>
      <c r="I12" s="60"/>
      <c r="J12" s="62">
        <f>MOD(H12,26)</f>
        <v>21</v>
      </c>
      <c r="K12" s="54"/>
      <c r="L12" s="64" t="str">
        <f>CHAR(J12+65)</f>
        <v>V</v>
      </c>
      <c r="M12" s="65"/>
    </row>
    <row r="13" spans="2:27" x14ac:dyDescent="0.25">
      <c r="B13" s="67" t="s">
        <v>8</v>
      </c>
      <c r="C13" s="55">
        <f>$B$8</f>
        <v>3</v>
      </c>
      <c r="D13" s="56">
        <f>$C$8</f>
        <v>3</v>
      </c>
      <c r="E13" s="54"/>
      <c r="F13" s="59">
        <f>CODE(B13)-65</f>
        <v>7</v>
      </c>
      <c r="G13" s="59"/>
      <c r="H13" s="60">
        <f>C13*F12+D13*F13</f>
        <v>21</v>
      </c>
      <c r="I13" s="60"/>
      <c r="J13" s="62">
        <f t="shared" ref="J13:J76" si="0">MOD(H13,26)</f>
        <v>21</v>
      </c>
      <c r="K13" s="54"/>
      <c r="L13" s="64" t="str">
        <f t="shared" ref="L13:L76" si="1">CHAR(J13+65)</f>
        <v>V</v>
      </c>
      <c r="M13" s="65"/>
    </row>
    <row r="14" spans="2:27" x14ac:dyDescent="0.25">
      <c r="B14" s="67"/>
      <c r="C14" s="55"/>
      <c r="D14" s="56"/>
      <c r="E14" s="54"/>
      <c r="F14" s="59"/>
      <c r="G14" s="59"/>
      <c r="H14" s="60"/>
      <c r="I14" s="60"/>
      <c r="J14" s="62"/>
      <c r="K14" s="54"/>
      <c r="L14" s="64"/>
      <c r="M14" s="65"/>
    </row>
    <row r="15" spans="2:27" x14ac:dyDescent="0.25">
      <c r="B15" s="67" t="s">
        <v>8</v>
      </c>
      <c r="C15" s="55">
        <f>$B$7</f>
        <v>4</v>
      </c>
      <c r="D15" s="56">
        <f>$C$7</f>
        <v>3</v>
      </c>
      <c r="E15" s="54"/>
      <c r="F15" s="59">
        <f>CODE(B15)-65</f>
        <v>7</v>
      </c>
      <c r="G15" s="59"/>
      <c r="H15" s="60">
        <f>C15*F15+D15*F16</f>
        <v>76</v>
      </c>
      <c r="I15" s="60"/>
      <c r="J15" s="62">
        <f t="shared" si="0"/>
        <v>24</v>
      </c>
      <c r="K15" s="54"/>
      <c r="L15" s="64" t="str">
        <f t="shared" si="1"/>
        <v>Y</v>
      </c>
      <c r="M15" s="65"/>
    </row>
    <row r="16" spans="2:27" x14ac:dyDescent="0.25">
      <c r="B16" s="67" t="s">
        <v>17</v>
      </c>
      <c r="C16" s="55">
        <f>$B$8</f>
        <v>3</v>
      </c>
      <c r="D16" s="56">
        <f>$C$8</f>
        <v>3</v>
      </c>
      <c r="E16" s="54"/>
      <c r="F16" s="59">
        <f>CODE(B16)-65</f>
        <v>16</v>
      </c>
      <c r="G16" s="59"/>
      <c r="H16" s="60">
        <f>C16*F15+D16*F16</f>
        <v>69</v>
      </c>
      <c r="I16" s="60"/>
      <c r="J16" s="62">
        <f t="shared" si="0"/>
        <v>17</v>
      </c>
      <c r="K16" s="54"/>
      <c r="L16" s="64" t="str">
        <f t="shared" si="1"/>
        <v>R</v>
      </c>
      <c r="M16" s="65"/>
    </row>
    <row r="17" spans="2:13" x14ac:dyDescent="0.25">
      <c r="B17" s="67"/>
      <c r="C17" s="55"/>
      <c r="D17" s="56"/>
      <c r="E17" s="54"/>
      <c r="F17" s="59"/>
      <c r="G17" s="59"/>
      <c r="H17" s="60"/>
      <c r="I17" s="60"/>
      <c r="J17" s="62"/>
      <c r="K17" s="54"/>
      <c r="L17" s="64"/>
      <c r="M17" s="65"/>
    </row>
    <row r="18" spans="2:13" x14ac:dyDescent="0.25">
      <c r="B18" s="67" t="s">
        <v>22</v>
      </c>
      <c r="C18" s="55">
        <f>$B$7</f>
        <v>4</v>
      </c>
      <c r="D18" s="56">
        <f>$C$7</f>
        <v>3</v>
      </c>
      <c r="E18" s="54"/>
      <c r="F18" s="59">
        <f>CODE(B18)-65</f>
        <v>21</v>
      </c>
      <c r="G18" s="59"/>
      <c r="H18" s="60">
        <f t="shared" ref="H18:H72" si="2">C18*F18+D18*F19</f>
        <v>96</v>
      </c>
      <c r="I18" s="60"/>
      <c r="J18" s="62">
        <f t="shared" si="0"/>
        <v>18</v>
      </c>
      <c r="K18" s="54"/>
      <c r="L18" s="64" t="str">
        <f t="shared" si="1"/>
        <v>S</v>
      </c>
      <c r="M18" s="65"/>
    </row>
    <row r="19" spans="2:13" x14ac:dyDescent="0.25">
      <c r="B19" s="67" t="s">
        <v>5</v>
      </c>
      <c r="C19" s="55">
        <f>$B$8</f>
        <v>3</v>
      </c>
      <c r="D19" s="56">
        <f>$C$8</f>
        <v>3</v>
      </c>
      <c r="E19" s="54"/>
      <c r="F19" s="59">
        <f>CODE(B19)-65</f>
        <v>4</v>
      </c>
      <c r="G19" s="59"/>
      <c r="H19" s="60">
        <f>C19*F18+D19*F19</f>
        <v>75</v>
      </c>
      <c r="I19" s="60"/>
      <c r="J19" s="62">
        <f t="shared" si="0"/>
        <v>23</v>
      </c>
      <c r="K19" s="54"/>
      <c r="L19" s="64" t="str">
        <f t="shared" si="1"/>
        <v>X</v>
      </c>
      <c r="M19" s="65"/>
    </row>
    <row r="20" spans="2:13" x14ac:dyDescent="0.25">
      <c r="B20" s="67"/>
      <c r="C20" s="55"/>
      <c r="D20" s="56"/>
      <c r="E20" s="54"/>
      <c r="F20" s="59"/>
      <c r="G20" s="59"/>
      <c r="H20" s="60"/>
      <c r="I20" s="60"/>
      <c r="J20" s="62"/>
      <c r="K20" s="54"/>
      <c r="L20" s="64"/>
      <c r="M20" s="65"/>
    </row>
    <row r="21" spans="2:13" x14ac:dyDescent="0.25">
      <c r="B21" s="67" t="s">
        <v>19</v>
      </c>
      <c r="C21" s="55">
        <f>$B$7</f>
        <v>4</v>
      </c>
      <c r="D21" s="56">
        <f>$C$7</f>
        <v>3</v>
      </c>
      <c r="E21" s="54"/>
      <c r="F21" s="59">
        <f>CODE(B21)-65</f>
        <v>18</v>
      </c>
      <c r="G21" s="59"/>
      <c r="H21" s="60">
        <f>C21*F21+D21*F22</f>
        <v>75</v>
      </c>
      <c r="I21" s="60"/>
      <c r="J21" s="62">
        <f t="shared" si="0"/>
        <v>23</v>
      </c>
      <c r="K21" s="54"/>
      <c r="L21" s="64" t="str">
        <f t="shared" si="1"/>
        <v>X</v>
      </c>
      <c r="M21" s="65"/>
    </row>
    <row r="22" spans="2:13" x14ac:dyDescent="0.25">
      <c r="B22" s="67" t="s">
        <v>2</v>
      </c>
      <c r="C22" s="55">
        <f>$B$8</f>
        <v>3</v>
      </c>
      <c r="D22" s="56">
        <f>$C$8</f>
        <v>3</v>
      </c>
      <c r="E22" s="54"/>
      <c r="F22" s="59">
        <f>CODE(B22)-65</f>
        <v>1</v>
      </c>
      <c r="G22" s="59"/>
      <c r="H22" s="60">
        <f>C22*F21+D22*F22</f>
        <v>57</v>
      </c>
      <c r="I22" s="60"/>
      <c r="J22" s="62">
        <f t="shared" si="0"/>
        <v>5</v>
      </c>
      <c r="K22" s="54"/>
      <c r="L22" s="64" t="str">
        <f t="shared" si="1"/>
        <v>F</v>
      </c>
      <c r="M22" s="65"/>
    </row>
    <row r="23" spans="2:13" x14ac:dyDescent="0.25">
      <c r="B23" s="67"/>
      <c r="C23" s="55"/>
      <c r="D23" s="56"/>
      <c r="E23" s="54"/>
      <c r="F23" s="59"/>
      <c r="G23" s="59"/>
      <c r="H23" s="60"/>
      <c r="I23" s="60"/>
      <c r="J23" s="62"/>
      <c r="K23" s="54"/>
      <c r="L23" s="64"/>
      <c r="M23" s="65"/>
    </row>
    <row r="24" spans="2:13" x14ac:dyDescent="0.25">
      <c r="B24" s="67" t="s">
        <v>1</v>
      </c>
      <c r="C24" s="55">
        <f>$B$7</f>
        <v>4</v>
      </c>
      <c r="D24" s="56">
        <f>$C$7</f>
        <v>3</v>
      </c>
      <c r="E24" s="54"/>
      <c r="F24" s="59">
        <f>CODE(B24)-65</f>
        <v>0</v>
      </c>
      <c r="G24" s="59"/>
      <c r="H24" s="60">
        <f>C24*F24+D24*F25</f>
        <v>69</v>
      </c>
      <c r="I24" s="60"/>
      <c r="J24" s="62">
        <f t="shared" si="0"/>
        <v>17</v>
      </c>
      <c r="K24" s="54"/>
      <c r="L24" s="64" t="str">
        <f t="shared" si="1"/>
        <v>R</v>
      </c>
      <c r="M24" s="65"/>
    </row>
    <row r="25" spans="2:13" x14ac:dyDescent="0.25">
      <c r="B25" s="67" t="s">
        <v>28</v>
      </c>
      <c r="C25" s="55">
        <f>$B$8</f>
        <v>3</v>
      </c>
      <c r="D25" s="56">
        <f>$C$8</f>
        <v>3</v>
      </c>
      <c r="E25" s="54"/>
      <c r="F25" s="59">
        <f>CODE(B25)-65</f>
        <v>23</v>
      </c>
      <c r="G25" s="59"/>
      <c r="H25" s="60">
        <f>C25*F24+D25*F25</f>
        <v>69</v>
      </c>
      <c r="I25" s="60"/>
      <c r="J25" s="62">
        <f t="shared" si="0"/>
        <v>17</v>
      </c>
      <c r="K25" s="54"/>
      <c r="L25" s="64" t="str">
        <f t="shared" si="1"/>
        <v>R</v>
      </c>
      <c r="M25" s="65"/>
    </row>
    <row r="26" spans="2:13" x14ac:dyDescent="0.25">
      <c r="B26" s="67"/>
      <c r="C26" s="55"/>
      <c r="D26" s="56"/>
      <c r="E26" s="54"/>
      <c r="F26" s="59"/>
      <c r="G26" s="59"/>
      <c r="H26" s="60"/>
      <c r="I26" s="60"/>
      <c r="J26" s="62"/>
      <c r="K26" s="54"/>
      <c r="L26" s="64"/>
      <c r="M26" s="65"/>
    </row>
    <row r="27" spans="2:13" x14ac:dyDescent="0.25">
      <c r="B27" s="67" t="s">
        <v>15</v>
      </c>
      <c r="C27" s="55">
        <f>$B$7</f>
        <v>4</v>
      </c>
      <c r="D27" s="56">
        <f>$C$7</f>
        <v>3</v>
      </c>
      <c r="E27" s="54"/>
      <c r="F27" s="59">
        <f>CODE(B27)-65</f>
        <v>14</v>
      </c>
      <c r="G27" s="59"/>
      <c r="H27" s="60">
        <f>C27*F27+D27*F28</f>
        <v>59</v>
      </c>
      <c r="I27" s="60"/>
      <c r="J27" s="62">
        <f t="shared" si="0"/>
        <v>7</v>
      </c>
      <c r="K27" s="54"/>
      <c r="L27" s="64" t="str">
        <f t="shared" si="1"/>
        <v>H</v>
      </c>
      <c r="M27" s="65"/>
    </row>
    <row r="28" spans="2:13" x14ac:dyDescent="0.25">
      <c r="B28" s="67" t="s">
        <v>2</v>
      </c>
      <c r="C28" s="55">
        <f>$B$8</f>
        <v>3</v>
      </c>
      <c r="D28" s="56">
        <f>$C$8</f>
        <v>3</v>
      </c>
      <c r="E28" s="54"/>
      <c r="F28" s="59">
        <f>CODE(B28)-65</f>
        <v>1</v>
      </c>
      <c r="G28" s="59"/>
      <c r="H28" s="60">
        <f>C28*F27+D28*F28</f>
        <v>45</v>
      </c>
      <c r="I28" s="60"/>
      <c r="J28" s="62">
        <f t="shared" si="0"/>
        <v>19</v>
      </c>
      <c r="K28" s="54"/>
      <c r="L28" s="64" t="str">
        <f t="shared" si="1"/>
        <v>T</v>
      </c>
      <c r="M28" s="65"/>
    </row>
    <row r="29" spans="2:13" x14ac:dyDescent="0.25">
      <c r="B29" s="67"/>
      <c r="C29" s="55"/>
      <c r="D29" s="56"/>
      <c r="E29" s="54"/>
      <c r="F29" s="59"/>
      <c r="G29" s="59"/>
      <c r="H29" s="60"/>
      <c r="I29" s="60"/>
      <c r="J29" s="62"/>
      <c r="K29" s="54"/>
      <c r="L29" s="64"/>
      <c r="M29" s="65"/>
    </row>
    <row r="30" spans="2:13" x14ac:dyDescent="0.25">
      <c r="B30" s="67" t="s">
        <v>19</v>
      </c>
      <c r="C30" s="55">
        <f>$B$7</f>
        <v>4</v>
      </c>
      <c r="D30" s="56">
        <f>$C$7</f>
        <v>3</v>
      </c>
      <c r="E30" s="54"/>
      <c r="F30" s="59">
        <f>CODE(B30)-65</f>
        <v>18</v>
      </c>
      <c r="G30" s="59"/>
      <c r="H30" s="60">
        <f>C30*F30+D30*F31</f>
        <v>111</v>
      </c>
      <c r="I30" s="60"/>
      <c r="J30" s="62">
        <f t="shared" si="0"/>
        <v>7</v>
      </c>
      <c r="K30" s="54"/>
      <c r="L30" s="64" t="str">
        <f t="shared" si="1"/>
        <v>H</v>
      </c>
      <c r="M30" s="65"/>
    </row>
    <row r="31" spans="2:13" x14ac:dyDescent="0.25">
      <c r="B31" s="67" t="s">
        <v>14</v>
      </c>
      <c r="C31" s="55">
        <f>$B$8</f>
        <v>3</v>
      </c>
      <c r="D31" s="56">
        <f>$C$8</f>
        <v>3</v>
      </c>
      <c r="E31" s="54"/>
      <c r="F31" s="59">
        <f>CODE(B31)-65</f>
        <v>13</v>
      </c>
      <c r="G31" s="59"/>
      <c r="H31" s="60">
        <f>C31*F30+D31*F31</f>
        <v>93</v>
      </c>
      <c r="I31" s="60"/>
      <c r="J31" s="62">
        <f t="shared" si="0"/>
        <v>15</v>
      </c>
      <c r="K31" s="54"/>
      <c r="L31" s="64" t="str">
        <f t="shared" si="1"/>
        <v>P</v>
      </c>
      <c r="M31" s="65"/>
    </row>
    <row r="32" spans="2:13" x14ac:dyDescent="0.25">
      <c r="B32" s="67"/>
      <c r="C32" s="55"/>
      <c r="D32" s="56"/>
      <c r="E32" s="54"/>
      <c r="F32" s="59"/>
      <c r="G32" s="59"/>
      <c r="H32" s="60"/>
      <c r="I32" s="60"/>
      <c r="J32" s="62"/>
      <c r="K32" s="54"/>
      <c r="L32" s="64"/>
      <c r="M32" s="65"/>
    </row>
    <row r="33" spans="2:13" x14ac:dyDescent="0.25">
      <c r="B33" s="67" t="s">
        <v>2</v>
      </c>
      <c r="C33" s="55">
        <f>$B$7</f>
        <v>4</v>
      </c>
      <c r="D33" s="56">
        <f>$C$7</f>
        <v>3</v>
      </c>
      <c r="E33" s="54"/>
      <c r="F33" s="59">
        <f>CODE(B33)-65</f>
        <v>1</v>
      </c>
      <c r="G33" s="59"/>
      <c r="H33" s="60">
        <f>C33*F33+D33*F34</f>
        <v>55</v>
      </c>
      <c r="I33" s="60"/>
      <c r="J33" s="62">
        <f t="shared" si="0"/>
        <v>3</v>
      </c>
      <c r="K33" s="54"/>
      <c r="L33" s="64" t="str">
        <f t="shared" si="1"/>
        <v>D</v>
      </c>
      <c r="M33" s="65"/>
    </row>
    <row r="34" spans="2:13" x14ac:dyDescent="0.25">
      <c r="B34" s="67" t="s">
        <v>18</v>
      </c>
      <c r="C34" s="55">
        <f>$B$8</f>
        <v>3</v>
      </c>
      <c r="D34" s="56">
        <f>$C$8</f>
        <v>3</v>
      </c>
      <c r="E34" s="54"/>
      <c r="F34" s="59">
        <f>CODE(B34)-65</f>
        <v>17</v>
      </c>
      <c r="G34" s="59"/>
      <c r="H34" s="60">
        <f>C34*F33+D34*F34</f>
        <v>54</v>
      </c>
      <c r="I34" s="60"/>
      <c r="J34" s="62">
        <f t="shared" si="0"/>
        <v>2</v>
      </c>
      <c r="K34" s="54"/>
      <c r="L34" s="64" t="str">
        <f t="shared" si="1"/>
        <v>C</v>
      </c>
      <c r="M34" s="65"/>
    </row>
    <row r="35" spans="2:13" x14ac:dyDescent="0.25">
      <c r="B35" s="67"/>
      <c r="C35" s="55"/>
      <c r="D35" s="56"/>
      <c r="E35" s="54"/>
      <c r="F35" s="59"/>
      <c r="G35" s="59"/>
      <c r="H35" s="60"/>
      <c r="I35" s="60"/>
      <c r="J35" s="62"/>
      <c r="K35" s="54"/>
      <c r="L35" s="64"/>
      <c r="M35" s="65"/>
    </row>
    <row r="36" spans="2:13" x14ac:dyDescent="0.25">
      <c r="B36" s="67" t="s">
        <v>28</v>
      </c>
      <c r="C36" s="55">
        <f>$B$7</f>
        <v>4</v>
      </c>
      <c r="D36" s="56">
        <f>$C$7</f>
        <v>3</v>
      </c>
      <c r="E36" s="54"/>
      <c r="F36" s="59">
        <f>CODE(B36)-65</f>
        <v>23</v>
      </c>
      <c r="G36" s="59"/>
      <c r="H36" s="60">
        <f t="shared" si="2"/>
        <v>107</v>
      </c>
      <c r="I36" s="60"/>
      <c r="J36" s="62">
        <f t="shared" si="0"/>
        <v>3</v>
      </c>
      <c r="K36" s="54"/>
      <c r="L36" s="64" t="str">
        <f t="shared" si="1"/>
        <v>D</v>
      </c>
      <c r="M36" s="65"/>
    </row>
    <row r="37" spans="2:13" x14ac:dyDescent="0.25">
      <c r="B37" s="67" t="s">
        <v>6</v>
      </c>
      <c r="C37" s="55">
        <f>$B$8</f>
        <v>3</v>
      </c>
      <c r="D37" s="56">
        <f>$C$8</f>
        <v>3</v>
      </c>
      <c r="E37" s="54"/>
      <c r="F37" s="59">
        <f>CODE(B37)-65</f>
        <v>5</v>
      </c>
      <c r="G37" s="59"/>
      <c r="H37" s="60">
        <f>C37*F36+D37*F37</f>
        <v>84</v>
      </c>
      <c r="I37" s="60"/>
      <c r="J37" s="62">
        <f t="shared" si="0"/>
        <v>6</v>
      </c>
      <c r="K37" s="54"/>
      <c r="L37" s="64" t="str">
        <f t="shared" si="1"/>
        <v>G</v>
      </c>
      <c r="M37" s="65"/>
    </row>
    <row r="38" spans="2:13" x14ac:dyDescent="0.25">
      <c r="B38" s="67"/>
      <c r="C38" s="55"/>
      <c r="D38" s="56"/>
      <c r="E38" s="54"/>
      <c r="F38" s="59"/>
      <c r="G38" s="59"/>
      <c r="H38" s="60"/>
      <c r="I38" s="60"/>
      <c r="J38" s="62"/>
      <c r="K38" s="54"/>
      <c r="L38" s="64"/>
      <c r="M38" s="65"/>
    </row>
    <row r="39" spans="2:13" x14ac:dyDescent="0.25">
      <c r="B39" s="67" t="s">
        <v>20</v>
      </c>
      <c r="C39" s="55">
        <f>$B$7</f>
        <v>4</v>
      </c>
      <c r="D39" s="56">
        <f>$C$7</f>
        <v>3</v>
      </c>
      <c r="E39" s="54"/>
      <c r="F39" s="59">
        <f>CODE(B39)-65</f>
        <v>19</v>
      </c>
      <c r="G39" s="59"/>
      <c r="H39" s="60">
        <f>C39*F39+D39*F40</f>
        <v>124</v>
      </c>
      <c r="I39" s="60"/>
      <c r="J39" s="62">
        <f>MOD(H39,26)</f>
        <v>20</v>
      </c>
      <c r="K39" s="54"/>
      <c r="L39" s="64" t="str">
        <f t="shared" si="1"/>
        <v>U</v>
      </c>
      <c r="M39" s="65"/>
    </row>
    <row r="40" spans="2:13" x14ac:dyDescent="0.25">
      <c r="B40" s="67" t="s">
        <v>17</v>
      </c>
      <c r="C40" s="55">
        <f>$B$8</f>
        <v>3</v>
      </c>
      <c r="D40" s="56">
        <f>$C$8</f>
        <v>3</v>
      </c>
      <c r="E40" s="54"/>
      <c r="F40" s="59">
        <f>CODE(B40)-65</f>
        <v>16</v>
      </c>
      <c r="G40" s="59"/>
      <c r="H40" s="60">
        <f>C40*F39+D40*F40</f>
        <v>105</v>
      </c>
      <c r="I40" s="60"/>
      <c r="J40" s="62">
        <f>MOD(H40,26)</f>
        <v>1</v>
      </c>
      <c r="K40" s="54"/>
      <c r="L40" s="64" t="str">
        <f t="shared" si="1"/>
        <v>B</v>
      </c>
      <c r="M40" s="65"/>
    </row>
    <row r="41" spans="2:13" x14ac:dyDescent="0.25">
      <c r="B41" s="67"/>
      <c r="C41" s="55"/>
      <c r="D41" s="56"/>
      <c r="E41" s="54"/>
      <c r="F41" s="59"/>
      <c r="G41" s="59"/>
      <c r="H41" s="60"/>
      <c r="I41" s="60"/>
      <c r="J41" s="62"/>
      <c r="K41" s="54"/>
      <c r="L41" s="64"/>
      <c r="M41" s="65"/>
    </row>
    <row r="42" spans="2:13" x14ac:dyDescent="0.25">
      <c r="B42" s="67" t="s">
        <v>22</v>
      </c>
      <c r="C42" s="55">
        <f>$B$7</f>
        <v>4</v>
      </c>
      <c r="D42" s="56">
        <f>$C$7</f>
        <v>3</v>
      </c>
      <c r="E42" s="54"/>
      <c r="F42" s="59">
        <f>CODE(B42)-65</f>
        <v>21</v>
      </c>
      <c r="G42" s="59"/>
      <c r="H42" s="60">
        <f>C42*F42+D42*F43</f>
        <v>144</v>
      </c>
      <c r="I42" s="60"/>
      <c r="J42" s="62">
        <f t="shared" si="0"/>
        <v>14</v>
      </c>
      <c r="K42" s="54"/>
      <c r="L42" s="64" t="str">
        <f t="shared" si="1"/>
        <v>O</v>
      </c>
      <c r="M42" s="65"/>
    </row>
    <row r="43" spans="2:13" x14ac:dyDescent="0.25">
      <c r="B43" s="67" t="s">
        <v>21</v>
      </c>
      <c r="C43" s="55">
        <f>$B$8</f>
        <v>3</v>
      </c>
      <c r="D43" s="56">
        <f>$C$8</f>
        <v>3</v>
      </c>
      <c r="E43" s="54"/>
      <c r="F43" s="59">
        <f>CODE(B43)-65</f>
        <v>20</v>
      </c>
      <c r="G43" s="59"/>
      <c r="H43" s="60">
        <f>C43*F42+D43*F43</f>
        <v>123</v>
      </c>
      <c r="I43" s="60"/>
      <c r="J43" s="62">
        <f t="shared" si="0"/>
        <v>19</v>
      </c>
      <c r="K43" s="54"/>
      <c r="L43" s="64" t="str">
        <f t="shared" si="1"/>
        <v>T</v>
      </c>
      <c r="M43" s="65"/>
    </row>
    <row r="44" spans="2:13" x14ac:dyDescent="0.25">
      <c r="B44" s="67"/>
      <c r="C44" s="55"/>
      <c r="D44" s="56"/>
      <c r="E44" s="54"/>
      <c r="F44" s="59"/>
      <c r="G44" s="59"/>
      <c r="H44" s="60"/>
      <c r="I44" s="60"/>
      <c r="J44" s="62"/>
      <c r="K44" s="54"/>
      <c r="L44" s="64"/>
      <c r="M44" s="65"/>
    </row>
    <row r="45" spans="2:13" x14ac:dyDescent="0.25">
      <c r="B45" s="67" t="s">
        <v>26</v>
      </c>
      <c r="C45" s="55">
        <f>$B$7</f>
        <v>4</v>
      </c>
      <c r="D45" s="56">
        <f>$C$7</f>
        <v>3</v>
      </c>
      <c r="E45" s="54"/>
      <c r="F45" s="59">
        <f>CODE(B45)-65</f>
        <v>25</v>
      </c>
      <c r="G45" s="59"/>
      <c r="H45" s="60">
        <f>C45*F45+D45*F46</f>
        <v>151</v>
      </c>
      <c r="I45" s="60"/>
      <c r="J45" s="62">
        <f t="shared" si="0"/>
        <v>21</v>
      </c>
      <c r="K45" s="54"/>
      <c r="L45" s="64" t="str">
        <f t="shared" si="1"/>
        <v>V</v>
      </c>
      <c r="M45" s="65"/>
    </row>
    <row r="46" spans="2:13" x14ac:dyDescent="0.25">
      <c r="B46" s="67" t="s">
        <v>18</v>
      </c>
      <c r="C46" s="55">
        <f>$B$8</f>
        <v>3</v>
      </c>
      <c r="D46" s="56">
        <f>$C$8</f>
        <v>3</v>
      </c>
      <c r="E46" s="54"/>
      <c r="F46" s="59">
        <f>CODE(B46)-65</f>
        <v>17</v>
      </c>
      <c r="G46" s="59"/>
      <c r="H46" s="60">
        <f>C46*F45+D46*F46</f>
        <v>126</v>
      </c>
      <c r="I46" s="60"/>
      <c r="J46" s="62">
        <f t="shared" si="0"/>
        <v>22</v>
      </c>
      <c r="K46" s="54"/>
      <c r="L46" s="64" t="str">
        <f t="shared" si="1"/>
        <v>W</v>
      </c>
      <c r="M46" s="65"/>
    </row>
    <row r="47" spans="2:13" x14ac:dyDescent="0.25">
      <c r="B47" s="67"/>
      <c r="C47" s="55"/>
      <c r="D47" s="56"/>
      <c r="E47" s="54"/>
      <c r="F47" s="59"/>
      <c r="G47" s="59"/>
      <c r="H47" s="60"/>
      <c r="I47" s="60"/>
      <c r="J47" s="62"/>
      <c r="K47" s="54"/>
      <c r="L47" s="64"/>
      <c r="M47" s="65"/>
    </row>
    <row r="48" spans="2:13" x14ac:dyDescent="0.25">
      <c r="B48" s="67" t="s">
        <v>14</v>
      </c>
      <c r="C48" s="55">
        <f>$B$7</f>
        <v>4</v>
      </c>
      <c r="D48" s="56">
        <f>$C$7</f>
        <v>3</v>
      </c>
      <c r="E48" s="54"/>
      <c r="F48" s="59">
        <f>CODE(B48)-65</f>
        <v>13</v>
      </c>
      <c r="G48" s="59"/>
      <c r="H48" s="60">
        <f t="shared" si="2"/>
        <v>70</v>
      </c>
      <c r="I48" s="60"/>
      <c r="J48" s="62">
        <f t="shared" si="0"/>
        <v>18</v>
      </c>
      <c r="K48" s="54"/>
      <c r="L48" s="64" t="str">
        <f t="shared" si="1"/>
        <v>S</v>
      </c>
      <c r="M48" s="65"/>
    </row>
    <row r="49" spans="2:13" x14ac:dyDescent="0.25">
      <c r="B49" s="67" t="s">
        <v>7</v>
      </c>
      <c r="C49" s="55">
        <f>$B$8</f>
        <v>3</v>
      </c>
      <c r="D49" s="56">
        <f>$C$8</f>
        <v>3</v>
      </c>
      <c r="E49" s="54"/>
      <c r="F49" s="59">
        <f>CODE(B49)-65</f>
        <v>6</v>
      </c>
      <c r="G49" s="59"/>
      <c r="H49" s="60">
        <f>C49*F48+D49*F49</f>
        <v>57</v>
      </c>
      <c r="I49" s="60"/>
      <c r="J49" s="62">
        <f t="shared" si="0"/>
        <v>5</v>
      </c>
      <c r="K49" s="54"/>
      <c r="L49" s="64" t="str">
        <f t="shared" si="1"/>
        <v>F</v>
      </c>
      <c r="M49" s="65"/>
    </row>
    <row r="50" spans="2:13" x14ac:dyDescent="0.25">
      <c r="B50" s="67"/>
      <c r="C50" s="55"/>
      <c r="D50" s="56"/>
      <c r="E50" s="54"/>
      <c r="F50" s="59"/>
      <c r="G50" s="59"/>
      <c r="H50" s="60"/>
      <c r="I50" s="60"/>
      <c r="J50" s="62"/>
      <c r="K50" s="54"/>
      <c r="L50" s="64"/>
      <c r="M50" s="65"/>
    </row>
    <row r="51" spans="2:13" x14ac:dyDescent="0.25">
      <c r="B51" s="67" t="s">
        <v>5</v>
      </c>
      <c r="C51" s="55">
        <f>$B$7</f>
        <v>4</v>
      </c>
      <c r="D51" s="56">
        <f>$C$7</f>
        <v>3</v>
      </c>
      <c r="E51" s="54"/>
      <c r="F51" s="59">
        <f>CODE(B51)-65</f>
        <v>4</v>
      </c>
      <c r="G51" s="59"/>
      <c r="H51" s="60">
        <f t="shared" si="2"/>
        <v>16</v>
      </c>
      <c r="I51" s="60"/>
      <c r="J51" s="62">
        <f t="shared" si="0"/>
        <v>16</v>
      </c>
      <c r="K51" s="54"/>
      <c r="L51" s="64" t="str">
        <f t="shared" si="1"/>
        <v>Q</v>
      </c>
      <c r="M51" s="65"/>
    </row>
    <row r="52" spans="2:13" x14ac:dyDescent="0.25">
      <c r="B52" s="67" t="s">
        <v>1</v>
      </c>
      <c r="C52" s="55">
        <f>$B$8</f>
        <v>3</v>
      </c>
      <c r="D52" s="56">
        <f>$C$8</f>
        <v>3</v>
      </c>
      <c r="E52" s="54"/>
      <c r="F52" s="59">
        <f>CODE(B52)-65</f>
        <v>0</v>
      </c>
      <c r="G52" s="59"/>
      <c r="H52" s="60">
        <f>C52*F51+D52*F52</f>
        <v>12</v>
      </c>
      <c r="I52" s="60"/>
      <c r="J52" s="62">
        <f t="shared" si="0"/>
        <v>12</v>
      </c>
      <c r="K52" s="54"/>
      <c r="L52" s="64" t="str">
        <f t="shared" si="1"/>
        <v>M</v>
      </c>
      <c r="M52" s="65"/>
    </row>
    <row r="53" spans="2:13" x14ac:dyDescent="0.25">
      <c r="B53" s="67"/>
      <c r="C53" s="55"/>
      <c r="D53" s="56"/>
      <c r="E53" s="54"/>
      <c r="F53" s="59"/>
      <c r="G53" s="59"/>
      <c r="H53" s="60"/>
      <c r="I53" s="60"/>
      <c r="J53" s="62"/>
      <c r="K53" s="54"/>
      <c r="L53" s="64"/>
      <c r="M53" s="65"/>
    </row>
    <row r="54" spans="2:13" x14ac:dyDescent="0.25">
      <c r="B54" s="67" t="s">
        <v>20</v>
      </c>
      <c r="C54" s="55">
        <f>$B$7</f>
        <v>4</v>
      </c>
      <c r="D54" s="56">
        <f>$C$7</f>
        <v>3</v>
      </c>
      <c r="E54" s="54"/>
      <c r="F54" s="59">
        <f>CODE(B54)-65</f>
        <v>19</v>
      </c>
      <c r="G54" s="59"/>
      <c r="H54" s="60">
        <f t="shared" si="2"/>
        <v>148</v>
      </c>
      <c r="I54" s="60"/>
      <c r="J54" s="62">
        <f t="shared" si="0"/>
        <v>18</v>
      </c>
      <c r="K54" s="54"/>
      <c r="L54" s="64" t="str">
        <f t="shared" si="1"/>
        <v>S</v>
      </c>
      <c r="M54" s="65"/>
    </row>
    <row r="55" spans="2:13" x14ac:dyDescent="0.25">
      <c r="B55" s="67" t="s">
        <v>25</v>
      </c>
      <c r="C55" s="55">
        <f>$B$8</f>
        <v>3</v>
      </c>
      <c r="D55" s="56">
        <f>$C$8</f>
        <v>3</v>
      </c>
      <c r="E55" s="54"/>
      <c r="F55" s="59">
        <f>CODE(B55)-65</f>
        <v>24</v>
      </c>
      <c r="G55" s="59"/>
      <c r="H55" s="60">
        <f>C55*F54+D55*F55</f>
        <v>129</v>
      </c>
      <c r="I55" s="60"/>
      <c r="J55" s="62">
        <f t="shared" si="0"/>
        <v>25</v>
      </c>
      <c r="K55" s="54"/>
      <c r="L55" s="64" t="str">
        <f t="shared" si="1"/>
        <v>Z</v>
      </c>
      <c r="M55" s="65"/>
    </row>
    <row r="56" spans="2:13" x14ac:dyDescent="0.25">
      <c r="B56" s="67"/>
      <c r="C56" s="55"/>
      <c r="D56" s="56"/>
      <c r="E56" s="54"/>
      <c r="F56" s="59"/>
      <c r="G56" s="59"/>
      <c r="H56" s="60"/>
      <c r="I56" s="60"/>
      <c r="J56" s="62"/>
      <c r="K56" s="54"/>
      <c r="L56" s="64"/>
      <c r="M56" s="65"/>
    </row>
    <row r="57" spans="2:13" x14ac:dyDescent="0.25">
      <c r="B57" s="67" t="s">
        <v>9</v>
      </c>
      <c r="C57" s="55">
        <f>$B$7</f>
        <v>4</v>
      </c>
      <c r="D57" s="56">
        <f>$C$7</f>
        <v>3</v>
      </c>
      <c r="E57" s="54"/>
      <c r="F57" s="59">
        <f>CODE(B57)-65</f>
        <v>8</v>
      </c>
      <c r="G57" s="59"/>
      <c r="H57" s="60">
        <f t="shared" si="2"/>
        <v>41</v>
      </c>
      <c r="I57" s="60"/>
      <c r="J57" s="62">
        <f t="shared" si="0"/>
        <v>15</v>
      </c>
      <c r="K57" s="54"/>
      <c r="L57" s="64" t="str">
        <f t="shared" si="1"/>
        <v>P</v>
      </c>
      <c r="M57" s="65"/>
    </row>
    <row r="58" spans="2:13" x14ac:dyDescent="0.25">
      <c r="B58" s="67" t="s">
        <v>4</v>
      </c>
      <c r="C58" s="55">
        <f>$B$8</f>
        <v>3</v>
      </c>
      <c r="D58" s="56">
        <f>$C$8</f>
        <v>3</v>
      </c>
      <c r="E58" s="54"/>
      <c r="F58" s="59">
        <f>CODE(B58)-65</f>
        <v>3</v>
      </c>
      <c r="G58" s="59"/>
      <c r="H58" s="60">
        <f>C58*F57+D58*F58</f>
        <v>33</v>
      </c>
      <c r="I58" s="60"/>
      <c r="J58" s="62">
        <f t="shared" si="0"/>
        <v>7</v>
      </c>
      <c r="K58" s="54"/>
      <c r="L58" s="64" t="str">
        <f t="shared" si="1"/>
        <v>H</v>
      </c>
      <c r="M58" s="65"/>
    </row>
    <row r="59" spans="2:13" x14ac:dyDescent="0.25">
      <c r="B59" s="67"/>
      <c r="C59" s="55"/>
      <c r="D59" s="56"/>
      <c r="E59" s="54"/>
      <c r="F59" s="59"/>
      <c r="G59" s="59"/>
      <c r="H59" s="60"/>
      <c r="I59" s="60"/>
      <c r="J59" s="62"/>
      <c r="K59" s="54"/>
      <c r="L59" s="64"/>
      <c r="M59" s="65"/>
    </row>
    <row r="60" spans="2:13" x14ac:dyDescent="0.25">
      <c r="B60" s="67" t="s">
        <v>1</v>
      </c>
      <c r="C60" s="55">
        <f>$B$7</f>
        <v>4</v>
      </c>
      <c r="D60" s="56">
        <f>$C$7</f>
        <v>3</v>
      </c>
      <c r="E60" s="54"/>
      <c r="F60" s="59">
        <f>CODE(B60)-65</f>
        <v>0</v>
      </c>
      <c r="G60" s="59"/>
      <c r="H60" s="60">
        <f t="shared" si="2"/>
        <v>57</v>
      </c>
      <c r="I60" s="60"/>
      <c r="J60" s="62">
        <f t="shared" si="0"/>
        <v>5</v>
      </c>
      <c r="K60" s="54"/>
      <c r="L60" s="64" t="str">
        <f t="shared" si="1"/>
        <v>F</v>
      </c>
      <c r="M60" s="65"/>
    </row>
    <row r="61" spans="2:13" x14ac:dyDescent="0.25">
      <c r="B61" s="67" t="s">
        <v>20</v>
      </c>
      <c r="C61" s="55">
        <f>$B$8</f>
        <v>3</v>
      </c>
      <c r="D61" s="56">
        <f>$C$8</f>
        <v>3</v>
      </c>
      <c r="E61" s="54"/>
      <c r="F61" s="59">
        <f>CODE(B61)-65</f>
        <v>19</v>
      </c>
      <c r="G61" s="59"/>
      <c r="H61" s="60">
        <f>C61*F60+D61*F61</f>
        <v>57</v>
      </c>
      <c r="I61" s="60"/>
      <c r="J61" s="62">
        <f>MOD(H61,26)</f>
        <v>5</v>
      </c>
      <c r="K61" s="54"/>
      <c r="L61" s="64" t="str">
        <f t="shared" si="1"/>
        <v>F</v>
      </c>
      <c r="M61" s="65"/>
    </row>
    <row r="62" spans="2:13" x14ac:dyDescent="0.25">
      <c r="B62" s="67"/>
      <c r="C62" s="55"/>
      <c r="D62" s="56"/>
      <c r="E62" s="54"/>
      <c r="F62" s="59"/>
      <c r="G62" s="59"/>
      <c r="H62" s="60"/>
      <c r="I62" s="60"/>
      <c r="J62" s="62"/>
      <c r="K62" s="54"/>
      <c r="L62" s="64"/>
      <c r="M62" s="65"/>
    </row>
    <row r="63" spans="2:13" x14ac:dyDescent="0.25">
      <c r="B63" s="67" t="s">
        <v>22</v>
      </c>
      <c r="C63" s="55">
        <f>$B$7</f>
        <v>4</v>
      </c>
      <c r="D63" s="56">
        <f>$C$7</f>
        <v>3</v>
      </c>
      <c r="E63" s="54"/>
      <c r="F63" s="59">
        <f>CODE(B63)-65</f>
        <v>21</v>
      </c>
      <c r="G63" s="59"/>
      <c r="H63" s="60">
        <f t="shared" si="2"/>
        <v>156</v>
      </c>
      <c r="I63" s="60"/>
      <c r="J63" s="62">
        <f t="shared" si="0"/>
        <v>0</v>
      </c>
      <c r="K63" s="54"/>
      <c r="L63" s="64" t="str">
        <f t="shared" si="1"/>
        <v>A</v>
      </c>
      <c r="M63" s="65"/>
    </row>
    <row r="64" spans="2:13" x14ac:dyDescent="0.25">
      <c r="B64" s="67" t="s">
        <v>25</v>
      </c>
      <c r="C64" s="55">
        <f>$B$8</f>
        <v>3</v>
      </c>
      <c r="D64" s="56">
        <f>$C$8</f>
        <v>3</v>
      </c>
      <c r="E64" s="54"/>
      <c r="F64" s="59">
        <f>CODE(B64)-65</f>
        <v>24</v>
      </c>
      <c r="G64" s="59"/>
      <c r="H64" s="60">
        <f>C64*F63+D64*F64</f>
        <v>135</v>
      </c>
      <c r="I64" s="60"/>
      <c r="J64" s="62">
        <f t="shared" si="0"/>
        <v>5</v>
      </c>
      <c r="K64" s="54"/>
      <c r="L64" s="64" t="str">
        <f t="shared" si="1"/>
        <v>F</v>
      </c>
      <c r="M64" s="65"/>
    </row>
    <row r="65" spans="2:13" x14ac:dyDescent="0.25">
      <c r="B65" s="67"/>
      <c r="C65" s="55"/>
      <c r="D65" s="56"/>
      <c r="E65" s="54"/>
      <c r="F65" s="59"/>
      <c r="G65" s="59"/>
      <c r="H65" s="60"/>
      <c r="I65" s="60"/>
      <c r="J65" s="62"/>
      <c r="K65" s="54"/>
      <c r="L65" s="64"/>
      <c r="M65" s="65"/>
    </row>
    <row r="66" spans="2:13" x14ac:dyDescent="0.25">
      <c r="B66" s="67" t="s">
        <v>23</v>
      </c>
      <c r="C66" s="55">
        <f>$B$7</f>
        <v>4</v>
      </c>
      <c r="D66" s="56">
        <f>$C$7</f>
        <v>3</v>
      </c>
      <c r="E66" s="54"/>
      <c r="F66" s="59">
        <f>CODE(B66)-65</f>
        <v>22</v>
      </c>
      <c r="G66" s="59"/>
      <c r="H66" s="60">
        <f t="shared" si="2"/>
        <v>115</v>
      </c>
      <c r="I66" s="60"/>
      <c r="J66" s="62">
        <f t="shared" si="0"/>
        <v>11</v>
      </c>
      <c r="K66" s="54"/>
      <c r="L66" s="64" t="str">
        <f t="shared" si="1"/>
        <v>L</v>
      </c>
      <c r="M66" s="65"/>
    </row>
    <row r="67" spans="2:13" x14ac:dyDescent="0.25">
      <c r="B67" s="67" t="s">
        <v>10</v>
      </c>
      <c r="C67" s="55">
        <f>$B$8</f>
        <v>3</v>
      </c>
      <c r="D67" s="56">
        <f>$C$8</f>
        <v>3</v>
      </c>
      <c r="E67" s="54"/>
      <c r="F67" s="59">
        <f>CODE(B67)-65</f>
        <v>9</v>
      </c>
      <c r="G67" s="59"/>
      <c r="H67" s="60">
        <f>C67*F66+D67*F67</f>
        <v>93</v>
      </c>
      <c r="I67" s="60"/>
      <c r="J67" s="62">
        <f t="shared" si="0"/>
        <v>15</v>
      </c>
      <c r="K67" s="54"/>
      <c r="L67" s="64" t="str">
        <f t="shared" si="1"/>
        <v>P</v>
      </c>
      <c r="M67" s="65"/>
    </row>
    <row r="68" spans="2:13" x14ac:dyDescent="0.25">
      <c r="B68" s="67"/>
      <c r="C68" s="55"/>
      <c r="D68" s="56"/>
      <c r="E68" s="54"/>
      <c r="F68" s="59"/>
      <c r="G68" s="59"/>
      <c r="H68" s="60"/>
      <c r="I68" s="60"/>
      <c r="J68" s="62"/>
      <c r="K68" s="54"/>
      <c r="L68" s="64"/>
      <c r="M68" s="65"/>
    </row>
    <row r="69" spans="2:13" x14ac:dyDescent="0.25">
      <c r="B69" s="67" t="s">
        <v>6</v>
      </c>
      <c r="C69" s="55">
        <f>$B$7</f>
        <v>4</v>
      </c>
      <c r="D69" s="56">
        <f>$C$7</f>
        <v>3</v>
      </c>
      <c r="E69" s="54"/>
      <c r="F69" s="59">
        <f>CODE(B69)-65</f>
        <v>5</v>
      </c>
      <c r="G69" s="59"/>
      <c r="H69" s="60">
        <f t="shared" si="2"/>
        <v>41</v>
      </c>
      <c r="I69" s="60"/>
      <c r="J69" s="62">
        <f t="shared" si="0"/>
        <v>15</v>
      </c>
      <c r="K69" s="54"/>
      <c r="L69" s="64" t="str">
        <f t="shared" si="1"/>
        <v>P</v>
      </c>
      <c r="M69" s="65"/>
    </row>
    <row r="70" spans="2:13" x14ac:dyDescent="0.25">
      <c r="B70" s="67" t="s">
        <v>8</v>
      </c>
      <c r="C70" s="55">
        <f>$B$8</f>
        <v>3</v>
      </c>
      <c r="D70" s="56">
        <f>$C$8</f>
        <v>3</v>
      </c>
      <c r="E70" s="54"/>
      <c r="F70" s="59">
        <f>CODE(B70)-65</f>
        <v>7</v>
      </c>
      <c r="G70" s="59"/>
      <c r="H70" s="60">
        <f>C70*F69+D70*F70</f>
        <v>36</v>
      </c>
      <c r="I70" s="60"/>
      <c r="J70" s="62">
        <f t="shared" si="0"/>
        <v>10</v>
      </c>
      <c r="K70" s="54"/>
      <c r="L70" s="64" t="str">
        <f t="shared" si="1"/>
        <v>K</v>
      </c>
      <c r="M70" s="65"/>
    </row>
    <row r="71" spans="2:13" x14ac:dyDescent="0.25">
      <c r="B71" s="67"/>
      <c r="C71" s="55"/>
      <c r="D71" s="56"/>
      <c r="E71" s="54"/>
      <c r="F71" s="59"/>
      <c r="G71" s="59"/>
      <c r="H71" s="60"/>
      <c r="I71" s="60"/>
      <c r="J71" s="62"/>
      <c r="K71" s="54"/>
      <c r="L71" s="64"/>
      <c r="M71" s="65"/>
    </row>
    <row r="72" spans="2:13" x14ac:dyDescent="0.25">
      <c r="B72" s="67" t="s">
        <v>28</v>
      </c>
      <c r="C72" s="55">
        <f>$B$7</f>
        <v>4</v>
      </c>
      <c r="D72" s="56">
        <f>$C$7</f>
        <v>3</v>
      </c>
      <c r="E72" s="54"/>
      <c r="F72" s="59">
        <f>CODE(B72)-65</f>
        <v>23</v>
      </c>
      <c r="G72" s="59"/>
      <c r="H72" s="60">
        <f t="shared" si="2"/>
        <v>122</v>
      </c>
      <c r="I72" s="60"/>
      <c r="J72" s="62">
        <f t="shared" si="0"/>
        <v>18</v>
      </c>
      <c r="K72" s="54"/>
      <c r="L72" s="64" t="str">
        <f t="shared" si="1"/>
        <v>S</v>
      </c>
      <c r="M72" s="65"/>
    </row>
    <row r="73" spans="2:13" x14ac:dyDescent="0.25">
      <c r="B73" s="67" t="s">
        <v>11</v>
      </c>
      <c r="C73" s="55">
        <f>$B$8</f>
        <v>3</v>
      </c>
      <c r="D73" s="56">
        <f>$C$8</f>
        <v>3</v>
      </c>
      <c r="E73" s="54"/>
      <c r="F73" s="59">
        <f>CODE(B73)-65</f>
        <v>10</v>
      </c>
      <c r="G73" s="59"/>
      <c r="H73" s="60">
        <f>C73*F72+D73*F73</f>
        <v>99</v>
      </c>
      <c r="I73" s="60"/>
      <c r="J73" s="62">
        <f t="shared" si="0"/>
        <v>21</v>
      </c>
      <c r="K73" s="54"/>
      <c r="L73" s="64" t="str">
        <f t="shared" si="1"/>
        <v>V</v>
      </c>
      <c r="M73" s="65"/>
    </row>
    <row r="74" spans="2:13" x14ac:dyDescent="0.25">
      <c r="B74" s="67"/>
      <c r="C74" s="55"/>
      <c r="D74" s="56"/>
      <c r="E74" s="54"/>
      <c r="F74" s="59"/>
      <c r="G74" s="59"/>
      <c r="H74" s="60"/>
      <c r="I74" s="60"/>
      <c r="J74" s="62"/>
      <c r="K74" s="54"/>
      <c r="L74" s="64"/>
      <c r="M74" s="65"/>
    </row>
    <row r="75" spans="2:13" x14ac:dyDescent="0.25">
      <c r="B75" s="67" t="s">
        <v>25</v>
      </c>
      <c r="C75" s="55">
        <f>$B$7</f>
        <v>4</v>
      </c>
      <c r="D75" s="56">
        <f>$C$7</f>
        <v>3</v>
      </c>
      <c r="E75" s="54"/>
      <c r="F75" s="59">
        <f>CODE(B75)-65</f>
        <v>24</v>
      </c>
      <c r="G75" s="59"/>
      <c r="H75" s="60">
        <f>C75*F75+D75*F76</f>
        <v>156</v>
      </c>
      <c r="I75" s="60"/>
      <c r="J75" s="62">
        <f t="shared" si="0"/>
        <v>0</v>
      </c>
      <c r="K75" s="54"/>
      <c r="L75" s="64" t="str">
        <f t="shared" si="1"/>
        <v>A</v>
      </c>
      <c r="M75" s="65"/>
    </row>
    <row r="76" spans="2:13" x14ac:dyDescent="0.25">
      <c r="B76" s="67" t="s">
        <v>21</v>
      </c>
      <c r="C76" s="55">
        <f>$B$8</f>
        <v>3</v>
      </c>
      <c r="D76" s="56">
        <f>$C$8</f>
        <v>3</v>
      </c>
      <c r="E76" s="54"/>
      <c r="F76" s="59">
        <f>CODE(B76)-65</f>
        <v>20</v>
      </c>
      <c r="G76" s="59"/>
      <c r="H76" s="60">
        <f>C76*F75+D76*F76</f>
        <v>132</v>
      </c>
      <c r="I76" s="60"/>
      <c r="J76" s="62">
        <f t="shared" si="0"/>
        <v>2</v>
      </c>
      <c r="K76" s="54"/>
      <c r="L76" s="64" t="str">
        <f t="shared" si="1"/>
        <v>C</v>
      </c>
      <c r="M76" s="65"/>
    </row>
    <row r="77" spans="2:13" x14ac:dyDescent="0.25">
      <c r="B77" s="67"/>
      <c r="C77" s="55"/>
      <c r="D77" s="56"/>
      <c r="E77" s="54"/>
      <c r="F77" s="59"/>
      <c r="G77" s="59"/>
      <c r="H77" s="60"/>
      <c r="I77" s="60"/>
      <c r="J77" s="62"/>
      <c r="K77" s="54"/>
      <c r="L77" s="64"/>
      <c r="M77" s="65"/>
    </row>
    <row r="78" spans="2:13" x14ac:dyDescent="0.25">
      <c r="B78" s="67" t="s">
        <v>26</v>
      </c>
      <c r="C78" s="55">
        <f>$B$7</f>
        <v>4</v>
      </c>
      <c r="D78" s="56">
        <f>$C$7</f>
        <v>3</v>
      </c>
      <c r="E78" s="54"/>
      <c r="F78" s="59">
        <f>CODE(B78)-65</f>
        <v>25</v>
      </c>
      <c r="G78" s="59"/>
      <c r="H78" s="60">
        <f>C78*F78+D78*F79</f>
        <v>139</v>
      </c>
      <c r="I78" s="60"/>
      <c r="J78" s="62">
        <f t="shared" ref="J78:J112" si="3">MOD(H78,26)</f>
        <v>9</v>
      </c>
      <c r="K78" s="54"/>
      <c r="L78" s="64" t="str">
        <f t="shared" ref="L78:L112" si="4">CHAR(J78+65)</f>
        <v>J</v>
      </c>
      <c r="M78" s="65"/>
    </row>
    <row r="79" spans="2:13" x14ac:dyDescent="0.25">
      <c r="B79" s="67" t="s">
        <v>14</v>
      </c>
      <c r="C79" s="55">
        <f>$B$8</f>
        <v>3</v>
      </c>
      <c r="D79" s="56">
        <f>$C$8</f>
        <v>3</v>
      </c>
      <c r="E79" s="54"/>
      <c r="F79" s="59">
        <f>CODE(B79)-65</f>
        <v>13</v>
      </c>
      <c r="G79" s="59"/>
      <c r="H79" s="60">
        <f>C79*F78+D79*F79</f>
        <v>114</v>
      </c>
      <c r="I79" s="60"/>
      <c r="J79" s="62">
        <f t="shared" si="3"/>
        <v>10</v>
      </c>
      <c r="K79" s="54"/>
      <c r="L79" s="64" t="str">
        <f t="shared" si="4"/>
        <v>K</v>
      </c>
      <c r="M79" s="65"/>
    </row>
    <row r="80" spans="2:13" x14ac:dyDescent="0.25">
      <c r="B80" s="67"/>
      <c r="C80" s="55"/>
      <c r="D80" s="56"/>
      <c r="E80" s="54"/>
      <c r="F80" s="59"/>
      <c r="G80" s="59"/>
      <c r="H80" s="60"/>
      <c r="I80" s="60"/>
      <c r="J80" s="62"/>
      <c r="K80" s="54"/>
      <c r="L80" s="64"/>
      <c r="M80" s="65"/>
    </row>
    <row r="81" spans="2:13" x14ac:dyDescent="0.25">
      <c r="B81" s="67" t="s">
        <v>12</v>
      </c>
      <c r="C81" s="55">
        <f>$B$7</f>
        <v>4</v>
      </c>
      <c r="D81" s="56">
        <f>$C$7</f>
        <v>3</v>
      </c>
      <c r="E81" s="54"/>
      <c r="F81" s="59">
        <f>CODE(B81)-65</f>
        <v>11</v>
      </c>
      <c r="G81" s="59"/>
      <c r="H81" s="60">
        <f t="shared" ref="H81:H111" si="5">C81*F81+D81*F82</f>
        <v>98</v>
      </c>
      <c r="I81" s="60"/>
      <c r="J81" s="62">
        <f t="shared" si="3"/>
        <v>20</v>
      </c>
      <c r="K81" s="54"/>
      <c r="L81" s="64" t="str">
        <f t="shared" si="4"/>
        <v>U</v>
      </c>
      <c r="M81" s="65"/>
    </row>
    <row r="82" spans="2:13" x14ac:dyDescent="0.25">
      <c r="B82" s="67" t="s">
        <v>19</v>
      </c>
      <c r="C82" s="55">
        <f>$B$8</f>
        <v>3</v>
      </c>
      <c r="D82" s="56">
        <f>$C$8</f>
        <v>3</v>
      </c>
      <c r="E82" s="54"/>
      <c r="F82" s="59">
        <f>CODE(B82)-65</f>
        <v>18</v>
      </c>
      <c r="G82" s="59"/>
      <c r="H82" s="60">
        <f>C82*F81+D82*F82</f>
        <v>87</v>
      </c>
      <c r="I82" s="60"/>
      <c r="J82" s="62">
        <f t="shared" si="3"/>
        <v>9</v>
      </c>
      <c r="K82" s="54"/>
      <c r="L82" s="64" t="str">
        <f t="shared" si="4"/>
        <v>J</v>
      </c>
      <c r="M82" s="65"/>
    </row>
    <row r="83" spans="2:13" x14ac:dyDescent="0.25">
      <c r="B83" s="67"/>
      <c r="C83" s="55"/>
      <c r="D83" s="56"/>
      <c r="E83" s="54"/>
      <c r="F83" s="59"/>
      <c r="G83" s="59"/>
      <c r="H83" s="60"/>
      <c r="I83" s="60"/>
      <c r="J83" s="62"/>
      <c r="K83" s="54"/>
      <c r="L83" s="64"/>
      <c r="M83" s="65"/>
    </row>
    <row r="84" spans="2:13" x14ac:dyDescent="0.25">
      <c r="B84" s="67" t="s">
        <v>11</v>
      </c>
      <c r="C84" s="55">
        <f>$B$7</f>
        <v>4</v>
      </c>
      <c r="D84" s="56">
        <f>$C$7</f>
        <v>3</v>
      </c>
      <c r="E84" s="54"/>
      <c r="F84" s="59">
        <f>CODE(B84)-65</f>
        <v>10</v>
      </c>
      <c r="G84" s="59"/>
      <c r="H84" s="60">
        <f t="shared" si="5"/>
        <v>40</v>
      </c>
      <c r="I84" s="60"/>
      <c r="J84" s="62">
        <f t="shared" si="3"/>
        <v>14</v>
      </c>
      <c r="K84" s="54"/>
      <c r="L84" s="64" t="str">
        <f t="shared" si="4"/>
        <v>O</v>
      </c>
      <c r="M84" s="65"/>
    </row>
    <row r="85" spans="2:13" x14ac:dyDescent="0.25">
      <c r="B85" s="67" t="s">
        <v>1</v>
      </c>
      <c r="C85" s="55">
        <f>$B$8</f>
        <v>3</v>
      </c>
      <c r="D85" s="56">
        <f>$C$8</f>
        <v>3</v>
      </c>
      <c r="E85" s="54"/>
      <c r="F85" s="59">
        <f>CODE(B85)-65</f>
        <v>0</v>
      </c>
      <c r="G85" s="59"/>
      <c r="H85" s="60">
        <f>C85*F84+D85*F85</f>
        <v>30</v>
      </c>
      <c r="I85" s="60"/>
      <c r="J85" s="62">
        <f t="shared" si="3"/>
        <v>4</v>
      </c>
      <c r="K85" s="54"/>
      <c r="L85" s="64" t="str">
        <f t="shared" si="4"/>
        <v>E</v>
      </c>
      <c r="M85" s="65"/>
    </row>
    <row r="86" spans="2:13" x14ac:dyDescent="0.25">
      <c r="B86" s="67"/>
      <c r="C86" s="55"/>
      <c r="D86" s="56"/>
      <c r="E86" s="54"/>
      <c r="F86" s="59"/>
      <c r="G86" s="59"/>
      <c r="H86" s="60"/>
      <c r="I86" s="60"/>
      <c r="J86" s="62"/>
      <c r="K86" s="54"/>
      <c r="L86" s="64"/>
      <c r="M86" s="65"/>
    </row>
    <row r="87" spans="2:13" x14ac:dyDescent="0.25">
      <c r="B87" s="67" t="s">
        <v>3</v>
      </c>
      <c r="C87" s="55">
        <f>$B$7</f>
        <v>4</v>
      </c>
      <c r="D87" s="56">
        <f>$C$7</f>
        <v>3</v>
      </c>
      <c r="E87" s="54"/>
      <c r="F87" s="59">
        <f>CODE(B87)-65</f>
        <v>2</v>
      </c>
      <c r="G87" s="59"/>
      <c r="H87" s="60">
        <f t="shared" si="5"/>
        <v>29</v>
      </c>
      <c r="I87" s="60"/>
      <c r="J87" s="62">
        <f t="shared" si="3"/>
        <v>3</v>
      </c>
      <c r="K87" s="54"/>
      <c r="L87" s="64" t="str">
        <f t="shared" si="4"/>
        <v>D</v>
      </c>
      <c r="M87" s="65"/>
    </row>
    <row r="88" spans="2:13" x14ac:dyDescent="0.25">
      <c r="B88" s="67" t="s">
        <v>8</v>
      </c>
      <c r="C88" s="55">
        <f>$B$8</f>
        <v>3</v>
      </c>
      <c r="D88" s="56">
        <f>$C$8</f>
        <v>3</v>
      </c>
      <c r="E88" s="54"/>
      <c r="F88" s="59">
        <f>CODE(B88)-65</f>
        <v>7</v>
      </c>
      <c r="G88" s="59"/>
      <c r="H88" s="60">
        <f>C88*F87+D88*F88</f>
        <v>27</v>
      </c>
      <c r="I88" s="60"/>
      <c r="J88" s="62">
        <f t="shared" si="3"/>
        <v>1</v>
      </c>
      <c r="K88" s="54"/>
      <c r="L88" s="64" t="str">
        <f t="shared" si="4"/>
        <v>B</v>
      </c>
      <c r="M88" s="65"/>
    </row>
    <row r="89" spans="2:13" x14ac:dyDescent="0.25">
      <c r="B89" s="67"/>
      <c r="C89" s="55"/>
      <c r="D89" s="56"/>
      <c r="E89" s="54"/>
      <c r="F89" s="59"/>
      <c r="G89" s="59"/>
      <c r="H89" s="60"/>
      <c r="I89" s="60"/>
      <c r="J89" s="62"/>
      <c r="K89" s="54"/>
      <c r="L89" s="64"/>
      <c r="M89" s="65"/>
    </row>
    <row r="90" spans="2:13" x14ac:dyDescent="0.25">
      <c r="B90" s="67" t="s">
        <v>22</v>
      </c>
      <c r="C90" s="55">
        <f>$B$7</f>
        <v>4</v>
      </c>
      <c r="D90" s="56">
        <f>$C$7</f>
        <v>3</v>
      </c>
      <c r="E90" s="54"/>
      <c r="F90" s="59">
        <f>CODE(B90)-65</f>
        <v>21</v>
      </c>
      <c r="G90" s="59"/>
      <c r="H90" s="60">
        <f t="shared" si="5"/>
        <v>93</v>
      </c>
      <c r="I90" s="60"/>
      <c r="J90" s="62">
        <f t="shared" si="3"/>
        <v>15</v>
      </c>
      <c r="K90" s="54"/>
      <c r="L90" s="64" t="str">
        <f t="shared" si="4"/>
        <v>P</v>
      </c>
      <c r="M90" s="65"/>
    </row>
    <row r="91" spans="2:13" x14ac:dyDescent="0.25">
      <c r="B91" s="67" t="s">
        <v>4</v>
      </c>
      <c r="C91" s="55">
        <f>$B$8</f>
        <v>3</v>
      </c>
      <c r="D91" s="56">
        <f>$C$8</f>
        <v>3</v>
      </c>
      <c r="E91" s="54"/>
      <c r="F91" s="59">
        <f>CODE(B91)-65</f>
        <v>3</v>
      </c>
      <c r="G91" s="59"/>
      <c r="H91" s="60">
        <f>C91*F90+D91*F91</f>
        <v>72</v>
      </c>
      <c r="I91" s="60"/>
      <c r="J91" s="62">
        <f t="shared" si="3"/>
        <v>20</v>
      </c>
      <c r="K91" s="54"/>
      <c r="L91" s="64" t="str">
        <f t="shared" si="4"/>
        <v>U</v>
      </c>
      <c r="M91" s="65"/>
    </row>
    <row r="92" spans="2:13" x14ac:dyDescent="0.25">
      <c r="B92" s="67"/>
      <c r="C92" s="55"/>
      <c r="D92" s="56"/>
      <c r="E92" s="54"/>
      <c r="F92" s="59"/>
      <c r="G92" s="59"/>
      <c r="H92" s="60"/>
      <c r="I92" s="60"/>
      <c r="J92" s="62"/>
      <c r="K92" s="54"/>
      <c r="L92" s="64"/>
      <c r="M92" s="65"/>
    </row>
    <row r="93" spans="2:13" x14ac:dyDescent="0.25">
      <c r="B93" s="67" t="s">
        <v>9</v>
      </c>
      <c r="C93" s="55">
        <f>$B$7</f>
        <v>4</v>
      </c>
      <c r="D93" s="56">
        <f>$C$7</f>
        <v>3</v>
      </c>
      <c r="E93" s="54"/>
      <c r="F93" s="59">
        <f>CODE(B93)-65</f>
        <v>8</v>
      </c>
      <c r="G93" s="59"/>
      <c r="H93" s="60">
        <f t="shared" si="5"/>
        <v>95</v>
      </c>
      <c r="I93" s="60"/>
      <c r="J93" s="62">
        <f t="shared" si="3"/>
        <v>17</v>
      </c>
      <c r="K93" s="54"/>
      <c r="L93" s="64" t="str">
        <f t="shared" si="4"/>
        <v>R</v>
      </c>
      <c r="M93" s="65"/>
    </row>
    <row r="94" spans="2:13" x14ac:dyDescent="0.25">
      <c r="B94" s="67" t="s">
        <v>22</v>
      </c>
      <c r="C94" s="55">
        <f>$B$8</f>
        <v>3</v>
      </c>
      <c r="D94" s="56">
        <f>$C$8</f>
        <v>3</v>
      </c>
      <c r="E94" s="54"/>
      <c r="F94" s="59">
        <f>CODE(B94)-65</f>
        <v>21</v>
      </c>
      <c r="G94" s="59"/>
      <c r="H94" s="60">
        <f>C94*F93+D94*F94</f>
        <v>87</v>
      </c>
      <c r="I94" s="60"/>
      <c r="J94" s="62">
        <f t="shared" si="3"/>
        <v>9</v>
      </c>
      <c r="K94" s="54"/>
      <c r="L94" s="64" t="str">
        <f t="shared" si="4"/>
        <v>J</v>
      </c>
      <c r="M94" s="65"/>
    </row>
    <row r="95" spans="2:13" x14ac:dyDescent="0.25">
      <c r="B95" s="67"/>
      <c r="C95" s="55"/>
      <c r="D95" s="56"/>
      <c r="E95" s="54"/>
      <c r="F95" s="59"/>
      <c r="G95" s="59"/>
      <c r="H95" s="60"/>
      <c r="I95" s="60"/>
      <c r="J95" s="62"/>
      <c r="K95" s="54"/>
      <c r="L95" s="64"/>
      <c r="M95" s="65"/>
    </row>
    <row r="96" spans="2:13" x14ac:dyDescent="0.25">
      <c r="B96" s="67" t="s">
        <v>8</v>
      </c>
      <c r="C96" s="55">
        <f>$B$7</f>
        <v>4</v>
      </c>
      <c r="D96" s="56">
        <f>$C$7</f>
        <v>3</v>
      </c>
      <c r="E96" s="54"/>
      <c r="F96" s="59">
        <f>CODE(B96)-65</f>
        <v>7</v>
      </c>
      <c r="G96" s="59"/>
      <c r="H96" s="60">
        <f t="shared" si="5"/>
        <v>55</v>
      </c>
      <c r="I96" s="60"/>
      <c r="J96" s="62">
        <f t="shared" si="3"/>
        <v>3</v>
      </c>
      <c r="K96" s="54"/>
      <c r="L96" s="64" t="str">
        <f t="shared" si="4"/>
        <v>D</v>
      </c>
      <c r="M96" s="65"/>
    </row>
    <row r="97" spans="2:13" x14ac:dyDescent="0.25">
      <c r="B97" s="67" t="s">
        <v>10</v>
      </c>
      <c r="C97" s="55">
        <f>$B$8</f>
        <v>3</v>
      </c>
      <c r="D97" s="56">
        <f>$C$8</f>
        <v>3</v>
      </c>
      <c r="E97" s="54"/>
      <c r="F97" s="59">
        <f>CODE(B97)-65</f>
        <v>9</v>
      </c>
      <c r="G97" s="59"/>
      <c r="H97" s="60">
        <f>C97*F96+D97*F97</f>
        <v>48</v>
      </c>
      <c r="I97" s="60"/>
      <c r="J97" s="62">
        <f t="shared" si="3"/>
        <v>22</v>
      </c>
      <c r="K97" s="54"/>
      <c r="L97" s="64" t="str">
        <f t="shared" si="4"/>
        <v>W</v>
      </c>
      <c r="M97" s="65"/>
    </row>
    <row r="98" spans="2:13" x14ac:dyDescent="0.25">
      <c r="B98" s="67"/>
      <c r="C98" s="55"/>
      <c r="D98" s="56"/>
      <c r="E98" s="54"/>
      <c r="F98" s="59"/>
      <c r="G98" s="59"/>
      <c r="H98" s="60"/>
      <c r="I98" s="60"/>
      <c r="J98" s="62"/>
      <c r="K98" s="54"/>
      <c r="L98" s="64"/>
      <c r="M98" s="65"/>
    </row>
    <row r="99" spans="2:13" x14ac:dyDescent="0.25">
      <c r="B99" s="67" t="s">
        <v>8</v>
      </c>
      <c r="C99" s="55">
        <f>$B$7</f>
        <v>4</v>
      </c>
      <c r="D99" s="56">
        <f>$C$7</f>
        <v>3</v>
      </c>
      <c r="E99" s="54"/>
      <c r="F99" s="59">
        <f>CODE(B99)-65</f>
        <v>7</v>
      </c>
      <c r="G99" s="59"/>
      <c r="H99" s="60">
        <f t="shared" si="5"/>
        <v>100</v>
      </c>
      <c r="I99" s="60"/>
      <c r="J99" s="62">
        <f t="shared" si="3"/>
        <v>22</v>
      </c>
      <c r="K99" s="54"/>
      <c r="L99" s="64" t="str">
        <f t="shared" si="4"/>
        <v>W</v>
      </c>
      <c r="M99" s="65"/>
    </row>
    <row r="100" spans="2:13" x14ac:dyDescent="0.25">
      <c r="B100" s="67" t="s">
        <v>25</v>
      </c>
      <c r="C100" s="55">
        <f>$B$8</f>
        <v>3</v>
      </c>
      <c r="D100" s="56">
        <f>$C$8</f>
        <v>3</v>
      </c>
      <c r="E100" s="54"/>
      <c r="F100" s="59">
        <f>CODE(B100)-65</f>
        <v>24</v>
      </c>
      <c r="G100" s="59"/>
      <c r="H100" s="60">
        <f>C100*F99+D100*F100</f>
        <v>93</v>
      </c>
      <c r="I100" s="60"/>
      <c r="J100" s="62">
        <f t="shared" si="3"/>
        <v>15</v>
      </c>
      <c r="K100" s="54"/>
      <c r="L100" s="64" t="str">
        <f t="shared" si="4"/>
        <v>P</v>
      </c>
      <c r="M100" s="65"/>
    </row>
    <row r="101" spans="2:13" x14ac:dyDescent="0.25">
      <c r="B101" s="67"/>
      <c r="C101" s="55"/>
      <c r="D101" s="56"/>
      <c r="E101" s="54"/>
      <c r="F101" s="59"/>
      <c r="G101" s="59"/>
      <c r="H101" s="60"/>
      <c r="I101" s="60"/>
      <c r="J101" s="62"/>
      <c r="K101" s="54"/>
      <c r="L101" s="64"/>
      <c r="M101" s="65"/>
    </row>
    <row r="102" spans="2:13" x14ac:dyDescent="0.25">
      <c r="B102" s="67" t="s">
        <v>13</v>
      </c>
      <c r="C102" s="55">
        <f>$B$7</f>
        <v>4</v>
      </c>
      <c r="D102" s="56">
        <f>$C$7</f>
        <v>3</v>
      </c>
      <c r="E102" s="54"/>
      <c r="F102" s="59">
        <f>CODE(B102)-65</f>
        <v>12</v>
      </c>
      <c r="G102" s="59"/>
      <c r="H102" s="60">
        <f>C102*F102+D102*F103</f>
        <v>105</v>
      </c>
      <c r="I102" s="60"/>
      <c r="J102" s="62">
        <f t="shared" si="3"/>
        <v>1</v>
      </c>
      <c r="K102" s="54"/>
      <c r="L102" s="64" t="str">
        <f t="shared" si="4"/>
        <v>B</v>
      </c>
      <c r="M102" s="65"/>
    </row>
    <row r="103" spans="2:13" x14ac:dyDescent="0.25">
      <c r="B103" s="67" t="s">
        <v>20</v>
      </c>
      <c r="C103" s="55">
        <f>$B$8</f>
        <v>3</v>
      </c>
      <c r="D103" s="56">
        <f>$C$8</f>
        <v>3</v>
      </c>
      <c r="E103" s="54"/>
      <c r="F103" s="59">
        <f>CODE(B103)-65</f>
        <v>19</v>
      </c>
      <c r="G103" s="59"/>
      <c r="H103" s="60">
        <f>C103*F102+D103*F103</f>
        <v>93</v>
      </c>
      <c r="I103" s="60"/>
      <c r="J103" s="62">
        <f t="shared" si="3"/>
        <v>15</v>
      </c>
      <c r="K103" s="54"/>
      <c r="L103" s="64" t="str">
        <f t="shared" si="4"/>
        <v>P</v>
      </c>
      <c r="M103" s="65"/>
    </row>
    <row r="104" spans="2:13" x14ac:dyDescent="0.25">
      <c r="B104" s="67"/>
      <c r="C104" s="55"/>
      <c r="D104" s="56"/>
      <c r="E104" s="54"/>
      <c r="F104" s="59"/>
      <c r="G104" s="59"/>
      <c r="H104" s="60"/>
      <c r="I104" s="60"/>
      <c r="J104" s="62"/>
      <c r="K104" s="54"/>
      <c r="L104" s="64"/>
      <c r="M104" s="65"/>
    </row>
    <row r="105" spans="2:13" x14ac:dyDescent="0.25">
      <c r="B105" s="67" t="s">
        <v>22</v>
      </c>
      <c r="C105" s="55">
        <f>$B$7</f>
        <v>4</v>
      </c>
      <c r="D105" s="56">
        <f>$C$7</f>
        <v>3</v>
      </c>
      <c r="E105" s="54"/>
      <c r="F105" s="59">
        <f>CODE(B105)-65</f>
        <v>21</v>
      </c>
      <c r="G105" s="59"/>
      <c r="H105" s="60">
        <f>C105*F105+D105*F106</f>
        <v>150</v>
      </c>
      <c r="I105" s="60"/>
      <c r="J105" s="62">
        <f t="shared" si="3"/>
        <v>20</v>
      </c>
      <c r="K105" s="54"/>
      <c r="L105" s="64" t="str">
        <f t="shared" si="4"/>
        <v>U</v>
      </c>
      <c r="M105" s="65"/>
    </row>
    <row r="106" spans="2:13" x14ac:dyDescent="0.25">
      <c r="B106" s="67" t="s">
        <v>23</v>
      </c>
      <c r="C106" s="55">
        <f>$B$8</f>
        <v>3</v>
      </c>
      <c r="D106" s="56">
        <f>$C$8</f>
        <v>3</v>
      </c>
      <c r="E106" s="54"/>
      <c r="F106" s="59">
        <f>CODE(B106)-65</f>
        <v>22</v>
      </c>
      <c r="G106" s="59"/>
      <c r="H106" s="60">
        <f>C106*F105+D106*F106</f>
        <v>129</v>
      </c>
      <c r="I106" s="60"/>
      <c r="J106" s="62">
        <f t="shared" si="3"/>
        <v>25</v>
      </c>
      <c r="K106" s="54"/>
      <c r="L106" s="64" t="str">
        <f t="shared" si="4"/>
        <v>Z</v>
      </c>
      <c r="M106" s="65"/>
    </row>
    <row r="107" spans="2:13" x14ac:dyDescent="0.25">
      <c r="B107" s="67"/>
      <c r="C107" s="55"/>
      <c r="D107" s="56"/>
      <c r="E107" s="54"/>
      <c r="F107" s="59"/>
      <c r="G107" s="59"/>
      <c r="H107" s="60"/>
      <c r="I107" s="60"/>
      <c r="J107" s="62"/>
      <c r="K107" s="54"/>
      <c r="L107" s="64"/>
      <c r="M107" s="65"/>
    </row>
    <row r="108" spans="2:13" x14ac:dyDescent="0.25">
      <c r="B108" s="67" t="s">
        <v>5</v>
      </c>
      <c r="C108" s="55">
        <f>$B$7</f>
        <v>4</v>
      </c>
      <c r="D108" s="56">
        <f>$C$7</f>
        <v>3</v>
      </c>
      <c r="E108" s="54"/>
      <c r="F108" s="59">
        <f>CODE(B108)-65</f>
        <v>4</v>
      </c>
      <c r="G108" s="59"/>
      <c r="H108" s="60">
        <f t="shared" si="5"/>
        <v>55</v>
      </c>
      <c r="I108" s="60"/>
      <c r="J108" s="62">
        <f t="shared" si="3"/>
        <v>3</v>
      </c>
      <c r="K108" s="54"/>
      <c r="L108" s="64" t="str">
        <f t="shared" si="4"/>
        <v>D</v>
      </c>
      <c r="M108" s="65"/>
    </row>
    <row r="109" spans="2:13" x14ac:dyDescent="0.25">
      <c r="B109" s="67" t="s">
        <v>14</v>
      </c>
      <c r="C109" s="55">
        <f>$B$8</f>
        <v>3</v>
      </c>
      <c r="D109" s="56">
        <f>$C$8</f>
        <v>3</v>
      </c>
      <c r="E109" s="54"/>
      <c r="F109" s="59">
        <f>CODE(B109)-65</f>
        <v>13</v>
      </c>
      <c r="G109" s="59"/>
      <c r="H109" s="60">
        <f>C109*F108+D109*F109</f>
        <v>51</v>
      </c>
      <c r="I109" s="60"/>
      <c r="J109" s="62">
        <f t="shared" si="3"/>
        <v>25</v>
      </c>
      <c r="K109" s="54"/>
      <c r="L109" s="64" t="str">
        <f t="shared" si="4"/>
        <v>Z</v>
      </c>
      <c r="M109" s="65"/>
    </row>
    <row r="110" spans="2:13" x14ac:dyDescent="0.25">
      <c r="B110" s="67"/>
      <c r="C110" s="55"/>
      <c r="D110" s="56"/>
      <c r="E110" s="54"/>
      <c r="F110" s="59"/>
      <c r="G110" s="59"/>
      <c r="H110" s="60"/>
      <c r="I110" s="60"/>
      <c r="J110" s="62"/>
      <c r="K110" s="54"/>
      <c r="L110" s="64"/>
      <c r="M110" s="65"/>
    </row>
    <row r="111" spans="2:13" x14ac:dyDescent="0.25">
      <c r="B111" s="67" t="s">
        <v>2</v>
      </c>
      <c r="C111" s="55">
        <f>$B$7</f>
        <v>4</v>
      </c>
      <c r="D111" s="56">
        <f>$C$7</f>
        <v>3</v>
      </c>
      <c r="E111" s="54"/>
      <c r="F111" s="59">
        <f>CODE(B111)-65</f>
        <v>1</v>
      </c>
      <c r="G111" s="59"/>
      <c r="H111" s="60">
        <f t="shared" si="5"/>
        <v>19</v>
      </c>
      <c r="I111" s="60"/>
      <c r="J111" s="62">
        <f t="shared" si="3"/>
        <v>19</v>
      </c>
      <c r="K111" s="54"/>
      <c r="L111" s="64" t="str">
        <f t="shared" si="4"/>
        <v>T</v>
      </c>
      <c r="M111" s="65"/>
    </row>
    <row r="112" spans="2:13" x14ac:dyDescent="0.25">
      <c r="B112" s="67" t="s">
        <v>6</v>
      </c>
      <c r="C112" s="57">
        <f>$B$8</f>
        <v>3</v>
      </c>
      <c r="D112" s="58">
        <f>$C$8</f>
        <v>3</v>
      </c>
      <c r="E112" s="54"/>
      <c r="F112" s="59">
        <f>CODE(B112)-65</f>
        <v>5</v>
      </c>
      <c r="G112" s="59"/>
      <c r="H112" s="60">
        <f>C112*F111+D112*F112</f>
        <v>18</v>
      </c>
      <c r="I112" s="60"/>
      <c r="J112" s="62">
        <f t="shared" si="3"/>
        <v>18</v>
      </c>
      <c r="K112" s="54"/>
      <c r="L112" s="64" t="str">
        <f t="shared" si="4"/>
        <v>S</v>
      </c>
      <c r="M112" s="65"/>
    </row>
    <row r="113" spans="10:10" x14ac:dyDescent="0.25">
      <c r="J113" s="63"/>
    </row>
    <row r="114" spans="10:10" x14ac:dyDescent="0.25">
      <c r="J114" s="63"/>
    </row>
    <row r="115" spans="10:10" x14ac:dyDescent="0.25">
      <c r="J115" s="63"/>
    </row>
    <row r="116" spans="10:10" x14ac:dyDescent="0.25">
      <c r="J116" s="63"/>
    </row>
    <row r="117" spans="10:10" x14ac:dyDescent="0.25">
      <c r="J117" s="63"/>
    </row>
    <row r="118" spans="10:10" x14ac:dyDescent="0.25">
      <c r="J118" s="63"/>
    </row>
    <row r="119" spans="10:10" x14ac:dyDescent="0.25">
      <c r="J119" s="63"/>
    </row>
  </sheetData>
  <mergeCells count="4">
    <mergeCell ref="F11:G11"/>
    <mergeCell ref="H11:I11"/>
    <mergeCell ref="L11:M11"/>
    <mergeCell ref="Q11:Z1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D3F4E-E12A-4EEA-A719-C988BB169748}">
  <dimension ref="B2:AA119"/>
  <sheetViews>
    <sheetView topLeftCell="A88" zoomScale="71" zoomScaleNormal="71" workbookViewId="0">
      <selection activeCell="P23" sqref="P23"/>
    </sheetView>
  </sheetViews>
  <sheetFormatPr defaultRowHeight="15" x14ac:dyDescent="0.25"/>
  <sheetData>
    <row r="2" spans="2:27" x14ac:dyDescent="0.25">
      <c r="B2" s="25">
        <v>0</v>
      </c>
      <c r="C2" s="25">
        <v>1</v>
      </c>
      <c r="D2" s="25">
        <v>2</v>
      </c>
      <c r="E2" s="25">
        <v>3</v>
      </c>
      <c r="F2" s="25">
        <v>4</v>
      </c>
      <c r="G2" s="25">
        <v>5</v>
      </c>
      <c r="H2" s="25">
        <v>6</v>
      </c>
      <c r="I2" s="25">
        <v>7</v>
      </c>
      <c r="J2" s="25">
        <v>8</v>
      </c>
      <c r="K2" s="25">
        <v>9</v>
      </c>
      <c r="L2" s="25">
        <v>10</v>
      </c>
      <c r="M2" s="25">
        <v>11</v>
      </c>
      <c r="N2" s="25">
        <v>12</v>
      </c>
      <c r="O2" s="25">
        <v>13</v>
      </c>
      <c r="P2" s="25">
        <v>14</v>
      </c>
      <c r="Q2" s="25">
        <v>15</v>
      </c>
      <c r="R2" s="25">
        <v>16</v>
      </c>
      <c r="S2" s="25">
        <v>17</v>
      </c>
      <c r="T2" s="25">
        <v>18</v>
      </c>
      <c r="U2" s="25">
        <v>19</v>
      </c>
      <c r="V2" s="25">
        <v>20</v>
      </c>
      <c r="W2" s="25">
        <v>21</v>
      </c>
      <c r="X2" s="25">
        <v>22</v>
      </c>
      <c r="Y2" s="25">
        <v>23</v>
      </c>
      <c r="Z2" s="25">
        <v>24</v>
      </c>
      <c r="AA2" s="25">
        <v>25</v>
      </c>
    </row>
    <row r="3" spans="2:27" x14ac:dyDescent="0.25">
      <c r="B3" s="26" t="s">
        <v>1</v>
      </c>
      <c r="C3" s="26" t="s">
        <v>2</v>
      </c>
      <c r="D3" s="26" t="s">
        <v>3</v>
      </c>
      <c r="E3" s="27" t="s">
        <v>4</v>
      </c>
      <c r="F3" s="27" t="s">
        <v>5</v>
      </c>
      <c r="G3" s="27" t="s">
        <v>6</v>
      </c>
      <c r="H3" s="27" t="s">
        <v>7</v>
      </c>
      <c r="I3" s="27" t="s">
        <v>8</v>
      </c>
      <c r="J3" s="26" t="s">
        <v>9</v>
      </c>
      <c r="K3" s="26" t="s">
        <v>10</v>
      </c>
      <c r="L3" s="26" t="s">
        <v>11</v>
      </c>
      <c r="M3" s="26" t="s">
        <v>12</v>
      </c>
      <c r="N3" s="26" t="s">
        <v>13</v>
      </c>
      <c r="O3" s="26" t="s">
        <v>14</v>
      </c>
      <c r="P3" s="26" t="s">
        <v>15</v>
      </c>
      <c r="Q3" s="26" t="s">
        <v>16</v>
      </c>
      <c r="R3" s="26" t="s">
        <v>17</v>
      </c>
      <c r="S3" s="26" t="s">
        <v>18</v>
      </c>
      <c r="T3" s="26" t="s">
        <v>19</v>
      </c>
      <c r="U3" s="26" t="s">
        <v>20</v>
      </c>
      <c r="V3" s="26" t="s">
        <v>21</v>
      </c>
      <c r="W3" s="26" t="s">
        <v>22</v>
      </c>
      <c r="X3" s="26" t="s">
        <v>23</v>
      </c>
      <c r="Y3" s="26" t="s">
        <v>24</v>
      </c>
      <c r="Z3" s="26" t="s">
        <v>25</v>
      </c>
      <c r="AA3" s="27" t="s">
        <v>26</v>
      </c>
    </row>
    <row r="6" spans="2:27" x14ac:dyDescent="0.25">
      <c r="B6" s="94" t="s">
        <v>39</v>
      </c>
      <c r="C6" s="94"/>
      <c r="D6" s="94"/>
      <c r="E6" s="94"/>
    </row>
    <row r="7" spans="2:27" x14ac:dyDescent="0.25">
      <c r="I7" s="68" t="s">
        <v>41</v>
      </c>
      <c r="J7" s="68"/>
      <c r="K7" s="68"/>
      <c r="L7" s="71" t="s">
        <v>44</v>
      </c>
      <c r="M7" s="72"/>
      <c r="N7" s="73"/>
    </row>
    <row r="8" spans="2:27" x14ac:dyDescent="0.25">
      <c r="F8" s="68" t="s">
        <v>40</v>
      </c>
      <c r="G8" s="68"/>
      <c r="H8" s="68"/>
      <c r="I8">
        <f>((C10*D11)-(C11*D10))</f>
        <v>3</v>
      </c>
      <c r="L8" s="74" t="s">
        <v>42</v>
      </c>
      <c r="M8" s="75"/>
      <c r="N8" s="76"/>
    </row>
    <row r="9" spans="2:27" x14ac:dyDescent="0.25">
      <c r="L9" s="77" t="s">
        <v>43</v>
      </c>
      <c r="M9" s="78"/>
      <c r="N9" s="79"/>
    </row>
    <row r="10" spans="2:27" x14ac:dyDescent="0.25">
      <c r="C10" s="42">
        <v>4</v>
      </c>
      <c r="D10" s="43">
        <v>3</v>
      </c>
    </row>
    <row r="11" spans="2:27" x14ac:dyDescent="0.25">
      <c r="C11" s="80">
        <v>3</v>
      </c>
      <c r="D11" s="20">
        <v>3</v>
      </c>
    </row>
    <row r="13" spans="2:27" x14ac:dyDescent="0.25">
      <c r="B13" s="68" t="s">
        <v>53</v>
      </c>
      <c r="C13" s="68"/>
      <c r="D13" s="68"/>
      <c r="E13" s="68"/>
      <c r="F13" s="68"/>
    </row>
    <row r="14" spans="2:27" x14ac:dyDescent="0.25">
      <c r="C14" s="69">
        <v>3</v>
      </c>
      <c r="D14" s="69">
        <v>-3</v>
      </c>
      <c r="H14" s="69">
        <f>C14*F15</f>
        <v>27</v>
      </c>
      <c r="I14" s="69">
        <f>D14*F15</f>
        <v>-27</v>
      </c>
      <c r="K14" s="49">
        <f>MOD(H14,26)</f>
        <v>1</v>
      </c>
      <c r="L14" s="49">
        <f>MOD(I14,26)</f>
        <v>25</v>
      </c>
      <c r="M14" s="66" t="s">
        <v>48</v>
      </c>
    </row>
    <row r="15" spans="2:27" x14ac:dyDescent="0.25">
      <c r="C15" s="69">
        <v>-3</v>
      </c>
      <c r="D15" s="69">
        <v>4</v>
      </c>
      <c r="E15" s="69" t="s">
        <v>45</v>
      </c>
      <c r="F15" s="69">
        <v>9</v>
      </c>
      <c r="G15" s="70" t="s">
        <v>46</v>
      </c>
      <c r="H15" s="69">
        <f>C15*F15</f>
        <v>-27</v>
      </c>
      <c r="I15" s="69">
        <f>D15*F15</f>
        <v>36</v>
      </c>
      <c r="J15" t="s">
        <v>47</v>
      </c>
      <c r="K15" s="49">
        <f>MOD(H15,26)</f>
        <v>25</v>
      </c>
      <c r="L15" s="49">
        <f>MOD(I15,26)</f>
        <v>10</v>
      </c>
    </row>
    <row r="18" spans="2:12" x14ac:dyDescent="0.25">
      <c r="B18" s="82" t="s">
        <v>49</v>
      </c>
      <c r="C18" s="95" t="s">
        <v>50</v>
      </c>
      <c r="D18" s="95"/>
      <c r="F18" s="96" t="s">
        <v>54</v>
      </c>
      <c r="G18" s="96"/>
      <c r="H18" s="86" t="s">
        <v>51</v>
      </c>
      <c r="I18" s="86"/>
      <c r="J18" s="87" t="s">
        <v>52</v>
      </c>
    </row>
    <row r="19" spans="2:12" x14ac:dyDescent="0.25">
      <c r="B19" s="81" t="s">
        <v>22</v>
      </c>
      <c r="C19" s="83">
        <f>$K$14</f>
        <v>1</v>
      </c>
      <c r="D19" s="83">
        <f>$L$14</f>
        <v>25</v>
      </c>
      <c r="F19" s="85">
        <f>CODE(B19)-65</f>
        <v>21</v>
      </c>
      <c r="G19" s="85"/>
      <c r="H19" s="65">
        <f>C19*F19+D19*F20</f>
        <v>546</v>
      </c>
      <c r="I19" s="65"/>
      <c r="J19" s="88">
        <f>MOD(H19,26)</f>
        <v>0</v>
      </c>
      <c r="L19" s="87" t="str">
        <f>CHAR(J19+65)</f>
        <v>A</v>
      </c>
    </row>
    <row r="20" spans="2:12" x14ac:dyDescent="0.25">
      <c r="B20" s="81" t="s">
        <v>22</v>
      </c>
      <c r="C20" s="83">
        <f>$K$15</f>
        <v>25</v>
      </c>
      <c r="D20" s="83">
        <f>$L$15</f>
        <v>10</v>
      </c>
      <c r="F20" s="85">
        <f>CODE(B20)-65</f>
        <v>21</v>
      </c>
      <c r="G20" s="85"/>
      <c r="H20" s="65">
        <f>C20*F19+D20*F20</f>
        <v>735</v>
      </c>
      <c r="I20" s="65"/>
      <c r="J20" s="88">
        <f t="shared" ref="J20:J83" si="0">MOD(H20,26)</f>
        <v>7</v>
      </c>
      <c r="L20" s="87" t="str">
        <f t="shared" ref="L20:L83" si="1">CHAR(J20+65)</f>
        <v>H</v>
      </c>
    </row>
    <row r="21" spans="2:12" x14ac:dyDescent="0.25">
      <c r="B21" s="81"/>
      <c r="C21" s="84"/>
      <c r="D21" s="84"/>
      <c r="F21" s="85"/>
      <c r="G21" s="85"/>
      <c r="H21" s="65"/>
      <c r="I21" s="65"/>
      <c r="J21" s="88"/>
      <c r="L21" s="87"/>
    </row>
    <row r="22" spans="2:12" x14ac:dyDescent="0.25">
      <c r="B22" s="81" t="s">
        <v>25</v>
      </c>
      <c r="C22" s="83">
        <f>$K$14</f>
        <v>1</v>
      </c>
      <c r="D22" s="83">
        <f>$L$14</f>
        <v>25</v>
      </c>
      <c r="F22" s="85">
        <f>CODE(B22)-65</f>
        <v>24</v>
      </c>
      <c r="G22" s="85"/>
      <c r="H22" s="65">
        <f t="shared" ref="H22:H82" si="2">C22*F22+D22*F23</f>
        <v>449</v>
      </c>
      <c r="I22" s="65"/>
      <c r="J22" s="88">
        <f t="shared" si="0"/>
        <v>7</v>
      </c>
      <c r="L22" s="87" t="str">
        <f t="shared" si="1"/>
        <v>H</v>
      </c>
    </row>
    <row r="23" spans="2:12" x14ac:dyDescent="0.25">
      <c r="B23" s="81" t="s">
        <v>18</v>
      </c>
      <c r="C23" s="83">
        <f>$K$15</f>
        <v>25</v>
      </c>
      <c r="D23" s="83">
        <f>$L$15</f>
        <v>10</v>
      </c>
      <c r="F23" s="85">
        <f>CODE(B23)-65</f>
        <v>17</v>
      </c>
      <c r="G23" s="85"/>
      <c r="H23" s="65">
        <f>C23*F22+D23*F23</f>
        <v>770</v>
      </c>
      <c r="I23" s="65"/>
      <c r="J23" s="88">
        <f t="shared" si="0"/>
        <v>16</v>
      </c>
      <c r="L23" s="87" t="str">
        <f t="shared" si="1"/>
        <v>Q</v>
      </c>
    </row>
    <row r="24" spans="2:12" x14ac:dyDescent="0.25">
      <c r="B24" s="81"/>
      <c r="C24" s="84"/>
      <c r="D24" s="84"/>
      <c r="F24" s="85"/>
      <c r="G24" s="85"/>
      <c r="H24" s="65"/>
      <c r="I24" s="65"/>
      <c r="J24" s="88"/>
      <c r="L24" s="87"/>
    </row>
    <row r="25" spans="2:12" x14ac:dyDescent="0.25">
      <c r="B25" s="81" t="s">
        <v>19</v>
      </c>
      <c r="C25" s="83">
        <f>$K$14</f>
        <v>1</v>
      </c>
      <c r="D25" s="83">
        <f>$L$14</f>
        <v>25</v>
      </c>
      <c r="F25" s="85">
        <f>CODE(B25)-65</f>
        <v>18</v>
      </c>
      <c r="G25" s="85"/>
      <c r="H25" s="65">
        <f>C25*F25+D25*F26</f>
        <v>593</v>
      </c>
      <c r="I25" s="65"/>
      <c r="J25" s="88">
        <f t="shared" si="0"/>
        <v>21</v>
      </c>
      <c r="L25" s="87" t="str">
        <f t="shared" si="1"/>
        <v>V</v>
      </c>
    </row>
    <row r="26" spans="2:12" x14ac:dyDescent="0.25">
      <c r="B26" s="81" t="s">
        <v>28</v>
      </c>
      <c r="C26" s="83">
        <f>$K$15</f>
        <v>25</v>
      </c>
      <c r="D26" s="83">
        <f>$L$15</f>
        <v>10</v>
      </c>
      <c r="F26" s="85">
        <f>CODE(B26)-65</f>
        <v>23</v>
      </c>
      <c r="G26" s="85"/>
      <c r="H26" s="65">
        <f>C26*F25+D26*F26</f>
        <v>680</v>
      </c>
      <c r="I26" s="65"/>
      <c r="J26" s="88">
        <f t="shared" si="0"/>
        <v>4</v>
      </c>
      <c r="L26" s="87" t="str">
        <f t="shared" si="1"/>
        <v>E</v>
      </c>
    </row>
    <row r="27" spans="2:12" x14ac:dyDescent="0.25">
      <c r="B27" s="81"/>
      <c r="C27" s="84"/>
      <c r="D27" s="84"/>
      <c r="F27" s="85"/>
      <c r="G27" s="85"/>
      <c r="H27" s="65"/>
      <c r="I27" s="65"/>
      <c r="J27" s="88"/>
      <c r="L27" s="87"/>
    </row>
    <row r="28" spans="2:12" x14ac:dyDescent="0.25">
      <c r="B28" s="81" t="s">
        <v>28</v>
      </c>
      <c r="C28" s="83">
        <f>$K$14</f>
        <v>1</v>
      </c>
      <c r="D28" s="83">
        <f>$L$14</f>
        <v>25</v>
      </c>
      <c r="F28" s="85">
        <f>CODE(B28)-65</f>
        <v>23</v>
      </c>
      <c r="G28" s="85"/>
      <c r="H28" s="65">
        <f t="shared" si="2"/>
        <v>148</v>
      </c>
      <c r="I28" s="65"/>
      <c r="J28" s="88">
        <f t="shared" si="0"/>
        <v>18</v>
      </c>
      <c r="L28" s="87" t="str">
        <f t="shared" si="1"/>
        <v>S</v>
      </c>
    </row>
    <row r="29" spans="2:12" x14ac:dyDescent="0.25">
      <c r="B29" s="81" t="s">
        <v>6</v>
      </c>
      <c r="C29" s="83">
        <f>$K$15</f>
        <v>25</v>
      </c>
      <c r="D29" s="83">
        <f>$L$15</f>
        <v>10</v>
      </c>
      <c r="F29" s="85">
        <f>CODE(B29)-65</f>
        <v>5</v>
      </c>
      <c r="G29" s="85"/>
      <c r="H29" s="65">
        <f>C29*F28+D29*F29</f>
        <v>625</v>
      </c>
      <c r="I29" s="65"/>
      <c r="J29" s="88">
        <f t="shared" si="0"/>
        <v>1</v>
      </c>
      <c r="L29" s="87" t="str">
        <f t="shared" si="1"/>
        <v>B</v>
      </c>
    </row>
    <row r="30" spans="2:12" x14ac:dyDescent="0.25">
      <c r="B30" s="81"/>
      <c r="C30" s="84"/>
      <c r="D30" s="84"/>
      <c r="F30" s="85"/>
      <c r="G30" s="85"/>
      <c r="H30" s="65"/>
      <c r="I30" s="65"/>
      <c r="J30" s="88"/>
      <c r="L30" s="87"/>
    </row>
    <row r="31" spans="2:12" x14ac:dyDescent="0.25">
      <c r="B31" s="81" t="s">
        <v>18</v>
      </c>
      <c r="C31" s="83">
        <f>$K$14</f>
        <v>1</v>
      </c>
      <c r="D31" s="83">
        <f>$L$14</f>
        <v>25</v>
      </c>
      <c r="F31" s="85">
        <f>CODE(B31)-65</f>
        <v>17</v>
      </c>
      <c r="G31" s="85"/>
      <c r="H31" s="65">
        <f t="shared" si="2"/>
        <v>442</v>
      </c>
      <c r="I31" s="65"/>
      <c r="J31" s="88">
        <f t="shared" si="0"/>
        <v>0</v>
      </c>
      <c r="L31" s="87" t="str">
        <f t="shared" si="1"/>
        <v>A</v>
      </c>
    </row>
    <row r="32" spans="2:12" x14ac:dyDescent="0.25">
      <c r="B32" s="81" t="s">
        <v>18</v>
      </c>
      <c r="C32" s="83">
        <f>$K$15</f>
        <v>25</v>
      </c>
      <c r="D32" s="83">
        <f>$L$15</f>
        <v>10</v>
      </c>
      <c r="F32" s="85">
        <f>CODE(B32)-65</f>
        <v>17</v>
      </c>
      <c r="G32" s="85"/>
      <c r="H32" s="65">
        <f>C32*F31+D32*F32</f>
        <v>595</v>
      </c>
      <c r="I32" s="65"/>
      <c r="J32" s="88">
        <f t="shared" si="0"/>
        <v>23</v>
      </c>
      <c r="L32" s="87" t="str">
        <f t="shared" si="1"/>
        <v>X</v>
      </c>
    </row>
    <row r="33" spans="2:12" x14ac:dyDescent="0.25">
      <c r="B33" s="81"/>
      <c r="C33" s="84"/>
      <c r="D33" s="84"/>
      <c r="F33" s="85"/>
      <c r="G33" s="85"/>
      <c r="H33" s="65"/>
      <c r="I33" s="65"/>
      <c r="J33" s="88"/>
      <c r="L33" s="87"/>
    </row>
    <row r="34" spans="2:12" x14ac:dyDescent="0.25">
      <c r="B34" s="81" t="s">
        <v>8</v>
      </c>
      <c r="C34" s="83">
        <f>$K$14</f>
        <v>1</v>
      </c>
      <c r="D34" s="83">
        <f>$L$14</f>
        <v>25</v>
      </c>
      <c r="F34" s="85">
        <f>CODE(B34)-65</f>
        <v>7</v>
      </c>
      <c r="G34" s="85"/>
      <c r="H34" s="65">
        <f t="shared" si="2"/>
        <v>482</v>
      </c>
      <c r="I34" s="65"/>
      <c r="J34" s="88">
        <f t="shared" si="0"/>
        <v>14</v>
      </c>
      <c r="L34" s="87" t="str">
        <f t="shared" si="1"/>
        <v>O</v>
      </c>
    </row>
    <row r="35" spans="2:12" x14ac:dyDescent="0.25">
      <c r="B35" s="81" t="s">
        <v>20</v>
      </c>
      <c r="C35" s="83">
        <f>$K$15</f>
        <v>25</v>
      </c>
      <c r="D35" s="83">
        <f>$L$15</f>
        <v>10</v>
      </c>
      <c r="F35" s="85">
        <f>CODE(B35)-65</f>
        <v>19</v>
      </c>
      <c r="G35" s="85"/>
      <c r="H35" s="65">
        <f>C35*F34+D35*F35</f>
        <v>365</v>
      </c>
      <c r="I35" s="65"/>
      <c r="J35" s="88">
        <f t="shared" si="0"/>
        <v>1</v>
      </c>
      <c r="L35" s="87" t="str">
        <f t="shared" si="1"/>
        <v>B</v>
      </c>
    </row>
    <row r="36" spans="2:12" x14ac:dyDescent="0.25">
      <c r="B36" s="81"/>
      <c r="C36" s="84"/>
      <c r="D36" s="84"/>
      <c r="F36" s="85"/>
      <c r="G36" s="85"/>
      <c r="H36" s="65"/>
      <c r="I36" s="65"/>
      <c r="J36" s="88"/>
      <c r="L36" s="87"/>
    </row>
    <row r="37" spans="2:12" x14ac:dyDescent="0.25">
      <c r="B37" s="81" t="s">
        <v>8</v>
      </c>
      <c r="C37" s="83">
        <f>$K$14</f>
        <v>1</v>
      </c>
      <c r="D37" s="83">
        <f>$L$14</f>
        <v>25</v>
      </c>
      <c r="F37" s="85">
        <f>CODE(B37)-65</f>
        <v>7</v>
      </c>
      <c r="G37" s="85"/>
      <c r="H37" s="65">
        <f t="shared" si="2"/>
        <v>382</v>
      </c>
      <c r="I37" s="65"/>
      <c r="J37" s="88">
        <f t="shared" si="0"/>
        <v>18</v>
      </c>
      <c r="L37" s="87" t="str">
        <f t="shared" si="1"/>
        <v>S</v>
      </c>
    </row>
    <row r="38" spans="2:12" x14ac:dyDescent="0.25">
      <c r="B38" s="81" t="s">
        <v>16</v>
      </c>
      <c r="C38" s="83">
        <f>$K$15</f>
        <v>25</v>
      </c>
      <c r="D38" s="83">
        <f>$L$15</f>
        <v>10</v>
      </c>
      <c r="F38" s="85">
        <f>CODE(B38)-65</f>
        <v>15</v>
      </c>
      <c r="G38" s="85"/>
      <c r="H38" s="65">
        <f>C38*F37+D38*F38</f>
        <v>325</v>
      </c>
      <c r="I38" s="65"/>
      <c r="J38" s="88">
        <f t="shared" si="0"/>
        <v>13</v>
      </c>
      <c r="L38" s="87" t="str">
        <f t="shared" si="1"/>
        <v>N</v>
      </c>
    </row>
    <row r="39" spans="2:12" x14ac:dyDescent="0.25">
      <c r="B39" s="81"/>
      <c r="C39" s="84"/>
      <c r="D39" s="84"/>
      <c r="F39" s="85"/>
      <c r="G39" s="85"/>
      <c r="H39" s="65"/>
      <c r="I39" s="65"/>
      <c r="J39" s="88"/>
      <c r="L39" s="87"/>
    </row>
    <row r="40" spans="2:12" x14ac:dyDescent="0.25">
      <c r="B40" s="81" t="s">
        <v>4</v>
      </c>
      <c r="C40" s="83">
        <f>$K$14</f>
        <v>1</v>
      </c>
      <c r="D40" s="83">
        <f>$L$14</f>
        <v>25</v>
      </c>
      <c r="F40" s="85">
        <f>CODE(B40)-65</f>
        <v>3</v>
      </c>
      <c r="G40" s="85"/>
      <c r="H40" s="65">
        <f t="shared" si="2"/>
        <v>53</v>
      </c>
      <c r="I40" s="65"/>
      <c r="J40" s="88">
        <f t="shared" si="0"/>
        <v>1</v>
      </c>
      <c r="L40" s="87" t="str">
        <f t="shared" si="1"/>
        <v>B</v>
      </c>
    </row>
    <row r="41" spans="2:12" x14ac:dyDescent="0.25">
      <c r="B41" s="81" t="s">
        <v>3</v>
      </c>
      <c r="C41" s="83">
        <f>$K$15</f>
        <v>25</v>
      </c>
      <c r="D41" s="83">
        <f>$L$15</f>
        <v>10</v>
      </c>
      <c r="F41" s="85">
        <f>CODE(B41)-65</f>
        <v>2</v>
      </c>
      <c r="G41" s="85"/>
      <c r="H41" s="65">
        <f>C41*F40+D41*F41</f>
        <v>95</v>
      </c>
      <c r="I41" s="65"/>
      <c r="J41" s="88">
        <f t="shared" si="0"/>
        <v>17</v>
      </c>
      <c r="L41" s="87" t="str">
        <f t="shared" si="1"/>
        <v>R</v>
      </c>
    </row>
    <row r="42" spans="2:12" x14ac:dyDescent="0.25">
      <c r="B42" s="81"/>
      <c r="C42" s="84"/>
      <c r="D42" s="84"/>
      <c r="F42" s="85"/>
      <c r="G42" s="85"/>
      <c r="H42" s="65"/>
      <c r="I42" s="65"/>
      <c r="J42" s="88"/>
      <c r="L42" s="87"/>
    </row>
    <row r="43" spans="2:12" x14ac:dyDescent="0.25">
      <c r="B43" s="81" t="s">
        <v>4</v>
      </c>
      <c r="C43" s="83">
        <f>$K$14</f>
        <v>1</v>
      </c>
      <c r="D43" s="83">
        <f>$L$14</f>
        <v>25</v>
      </c>
      <c r="F43" s="85">
        <f>CODE(B43)-65</f>
        <v>3</v>
      </c>
      <c r="G43" s="85"/>
      <c r="H43" s="65">
        <f t="shared" si="2"/>
        <v>153</v>
      </c>
      <c r="I43" s="65"/>
      <c r="J43" s="88">
        <f t="shared" si="0"/>
        <v>23</v>
      </c>
      <c r="L43" s="87" t="str">
        <f t="shared" si="1"/>
        <v>X</v>
      </c>
    </row>
    <row r="44" spans="2:12" x14ac:dyDescent="0.25">
      <c r="B44" s="81" t="s">
        <v>7</v>
      </c>
      <c r="C44" s="83">
        <f>$K$15</f>
        <v>25</v>
      </c>
      <c r="D44" s="83">
        <f>$L$15</f>
        <v>10</v>
      </c>
      <c r="F44" s="85">
        <f>CODE(B44)-65</f>
        <v>6</v>
      </c>
      <c r="G44" s="85"/>
      <c r="H44" s="65">
        <f>C44*F43+D44*F44</f>
        <v>135</v>
      </c>
      <c r="I44" s="65"/>
      <c r="J44" s="88">
        <f t="shared" si="0"/>
        <v>5</v>
      </c>
      <c r="L44" s="87" t="str">
        <f t="shared" si="1"/>
        <v>F</v>
      </c>
    </row>
    <row r="45" spans="2:12" x14ac:dyDescent="0.25">
      <c r="B45" s="81"/>
      <c r="C45" s="84"/>
      <c r="D45" s="84"/>
      <c r="F45" s="85"/>
      <c r="G45" s="85"/>
      <c r="H45" s="65"/>
      <c r="I45" s="65"/>
      <c r="J45" s="88"/>
      <c r="L45" s="87"/>
    </row>
    <row r="46" spans="2:12" x14ac:dyDescent="0.25">
      <c r="B46" s="81" t="s">
        <v>21</v>
      </c>
      <c r="C46" s="83">
        <f>$K$14</f>
        <v>1</v>
      </c>
      <c r="D46" s="83">
        <f>$L$14</f>
        <v>25</v>
      </c>
      <c r="F46" s="85">
        <f>CODE(B46)-65</f>
        <v>20</v>
      </c>
      <c r="G46" s="85"/>
      <c r="H46" s="65">
        <f t="shared" si="2"/>
        <v>45</v>
      </c>
      <c r="I46" s="65"/>
      <c r="J46" s="88">
        <f t="shared" si="0"/>
        <v>19</v>
      </c>
      <c r="L46" s="87" t="str">
        <f t="shared" si="1"/>
        <v>T</v>
      </c>
    </row>
    <row r="47" spans="2:12" x14ac:dyDescent="0.25">
      <c r="B47" s="81" t="s">
        <v>2</v>
      </c>
      <c r="C47" s="83">
        <f>$K$15</f>
        <v>25</v>
      </c>
      <c r="D47" s="83">
        <f>$L$15</f>
        <v>10</v>
      </c>
      <c r="F47" s="85">
        <f>CODE(B47)-65</f>
        <v>1</v>
      </c>
      <c r="G47" s="85"/>
      <c r="H47" s="65">
        <f>C47*F46+D47*F47</f>
        <v>510</v>
      </c>
      <c r="I47" s="65"/>
      <c r="J47" s="88">
        <f t="shared" si="0"/>
        <v>16</v>
      </c>
      <c r="L47" s="87" t="str">
        <f t="shared" si="1"/>
        <v>Q</v>
      </c>
    </row>
    <row r="48" spans="2:12" x14ac:dyDescent="0.25">
      <c r="B48" s="81"/>
      <c r="C48" s="84"/>
      <c r="D48" s="84"/>
      <c r="F48" s="85"/>
      <c r="G48" s="85"/>
      <c r="H48" s="65"/>
      <c r="I48" s="65"/>
      <c r="J48" s="88"/>
      <c r="L48" s="87"/>
    </row>
    <row r="49" spans="2:12" x14ac:dyDescent="0.25">
      <c r="B49" s="81" t="s">
        <v>15</v>
      </c>
      <c r="C49" s="83">
        <f>$K$14</f>
        <v>1</v>
      </c>
      <c r="D49" s="83">
        <f>$L$14</f>
        <v>25</v>
      </c>
      <c r="F49" s="85">
        <f>CODE(B49)-65</f>
        <v>14</v>
      </c>
      <c r="G49" s="85"/>
      <c r="H49" s="65">
        <f t="shared" si="2"/>
        <v>489</v>
      </c>
      <c r="I49" s="65"/>
      <c r="J49" s="88">
        <f t="shared" si="0"/>
        <v>21</v>
      </c>
      <c r="L49" s="87" t="str">
        <f t="shared" si="1"/>
        <v>V</v>
      </c>
    </row>
    <row r="50" spans="2:12" x14ac:dyDescent="0.25">
      <c r="B50" s="81" t="s">
        <v>20</v>
      </c>
      <c r="C50" s="83">
        <f>$K$15</f>
        <v>25</v>
      </c>
      <c r="D50" s="83">
        <f>$L$15</f>
        <v>10</v>
      </c>
      <c r="F50" s="85">
        <f>CODE(B50)-65</f>
        <v>19</v>
      </c>
      <c r="G50" s="85"/>
      <c r="H50" s="65">
        <f>C50*F49+D50*F50</f>
        <v>540</v>
      </c>
      <c r="I50" s="65"/>
      <c r="J50" s="88">
        <f t="shared" si="0"/>
        <v>20</v>
      </c>
      <c r="L50" s="87" t="str">
        <f t="shared" si="1"/>
        <v>U</v>
      </c>
    </row>
    <row r="51" spans="2:12" x14ac:dyDescent="0.25">
      <c r="B51" s="81"/>
      <c r="C51" s="84"/>
      <c r="D51" s="84"/>
      <c r="F51" s="85"/>
      <c r="G51" s="85"/>
      <c r="H51" s="65"/>
      <c r="I51" s="65"/>
      <c r="J51" s="88"/>
      <c r="L51" s="87"/>
    </row>
    <row r="52" spans="2:12" x14ac:dyDescent="0.25">
      <c r="B52" s="81" t="s">
        <v>22</v>
      </c>
      <c r="C52" s="83">
        <f>$K$14</f>
        <v>1</v>
      </c>
      <c r="D52" s="83">
        <f>$L$14</f>
        <v>25</v>
      </c>
      <c r="F52" s="85">
        <f>CODE(B52)-65</f>
        <v>21</v>
      </c>
      <c r="G52" s="85"/>
      <c r="H52" s="65">
        <f t="shared" si="2"/>
        <v>571</v>
      </c>
      <c r="I52" s="65"/>
      <c r="J52" s="88">
        <f t="shared" si="0"/>
        <v>25</v>
      </c>
      <c r="L52" s="87" t="str">
        <f t="shared" si="1"/>
        <v>Z</v>
      </c>
    </row>
    <row r="53" spans="2:12" x14ac:dyDescent="0.25">
      <c r="B53" s="81" t="s">
        <v>23</v>
      </c>
      <c r="C53" s="83">
        <f>$K$15</f>
        <v>25</v>
      </c>
      <c r="D53" s="83">
        <f>$L$15</f>
        <v>10</v>
      </c>
      <c r="F53" s="85">
        <f>CODE(B53)-65</f>
        <v>22</v>
      </c>
      <c r="G53" s="85"/>
      <c r="H53" s="65">
        <f>C53*F52+D53*F53</f>
        <v>745</v>
      </c>
      <c r="I53" s="65"/>
      <c r="J53" s="88">
        <f t="shared" si="0"/>
        <v>17</v>
      </c>
      <c r="L53" s="87" t="str">
        <f t="shared" si="1"/>
        <v>R</v>
      </c>
    </row>
    <row r="54" spans="2:12" x14ac:dyDescent="0.25">
      <c r="B54" s="81"/>
      <c r="C54" s="84"/>
      <c r="D54" s="84"/>
      <c r="F54" s="85"/>
      <c r="G54" s="85"/>
      <c r="H54" s="65"/>
      <c r="I54" s="65"/>
      <c r="J54" s="88"/>
      <c r="L54" s="87"/>
    </row>
    <row r="55" spans="2:12" x14ac:dyDescent="0.25">
      <c r="B55" s="81" t="s">
        <v>19</v>
      </c>
      <c r="C55" s="83">
        <f>$K$14</f>
        <v>1</v>
      </c>
      <c r="D55" s="83">
        <f>$L$14</f>
        <v>25</v>
      </c>
      <c r="F55" s="85">
        <f>CODE(B55)-65</f>
        <v>18</v>
      </c>
      <c r="G55" s="85"/>
      <c r="H55" s="65">
        <f t="shared" si="2"/>
        <v>143</v>
      </c>
      <c r="I55" s="65"/>
      <c r="J55" s="88">
        <f t="shared" si="0"/>
        <v>13</v>
      </c>
      <c r="L55" s="87" t="str">
        <f t="shared" si="1"/>
        <v>N</v>
      </c>
    </row>
    <row r="56" spans="2:12" x14ac:dyDescent="0.25">
      <c r="B56" s="81" t="s">
        <v>6</v>
      </c>
      <c r="C56" s="83">
        <f>$K$15</f>
        <v>25</v>
      </c>
      <c r="D56" s="83">
        <f>$L$15</f>
        <v>10</v>
      </c>
      <c r="F56" s="85">
        <f>CODE(B56)-65</f>
        <v>5</v>
      </c>
      <c r="G56" s="85"/>
      <c r="H56" s="65">
        <f>C56*F55+D56*F56</f>
        <v>500</v>
      </c>
      <c r="I56" s="65"/>
      <c r="J56" s="88">
        <f t="shared" si="0"/>
        <v>6</v>
      </c>
      <c r="L56" s="87" t="str">
        <f t="shared" si="1"/>
        <v>G</v>
      </c>
    </row>
    <row r="57" spans="2:12" x14ac:dyDescent="0.25">
      <c r="B57" s="81"/>
      <c r="C57" s="84"/>
      <c r="D57" s="84"/>
      <c r="F57" s="85"/>
      <c r="G57" s="85"/>
      <c r="H57" s="65"/>
      <c r="I57" s="65"/>
      <c r="J57" s="88"/>
      <c r="L57" s="87"/>
    </row>
    <row r="58" spans="2:12" x14ac:dyDescent="0.25">
      <c r="B58" s="81" t="s">
        <v>17</v>
      </c>
      <c r="C58" s="83">
        <f>$K$14</f>
        <v>1</v>
      </c>
      <c r="D58" s="83">
        <f>$L$14</f>
        <v>25</v>
      </c>
      <c r="F58" s="85">
        <f>CODE(B58)-65</f>
        <v>16</v>
      </c>
      <c r="G58" s="85"/>
      <c r="H58" s="65">
        <f t="shared" si="2"/>
        <v>316</v>
      </c>
      <c r="I58" s="65"/>
      <c r="J58" s="88">
        <f t="shared" si="0"/>
        <v>4</v>
      </c>
      <c r="L58" s="87" t="str">
        <f t="shared" si="1"/>
        <v>E</v>
      </c>
    </row>
    <row r="59" spans="2:12" x14ac:dyDescent="0.25">
      <c r="B59" s="81" t="s">
        <v>13</v>
      </c>
      <c r="C59" s="83">
        <f>$K$15</f>
        <v>25</v>
      </c>
      <c r="D59" s="83">
        <f>$L$15</f>
        <v>10</v>
      </c>
      <c r="F59" s="85">
        <f>CODE(B59)-65</f>
        <v>12</v>
      </c>
      <c r="G59" s="85"/>
      <c r="H59" s="65">
        <f>C59*F58+D59*F59</f>
        <v>520</v>
      </c>
      <c r="I59" s="65"/>
      <c r="J59" s="88">
        <f t="shared" si="0"/>
        <v>0</v>
      </c>
      <c r="L59" s="87" t="str">
        <f t="shared" si="1"/>
        <v>A</v>
      </c>
    </row>
    <row r="60" spans="2:12" x14ac:dyDescent="0.25">
      <c r="B60" s="81"/>
      <c r="C60" s="84"/>
      <c r="D60" s="84"/>
      <c r="F60" s="85"/>
      <c r="G60" s="85"/>
      <c r="H60" s="65"/>
      <c r="I60" s="65"/>
      <c r="J60" s="88"/>
      <c r="L60" s="87"/>
    </row>
    <row r="61" spans="2:12" x14ac:dyDescent="0.25">
      <c r="B61" s="81" t="s">
        <v>19</v>
      </c>
      <c r="C61" s="83">
        <f>$K$14</f>
        <v>1</v>
      </c>
      <c r="D61" s="83">
        <f>$L$14</f>
        <v>25</v>
      </c>
      <c r="F61" s="85">
        <f>CODE(B61)-65</f>
        <v>18</v>
      </c>
      <c r="G61" s="85"/>
      <c r="H61" s="65">
        <f t="shared" si="2"/>
        <v>643</v>
      </c>
      <c r="I61" s="65"/>
      <c r="J61" s="88">
        <f t="shared" si="0"/>
        <v>19</v>
      </c>
      <c r="L61" s="87" t="str">
        <f t="shared" si="1"/>
        <v>T</v>
      </c>
    </row>
    <row r="62" spans="2:12" x14ac:dyDescent="0.25">
      <c r="B62" s="81" t="s">
        <v>26</v>
      </c>
      <c r="C62" s="83">
        <f>$K$15</f>
        <v>25</v>
      </c>
      <c r="D62" s="83">
        <f>$L$15</f>
        <v>10</v>
      </c>
      <c r="F62" s="85">
        <f>CODE(B62)-65</f>
        <v>25</v>
      </c>
      <c r="G62" s="85"/>
      <c r="H62" s="65">
        <f>C62*F61+D62*F62</f>
        <v>700</v>
      </c>
      <c r="I62" s="65"/>
      <c r="J62" s="88">
        <f t="shared" si="0"/>
        <v>24</v>
      </c>
      <c r="L62" s="87" t="str">
        <f t="shared" si="1"/>
        <v>Y</v>
      </c>
    </row>
    <row r="63" spans="2:12" x14ac:dyDescent="0.25">
      <c r="B63" s="81"/>
      <c r="C63" s="84"/>
      <c r="D63" s="84"/>
      <c r="F63" s="85"/>
      <c r="G63" s="85"/>
      <c r="H63" s="65"/>
      <c r="I63" s="65"/>
      <c r="J63" s="88"/>
      <c r="L63" s="87"/>
    </row>
    <row r="64" spans="2:12" x14ac:dyDescent="0.25">
      <c r="B64" s="81" t="s">
        <v>16</v>
      </c>
      <c r="C64" s="83">
        <f>$K$14</f>
        <v>1</v>
      </c>
      <c r="D64" s="83">
        <f>$L$14</f>
        <v>25</v>
      </c>
      <c r="F64" s="85">
        <f>CODE(B64)-65</f>
        <v>15</v>
      </c>
      <c r="G64" s="85"/>
      <c r="H64" s="65">
        <f t="shared" si="2"/>
        <v>190</v>
      </c>
      <c r="I64" s="65"/>
      <c r="J64" s="88">
        <f t="shared" si="0"/>
        <v>8</v>
      </c>
      <c r="L64" s="87" t="str">
        <f t="shared" si="1"/>
        <v>I</v>
      </c>
    </row>
    <row r="65" spans="2:12" x14ac:dyDescent="0.25">
      <c r="B65" s="81" t="s">
        <v>8</v>
      </c>
      <c r="C65" s="83">
        <f>$K$15</f>
        <v>25</v>
      </c>
      <c r="D65" s="83">
        <f>$L$15</f>
        <v>10</v>
      </c>
      <c r="F65" s="85">
        <f>CODE(B65)-65</f>
        <v>7</v>
      </c>
      <c r="G65" s="85"/>
      <c r="H65" s="65">
        <f>C65*F64+D65*F65</f>
        <v>445</v>
      </c>
      <c r="I65" s="65"/>
      <c r="J65" s="88">
        <f t="shared" si="0"/>
        <v>3</v>
      </c>
      <c r="L65" s="87" t="str">
        <f t="shared" si="1"/>
        <v>D</v>
      </c>
    </row>
    <row r="66" spans="2:12" x14ac:dyDescent="0.25">
      <c r="B66" s="81"/>
      <c r="C66" s="84"/>
      <c r="D66" s="84"/>
      <c r="F66" s="85"/>
      <c r="G66" s="85"/>
      <c r="H66" s="65"/>
      <c r="I66" s="65"/>
      <c r="J66" s="88"/>
      <c r="L66" s="87"/>
    </row>
    <row r="67" spans="2:12" x14ac:dyDescent="0.25">
      <c r="B67" s="81" t="s">
        <v>6</v>
      </c>
      <c r="C67" s="83">
        <f>$K$14</f>
        <v>1</v>
      </c>
      <c r="D67" s="83">
        <f>$L$14</f>
        <v>25</v>
      </c>
      <c r="F67" s="85">
        <f>CODE(B67)-65</f>
        <v>5</v>
      </c>
      <c r="G67" s="85"/>
      <c r="H67" s="65">
        <f t="shared" si="2"/>
        <v>130</v>
      </c>
      <c r="I67" s="65"/>
      <c r="J67" s="88">
        <f t="shared" si="0"/>
        <v>0</v>
      </c>
      <c r="L67" s="87" t="str">
        <f t="shared" si="1"/>
        <v>A</v>
      </c>
    </row>
    <row r="68" spans="2:12" x14ac:dyDescent="0.25">
      <c r="B68" s="81" t="s">
        <v>6</v>
      </c>
      <c r="C68" s="83">
        <f>$K$15</f>
        <v>25</v>
      </c>
      <c r="D68" s="83">
        <f>$L$15</f>
        <v>10</v>
      </c>
      <c r="F68" s="85">
        <f>CODE(B68)-65</f>
        <v>5</v>
      </c>
      <c r="G68" s="85"/>
      <c r="H68" s="65">
        <f>C68*F67+D68*F68</f>
        <v>175</v>
      </c>
      <c r="I68" s="65"/>
      <c r="J68" s="88">
        <f t="shared" si="0"/>
        <v>19</v>
      </c>
      <c r="L68" s="87" t="str">
        <f t="shared" si="1"/>
        <v>T</v>
      </c>
    </row>
    <row r="69" spans="2:12" x14ac:dyDescent="0.25">
      <c r="B69" s="81"/>
      <c r="C69" s="84"/>
      <c r="D69" s="84"/>
      <c r="F69" s="85"/>
      <c r="G69" s="85"/>
      <c r="H69" s="65"/>
      <c r="I69" s="65"/>
      <c r="J69" s="88"/>
      <c r="L69" s="87"/>
    </row>
    <row r="70" spans="2:12" x14ac:dyDescent="0.25">
      <c r="B70" s="81" t="s">
        <v>1</v>
      </c>
      <c r="C70" s="83">
        <f>$K$14</f>
        <v>1</v>
      </c>
      <c r="D70" s="83">
        <f>$L$14</f>
        <v>25</v>
      </c>
      <c r="F70" s="85">
        <f>CODE(B70)-65</f>
        <v>0</v>
      </c>
      <c r="G70" s="85"/>
      <c r="H70" s="65">
        <f t="shared" si="2"/>
        <v>125</v>
      </c>
      <c r="I70" s="65"/>
      <c r="J70" s="88">
        <f t="shared" si="0"/>
        <v>21</v>
      </c>
      <c r="L70" s="87" t="str">
        <f t="shared" si="1"/>
        <v>V</v>
      </c>
    </row>
    <row r="71" spans="2:12" x14ac:dyDescent="0.25">
      <c r="B71" s="81" t="s">
        <v>6</v>
      </c>
      <c r="C71" s="83">
        <f>$K$15</f>
        <v>25</v>
      </c>
      <c r="D71" s="83">
        <f>$L$15</f>
        <v>10</v>
      </c>
      <c r="F71" s="85">
        <f>CODE(B71)-65</f>
        <v>5</v>
      </c>
      <c r="G71" s="85"/>
      <c r="H71" s="65">
        <f>C71*F70+D71*F71</f>
        <v>50</v>
      </c>
      <c r="I71" s="65"/>
      <c r="J71" s="88">
        <f t="shared" si="0"/>
        <v>24</v>
      </c>
      <c r="L71" s="87" t="str">
        <f t="shared" si="1"/>
        <v>Y</v>
      </c>
    </row>
    <row r="72" spans="2:12" x14ac:dyDescent="0.25">
      <c r="B72" s="81"/>
      <c r="C72" s="84"/>
      <c r="D72" s="84"/>
      <c r="F72" s="85"/>
      <c r="G72" s="85"/>
      <c r="H72" s="65"/>
      <c r="I72" s="65"/>
      <c r="J72" s="88"/>
      <c r="L72" s="87"/>
    </row>
    <row r="73" spans="2:12" x14ac:dyDescent="0.25">
      <c r="B73" s="81" t="s">
        <v>12</v>
      </c>
      <c r="C73" s="83">
        <f>$K$14</f>
        <v>1</v>
      </c>
      <c r="D73" s="83">
        <f>$L$14</f>
        <v>25</v>
      </c>
      <c r="F73" s="85">
        <f>CODE(B73)-65</f>
        <v>11</v>
      </c>
      <c r="G73" s="85"/>
      <c r="H73" s="65">
        <f t="shared" si="2"/>
        <v>386</v>
      </c>
      <c r="I73" s="65"/>
      <c r="J73" s="88">
        <f t="shared" si="0"/>
        <v>22</v>
      </c>
      <c r="L73" s="87" t="str">
        <f t="shared" si="1"/>
        <v>W</v>
      </c>
    </row>
    <row r="74" spans="2:12" x14ac:dyDescent="0.25">
      <c r="B74" s="81" t="s">
        <v>16</v>
      </c>
      <c r="C74" s="83">
        <f>$K$15</f>
        <v>25</v>
      </c>
      <c r="D74" s="83">
        <f>$L$15</f>
        <v>10</v>
      </c>
      <c r="F74" s="85">
        <f>CODE(B74)-65</f>
        <v>15</v>
      </c>
      <c r="G74" s="85"/>
      <c r="H74" s="65">
        <f>C74*F73+D74*F74</f>
        <v>425</v>
      </c>
      <c r="I74" s="65"/>
      <c r="J74" s="88">
        <f t="shared" si="0"/>
        <v>9</v>
      </c>
      <c r="L74" s="87" t="str">
        <f t="shared" si="1"/>
        <v>J</v>
      </c>
    </row>
    <row r="75" spans="2:12" x14ac:dyDescent="0.25">
      <c r="B75" s="81"/>
      <c r="C75" s="84"/>
      <c r="D75" s="84"/>
      <c r="F75" s="85"/>
      <c r="G75" s="85"/>
      <c r="H75" s="65"/>
      <c r="I75" s="65"/>
      <c r="J75" s="88"/>
      <c r="L75" s="87"/>
    </row>
    <row r="76" spans="2:12" x14ac:dyDescent="0.25">
      <c r="B76" s="81" t="s">
        <v>16</v>
      </c>
      <c r="C76" s="83">
        <f>$K$14</f>
        <v>1</v>
      </c>
      <c r="D76" s="83">
        <f>$L$14</f>
        <v>25</v>
      </c>
      <c r="F76" s="85">
        <f>CODE(B76)-65</f>
        <v>15</v>
      </c>
      <c r="G76" s="85"/>
      <c r="H76" s="65">
        <f t="shared" si="2"/>
        <v>265</v>
      </c>
      <c r="I76" s="65"/>
      <c r="J76" s="88">
        <f t="shared" si="0"/>
        <v>5</v>
      </c>
      <c r="L76" s="87" t="str">
        <f t="shared" si="1"/>
        <v>F</v>
      </c>
    </row>
    <row r="77" spans="2:12" x14ac:dyDescent="0.25">
      <c r="B77" s="81" t="s">
        <v>11</v>
      </c>
      <c r="C77" s="83">
        <f>$K$15</f>
        <v>25</v>
      </c>
      <c r="D77" s="83">
        <f>$L$15</f>
        <v>10</v>
      </c>
      <c r="F77" s="85">
        <f>CODE(B77)-65</f>
        <v>10</v>
      </c>
      <c r="G77" s="85"/>
      <c r="H77" s="65">
        <f>C77*F76+D77*F77</f>
        <v>475</v>
      </c>
      <c r="I77" s="65"/>
      <c r="J77" s="88">
        <f t="shared" si="0"/>
        <v>7</v>
      </c>
      <c r="L77" s="87" t="str">
        <f t="shared" si="1"/>
        <v>H</v>
      </c>
    </row>
    <row r="78" spans="2:12" x14ac:dyDescent="0.25">
      <c r="B78" s="81"/>
      <c r="C78" s="84"/>
      <c r="D78" s="84"/>
      <c r="F78" s="85"/>
      <c r="G78" s="85"/>
      <c r="H78" s="65"/>
      <c r="I78" s="65"/>
      <c r="J78" s="88"/>
      <c r="L78" s="87"/>
    </row>
    <row r="79" spans="2:12" x14ac:dyDescent="0.25">
      <c r="B79" s="81" t="s">
        <v>19</v>
      </c>
      <c r="C79" s="83">
        <f>$K$14</f>
        <v>1</v>
      </c>
      <c r="D79" s="83">
        <f>$L$14</f>
        <v>25</v>
      </c>
      <c r="F79" s="85">
        <f>CODE(B79)-65</f>
        <v>18</v>
      </c>
      <c r="G79" s="85"/>
      <c r="H79" s="65">
        <f t="shared" si="2"/>
        <v>543</v>
      </c>
      <c r="I79" s="65"/>
      <c r="J79" s="88">
        <f t="shared" si="0"/>
        <v>23</v>
      </c>
      <c r="L79" s="87" t="str">
        <f t="shared" si="1"/>
        <v>X</v>
      </c>
    </row>
    <row r="80" spans="2:12" x14ac:dyDescent="0.25">
      <c r="B80" s="81" t="s">
        <v>22</v>
      </c>
      <c r="C80" s="83">
        <f>$K$15</f>
        <v>25</v>
      </c>
      <c r="D80" s="83">
        <f>$L$15</f>
        <v>10</v>
      </c>
      <c r="F80" s="85">
        <f>CODE(B80)-65</f>
        <v>21</v>
      </c>
      <c r="G80" s="85"/>
      <c r="H80" s="65">
        <f>C80*F79+D80*F80</f>
        <v>660</v>
      </c>
      <c r="I80" s="65"/>
      <c r="J80" s="88">
        <f t="shared" si="0"/>
        <v>10</v>
      </c>
      <c r="L80" s="87" t="str">
        <f t="shared" si="1"/>
        <v>K</v>
      </c>
    </row>
    <row r="81" spans="2:12" x14ac:dyDescent="0.25">
      <c r="B81" s="81"/>
      <c r="C81" s="84"/>
      <c r="D81" s="84"/>
      <c r="F81" s="85"/>
      <c r="G81" s="85"/>
      <c r="H81" s="65"/>
      <c r="I81" s="65"/>
      <c r="J81" s="88"/>
      <c r="L81" s="87"/>
    </row>
    <row r="82" spans="2:12" x14ac:dyDescent="0.25">
      <c r="B82" s="81" t="s">
        <v>1</v>
      </c>
      <c r="C82" s="83">
        <f>$K$14</f>
        <v>1</v>
      </c>
      <c r="D82" s="83">
        <f>$L$14</f>
        <v>25</v>
      </c>
      <c r="F82" s="85">
        <f>CODE(B82)-65</f>
        <v>0</v>
      </c>
      <c r="G82" s="85"/>
      <c r="H82" s="65">
        <f t="shared" si="2"/>
        <v>50</v>
      </c>
      <c r="I82" s="65"/>
      <c r="J82" s="88">
        <f t="shared" si="0"/>
        <v>24</v>
      </c>
      <c r="L82" s="87" t="str">
        <f t="shared" si="1"/>
        <v>Y</v>
      </c>
    </row>
    <row r="83" spans="2:12" x14ac:dyDescent="0.25">
      <c r="B83" s="81" t="s">
        <v>3</v>
      </c>
      <c r="C83" s="83">
        <f>$K$15</f>
        <v>25</v>
      </c>
      <c r="D83" s="83">
        <f>$L$15</f>
        <v>10</v>
      </c>
      <c r="F83" s="85">
        <f>CODE(B83)-65</f>
        <v>2</v>
      </c>
      <c r="G83" s="85"/>
      <c r="H83" s="65">
        <f>C83*F82+D83*F83</f>
        <v>20</v>
      </c>
      <c r="I83" s="65"/>
      <c r="J83" s="88">
        <f t="shared" si="0"/>
        <v>20</v>
      </c>
      <c r="L83" s="87" t="str">
        <f t="shared" si="1"/>
        <v>U</v>
      </c>
    </row>
    <row r="84" spans="2:12" x14ac:dyDescent="0.25">
      <c r="B84" s="81"/>
      <c r="C84" s="84"/>
      <c r="D84" s="84"/>
      <c r="F84" s="85"/>
      <c r="G84" s="85"/>
      <c r="H84" s="65"/>
      <c r="I84" s="65"/>
      <c r="J84" s="88"/>
      <c r="L84" s="87"/>
    </row>
    <row r="85" spans="2:12" x14ac:dyDescent="0.25">
      <c r="B85" s="81" t="s">
        <v>10</v>
      </c>
      <c r="C85" s="83">
        <f>$K$14</f>
        <v>1</v>
      </c>
      <c r="D85" s="83">
        <f>$L$14</f>
        <v>25</v>
      </c>
      <c r="F85" s="85">
        <f>CODE(B85)-65</f>
        <v>9</v>
      </c>
      <c r="G85" s="85"/>
      <c r="H85" s="65">
        <f t="shared" ref="H85:H118" si="3">C85*F85+D85*F86</f>
        <v>259</v>
      </c>
      <c r="I85" s="65"/>
      <c r="J85" s="88">
        <f t="shared" ref="J85:J119" si="4">MOD(H85,26)</f>
        <v>25</v>
      </c>
      <c r="L85" s="87" t="str">
        <f t="shared" ref="L85:L119" si="5">CHAR(J85+65)</f>
        <v>Z</v>
      </c>
    </row>
    <row r="86" spans="2:12" x14ac:dyDescent="0.25">
      <c r="B86" s="81" t="s">
        <v>11</v>
      </c>
      <c r="C86" s="83">
        <f>$K$15</f>
        <v>25</v>
      </c>
      <c r="D86" s="83">
        <f>$L$15</f>
        <v>10</v>
      </c>
      <c r="F86" s="85">
        <f>CODE(B86)-65</f>
        <v>10</v>
      </c>
      <c r="G86" s="85"/>
      <c r="H86" s="65">
        <f>C86*F85+D86*F86</f>
        <v>325</v>
      </c>
      <c r="I86" s="65"/>
      <c r="J86" s="88">
        <f t="shared" si="4"/>
        <v>13</v>
      </c>
      <c r="L86" s="87" t="str">
        <f t="shared" si="5"/>
        <v>N</v>
      </c>
    </row>
    <row r="87" spans="2:12" x14ac:dyDescent="0.25">
      <c r="B87" s="81"/>
      <c r="C87" s="84"/>
      <c r="D87" s="84"/>
      <c r="F87" s="85"/>
      <c r="G87" s="85"/>
      <c r="H87" s="65"/>
      <c r="I87" s="65"/>
      <c r="J87" s="88"/>
      <c r="L87" s="87"/>
    </row>
    <row r="88" spans="2:12" x14ac:dyDescent="0.25">
      <c r="B88" s="81" t="s">
        <v>21</v>
      </c>
      <c r="C88" s="83">
        <f>$K$14</f>
        <v>1</v>
      </c>
      <c r="D88" s="83">
        <f>$L$14</f>
        <v>25</v>
      </c>
      <c r="F88" s="85">
        <f>CODE(B88)-65</f>
        <v>20</v>
      </c>
      <c r="G88" s="85"/>
      <c r="H88" s="65">
        <f t="shared" si="3"/>
        <v>245</v>
      </c>
      <c r="I88" s="65"/>
      <c r="J88" s="88">
        <f t="shared" si="4"/>
        <v>11</v>
      </c>
      <c r="L88" s="87" t="str">
        <f t="shared" si="5"/>
        <v>L</v>
      </c>
    </row>
    <row r="89" spans="2:12" x14ac:dyDescent="0.25">
      <c r="B89" s="81" t="s">
        <v>10</v>
      </c>
      <c r="C89" s="83">
        <f>$K$15</f>
        <v>25</v>
      </c>
      <c r="D89" s="83">
        <f>$L$15</f>
        <v>10</v>
      </c>
      <c r="F89" s="85">
        <f>CODE(B89)-65</f>
        <v>9</v>
      </c>
      <c r="G89" s="85"/>
      <c r="H89" s="65">
        <f>C89*F88+D89*F89</f>
        <v>590</v>
      </c>
      <c r="I89" s="65"/>
      <c r="J89" s="88">
        <f t="shared" si="4"/>
        <v>18</v>
      </c>
      <c r="L89" s="87" t="str">
        <f t="shared" si="5"/>
        <v>S</v>
      </c>
    </row>
    <row r="90" spans="2:12" x14ac:dyDescent="0.25">
      <c r="B90" s="81"/>
      <c r="C90" s="84"/>
      <c r="D90" s="84"/>
      <c r="F90" s="85"/>
      <c r="G90" s="85"/>
      <c r="H90" s="65"/>
      <c r="I90" s="65"/>
      <c r="J90" s="88"/>
      <c r="L90" s="87"/>
    </row>
    <row r="91" spans="2:12" x14ac:dyDescent="0.25">
      <c r="B91" s="81" t="s">
        <v>15</v>
      </c>
      <c r="C91" s="83">
        <f>$K$14</f>
        <v>1</v>
      </c>
      <c r="D91" s="83">
        <f>$L$14</f>
        <v>25</v>
      </c>
      <c r="F91" s="85">
        <f>CODE(B91)-65</f>
        <v>14</v>
      </c>
      <c r="G91" s="85"/>
      <c r="H91" s="65">
        <f t="shared" si="3"/>
        <v>114</v>
      </c>
      <c r="I91" s="65"/>
      <c r="J91" s="88">
        <f t="shared" si="4"/>
        <v>10</v>
      </c>
      <c r="L91" s="87" t="str">
        <f t="shared" si="5"/>
        <v>K</v>
      </c>
    </row>
    <row r="92" spans="2:12" x14ac:dyDescent="0.25">
      <c r="B92" s="81" t="s">
        <v>5</v>
      </c>
      <c r="C92" s="83">
        <f>$K$15</f>
        <v>25</v>
      </c>
      <c r="D92" s="83">
        <f>$L$15</f>
        <v>10</v>
      </c>
      <c r="F92" s="85">
        <f>CODE(B92)-65</f>
        <v>4</v>
      </c>
      <c r="G92" s="85"/>
      <c r="H92" s="65">
        <f>C92*F91+D92*F92</f>
        <v>390</v>
      </c>
      <c r="I92" s="65"/>
      <c r="J92" s="88">
        <f t="shared" si="4"/>
        <v>0</v>
      </c>
      <c r="L92" s="87" t="str">
        <f t="shared" si="5"/>
        <v>A</v>
      </c>
    </row>
    <row r="93" spans="2:12" x14ac:dyDescent="0.25">
      <c r="B93" s="81"/>
      <c r="C93" s="84"/>
      <c r="D93" s="84"/>
      <c r="F93" s="85"/>
      <c r="G93" s="85"/>
      <c r="H93" s="65"/>
      <c r="I93" s="65"/>
      <c r="J93" s="88"/>
      <c r="L93" s="87"/>
    </row>
    <row r="94" spans="2:12" x14ac:dyDescent="0.25">
      <c r="B94" s="81" t="s">
        <v>4</v>
      </c>
      <c r="C94" s="83">
        <f>$K$14</f>
        <v>1</v>
      </c>
      <c r="D94" s="83">
        <f>$L$14</f>
        <v>25</v>
      </c>
      <c r="F94" s="85">
        <f>CODE(B94)-65</f>
        <v>3</v>
      </c>
      <c r="G94" s="85"/>
      <c r="H94" s="65">
        <f t="shared" si="3"/>
        <v>28</v>
      </c>
      <c r="I94" s="65"/>
      <c r="J94" s="88">
        <f t="shared" si="4"/>
        <v>2</v>
      </c>
      <c r="L94" s="87" t="str">
        <f t="shared" si="5"/>
        <v>C</v>
      </c>
    </row>
    <row r="95" spans="2:12" x14ac:dyDescent="0.25">
      <c r="B95" s="81" t="s">
        <v>2</v>
      </c>
      <c r="C95" s="83">
        <f>$K$15</f>
        <v>25</v>
      </c>
      <c r="D95" s="83">
        <f>$L$15</f>
        <v>10</v>
      </c>
      <c r="F95" s="85">
        <f>CODE(B95)-65</f>
        <v>1</v>
      </c>
      <c r="G95" s="85"/>
      <c r="H95" s="65">
        <f>C95*F94+D95*F95</f>
        <v>85</v>
      </c>
      <c r="I95" s="65"/>
      <c r="J95" s="88">
        <f t="shared" si="4"/>
        <v>7</v>
      </c>
      <c r="L95" s="87" t="str">
        <f t="shared" si="5"/>
        <v>H</v>
      </c>
    </row>
    <row r="96" spans="2:12" x14ac:dyDescent="0.25">
      <c r="B96" s="81"/>
      <c r="C96" s="84"/>
      <c r="D96" s="84"/>
      <c r="F96" s="85"/>
      <c r="G96" s="85"/>
      <c r="H96" s="65"/>
      <c r="I96" s="65"/>
      <c r="J96" s="88"/>
      <c r="L96" s="87"/>
    </row>
    <row r="97" spans="2:12" x14ac:dyDescent="0.25">
      <c r="B97" s="81" t="s">
        <v>16</v>
      </c>
      <c r="C97" s="83">
        <f>$K$14</f>
        <v>1</v>
      </c>
      <c r="D97" s="83">
        <f>$L$14</f>
        <v>25</v>
      </c>
      <c r="F97" s="85">
        <f>CODE(B97)-65</f>
        <v>15</v>
      </c>
      <c r="G97" s="85"/>
      <c r="H97" s="65">
        <f t="shared" si="3"/>
        <v>515</v>
      </c>
      <c r="I97" s="65"/>
      <c r="J97" s="88">
        <f t="shared" si="4"/>
        <v>21</v>
      </c>
      <c r="L97" s="87" t="str">
        <f t="shared" si="5"/>
        <v>V</v>
      </c>
    </row>
    <row r="98" spans="2:12" x14ac:dyDescent="0.25">
      <c r="B98" s="81" t="s">
        <v>21</v>
      </c>
      <c r="C98" s="83">
        <f>$K$15</f>
        <v>25</v>
      </c>
      <c r="D98" s="83">
        <f>$L$15</f>
        <v>10</v>
      </c>
      <c r="F98" s="85">
        <f>CODE(B98)-65</f>
        <v>20</v>
      </c>
      <c r="G98" s="85"/>
      <c r="H98" s="65">
        <f>C98*F97+D98*F98</f>
        <v>575</v>
      </c>
      <c r="I98" s="65"/>
      <c r="J98" s="88">
        <f t="shared" si="4"/>
        <v>3</v>
      </c>
      <c r="L98" s="87" t="str">
        <f t="shared" si="5"/>
        <v>D</v>
      </c>
    </row>
    <row r="99" spans="2:12" x14ac:dyDescent="0.25">
      <c r="B99" s="81"/>
      <c r="C99" s="84"/>
      <c r="D99" s="84"/>
      <c r="F99" s="85"/>
      <c r="G99" s="85"/>
      <c r="H99" s="65"/>
      <c r="I99" s="65"/>
      <c r="J99" s="88"/>
      <c r="L99" s="87"/>
    </row>
    <row r="100" spans="2:12" x14ac:dyDescent="0.25">
      <c r="B100" s="81" t="s">
        <v>18</v>
      </c>
      <c r="C100" s="83">
        <f>$K$14</f>
        <v>1</v>
      </c>
      <c r="D100" s="83">
        <f>$L$14</f>
        <v>25</v>
      </c>
      <c r="F100" s="85">
        <f>CODE(B100)-65</f>
        <v>17</v>
      </c>
      <c r="G100" s="85"/>
      <c r="H100" s="65">
        <f t="shared" si="3"/>
        <v>242</v>
      </c>
      <c r="I100" s="65"/>
      <c r="J100" s="88">
        <f t="shared" si="4"/>
        <v>8</v>
      </c>
      <c r="L100" s="87" t="str">
        <f t="shared" si="5"/>
        <v>I</v>
      </c>
    </row>
    <row r="101" spans="2:12" x14ac:dyDescent="0.25">
      <c r="B101" s="81" t="s">
        <v>10</v>
      </c>
      <c r="C101" s="83">
        <f>$K$15</f>
        <v>25</v>
      </c>
      <c r="D101" s="83">
        <f>$L$15</f>
        <v>10</v>
      </c>
      <c r="F101" s="85">
        <f>CODE(B101)-65</f>
        <v>9</v>
      </c>
      <c r="G101" s="85"/>
      <c r="H101" s="65">
        <f>C101*F100+D101*F101</f>
        <v>515</v>
      </c>
      <c r="I101" s="65"/>
      <c r="J101" s="88">
        <f t="shared" si="4"/>
        <v>21</v>
      </c>
      <c r="L101" s="87" t="str">
        <f t="shared" si="5"/>
        <v>V</v>
      </c>
    </row>
    <row r="102" spans="2:12" x14ac:dyDescent="0.25">
      <c r="B102" s="81"/>
      <c r="C102" s="84"/>
      <c r="D102" s="84"/>
      <c r="F102" s="85"/>
      <c r="G102" s="85"/>
      <c r="H102" s="65"/>
      <c r="I102" s="65"/>
      <c r="J102" s="88"/>
      <c r="L102" s="87"/>
    </row>
    <row r="103" spans="2:12" x14ac:dyDescent="0.25">
      <c r="B103" s="81" t="s">
        <v>4</v>
      </c>
      <c r="C103" s="83">
        <f>$K$14</f>
        <v>1</v>
      </c>
      <c r="D103" s="83">
        <f>$L$14</f>
        <v>25</v>
      </c>
      <c r="F103" s="85">
        <f>CODE(B103)-65</f>
        <v>3</v>
      </c>
      <c r="G103" s="85"/>
      <c r="H103" s="65">
        <f t="shared" si="3"/>
        <v>553</v>
      </c>
      <c r="I103" s="65"/>
      <c r="J103" s="88">
        <f t="shared" si="4"/>
        <v>7</v>
      </c>
      <c r="L103" s="87" t="str">
        <f t="shared" si="5"/>
        <v>H</v>
      </c>
    </row>
    <row r="104" spans="2:12" x14ac:dyDescent="0.25">
      <c r="B104" s="81" t="s">
        <v>23</v>
      </c>
      <c r="C104" s="83">
        <f>$K$15</f>
        <v>25</v>
      </c>
      <c r="D104" s="83">
        <f>$L$15</f>
        <v>10</v>
      </c>
      <c r="F104" s="85">
        <f>CODE(B104)-65</f>
        <v>22</v>
      </c>
      <c r="G104" s="85"/>
      <c r="H104" s="65">
        <f>C104*F103+D104*F104</f>
        <v>295</v>
      </c>
      <c r="I104" s="65"/>
      <c r="J104" s="88">
        <f t="shared" si="4"/>
        <v>9</v>
      </c>
      <c r="L104" s="87" t="str">
        <f t="shared" si="5"/>
        <v>J</v>
      </c>
    </row>
    <row r="105" spans="2:12" x14ac:dyDescent="0.25">
      <c r="B105" s="81"/>
      <c r="C105" s="84"/>
      <c r="D105" s="84"/>
      <c r="F105" s="85"/>
      <c r="G105" s="85"/>
      <c r="H105" s="65"/>
      <c r="I105" s="65"/>
      <c r="J105" s="88"/>
      <c r="L105" s="87"/>
    </row>
    <row r="106" spans="2:12" x14ac:dyDescent="0.25">
      <c r="B106" s="81" t="s">
        <v>23</v>
      </c>
      <c r="C106" s="83">
        <f>$K$14</f>
        <v>1</v>
      </c>
      <c r="D106" s="83">
        <f>$L$14</f>
        <v>25</v>
      </c>
      <c r="F106" s="85">
        <f>CODE(B106)-65</f>
        <v>22</v>
      </c>
      <c r="G106" s="85"/>
      <c r="H106" s="65">
        <f t="shared" si="3"/>
        <v>397</v>
      </c>
      <c r="I106" s="65"/>
      <c r="J106" s="88">
        <f t="shared" si="4"/>
        <v>7</v>
      </c>
      <c r="L106" s="87" t="str">
        <f t="shared" si="5"/>
        <v>H</v>
      </c>
    </row>
    <row r="107" spans="2:12" x14ac:dyDescent="0.25">
      <c r="B107" s="81" t="s">
        <v>16</v>
      </c>
      <c r="C107" s="83">
        <f>$K$15</f>
        <v>25</v>
      </c>
      <c r="D107" s="83">
        <f>$L$15</f>
        <v>10</v>
      </c>
      <c r="F107" s="85">
        <f>CODE(B107)-65</f>
        <v>15</v>
      </c>
      <c r="G107" s="85"/>
      <c r="H107" s="65">
        <f>C107*F106+D107*F107</f>
        <v>700</v>
      </c>
      <c r="I107" s="65"/>
      <c r="J107" s="88">
        <f t="shared" si="4"/>
        <v>24</v>
      </c>
      <c r="L107" s="87" t="str">
        <f t="shared" si="5"/>
        <v>Y</v>
      </c>
    </row>
    <row r="108" spans="2:12" x14ac:dyDescent="0.25">
      <c r="B108" s="81"/>
      <c r="C108" s="84"/>
      <c r="D108" s="84"/>
      <c r="F108" s="85"/>
      <c r="G108" s="85"/>
      <c r="H108" s="65"/>
      <c r="I108" s="65"/>
      <c r="J108" s="88"/>
      <c r="L108" s="87"/>
    </row>
    <row r="109" spans="2:12" x14ac:dyDescent="0.25">
      <c r="B109" s="81" t="s">
        <v>2</v>
      </c>
      <c r="C109" s="83">
        <f>$K$14</f>
        <v>1</v>
      </c>
      <c r="D109" s="83">
        <f>$L$14</f>
        <v>25</v>
      </c>
      <c r="F109" s="85">
        <f>CODE(B109)-65</f>
        <v>1</v>
      </c>
      <c r="G109" s="85"/>
      <c r="H109" s="65">
        <f t="shared" si="3"/>
        <v>376</v>
      </c>
      <c r="I109" s="65"/>
      <c r="J109" s="88">
        <f t="shared" si="4"/>
        <v>12</v>
      </c>
      <c r="L109" s="87" t="str">
        <f t="shared" si="5"/>
        <v>M</v>
      </c>
    </row>
    <row r="110" spans="2:12" x14ac:dyDescent="0.25">
      <c r="B110" s="81" t="s">
        <v>16</v>
      </c>
      <c r="C110" s="83">
        <f>$K$15</f>
        <v>25</v>
      </c>
      <c r="D110" s="83">
        <f>$L$15</f>
        <v>10</v>
      </c>
      <c r="F110" s="85">
        <f>CODE(B110)-65</f>
        <v>15</v>
      </c>
      <c r="G110" s="85"/>
      <c r="H110" s="65">
        <f>C110*F109+D110*F110</f>
        <v>175</v>
      </c>
      <c r="I110" s="65"/>
      <c r="J110" s="88">
        <f t="shared" si="4"/>
        <v>19</v>
      </c>
      <c r="L110" s="87" t="str">
        <f t="shared" si="5"/>
        <v>T</v>
      </c>
    </row>
    <row r="111" spans="2:12" x14ac:dyDescent="0.25">
      <c r="B111" s="81"/>
      <c r="C111" s="84"/>
      <c r="D111" s="84"/>
      <c r="F111" s="85"/>
      <c r="G111" s="85"/>
      <c r="H111" s="65"/>
      <c r="I111" s="65"/>
      <c r="J111" s="88"/>
      <c r="L111" s="87"/>
    </row>
    <row r="112" spans="2:12" x14ac:dyDescent="0.25">
      <c r="B112" s="81" t="s">
        <v>21</v>
      </c>
      <c r="C112" s="83">
        <f>$K$14</f>
        <v>1</v>
      </c>
      <c r="D112" s="83">
        <f>$L$14</f>
        <v>25</v>
      </c>
      <c r="F112" s="85">
        <f>CODE(B112)-65</f>
        <v>20</v>
      </c>
      <c r="G112" s="85"/>
      <c r="H112" s="65">
        <f t="shared" si="3"/>
        <v>645</v>
      </c>
      <c r="I112" s="65"/>
      <c r="J112" s="88">
        <f t="shared" si="4"/>
        <v>21</v>
      </c>
      <c r="L112" s="87" t="str">
        <f t="shared" si="5"/>
        <v>V</v>
      </c>
    </row>
    <row r="113" spans="2:12" x14ac:dyDescent="0.25">
      <c r="B113" s="81" t="s">
        <v>26</v>
      </c>
      <c r="C113" s="83">
        <f>$K$15</f>
        <v>25</v>
      </c>
      <c r="D113" s="83">
        <f>$L$15</f>
        <v>10</v>
      </c>
      <c r="F113" s="85">
        <f>CODE(B113)-65</f>
        <v>25</v>
      </c>
      <c r="G113" s="85"/>
      <c r="H113" s="65">
        <f>C113*F112+D113*F113</f>
        <v>750</v>
      </c>
      <c r="I113" s="65"/>
      <c r="J113" s="88">
        <f t="shared" si="4"/>
        <v>22</v>
      </c>
      <c r="L113" s="87" t="str">
        <f t="shared" si="5"/>
        <v>W</v>
      </c>
    </row>
    <row r="114" spans="2:12" x14ac:dyDescent="0.25">
      <c r="B114" s="81"/>
      <c r="C114" s="84"/>
      <c r="D114" s="84"/>
      <c r="F114" s="85"/>
      <c r="G114" s="85"/>
      <c r="H114" s="65"/>
      <c r="I114" s="65"/>
      <c r="J114" s="88"/>
      <c r="L114" s="87"/>
    </row>
    <row r="115" spans="2:12" x14ac:dyDescent="0.25">
      <c r="B115" s="81" t="s">
        <v>4</v>
      </c>
      <c r="C115" s="83">
        <f>$K$14</f>
        <v>1</v>
      </c>
      <c r="D115" s="83">
        <f>$L$14</f>
        <v>25</v>
      </c>
      <c r="F115" s="85">
        <f>CODE(B115)-65</f>
        <v>3</v>
      </c>
      <c r="G115" s="85"/>
      <c r="H115" s="65">
        <f t="shared" si="3"/>
        <v>628</v>
      </c>
      <c r="I115" s="65"/>
      <c r="J115" s="88">
        <f t="shared" si="4"/>
        <v>4</v>
      </c>
      <c r="L115" s="87" t="str">
        <f t="shared" si="5"/>
        <v>E</v>
      </c>
    </row>
    <row r="116" spans="2:12" x14ac:dyDescent="0.25">
      <c r="B116" s="81" t="s">
        <v>26</v>
      </c>
      <c r="C116" s="83">
        <f>$K$15</f>
        <v>25</v>
      </c>
      <c r="D116" s="83">
        <f>$L$15</f>
        <v>10</v>
      </c>
      <c r="F116" s="85">
        <f>CODE(B116)-65</f>
        <v>25</v>
      </c>
      <c r="G116" s="85"/>
      <c r="H116" s="65">
        <f>C116*F115+D116*F116</f>
        <v>325</v>
      </c>
      <c r="I116" s="65"/>
      <c r="J116" s="88">
        <f t="shared" si="4"/>
        <v>13</v>
      </c>
      <c r="L116" s="87" t="str">
        <f t="shared" si="5"/>
        <v>N</v>
      </c>
    </row>
    <row r="117" spans="2:12" x14ac:dyDescent="0.25">
      <c r="B117" s="81"/>
      <c r="C117" s="84"/>
      <c r="D117" s="84"/>
      <c r="F117" s="85"/>
      <c r="G117" s="85"/>
      <c r="H117" s="65"/>
      <c r="I117" s="65"/>
      <c r="J117" s="88"/>
      <c r="L117" s="87"/>
    </row>
    <row r="118" spans="2:12" x14ac:dyDescent="0.25">
      <c r="B118" s="81" t="s">
        <v>20</v>
      </c>
      <c r="C118" s="83">
        <f>$K$14</f>
        <v>1</v>
      </c>
      <c r="D118" s="83">
        <f>$L$14</f>
        <v>25</v>
      </c>
      <c r="F118" s="85">
        <f>CODE(B118)-65</f>
        <v>19</v>
      </c>
      <c r="G118" s="85"/>
      <c r="H118" s="65">
        <f t="shared" si="3"/>
        <v>469</v>
      </c>
      <c r="I118" s="65"/>
      <c r="J118" s="88">
        <f t="shared" si="4"/>
        <v>1</v>
      </c>
      <c r="L118" s="87" t="str">
        <f t="shared" si="5"/>
        <v>B</v>
      </c>
    </row>
    <row r="119" spans="2:12" x14ac:dyDescent="0.25">
      <c r="B119" s="81" t="s">
        <v>19</v>
      </c>
      <c r="C119" s="83">
        <f>$K$15</f>
        <v>25</v>
      </c>
      <c r="D119" s="83">
        <f>$L$15</f>
        <v>10</v>
      </c>
      <c r="F119" s="85">
        <f>CODE(B119)-65</f>
        <v>18</v>
      </c>
      <c r="G119" s="85"/>
      <c r="H119" s="65">
        <f>C119*F118+D119*F119</f>
        <v>655</v>
      </c>
      <c r="I119" s="65"/>
      <c r="J119" s="88">
        <f t="shared" si="4"/>
        <v>5</v>
      </c>
      <c r="L119" s="87" t="str">
        <f t="shared" si="5"/>
        <v>F</v>
      </c>
    </row>
  </sheetData>
  <mergeCells count="3">
    <mergeCell ref="B6:E6"/>
    <mergeCell ref="C18:D18"/>
    <mergeCell ref="F18:G1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0FAE6-6061-4250-B8C0-CA8911E19089}">
  <dimension ref="B2:AL45"/>
  <sheetViews>
    <sheetView tabSelected="1" topLeftCell="A11" zoomScale="64" zoomScaleNormal="64" workbookViewId="0">
      <selection activeCell="V12" sqref="V12"/>
    </sheetView>
  </sheetViews>
  <sheetFormatPr defaultRowHeight="15" x14ac:dyDescent="0.25"/>
  <sheetData>
    <row r="2" spans="2:29" ht="15.75" thickBot="1" x14ac:dyDescent="0.3">
      <c r="D2" s="97" t="s">
        <v>0</v>
      </c>
      <c r="E2" s="97"/>
      <c r="F2" s="97"/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</row>
    <row r="3" spans="2:29" ht="15.75" thickBot="1" x14ac:dyDescent="0.3">
      <c r="D3" s="6" t="s">
        <v>1</v>
      </c>
      <c r="E3" s="7" t="s">
        <v>2</v>
      </c>
      <c r="F3" s="7" t="s">
        <v>3</v>
      </c>
      <c r="G3" s="8" t="s">
        <v>4</v>
      </c>
      <c r="H3" s="8" t="s">
        <v>5</v>
      </c>
      <c r="I3" s="8" t="s">
        <v>6</v>
      </c>
      <c r="J3" s="8" t="s">
        <v>7</v>
      </c>
      <c r="K3" s="8" t="s">
        <v>8</v>
      </c>
      <c r="L3" s="7" t="s">
        <v>9</v>
      </c>
      <c r="M3" s="7" t="s">
        <v>10</v>
      </c>
      <c r="N3" s="7" t="s">
        <v>11</v>
      </c>
      <c r="O3" s="7" t="s">
        <v>12</v>
      </c>
      <c r="P3" s="7" t="s">
        <v>13</v>
      </c>
      <c r="Q3" s="7" t="s">
        <v>14</v>
      </c>
      <c r="R3" s="7" t="s">
        <v>15</v>
      </c>
      <c r="S3" s="7" t="s">
        <v>16</v>
      </c>
      <c r="T3" s="7" t="s">
        <v>17</v>
      </c>
      <c r="U3" s="7" t="s">
        <v>18</v>
      </c>
      <c r="V3" s="7" t="s">
        <v>19</v>
      </c>
      <c r="W3" s="7" t="s">
        <v>20</v>
      </c>
      <c r="X3" s="7" t="s">
        <v>21</v>
      </c>
      <c r="Y3" s="7" t="s">
        <v>22</v>
      </c>
      <c r="Z3" s="7" t="s">
        <v>23</v>
      </c>
      <c r="AA3" s="7" t="s">
        <v>24</v>
      </c>
      <c r="AB3" s="7" t="s">
        <v>25</v>
      </c>
      <c r="AC3" s="9" t="s">
        <v>26</v>
      </c>
    </row>
    <row r="4" spans="2:29" x14ac:dyDescent="0.25">
      <c r="B4" s="98" t="s">
        <v>27</v>
      </c>
      <c r="C4" s="10" t="s">
        <v>1</v>
      </c>
      <c r="D4" s="13" t="s">
        <v>1</v>
      </c>
      <c r="E4" s="23" t="s">
        <v>2</v>
      </c>
      <c r="F4" s="4" t="s">
        <v>3</v>
      </c>
      <c r="G4" s="24" t="s">
        <v>4</v>
      </c>
      <c r="H4" s="24" t="s">
        <v>5</v>
      </c>
      <c r="I4" s="5" t="s">
        <v>6</v>
      </c>
      <c r="J4" s="24" t="s">
        <v>7</v>
      </c>
      <c r="K4" s="5" t="s">
        <v>8</v>
      </c>
      <c r="L4" s="4" t="s">
        <v>9</v>
      </c>
      <c r="M4" s="23" t="s">
        <v>10</v>
      </c>
      <c r="N4" s="23" t="s">
        <v>11</v>
      </c>
      <c r="O4" s="23" t="s">
        <v>12</v>
      </c>
      <c r="P4" s="23" t="s">
        <v>13</v>
      </c>
      <c r="Q4" s="4" t="s">
        <v>14</v>
      </c>
      <c r="R4" s="4" t="s">
        <v>15</v>
      </c>
      <c r="S4" s="23" t="s">
        <v>16</v>
      </c>
      <c r="T4" s="23" t="s">
        <v>17</v>
      </c>
      <c r="U4" s="23" t="s">
        <v>18</v>
      </c>
      <c r="V4" s="4" t="s">
        <v>19</v>
      </c>
      <c r="W4" s="4" t="s">
        <v>20</v>
      </c>
      <c r="X4" s="4" t="s">
        <v>21</v>
      </c>
      <c r="Y4" s="23" t="s">
        <v>22</v>
      </c>
      <c r="Z4" s="1" t="s">
        <v>23</v>
      </c>
      <c r="AA4" s="1" t="s">
        <v>24</v>
      </c>
      <c r="AB4" s="1" t="s">
        <v>25</v>
      </c>
      <c r="AC4" s="2" t="s">
        <v>26</v>
      </c>
    </row>
    <row r="5" spans="2:29" x14ac:dyDescent="0.25">
      <c r="B5" s="98"/>
      <c r="C5" s="11" t="s">
        <v>2</v>
      </c>
      <c r="D5" s="23" t="s">
        <v>2</v>
      </c>
      <c r="E5" s="23" t="s">
        <v>3</v>
      </c>
      <c r="F5" s="24" t="s">
        <v>4</v>
      </c>
      <c r="G5" s="24" t="s">
        <v>5</v>
      </c>
      <c r="H5" s="24" t="s">
        <v>6</v>
      </c>
      <c r="I5" s="24" t="s">
        <v>7</v>
      </c>
      <c r="J5" s="24" t="s">
        <v>8</v>
      </c>
      <c r="K5" s="23" t="s">
        <v>9</v>
      </c>
      <c r="L5" s="23" t="s">
        <v>10</v>
      </c>
      <c r="M5" s="23" t="s">
        <v>11</v>
      </c>
      <c r="N5" s="23" t="s">
        <v>12</v>
      </c>
      <c r="O5" s="23" t="s">
        <v>13</v>
      </c>
      <c r="P5" s="23" t="s">
        <v>14</v>
      </c>
      <c r="Q5" s="23" t="s">
        <v>15</v>
      </c>
      <c r="R5" s="23" t="s">
        <v>16</v>
      </c>
      <c r="S5" s="23" t="s">
        <v>17</v>
      </c>
      <c r="T5" s="23" t="s">
        <v>18</v>
      </c>
      <c r="U5" s="23" t="s">
        <v>19</v>
      </c>
      <c r="V5" s="23" t="s">
        <v>20</v>
      </c>
      <c r="W5" s="23" t="s">
        <v>21</v>
      </c>
      <c r="X5" s="23" t="s">
        <v>22</v>
      </c>
      <c r="Y5" s="23" t="s">
        <v>23</v>
      </c>
      <c r="Z5" s="1" t="s">
        <v>24</v>
      </c>
      <c r="AA5" s="1" t="s">
        <v>25</v>
      </c>
      <c r="AB5" s="2" t="s">
        <v>26</v>
      </c>
      <c r="AC5" s="1" t="s">
        <v>1</v>
      </c>
    </row>
    <row r="6" spans="2:29" x14ac:dyDescent="0.25">
      <c r="B6" s="98"/>
      <c r="C6" s="11" t="s">
        <v>3</v>
      </c>
      <c r="D6" s="23" t="s">
        <v>3</v>
      </c>
      <c r="E6" s="24" t="s">
        <v>4</v>
      </c>
      <c r="F6" s="24" t="s">
        <v>5</v>
      </c>
      <c r="G6" s="24" t="s">
        <v>6</v>
      </c>
      <c r="H6" s="24" t="s">
        <v>7</v>
      </c>
      <c r="I6" s="24" t="s">
        <v>8</v>
      </c>
      <c r="J6" s="23" t="s">
        <v>9</v>
      </c>
      <c r="K6" s="23" t="s">
        <v>10</v>
      </c>
      <c r="L6" s="23" t="s">
        <v>11</v>
      </c>
      <c r="M6" s="23" t="s">
        <v>12</v>
      </c>
      <c r="N6" s="23" t="s">
        <v>13</v>
      </c>
      <c r="O6" s="23" t="s">
        <v>14</v>
      </c>
      <c r="P6" s="23" t="s">
        <v>15</v>
      </c>
      <c r="Q6" s="23" t="s">
        <v>16</v>
      </c>
      <c r="R6" s="23" t="s">
        <v>17</v>
      </c>
      <c r="S6" s="23" t="s">
        <v>18</v>
      </c>
      <c r="T6" s="23" t="s">
        <v>19</v>
      </c>
      <c r="U6" s="23" t="s">
        <v>20</v>
      </c>
      <c r="V6" s="23" t="s">
        <v>21</v>
      </c>
      <c r="W6" s="23" t="s">
        <v>22</v>
      </c>
      <c r="X6" s="23" t="s">
        <v>23</v>
      </c>
      <c r="Y6" s="23" t="s">
        <v>24</v>
      </c>
      <c r="Z6" s="1" t="s">
        <v>25</v>
      </c>
      <c r="AA6" s="2" t="s">
        <v>26</v>
      </c>
      <c r="AB6" s="1" t="s">
        <v>1</v>
      </c>
      <c r="AC6" s="3" t="s">
        <v>2</v>
      </c>
    </row>
    <row r="7" spans="2:29" x14ac:dyDescent="0.25">
      <c r="B7" s="98"/>
      <c r="C7" s="11" t="s">
        <v>4</v>
      </c>
      <c r="D7" s="24" t="s">
        <v>4</v>
      </c>
      <c r="E7" s="24" t="s">
        <v>5</v>
      </c>
      <c r="F7" s="24" t="s">
        <v>6</v>
      </c>
      <c r="G7" s="24" t="s">
        <v>7</v>
      </c>
      <c r="H7" s="24" t="s">
        <v>8</v>
      </c>
      <c r="I7" s="23" t="s">
        <v>9</v>
      </c>
      <c r="J7" s="23" t="s">
        <v>10</v>
      </c>
      <c r="K7" s="23" t="s">
        <v>11</v>
      </c>
      <c r="L7" s="23" t="s">
        <v>12</v>
      </c>
      <c r="M7" s="23" t="s">
        <v>13</v>
      </c>
      <c r="N7" s="23" t="s">
        <v>14</v>
      </c>
      <c r="O7" s="23" t="s">
        <v>15</v>
      </c>
      <c r="P7" s="23" t="s">
        <v>16</v>
      </c>
      <c r="Q7" s="23" t="s">
        <v>17</v>
      </c>
      <c r="R7" s="23" t="s">
        <v>18</v>
      </c>
      <c r="S7" s="23" t="s">
        <v>19</v>
      </c>
      <c r="T7" s="23" t="s">
        <v>20</v>
      </c>
      <c r="U7" s="23" t="s">
        <v>21</v>
      </c>
      <c r="V7" s="23" t="s">
        <v>22</v>
      </c>
      <c r="W7" s="23" t="s">
        <v>23</v>
      </c>
      <c r="X7" s="23" t="s">
        <v>24</v>
      </c>
      <c r="Y7" s="23" t="s">
        <v>25</v>
      </c>
      <c r="Z7" s="2" t="s">
        <v>26</v>
      </c>
      <c r="AA7" s="1" t="s">
        <v>1</v>
      </c>
      <c r="AB7" s="1" t="s">
        <v>2</v>
      </c>
      <c r="AC7" s="3" t="s">
        <v>3</v>
      </c>
    </row>
    <row r="8" spans="2:29" x14ac:dyDescent="0.25">
      <c r="B8" s="98"/>
      <c r="C8" s="11" t="s">
        <v>5</v>
      </c>
      <c r="D8" s="24" t="s">
        <v>5</v>
      </c>
      <c r="E8" s="24" t="s">
        <v>6</v>
      </c>
      <c r="F8" s="24" t="s">
        <v>7</v>
      </c>
      <c r="G8" s="24" t="s">
        <v>8</v>
      </c>
      <c r="H8" s="23" t="s">
        <v>9</v>
      </c>
      <c r="I8" s="23" t="s">
        <v>10</v>
      </c>
      <c r="J8" s="23" t="s">
        <v>11</v>
      </c>
      <c r="K8" s="23" t="s">
        <v>12</v>
      </c>
      <c r="L8" s="23" t="s">
        <v>13</v>
      </c>
      <c r="M8" s="23" t="s">
        <v>14</v>
      </c>
      <c r="N8" s="23" t="s">
        <v>15</v>
      </c>
      <c r="O8" s="23" t="s">
        <v>16</v>
      </c>
      <c r="P8" s="23" t="s">
        <v>17</v>
      </c>
      <c r="Q8" s="23" t="s">
        <v>18</v>
      </c>
      <c r="R8" s="23" t="s">
        <v>19</v>
      </c>
      <c r="S8" s="23" t="s">
        <v>20</v>
      </c>
      <c r="T8" s="23" t="s">
        <v>21</v>
      </c>
      <c r="U8" s="23" t="s">
        <v>22</v>
      </c>
      <c r="V8" s="23" t="s">
        <v>23</v>
      </c>
      <c r="W8" s="23" t="s">
        <v>24</v>
      </c>
      <c r="X8" s="23" t="s">
        <v>25</v>
      </c>
      <c r="Y8" s="24" t="s">
        <v>26</v>
      </c>
      <c r="Z8" s="1" t="s">
        <v>1</v>
      </c>
      <c r="AA8" s="1" t="s">
        <v>2</v>
      </c>
      <c r="AB8" s="1" t="s">
        <v>3</v>
      </c>
      <c r="AC8" s="3" t="s">
        <v>4</v>
      </c>
    </row>
    <row r="9" spans="2:29" x14ac:dyDescent="0.25">
      <c r="B9" s="98"/>
      <c r="C9" s="11" t="s">
        <v>6</v>
      </c>
      <c r="D9" s="24" t="s">
        <v>6</v>
      </c>
      <c r="E9" s="24" t="s">
        <v>7</v>
      </c>
      <c r="F9" s="5" t="s">
        <v>8</v>
      </c>
      <c r="G9" s="23" t="s">
        <v>9</v>
      </c>
      <c r="H9" s="4" t="s">
        <v>10</v>
      </c>
      <c r="I9" s="23" t="s">
        <v>11</v>
      </c>
      <c r="J9" s="4" t="s">
        <v>12</v>
      </c>
      <c r="K9" s="23" t="s">
        <v>13</v>
      </c>
      <c r="L9" s="4" t="s">
        <v>14</v>
      </c>
      <c r="M9" s="23" t="s">
        <v>15</v>
      </c>
      <c r="N9" s="23" t="s">
        <v>16</v>
      </c>
      <c r="O9" s="23" t="s">
        <v>17</v>
      </c>
      <c r="P9" s="23" t="s">
        <v>18</v>
      </c>
      <c r="Q9" s="23" t="s">
        <v>19</v>
      </c>
      <c r="R9" s="23" t="s">
        <v>20</v>
      </c>
      <c r="S9" s="23" t="s">
        <v>21</v>
      </c>
      <c r="T9" s="23" t="s">
        <v>22</v>
      </c>
      <c r="U9" s="23" t="s">
        <v>23</v>
      </c>
      <c r="V9" s="23" t="s">
        <v>24</v>
      </c>
      <c r="W9" s="4" t="s">
        <v>25</v>
      </c>
      <c r="X9" s="24" t="s">
        <v>26</v>
      </c>
      <c r="Y9" s="23" t="s">
        <v>1</v>
      </c>
      <c r="Z9" s="1" t="s">
        <v>2</v>
      </c>
      <c r="AA9" s="1" t="s">
        <v>3</v>
      </c>
      <c r="AB9" s="2" t="s">
        <v>4</v>
      </c>
      <c r="AC9" s="3" t="s">
        <v>5</v>
      </c>
    </row>
    <row r="10" spans="2:29" x14ac:dyDescent="0.25">
      <c r="B10" s="98"/>
      <c r="C10" s="11" t="s">
        <v>7</v>
      </c>
      <c r="D10" s="24" t="s">
        <v>7</v>
      </c>
      <c r="E10" s="24" t="s">
        <v>8</v>
      </c>
      <c r="F10" s="23" t="s">
        <v>9</v>
      </c>
      <c r="G10" s="23" t="s">
        <v>10</v>
      </c>
      <c r="H10" s="23" t="s">
        <v>11</v>
      </c>
      <c r="I10" s="23" t="s">
        <v>12</v>
      </c>
      <c r="J10" s="23" t="s">
        <v>13</v>
      </c>
      <c r="K10" s="23" t="s">
        <v>14</v>
      </c>
      <c r="L10" s="23" t="s">
        <v>15</v>
      </c>
      <c r="M10" s="23" t="s">
        <v>16</v>
      </c>
      <c r="N10" s="23" t="s">
        <v>17</v>
      </c>
      <c r="O10" s="23" t="s">
        <v>18</v>
      </c>
      <c r="P10" s="23" t="s">
        <v>19</v>
      </c>
      <c r="Q10" s="23" t="s">
        <v>20</v>
      </c>
      <c r="R10" s="23" t="s">
        <v>21</v>
      </c>
      <c r="S10" s="23" t="s">
        <v>22</v>
      </c>
      <c r="T10" s="23" t="s">
        <v>23</v>
      </c>
      <c r="U10" s="23" t="s">
        <v>24</v>
      </c>
      <c r="V10" s="23" t="s">
        <v>25</v>
      </c>
      <c r="W10" s="24" t="s">
        <v>26</v>
      </c>
      <c r="X10" s="23" t="s">
        <v>1</v>
      </c>
      <c r="Y10" s="23" t="s">
        <v>2</v>
      </c>
      <c r="Z10" s="1" t="s">
        <v>3</v>
      </c>
      <c r="AA10" s="2" t="s">
        <v>4</v>
      </c>
      <c r="AB10" s="2" t="s">
        <v>5</v>
      </c>
      <c r="AC10" s="3" t="s">
        <v>6</v>
      </c>
    </row>
    <row r="11" spans="2:29" x14ac:dyDescent="0.25">
      <c r="B11" s="98"/>
      <c r="C11" s="11" t="s">
        <v>8</v>
      </c>
      <c r="D11" s="24" t="s">
        <v>8</v>
      </c>
      <c r="E11" s="23" t="s">
        <v>9</v>
      </c>
      <c r="F11" s="23" t="s">
        <v>10</v>
      </c>
      <c r="G11" s="23" t="s">
        <v>11</v>
      </c>
      <c r="H11" s="23" t="s">
        <v>12</v>
      </c>
      <c r="I11" s="23" t="s">
        <v>13</v>
      </c>
      <c r="J11" s="23" t="s">
        <v>14</v>
      </c>
      <c r="K11" s="23" t="s">
        <v>15</v>
      </c>
      <c r="L11" s="23" t="s">
        <v>16</v>
      </c>
      <c r="M11" s="23" t="s">
        <v>17</v>
      </c>
      <c r="N11" s="23" t="s">
        <v>18</v>
      </c>
      <c r="O11" s="23" t="s">
        <v>19</v>
      </c>
      <c r="P11" s="23" t="s">
        <v>20</v>
      </c>
      <c r="Q11" s="23" t="s">
        <v>21</v>
      </c>
      <c r="R11" s="23" t="s">
        <v>22</v>
      </c>
      <c r="S11" s="23" t="s">
        <v>23</v>
      </c>
      <c r="T11" s="23" t="s">
        <v>24</v>
      </c>
      <c r="U11" s="23" t="s">
        <v>25</v>
      </c>
      <c r="V11" s="24" t="s">
        <v>26</v>
      </c>
      <c r="W11" s="23" t="s">
        <v>1</v>
      </c>
      <c r="X11" s="23" t="s">
        <v>2</v>
      </c>
      <c r="Y11" s="23" t="s">
        <v>3</v>
      </c>
      <c r="Z11" s="2" t="s">
        <v>4</v>
      </c>
      <c r="AA11" s="2" t="s">
        <v>5</v>
      </c>
      <c r="AB11" s="2" t="s">
        <v>6</v>
      </c>
      <c r="AC11" s="3" t="s">
        <v>7</v>
      </c>
    </row>
    <row r="12" spans="2:29" x14ac:dyDescent="0.25">
      <c r="B12" s="98"/>
      <c r="C12" s="11" t="s">
        <v>9</v>
      </c>
      <c r="D12" s="4" t="s">
        <v>9</v>
      </c>
      <c r="E12" s="23" t="s">
        <v>10</v>
      </c>
      <c r="F12" s="23" t="s">
        <v>11</v>
      </c>
      <c r="G12" s="23" t="s">
        <v>12</v>
      </c>
      <c r="H12" s="23" t="s">
        <v>13</v>
      </c>
      <c r="I12" s="23" t="s">
        <v>14</v>
      </c>
      <c r="J12" s="23" t="s">
        <v>15</v>
      </c>
      <c r="K12" s="23" t="s">
        <v>16</v>
      </c>
      <c r="L12" s="4" t="s">
        <v>17</v>
      </c>
      <c r="M12" s="23" t="s">
        <v>18</v>
      </c>
      <c r="N12" s="23" t="s">
        <v>19</v>
      </c>
      <c r="O12" s="4" t="s">
        <v>20</v>
      </c>
      <c r="P12" s="23" t="s">
        <v>21</v>
      </c>
      <c r="Q12" s="4" t="s">
        <v>22</v>
      </c>
      <c r="R12" s="4" t="s">
        <v>23</v>
      </c>
      <c r="S12" s="23" t="s">
        <v>24</v>
      </c>
      <c r="T12" s="23" t="s">
        <v>25</v>
      </c>
      <c r="U12" s="5" t="s">
        <v>26</v>
      </c>
      <c r="V12" s="4" t="s">
        <v>1</v>
      </c>
      <c r="W12" s="4" t="s">
        <v>2</v>
      </c>
      <c r="X12" s="23" t="s">
        <v>3</v>
      </c>
      <c r="Y12" s="24" t="s">
        <v>4</v>
      </c>
      <c r="Z12" s="2" t="s">
        <v>5</v>
      </c>
      <c r="AA12" s="2" t="s">
        <v>6</v>
      </c>
      <c r="AB12" s="2" t="s">
        <v>7</v>
      </c>
      <c r="AC12" s="3" t="s">
        <v>8</v>
      </c>
    </row>
    <row r="13" spans="2:29" x14ac:dyDescent="0.25">
      <c r="B13" s="98"/>
      <c r="C13" s="11" t="s">
        <v>10</v>
      </c>
      <c r="D13" s="23" t="s">
        <v>10</v>
      </c>
      <c r="E13" s="23" t="s">
        <v>11</v>
      </c>
      <c r="F13" s="23" t="s">
        <v>12</v>
      </c>
      <c r="G13" s="23" t="s">
        <v>13</v>
      </c>
      <c r="H13" s="23" t="s">
        <v>14</v>
      </c>
      <c r="I13" s="23" t="s">
        <v>15</v>
      </c>
      <c r="J13" s="23" t="s">
        <v>16</v>
      </c>
      <c r="K13" s="23" t="s">
        <v>17</v>
      </c>
      <c r="L13" s="23" t="s">
        <v>18</v>
      </c>
      <c r="M13" s="23" t="s">
        <v>19</v>
      </c>
      <c r="N13" s="23" t="s">
        <v>20</v>
      </c>
      <c r="O13" s="23" t="s">
        <v>21</v>
      </c>
      <c r="P13" s="23" t="s">
        <v>22</v>
      </c>
      <c r="Q13" s="23" t="s">
        <v>23</v>
      </c>
      <c r="R13" s="23" t="s">
        <v>24</v>
      </c>
      <c r="S13" s="23" t="s">
        <v>25</v>
      </c>
      <c r="T13" s="24" t="s">
        <v>26</v>
      </c>
      <c r="U13" s="23" t="s">
        <v>1</v>
      </c>
      <c r="V13" s="23" t="s">
        <v>2</v>
      </c>
      <c r="W13" s="23" t="s">
        <v>3</v>
      </c>
      <c r="X13" s="24" t="s">
        <v>4</v>
      </c>
      <c r="Y13" s="24" t="s">
        <v>5</v>
      </c>
      <c r="Z13" s="2" t="s">
        <v>6</v>
      </c>
      <c r="AA13" s="2" t="s">
        <v>7</v>
      </c>
      <c r="AB13" s="2" t="s">
        <v>8</v>
      </c>
      <c r="AC13" s="3" t="s">
        <v>9</v>
      </c>
    </row>
    <row r="14" spans="2:29" x14ac:dyDescent="0.25">
      <c r="B14" s="98"/>
      <c r="C14" s="11" t="s">
        <v>11</v>
      </c>
      <c r="D14" s="23" t="s">
        <v>11</v>
      </c>
      <c r="E14" s="23" t="s">
        <v>12</v>
      </c>
      <c r="F14" s="4" t="s">
        <v>13</v>
      </c>
      <c r="G14" s="23" t="s">
        <v>14</v>
      </c>
      <c r="H14" s="23" t="s">
        <v>15</v>
      </c>
      <c r="I14" s="23" t="s">
        <v>16</v>
      </c>
      <c r="J14" s="23" t="s">
        <v>17</v>
      </c>
      <c r="K14" s="23" t="s">
        <v>18</v>
      </c>
      <c r="L14" s="23" t="s">
        <v>19</v>
      </c>
      <c r="M14" s="23" t="s">
        <v>20</v>
      </c>
      <c r="N14" s="23" t="s">
        <v>21</v>
      </c>
      <c r="O14" s="4" t="s">
        <v>22</v>
      </c>
      <c r="P14" s="23" t="s">
        <v>23</v>
      </c>
      <c r="Q14" s="4" t="s">
        <v>24</v>
      </c>
      <c r="R14" s="4" t="s">
        <v>25</v>
      </c>
      <c r="S14" s="24" t="s">
        <v>26</v>
      </c>
      <c r="T14" s="23" t="s">
        <v>1</v>
      </c>
      <c r="U14" s="23" t="s">
        <v>2</v>
      </c>
      <c r="V14" s="23" t="s">
        <v>3</v>
      </c>
      <c r="W14" s="5" t="s">
        <v>4</v>
      </c>
      <c r="X14" s="24" t="s">
        <v>5</v>
      </c>
      <c r="Y14" s="24" t="s">
        <v>6</v>
      </c>
      <c r="Z14" s="2" t="s">
        <v>7</v>
      </c>
      <c r="AA14" s="2" t="s">
        <v>8</v>
      </c>
      <c r="AB14" s="1" t="s">
        <v>9</v>
      </c>
      <c r="AC14" s="3" t="s">
        <v>10</v>
      </c>
    </row>
    <row r="15" spans="2:29" x14ac:dyDescent="0.25">
      <c r="B15" s="98"/>
      <c r="C15" s="11" t="s">
        <v>12</v>
      </c>
      <c r="D15" s="23" t="s">
        <v>12</v>
      </c>
      <c r="E15" s="23" t="s">
        <v>13</v>
      </c>
      <c r="F15" s="23" t="s">
        <v>14</v>
      </c>
      <c r="G15" s="23" t="s">
        <v>15</v>
      </c>
      <c r="H15" s="23" t="s">
        <v>16</v>
      </c>
      <c r="I15" s="23" t="s">
        <v>17</v>
      </c>
      <c r="J15" s="23" t="s">
        <v>18</v>
      </c>
      <c r="K15" s="23" t="s">
        <v>19</v>
      </c>
      <c r="L15" s="23" t="s">
        <v>20</v>
      </c>
      <c r="M15" s="23" t="s">
        <v>21</v>
      </c>
      <c r="N15" s="23" t="s">
        <v>22</v>
      </c>
      <c r="O15" s="23" t="s">
        <v>23</v>
      </c>
      <c r="P15" s="23" t="s">
        <v>24</v>
      </c>
      <c r="Q15" s="23" t="s">
        <v>25</v>
      </c>
      <c r="R15" s="24" t="s">
        <v>26</v>
      </c>
      <c r="S15" s="23" t="s">
        <v>1</v>
      </c>
      <c r="T15" s="23" t="s">
        <v>2</v>
      </c>
      <c r="U15" s="23" t="s">
        <v>3</v>
      </c>
      <c r="V15" s="24" t="s">
        <v>4</v>
      </c>
      <c r="W15" s="24" t="s">
        <v>5</v>
      </c>
      <c r="X15" s="24" t="s">
        <v>6</v>
      </c>
      <c r="Y15" s="24" t="s">
        <v>7</v>
      </c>
      <c r="Z15" s="2" t="s">
        <v>8</v>
      </c>
      <c r="AA15" s="1" t="s">
        <v>9</v>
      </c>
      <c r="AB15" s="1" t="s">
        <v>10</v>
      </c>
      <c r="AC15" s="3" t="s">
        <v>11</v>
      </c>
    </row>
    <row r="16" spans="2:29" x14ac:dyDescent="0.25">
      <c r="B16" s="98"/>
      <c r="C16" s="11" t="s">
        <v>13</v>
      </c>
      <c r="D16" s="4" t="s">
        <v>13</v>
      </c>
      <c r="E16" s="23" t="s">
        <v>14</v>
      </c>
      <c r="F16" s="23" t="s">
        <v>15</v>
      </c>
      <c r="G16" s="23" t="s">
        <v>16</v>
      </c>
      <c r="H16" s="23" t="s">
        <v>17</v>
      </c>
      <c r="I16" s="23" t="s">
        <v>18</v>
      </c>
      <c r="J16" s="23" t="s">
        <v>19</v>
      </c>
      <c r="K16" s="23" t="s">
        <v>20</v>
      </c>
      <c r="L16" s="23" t="s">
        <v>21</v>
      </c>
      <c r="M16" s="23" t="s">
        <v>22</v>
      </c>
      <c r="N16" s="23" t="s">
        <v>23</v>
      </c>
      <c r="O16" s="4" t="s">
        <v>24</v>
      </c>
      <c r="P16" s="23" t="s">
        <v>25</v>
      </c>
      <c r="Q16" s="24" t="s">
        <v>26</v>
      </c>
      <c r="R16" s="4" t="s">
        <v>1</v>
      </c>
      <c r="S16" s="23" t="s">
        <v>2</v>
      </c>
      <c r="T16" s="23" t="s">
        <v>3</v>
      </c>
      <c r="U16" s="24" t="s">
        <v>4</v>
      </c>
      <c r="V16" s="5" t="s">
        <v>5</v>
      </c>
      <c r="W16" s="5" t="s">
        <v>6</v>
      </c>
      <c r="X16" s="24" t="s">
        <v>7</v>
      </c>
      <c r="Y16" s="24" t="s">
        <v>8</v>
      </c>
      <c r="Z16" s="1" t="s">
        <v>9</v>
      </c>
      <c r="AA16" s="1" t="s">
        <v>10</v>
      </c>
      <c r="AB16" s="1" t="s">
        <v>11</v>
      </c>
      <c r="AC16" s="3" t="s">
        <v>12</v>
      </c>
    </row>
    <row r="17" spans="2:29" x14ac:dyDescent="0.25">
      <c r="B17" s="98"/>
      <c r="C17" s="11" t="s">
        <v>14</v>
      </c>
      <c r="D17" s="4" t="s">
        <v>14</v>
      </c>
      <c r="E17" s="23" t="s">
        <v>15</v>
      </c>
      <c r="F17" s="23" t="s">
        <v>16</v>
      </c>
      <c r="G17" s="23" t="s">
        <v>17</v>
      </c>
      <c r="H17" s="4" t="s">
        <v>18</v>
      </c>
      <c r="I17" s="4" t="s">
        <v>19</v>
      </c>
      <c r="J17" s="23" t="s">
        <v>20</v>
      </c>
      <c r="K17" s="23" t="s">
        <v>21</v>
      </c>
      <c r="L17" s="4" t="s">
        <v>22</v>
      </c>
      <c r="M17" s="23" t="s">
        <v>23</v>
      </c>
      <c r="N17" s="23" t="s">
        <v>24</v>
      </c>
      <c r="O17" s="23" t="s">
        <v>25</v>
      </c>
      <c r="P17" s="24" t="s">
        <v>26</v>
      </c>
      <c r="Q17" s="23" t="s">
        <v>1</v>
      </c>
      <c r="R17" s="23" t="s">
        <v>2</v>
      </c>
      <c r="S17" s="23" t="s">
        <v>3</v>
      </c>
      <c r="T17" s="24" t="s">
        <v>4</v>
      </c>
      <c r="U17" s="24" t="s">
        <v>5</v>
      </c>
      <c r="V17" s="5" t="s">
        <v>6</v>
      </c>
      <c r="W17" s="24" t="s">
        <v>7</v>
      </c>
      <c r="X17" s="5" t="s">
        <v>8</v>
      </c>
      <c r="Y17" s="23" t="s">
        <v>9</v>
      </c>
      <c r="Z17" s="1" t="s">
        <v>10</v>
      </c>
      <c r="AA17" s="1" t="s">
        <v>11</v>
      </c>
      <c r="AB17" s="1" t="s">
        <v>12</v>
      </c>
      <c r="AC17" s="3" t="s">
        <v>13</v>
      </c>
    </row>
    <row r="18" spans="2:29" x14ac:dyDescent="0.25">
      <c r="B18" s="98"/>
      <c r="C18" s="11" t="s">
        <v>15</v>
      </c>
      <c r="D18" s="23" t="s">
        <v>15</v>
      </c>
      <c r="E18" s="23" t="s">
        <v>16</v>
      </c>
      <c r="F18" s="4" t="s">
        <v>17</v>
      </c>
      <c r="G18" s="23" t="s">
        <v>18</v>
      </c>
      <c r="H18" s="4" t="s">
        <v>19</v>
      </c>
      <c r="I18" s="23" t="s">
        <v>20</v>
      </c>
      <c r="J18" s="23" t="s">
        <v>21</v>
      </c>
      <c r="K18" s="23" t="s">
        <v>22</v>
      </c>
      <c r="L18" s="4" t="s">
        <v>23</v>
      </c>
      <c r="M18" s="23" t="s">
        <v>24</v>
      </c>
      <c r="N18" s="23" t="s">
        <v>25</v>
      </c>
      <c r="O18" s="24" t="s">
        <v>26</v>
      </c>
      <c r="P18" s="23" t="s">
        <v>1</v>
      </c>
      <c r="Q18" s="4" t="s">
        <v>2</v>
      </c>
      <c r="R18" s="23" t="s">
        <v>3</v>
      </c>
      <c r="S18" s="24" t="s">
        <v>4</v>
      </c>
      <c r="T18" s="24" t="s">
        <v>5</v>
      </c>
      <c r="U18" s="24" t="s">
        <v>6</v>
      </c>
      <c r="V18" s="5" t="s">
        <v>7</v>
      </c>
      <c r="W18" s="5" t="s">
        <v>8</v>
      </c>
      <c r="X18" s="23" t="s">
        <v>9</v>
      </c>
      <c r="Y18" s="23" t="s">
        <v>10</v>
      </c>
      <c r="Z18" s="1" t="s">
        <v>11</v>
      </c>
      <c r="AA18" s="1" t="s">
        <v>12</v>
      </c>
      <c r="AB18" s="1" t="s">
        <v>13</v>
      </c>
      <c r="AC18" s="3" t="s">
        <v>14</v>
      </c>
    </row>
    <row r="19" spans="2:29" x14ac:dyDescent="0.25">
      <c r="B19" s="98"/>
      <c r="C19" s="11" t="s">
        <v>16</v>
      </c>
      <c r="D19" s="23" t="s">
        <v>16</v>
      </c>
      <c r="E19" s="23" t="s">
        <v>17</v>
      </c>
      <c r="F19" s="23" t="s">
        <v>18</v>
      </c>
      <c r="G19" s="23" t="s">
        <v>19</v>
      </c>
      <c r="H19" s="4" t="s">
        <v>20</v>
      </c>
      <c r="I19" s="23" t="s">
        <v>21</v>
      </c>
      <c r="J19" s="23" t="s">
        <v>22</v>
      </c>
      <c r="K19" s="23" t="s">
        <v>23</v>
      </c>
      <c r="L19" s="23" t="s">
        <v>24</v>
      </c>
      <c r="M19" s="23" t="s">
        <v>25</v>
      </c>
      <c r="N19" s="24" t="s">
        <v>26</v>
      </c>
      <c r="O19" s="23" t="s">
        <v>1</v>
      </c>
      <c r="P19" s="23" t="s">
        <v>2</v>
      </c>
      <c r="Q19" s="23" t="s">
        <v>3</v>
      </c>
      <c r="R19" s="24" t="s">
        <v>4</v>
      </c>
      <c r="S19" s="24" t="s">
        <v>5</v>
      </c>
      <c r="T19" s="24" t="s">
        <v>6</v>
      </c>
      <c r="U19" s="24" t="s">
        <v>7</v>
      </c>
      <c r="V19" s="24" t="s">
        <v>8</v>
      </c>
      <c r="W19" s="23" t="s">
        <v>9</v>
      </c>
      <c r="X19" s="23" t="s">
        <v>10</v>
      </c>
      <c r="Y19" s="23" t="s">
        <v>11</v>
      </c>
      <c r="Z19" s="1" t="s">
        <v>12</v>
      </c>
      <c r="AA19" s="1" t="s">
        <v>13</v>
      </c>
      <c r="AB19" s="1" t="s">
        <v>14</v>
      </c>
      <c r="AC19" s="3" t="s">
        <v>15</v>
      </c>
    </row>
    <row r="20" spans="2:29" x14ac:dyDescent="0.25">
      <c r="B20" s="98"/>
      <c r="C20" s="11" t="s">
        <v>17</v>
      </c>
      <c r="D20" s="23" t="s">
        <v>17</v>
      </c>
      <c r="E20" s="23" t="s">
        <v>18</v>
      </c>
      <c r="F20" s="23" t="s">
        <v>19</v>
      </c>
      <c r="G20" s="23" t="s">
        <v>20</v>
      </c>
      <c r="H20" s="23" t="s">
        <v>21</v>
      </c>
      <c r="I20" s="23" t="s">
        <v>22</v>
      </c>
      <c r="J20" s="23" t="s">
        <v>23</v>
      </c>
      <c r="K20" s="23" t="s">
        <v>24</v>
      </c>
      <c r="L20" s="23" t="s">
        <v>25</v>
      </c>
      <c r="M20" s="24" t="s">
        <v>26</v>
      </c>
      <c r="N20" s="23" t="s">
        <v>1</v>
      </c>
      <c r="O20" s="23" t="s">
        <v>2</v>
      </c>
      <c r="P20" s="23" t="s">
        <v>3</v>
      </c>
      <c r="Q20" s="24" t="s">
        <v>4</v>
      </c>
      <c r="R20" s="24" t="s">
        <v>5</v>
      </c>
      <c r="S20" s="24" t="s">
        <v>6</v>
      </c>
      <c r="T20" s="24" t="s">
        <v>7</v>
      </c>
      <c r="U20" s="24" t="s">
        <v>8</v>
      </c>
      <c r="V20" s="23" t="s">
        <v>9</v>
      </c>
      <c r="W20" s="23" t="s">
        <v>10</v>
      </c>
      <c r="X20" s="23" t="s">
        <v>11</v>
      </c>
      <c r="Y20" s="23" t="s">
        <v>12</v>
      </c>
      <c r="Z20" s="1" t="s">
        <v>13</v>
      </c>
      <c r="AA20" s="1" t="s">
        <v>14</v>
      </c>
      <c r="AB20" s="1" t="s">
        <v>15</v>
      </c>
      <c r="AC20" s="3" t="s">
        <v>16</v>
      </c>
    </row>
    <row r="21" spans="2:29" x14ac:dyDescent="0.25">
      <c r="B21" s="98"/>
      <c r="C21" s="11" t="s">
        <v>18</v>
      </c>
      <c r="D21" s="4" t="s">
        <v>18</v>
      </c>
      <c r="E21" s="23" t="s">
        <v>19</v>
      </c>
      <c r="F21" s="23" t="s">
        <v>20</v>
      </c>
      <c r="G21" s="23" t="s">
        <v>21</v>
      </c>
      <c r="H21" s="4" t="s">
        <v>22</v>
      </c>
      <c r="I21" s="23" t="s">
        <v>23</v>
      </c>
      <c r="J21" s="23" t="s">
        <v>24</v>
      </c>
      <c r="K21" s="4" t="s">
        <v>25</v>
      </c>
      <c r="L21" s="24" t="s">
        <v>26</v>
      </c>
      <c r="M21" s="23" t="s">
        <v>1</v>
      </c>
      <c r="N21" s="23" t="s">
        <v>2</v>
      </c>
      <c r="O21" s="23" t="s">
        <v>3</v>
      </c>
      <c r="P21" s="24" t="s">
        <v>4</v>
      </c>
      <c r="Q21" s="5" t="s">
        <v>5</v>
      </c>
      <c r="R21" s="24" t="s">
        <v>6</v>
      </c>
      <c r="S21" s="24" t="s">
        <v>7</v>
      </c>
      <c r="T21" s="24" t="s">
        <v>8</v>
      </c>
      <c r="U21" s="23" t="s">
        <v>9</v>
      </c>
      <c r="V21" s="4" t="s">
        <v>10</v>
      </c>
      <c r="W21" s="4" t="s">
        <v>11</v>
      </c>
      <c r="X21" s="23" t="s">
        <v>12</v>
      </c>
      <c r="Y21" s="23" t="s">
        <v>13</v>
      </c>
      <c r="Z21" s="1" t="s">
        <v>14</v>
      </c>
      <c r="AA21" s="1" t="s">
        <v>15</v>
      </c>
      <c r="AB21" s="1" t="s">
        <v>16</v>
      </c>
      <c r="AC21" s="3" t="s">
        <v>17</v>
      </c>
    </row>
    <row r="22" spans="2:29" x14ac:dyDescent="0.25">
      <c r="B22" s="98"/>
      <c r="C22" s="11" t="s">
        <v>19</v>
      </c>
      <c r="D22" s="23" t="s">
        <v>19</v>
      </c>
      <c r="E22" s="23" t="s">
        <v>20</v>
      </c>
      <c r="F22" s="23" t="s">
        <v>21</v>
      </c>
      <c r="G22" s="23" t="s">
        <v>22</v>
      </c>
      <c r="H22" s="23" t="s">
        <v>23</v>
      </c>
      <c r="I22" s="23" t="s">
        <v>24</v>
      </c>
      <c r="J22" s="23" t="s">
        <v>25</v>
      </c>
      <c r="K22" s="24" t="s">
        <v>26</v>
      </c>
      <c r="L22" s="23" t="s">
        <v>1</v>
      </c>
      <c r="M22" s="23" t="s">
        <v>2</v>
      </c>
      <c r="N22" s="23" t="s">
        <v>3</v>
      </c>
      <c r="O22" s="24" t="s">
        <v>4</v>
      </c>
      <c r="P22" s="24" t="s">
        <v>5</v>
      </c>
      <c r="Q22" s="24" t="s">
        <v>6</v>
      </c>
      <c r="R22" s="24" t="s">
        <v>7</v>
      </c>
      <c r="S22" s="24" t="s">
        <v>8</v>
      </c>
      <c r="T22" s="23" t="s">
        <v>9</v>
      </c>
      <c r="U22" s="23" t="s">
        <v>10</v>
      </c>
      <c r="V22" s="23" t="s">
        <v>11</v>
      </c>
      <c r="W22" s="23" t="s">
        <v>12</v>
      </c>
      <c r="X22" s="23" t="s">
        <v>13</v>
      </c>
      <c r="Y22" s="23" t="s">
        <v>14</v>
      </c>
      <c r="Z22" s="1" t="s">
        <v>15</v>
      </c>
      <c r="AA22" s="1" t="s">
        <v>16</v>
      </c>
      <c r="AB22" s="1" t="s">
        <v>17</v>
      </c>
      <c r="AC22" s="3" t="s">
        <v>18</v>
      </c>
    </row>
    <row r="23" spans="2:29" x14ac:dyDescent="0.25">
      <c r="B23" s="98"/>
      <c r="C23" s="11" t="s">
        <v>20</v>
      </c>
      <c r="D23" s="4" t="s">
        <v>20</v>
      </c>
      <c r="E23" s="23" t="s">
        <v>21</v>
      </c>
      <c r="F23" s="4" t="s">
        <v>22</v>
      </c>
      <c r="G23" s="23" t="s">
        <v>23</v>
      </c>
      <c r="H23" s="23" t="s">
        <v>24</v>
      </c>
      <c r="I23" s="4" t="s">
        <v>25</v>
      </c>
      <c r="J23" s="24" t="s">
        <v>26</v>
      </c>
      <c r="K23" s="23" t="s">
        <v>1</v>
      </c>
      <c r="L23" s="4" t="s">
        <v>2</v>
      </c>
      <c r="M23" s="23" t="s">
        <v>3</v>
      </c>
      <c r="N23" s="24" t="s">
        <v>4</v>
      </c>
      <c r="O23" s="24" t="s">
        <v>5</v>
      </c>
      <c r="P23" s="24" t="s">
        <v>6</v>
      </c>
      <c r="Q23" s="24" t="s">
        <v>7</v>
      </c>
      <c r="R23" s="5" t="s">
        <v>8</v>
      </c>
      <c r="S23" s="23" t="s">
        <v>9</v>
      </c>
      <c r="T23" s="23" t="s">
        <v>10</v>
      </c>
      <c r="U23" s="23" t="s">
        <v>11</v>
      </c>
      <c r="V23" s="23" t="s">
        <v>12</v>
      </c>
      <c r="W23" s="23" t="s">
        <v>13</v>
      </c>
      <c r="X23" s="4" t="s">
        <v>14</v>
      </c>
      <c r="Y23" s="23" t="s">
        <v>15</v>
      </c>
      <c r="Z23" s="1" t="s">
        <v>16</v>
      </c>
      <c r="AA23" s="1" t="s">
        <v>17</v>
      </c>
      <c r="AB23" s="1" t="s">
        <v>18</v>
      </c>
      <c r="AC23" s="3" t="s">
        <v>19</v>
      </c>
    </row>
    <row r="24" spans="2:29" x14ac:dyDescent="0.25">
      <c r="B24" s="98"/>
      <c r="C24" s="11" t="s">
        <v>21</v>
      </c>
      <c r="D24" s="23" t="s">
        <v>21</v>
      </c>
      <c r="E24" s="23" t="s">
        <v>22</v>
      </c>
      <c r="F24" s="23" t="s">
        <v>23</v>
      </c>
      <c r="G24" s="23" t="s">
        <v>24</v>
      </c>
      <c r="H24" s="23" t="s">
        <v>25</v>
      </c>
      <c r="I24" s="24" t="s">
        <v>26</v>
      </c>
      <c r="J24" s="23" t="s">
        <v>1</v>
      </c>
      <c r="K24" s="23" t="s">
        <v>2</v>
      </c>
      <c r="L24" s="23" t="s">
        <v>3</v>
      </c>
      <c r="M24" s="24" t="s">
        <v>4</v>
      </c>
      <c r="N24" s="24" t="s">
        <v>5</v>
      </c>
      <c r="O24" s="24" t="s">
        <v>6</v>
      </c>
      <c r="P24" s="24" t="s">
        <v>7</v>
      </c>
      <c r="Q24" s="24" t="s">
        <v>8</v>
      </c>
      <c r="R24" s="23" t="s">
        <v>9</v>
      </c>
      <c r="S24" s="23" t="s">
        <v>10</v>
      </c>
      <c r="T24" s="23" t="s">
        <v>11</v>
      </c>
      <c r="U24" s="23" t="s">
        <v>12</v>
      </c>
      <c r="V24" s="23" t="s">
        <v>13</v>
      </c>
      <c r="W24" s="23" t="s">
        <v>14</v>
      </c>
      <c r="X24" s="23" t="s">
        <v>15</v>
      </c>
      <c r="Y24" s="23" t="s">
        <v>16</v>
      </c>
      <c r="Z24" s="1" t="s">
        <v>17</v>
      </c>
      <c r="AA24" s="1" t="s">
        <v>18</v>
      </c>
      <c r="AB24" s="1" t="s">
        <v>19</v>
      </c>
      <c r="AC24" s="3" t="s">
        <v>20</v>
      </c>
    </row>
    <row r="25" spans="2:29" x14ac:dyDescent="0.25">
      <c r="B25" s="98"/>
      <c r="C25" s="11" t="s">
        <v>22</v>
      </c>
      <c r="D25" s="23" t="s">
        <v>22</v>
      </c>
      <c r="E25" s="23" t="s">
        <v>23</v>
      </c>
      <c r="F25" s="23" t="s">
        <v>24</v>
      </c>
      <c r="G25" s="23" t="s">
        <v>25</v>
      </c>
      <c r="H25" s="24" t="s">
        <v>26</v>
      </c>
      <c r="I25" s="23" t="s">
        <v>1</v>
      </c>
      <c r="J25" s="23" t="s">
        <v>2</v>
      </c>
      <c r="K25" s="23" t="s">
        <v>3</v>
      </c>
      <c r="L25" s="24" t="s">
        <v>4</v>
      </c>
      <c r="M25" s="24" t="s">
        <v>5</v>
      </c>
      <c r="N25" s="24" t="s">
        <v>6</v>
      </c>
      <c r="O25" s="24" t="s">
        <v>7</v>
      </c>
      <c r="P25" s="24" t="s">
        <v>8</v>
      </c>
      <c r="Q25" s="23" t="s">
        <v>9</v>
      </c>
      <c r="R25" s="23" t="s">
        <v>10</v>
      </c>
      <c r="S25" s="23" t="s">
        <v>11</v>
      </c>
      <c r="T25" s="23" t="s">
        <v>12</v>
      </c>
      <c r="U25" s="23" t="s">
        <v>13</v>
      </c>
      <c r="V25" s="23" t="s">
        <v>14</v>
      </c>
      <c r="W25" s="4" t="s">
        <v>15</v>
      </c>
      <c r="X25" s="23" t="s">
        <v>16</v>
      </c>
      <c r="Y25" s="23" t="s">
        <v>17</v>
      </c>
      <c r="Z25" s="1" t="s">
        <v>18</v>
      </c>
      <c r="AA25" s="1" t="s">
        <v>19</v>
      </c>
      <c r="AB25" s="1" t="s">
        <v>20</v>
      </c>
      <c r="AC25" s="3" t="s">
        <v>21</v>
      </c>
    </row>
    <row r="26" spans="2:29" x14ac:dyDescent="0.25">
      <c r="B26" s="98"/>
      <c r="C26" s="11" t="s">
        <v>23</v>
      </c>
      <c r="D26" s="23" t="s">
        <v>23</v>
      </c>
      <c r="E26" s="23" t="s">
        <v>24</v>
      </c>
      <c r="F26" s="23" t="s">
        <v>25</v>
      </c>
      <c r="G26" s="24" t="s">
        <v>26</v>
      </c>
      <c r="H26" s="23" t="s">
        <v>1</v>
      </c>
      <c r="I26" s="23" t="s">
        <v>2</v>
      </c>
      <c r="J26" s="23" t="s">
        <v>3</v>
      </c>
      <c r="K26" s="24" t="s">
        <v>4</v>
      </c>
      <c r="L26" s="24" t="s">
        <v>5</v>
      </c>
      <c r="M26" s="24" t="s">
        <v>6</v>
      </c>
      <c r="N26" s="24" t="s">
        <v>7</v>
      </c>
      <c r="O26" s="24" t="s">
        <v>8</v>
      </c>
      <c r="P26" s="23" t="s">
        <v>9</v>
      </c>
      <c r="Q26" s="23" t="s">
        <v>10</v>
      </c>
      <c r="R26" s="23" t="s">
        <v>11</v>
      </c>
      <c r="S26" s="23" t="s">
        <v>12</v>
      </c>
      <c r="T26" s="23" t="s">
        <v>13</v>
      </c>
      <c r="U26" s="23" t="s">
        <v>14</v>
      </c>
      <c r="V26" s="23" t="s">
        <v>15</v>
      </c>
      <c r="W26" s="23" t="s">
        <v>16</v>
      </c>
      <c r="X26" s="4" t="s">
        <v>17</v>
      </c>
      <c r="Y26" s="23" t="s">
        <v>18</v>
      </c>
      <c r="Z26" s="1" t="s">
        <v>19</v>
      </c>
      <c r="AA26" s="1" t="s">
        <v>20</v>
      </c>
      <c r="AB26" s="1" t="s">
        <v>21</v>
      </c>
      <c r="AC26" s="3" t="s">
        <v>22</v>
      </c>
    </row>
    <row r="27" spans="2:29" x14ac:dyDescent="0.25">
      <c r="B27" s="98"/>
      <c r="C27" s="11" t="s">
        <v>28</v>
      </c>
      <c r="D27" s="23" t="s">
        <v>24</v>
      </c>
      <c r="E27" s="23" t="s">
        <v>25</v>
      </c>
      <c r="F27" s="24" t="s">
        <v>26</v>
      </c>
      <c r="G27" s="23" t="s">
        <v>1</v>
      </c>
      <c r="H27" s="23" t="s">
        <v>2</v>
      </c>
      <c r="I27" s="23" t="s">
        <v>3</v>
      </c>
      <c r="J27" s="24" t="s">
        <v>4</v>
      </c>
      <c r="K27" s="24" t="s">
        <v>5</v>
      </c>
      <c r="L27" s="24" t="s">
        <v>6</v>
      </c>
      <c r="M27" s="24" t="s">
        <v>7</v>
      </c>
      <c r="N27" s="24" t="s">
        <v>8</v>
      </c>
      <c r="O27" s="23" t="s">
        <v>9</v>
      </c>
      <c r="P27" s="23" t="s">
        <v>10</v>
      </c>
      <c r="Q27" s="23" t="s">
        <v>11</v>
      </c>
      <c r="R27" s="23" t="s">
        <v>12</v>
      </c>
      <c r="S27" s="23" t="s">
        <v>13</v>
      </c>
      <c r="T27" s="23" t="s">
        <v>14</v>
      </c>
      <c r="U27" s="23" t="s">
        <v>15</v>
      </c>
      <c r="V27" s="23" t="s">
        <v>16</v>
      </c>
      <c r="W27" s="23" t="s">
        <v>17</v>
      </c>
      <c r="X27" s="23" t="s">
        <v>18</v>
      </c>
      <c r="Y27" s="23" t="s">
        <v>19</v>
      </c>
      <c r="Z27" s="1" t="s">
        <v>20</v>
      </c>
      <c r="AA27" s="1" t="s">
        <v>21</v>
      </c>
      <c r="AB27" s="1" t="s">
        <v>22</v>
      </c>
      <c r="AC27" s="3" t="s">
        <v>23</v>
      </c>
    </row>
    <row r="28" spans="2:29" x14ac:dyDescent="0.25">
      <c r="B28" s="98"/>
      <c r="C28" s="11" t="s">
        <v>25</v>
      </c>
      <c r="D28" s="23" t="s">
        <v>25</v>
      </c>
      <c r="E28" s="23" t="s">
        <v>26</v>
      </c>
      <c r="F28" s="23" t="s">
        <v>1</v>
      </c>
      <c r="G28" s="23" t="s">
        <v>2</v>
      </c>
      <c r="H28" s="23" t="s">
        <v>3</v>
      </c>
      <c r="I28" s="24" t="s">
        <v>4</v>
      </c>
      <c r="J28" s="24" t="s">
        <v>5</v>
      </c>
      <c r="K28" s="24" t="s">
        <v>6</v>
      </c>
      <c r="L28" s="24" t="s">
        <v>7</v>
      </c>
      <c r="M28" s="24" t="s">
        <v>8</v>
      </c>
      <c r="N28" s="23" t="s">
        <v>9</v>
      </c>
      <c r="O28" s="23" t="s">
        <v>10</v>
      </c>
      <c r="P28" s="23" t="s">
        <v>11</v>
      </c>
      <c r="Q28" s="23" t="s">
        <v>12</v>
      </c>
      <c r="R28" s="23" t="s">
        <v>13</v>
      </c>
      <c r="S28" s="23" t="s">
        <v>14</v>
      </c>
      <c r="T28" s="23" t="s">
        <v>15</v>
      </c>
      <c r="U28" s="23" t="s">
        <v>16</v>
      </c>
      <c r="V28" s="23" t="s">
        <v>17</v>
      </c>
      <c r="W28" s="23" t="s">
        <v>18</v>
      </c>
      <c r="X28" s="23" t="s">
        <v>19</v>
      </c>
      <c r="Y28" s="23" t="s">
        <v>20</v>
      </c>
      <c r="Z28" s="1" t="s">
        <v>21</v>
      </c>
      <c r="AA28" s="1" t="s">
        <v>22</v>
      </c>
      <c r="AB28" s="1" t="s">
        <v>23</v>
      </c>
      <c r="AC28" s="3" t="s">
        <v>28</v>
      </c>
    </row>
    <row r="29" spans="2:29" ht="15.75" thickBot="1" x14ac:dyDescent="0.3">
      <c r="B29" s="98"/>
      <c r="C29" s="12" t="s">
        <v>26</v>
      </c>
      <c r="D29" s="1" t="s">
        <v>26</v>
      </c>
      <c r="E29" s="1" t="s">
        <v>1</v>
      </c>
      <c r="F29" s="1" t="s">
        <v>2</v>
      </c>
      <c r="G29" s="1" t="s">
        <v>3</v>
      </c>
      <c r="H29" s="2" t="s">
        <v>4</v>
      </c>
      <c r="I29" s="2" t="s">
        <v>5</v>
      </c>
      <c r="J29" s="2" t="s">
        <v>6</v>
      </c>
      <c r="K29" s="2" t="s">
        <v>7</v>
      </c>
      <c r="L29" s="2" t="s">
        <v>8</v>
      </c>
      <c r="M29" s="1" t="s">
        <v>9</v>
      </c>
      <c r="N29" s="1" t="s">
        <v>10</v>
      </c>
      <c r="O29" s="1" t="s">
        <v>11</v>
      </c>
      <c r="P29" s="1" t="s">
        <v>12</v>
      </c>
      <c r="Q29" s="1" t="s">
        <v>13</v>
      </c>
      <c r="R29" s="1" t="s">
        <v>14</v>
      </c>
      <c r="S29" s="1" t="s">
        <v>15</v>
      </c>
      <c r="T29" s="1" t="s">
        <v>16</v>
      </c>
      <c r="U29" s="1" t="s">
        <v>17</v>
      </c>
      <c r="V29" s="1" t="s">
        <v>18</v>
      </c>
      <c r="W29" s="1" t="s">
        <v>19</v>
      </c>
      <c r="X29" s="1" t="s">
        <v>20</v>
      </c>
      <c r="Y29" s="1" t="s">
        <v>21</v>
      </c>
      <c r="Z29" s="1" t="s">
        <v>22</v>
      </c>
      <c r="AA29" s="1" t="s">
        <v>23</v>
      </c>
      <c r="AB29" s="1" t="s">
        <v>24</v>
      </c>
      <c r="AC29" s="1" t="s">
        <v>25</v>
      </c>
    </row>
    <row r="30" spans="2:29" x14ac:dyDescent="0.25">
      <c r="D30" s="93" t="s">
        <v>29</v>
      </c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  <c r="AB30" s="93"/>
      <c r="AC30" s="93"/>
    </row>
    <row r="32" spans="2:29" x14ac:dyDescent="0.25">
      <c r="C32" s="30" t="s">
        <v>35</v>
      </c>
      <c r="D32" s="31"/>
      <c r="E32" s="31"/>
      <c r="F32" s="31"/>
      <c r="G32" s="31"/>
      <c r="H32" s="31"/>
      <c r="I32" s="31"/>
      <c r="J32" s="31"/>
      <c r="K32" s="31"/>
      <c r="L32" s="31"/>
      <c r="M32" s="32"/>
      <c r="N32" s="33"/>
      <c r="O32" s="34"/>
    </row>
    <row r="33" spans="3:38" x14ac:dyDescent="0.25">
      <c r="C33" s="28" t="s">
        <v>34</v>
      </c>
      <c r="D33" s="29"/>
      <c r="E33" s="29"/>
      <c r="F33" s="29"/>
      <c r="G33" s="19"/>
      <c r="H33" s="19"/>
      <c r="I33" s="19"/>
      <c r="J33" s="19"/>
      <c r="K33" s="19"/>
      <c r="L33" s="19"/>
      <c r="M33" s="20"/>
    </row>
    <row r="35" spans="3:38" x14ac:dyDescent="0.25">
      <c r="C35" t="s">
        <v>30</v>
      </c>
      <c r="E35" s="15" t="s">
        <v>19</v>
      </c>
      <c r="F35" s="15" t="s">
        <v>21</v>
      </c>
      <c r="G35" s="15" t="s">
        <v>3</v>
      </c>
      <c r="H35" s="15" t="s">
        <v>3</v>
      </c>
      <c r="I35" s="15" t="s">
        <v>5</v>
      </c>
      <c r="J35" s="15" t="s">
        <v>19</v>
      </c>
      <c r="K35" s="15" t="s">
        <v>19</v>
      </c>
      <c r="L35" s="15" t="s">
        <v>9</v>
      </c>
      <c r="M35" s="15" t="s">
        <v>19</v>
      </c>
      <c r="N35" s="15" t="s">
        <v>14</v>
      </c>
      <c r="O35" s="15" t="s">
        <v>15</v>
      </c>
      <c r="P35" s="15" t="s">
        <v>20</v>
      </c>
      <c r="Q35" s="15" t="s">
        <v>6</v>
      </c>
      <c r="R35" s="15" t="s">
        <v>9</v>
      </c>
      <c r="S35" s="15" t="s">
        <v>14</v>
      </c>
      <c r="T35" s="15" t="s">
        <v>1</v>
      </c>
      <c r="U35" s="15" t="s">
        <v>12</v>
      </c>
      <c r="V35" s="15" t="s">
        <v>6</v>
      </c>
      <c r="W35" s="15" t="s">
        <v>1</v>
      </c>
      <c r="X35" s="15" t="s">
        <v>9</v>
      </c>
      <c r="Y35" s="15" t="s">
        <v>12</v>
      </c>
      <c r="Z35" s="15" t="s">
        <v>21</v>
      </c>
      <c r="AA35" s="15" t="s">
        <v>18</v>
      </c>
      <c r="AB35" s="15" t="s">
        <v>5</v>
      </c>
      <c r="AC35" s="15" t="s">
        <v>9</v>
      </c>
      <c r="AD35" s="15" t="s">
        <v>19</v>
      </c>
      <c r="AE35" s="15" t="s">
        <v>14</v>
      </c>
      <c r="AF35" s="15" t="s">
        <v>15</v>
      </c>
      <c r="AG35" s="15" t="s">
        <v>20</v>
      </c>
      <c r="AH35" s="15" t="s">
        <v>6</v>
      </c>
      <c r="AI35" s="15" t="s">
        <v>1</v>
      </c>
    </row>
    <row r="36" spans="3:38" x14ac:dyDescent="0.25">
      <c r="C36" t="s">
        <v>31</v>
      </c>
      <c r="E36" s="16" t="s">
        <v>9</v>
      </c>
      <c r="F36" s="16" t="s">
        <v>14</v>
      </c>
      <c r="G36" s="16" t="s">
        <v>6</v>
      </c>
      <c r="H36" s="16" t="s">
        <v>15</v>
      </c>
      <c r="I36" s="16" t="s">
        <v>18</v>
      </c>
      <c r="J36" s="16" t="s">
        <v>13</v>
      </c>
      <c r="K36" s="16" t="s">
        <v>1</v>
      </c>
      <c r="L36" s="16" t="s">
        <v>20</v>
      </c>
      <c r="M36" s="16" t="s">
        <v>9</v>
      </c>
      <c r="N36" s="16" t="s">
        <v>11</v>
      </c>
      <c r="O36" s="16" t="s">
        <v>1</v>
      </c>
      <c r="P36" s="16" t="s">
        <v>9</v>
      </c>
      <c r="Q36" s="16" t="s">
        <v>14</v>
      </c>
      <c r="R36" s="16" t="s">
        <v>6</v>
      </c>
      <c r="S36" s="16" t="s">
        <v>15</v>
      </c>
      <c r="T36" s="16" t="s">
        <v>18</v>
      </c>
      <c r="U36" s="16" t="s">
        <v>13</v>
      </c>
      <c r="V36" s="16" t="s">
        <v>1</v>
      </c>
      <c r="W36" s="16" t="s">
        <v>20</v>
      </c>
      <c r="X36" s="16" t="s">
        <v>9</v>
      </c>
      <c r="Y36" s="16" t="s">
        <v>11</v>
      </c>
      <c r="Z36" s="16" t="s">
        <v>1</v>
      </c>
      <c r="AA36" s="16" t="s">
        <v>9</v>
      </c>
      <c r="AB36" s="16" t="s">
        <v>14</v>
      </c>
      <c r="AC36" s="16" t="s">
        <v>6</v>
      </c>
      <c r="AD36" s="16" t="s">
        <v>15</v>
      </c>
      <c r="AE36" s="16" t="s">
        <v>18</v>
      </c>
      <c r="AF36" s="16" t="s">
        <v>13</v>
      </c>
      <c r="AG36" s="16" t="s">
        <v>1</v>
      </c>
      <c r="AH36" s="16" t="s">
        <v>20</v>
      </c>
      <c r="AI36" s="16" t="s">
        <v>9</v>
      </c>
    </row>
    <row r="37" spans="3:38" x14ac:dyDescent="0.25">
      <c r="C37" t="s">
        <v>32</v>
      </c>
      <c r="E37" s="17" t="s">
        <v>1</v>
      </c>
      <c r="F37" s="17" t="s">
        <v>8</v>
      </c>
      <c r="G37" s="17" t="s">
        <v>8</v>
      </c>
      <c r="H37" s="17" t="s">
        <v>17</v>
      </c>
      <c r="I37" s="17" t="s">
        <v>22</v>
      </c>
      <c r="J37" s="17" t="s">
        <v>5</v>
      </c>
      <c r="K37" s="17" t="s">
        <v>19</v>
      </c>
      <c r="L37" s="17" t="s">
        <v>2</v>
      </c>
      <c r="M37" s="17" t="s">
        <v>1</v>
      </c>
      <c r="N37" s="17" t="s">
        <v>28</v>
      </c>
      <c r="O37" s="17" t="s">
        <v>15</v>
      </c>
      <c r="P37" s="17" t="s">
        <v>2</v>
      </c>
      <c r="Q37" s="17" t="s">
        <v>19</v>
      </c>
      <c r="R37" s="17" t="s">
        <v>14</v>
      </c>
      <c r="S37" s="17" t="s">
        <v>2</v>
      </c>
      <c r="T37" s="17" t="s">
        <v>18</v>
      </c>
      <c r="U37" s="17" t="s">
        <v>28</v>
      </c>
      <c r="V37" s="17" t="s">
        <v>6</v>
      </c>
      <c r="W37" s="17" t="s">
        <v>20</v>
      </c>
      <c r="X37" s="17" t="s">
        <v>17</v>
      </c>
      <c r="Y37" s="17" t="s">
        <v>22</v>
      </c>
      <c r="Z37" s="17" t="s">
        <v>21</v>
      </c>
      <c r="AA37" s="17" t="s">
        <v>26</v>
      </c>
      <c r="AB37" s="17" t="s">
        <v>18</v>
      </c>
      <c r="AC37" s="17" t="s">
        <v>14</v>
      </c>
      <c r="AD37" s="17" t="s">
        <v>7</v>
      </c>
      <c r="AE37" s="17" t="s">
        <v>5</v>
      </c>
      <c r="AF37" s="17" t="s">
        <v>1</v>
      </c>
      <c r="AG37" s="17" t="s">
        <v>20</v>
      </c>
      <c r="AH37" s="17" t="s">
        <v>25</v>
      </c>
      <c r="AI37" s="17" t="s">
        <v>9</v>
      </c>
    </row>
    <row r="38" spans="3:38" x14ac:dyDescent="0.25"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</row>
    <row r="39" spans="3:38" x14ac:dyDescent="0.25">
      <c r="C39" t="s">
        <v>30</v>
      </c>
      <c r="D39" s="14"/>
      <c r="E39" s="15" t="s">
        <v>20</v>
      </c>
      <c r="F39" s="15" t="s">
        <v>1</v>
      </c>
      <c r="G39" s="15" t="s">
        <v>12</v>
      </c>
      <c r="H39" s="15" t="s">
        <v>9</v>
      </c>
      <c r="I39" s="15" t="s">
        <v>20</v>
      </c>
      <c r="J39" s="15" t="s">
        <v>9</v>
      </c>
      <c r="K39" s="15" t="s">
        <v>19</v>
      </c>
      <c r="L39" s="15" t="s">
        <v>20</v>
      </c>
      <c r="M39" s="15" t="s">
        <v>8</v>
      </c>
      <c r="N39" s="15" t="s">
        <v>5</v>
      </c>
      <c r="O39" s="15" t="s">
        <v>3</v>
      </c>
      <c r="P39" s="15" t="s">
        <v>15</v>
      </c>
      <c r="Q39" s="15" t="s">
        <v>21</v>
      </c>
      <c r="R39" s="15" t="s">
        <v>18</v>
      </c>
      <c r="S39" s="15" t="s">
        <v>1</v>
      </c>
      <c r="T39" s="15" t="s">
        <v>7</v>
      </c>
      <c r="U39" s="15" t="s">
        <v>5</v>
      </c>
      <c r="V39" s="15" t="s">
        <v>20</v>
      </c>
      <c r="W39" s="15" t="s">
        <v>15</v>
      </c>
      <c r="X39" s="15" t="s">
        <v>3</v>
      </c>
      <c r="Y39" s="15" t="s">
        <v>15</v>
      </c>
      <c r="Z39" s="15" t="s">
        <v>14</v>
      </c>
      <c r="AA39" s="15" t="s">
        <v>20</v>
      </c>
      <c r="AB39" s="15" t="s">
        <v>9</v>
      </c>
      <c r="AC39" s="15" t="s">
        <v>14</v>
      </c>
      <c r="AD39" s="15" t="s">
        <v>21</v>
      </c>
      <c r="AE39" s="15" t="s">
        <v>5</v>
      </c>
      <c r="AF39" s="15" t="s">
        <v>20</v>
      </c>
      <c r="AG39" s="15" t="s">
        <v>8</v>
      </c>
      <c r="AH39" s="15" t="s">
        <v>1</v>
      </c>
      <c r="AI39" s="15" t="s">
        <v>20</v>
      </c>
    </row>
    <row r="40" spans="3:38" x14ac:dyDescent="0.25">
      <c r="C40" t="s">
        <v>31</v>
      </c>
      <c r="D40" s="14"/>
      <c r="E40" s="16" t="s">
        <v>11</v>
      </c>
      <c r="F40" s="16" t="s">
        <v>1</v>
      </c>
      <c r="G40" s="16" t="s">
        <v>9</v>
      </c>
      <c r="H40" s="16" t="s">
        <v>14</v>
      </c>
      <c r="I40" s="16" t="s">
        <v>6</v>
      </c>
      <c r="J40" s="16" t="s">
        <v>15</v>
      </c>
      <c r="K40" s="16" t="s">
        <v>18</v>
      </c>
      <c r="L40" s="16" t="s">
        <v>13</v>
      </c>
      <c r="M40" s="16" t="s">
        <v>1</v>
      </c>
      <c r="N40" s="16" t="s">
        <v>20</v>
      </c>
      <c r="O40" s="16" t="s">
        <v>9</v>
      </c>
      <c r="P40" s="16" t="s">
        <v>11</v>
      </c>
      <c r="Q40" s="16" t="s">
        <v>1</v>
      </c>
      <c r="R40" s="16" t="s">
        <v>9</v>
      </c>
      <c r="S40" s="16" t="s">
        <v>14</v>
      </c>
      <c r="T40" s="16" t="s">
        <v>6</v>
      </c>
      <c r="U40" s="16" t="s">
        <v>15</v>
      </c>
      <c r="V40" s="16" t="s">
        <v>18</v>
      </c>
      <c r="W40" s="16" t="s">
        <v>13</v>
      </c>
      <c r="X40" s="16" t="s">
        <v>1</v>
      </c>
      <c r="Y40" s="16" t="s">
        <v>20</v>
      </c>
      <c r="Z40" s="16" t="s">
        <v>9</v>
      </c>
      <c r="AA40" s="16" t="s">
        <v>11</v>
      </c>
      <c r="AB40" s="16" t="s">
        <v>1</v>
      </c>
      <c r="AC40" s="16" t="s">
        <v>9</v>
      </c>
      <c r="AD40" s="16" t="s">
        <v>14</v>
      </c>
      <c r="AE40" s="16" t="s">
        <v>6</v>
      </c>
      <c r="AF40" s="16" t="s">
        <v>15</v>
      </c>
      <c r="AG40" s="16" t="s">
        <v>18</v>
      </c>
      <c r="AH40" s="16" t="s">
        <v>13</v>
      </c>
      <c r="AI40" s="16" t="s">
        <v>1</v>
      </c>
    </row>
    <row r="41" spans="3:38" x14ac:dyDescent="0.25">
      <c r="C41" t="s">
        <v>32</v>
      </c>
      <c r="E41" s="17" t="s">
        <v>4</v>
      </c>
      <c r="F41" s="17" t="s">
        <v>1</v>
      </c>
      <c r="G41" s="18" t="s">
        <v>20</v>
      </c>
      <c r="H41" s="18" t="s">
        <v>22</v>
      </c>
      <c r="I41" s="18" t="s">
        <v>25</v>
      </c>
      <c r="J41" s="18" t="s">
        <v>23</v>
      </c>
      <c r="K41" s="18" t="s">
        <v>10</v>
      </c>
      <c r="L41" s="18" t="s">
        <v>6</v>
      </c>
      <c r="M41" s="18" t="s">
        <v>8</v>
      </c>
      <c r="N41" s="18" t="s">
        <v>28</v>
      </c>
      <c r="O41" s="18" t="s">
        <v>11</v>
      </c>
      <c r="P41" s="18" t="s">
        <v>25</v>
      </c>
      <c r="Q41" s="18" t="s">
        <v>21</v>
      </c>
      <c r="R41" s="18" t="s">
        <v>26</v>
      </c>
      <c r="S41" s="18" t="s">
        <v>14</v>
      </c>
      <c r="T41" s="18" t="s">
        <v>12</v>
      </c>
      <c r="U41" s="18" t="s">
        <v>19</v>
      </c>
      <c r="V41" s="18" t="s">
        <v>11</v>
      </c>
      <c r="W41" s="18" t="s">
        <v>1</v>
      </c>
      <c r="X41" s="18" t="s">
        <v>3</v>
      </c>
      <c r="Y41" s="18" t="s">
        <v>8</v>
      </c>
      <c r="Z41" s="18" t="s">
        <v>22</v>
      </c>
      <c r="AA41" s="18" t="s">
        <v>4</v>
      </c>
      <c r="AB41" s="18" t="s">
        <v>9</v>
      </c>
      <c r="AC41" s="18" t="s">
        <v>22</v>
      </c>
      <c r="AD41" s="18" t="s">
        <v>8</v>
      </c>
      <c r="AE41" s="18" t="s">
        <v>10</v>
      </c>
      <c r="AF41" s="18" t="s">
        <v>8</v>
      </c>
      <c r="AG41" s="18" t="s">
        <v>25</v>
      </c>
      <c r="AH41" s="18" t="s">
        <v>13</v>
      </c>
      <c r="AI41" s="18" t="s">
        <v>20</v>
      </c>
    </row>
    <row r="43" spans="3:38" x14ac:dyDescent="0.25">
      <c r="C43" t="s">
        <v>30</v>
      </c>
      <c r="E43" s="15" t="s">
        <v>3</v>
      </c>
      <c r="F43" s="15" t="s">
        <v>15</v>
      </c>
      <c r="G43" s="15" t="s">
        <v>21</v>
      </c>
      <c r="H43" s="15" t="s">
        <v>14</v>
      </c>
      <c r="I43" s="15" t="s">
        <v>20</v>
      </c>
      <c r="J43" s="15" t="s">
        <v>19</v>
      </c>
    </row>
    <row r="44" spans="3:38" x14ac:dyDescent="0.25">
      <c r="C44" t="s">
        <v>31</v>
      </c>
      <c r="E44" s="21" t="s">
        <v>20</v>
      </c>
      <c r="F44" s="22" t="s">
        <v>9</v>
      </c>
      <c r="G44" s="16" t="s">
        <v>11</v>
      </c>
      <c r="H44" s="16" t="s">
        <v>1</v>
      </c>
      <c r="I44" s="16" t="s">
        <v>9</v>
      </c>
      <c r="J44" s="16" t="s">
        <v>14</v>
      </c>
    </row>
    <row r="45" spans="3:38" x14ac:dyDescent="0.25">
      <c r="C45" t="s">
        <v>32</v>
      </c>
      <c r="E45" s="18" t="s">
        <v>22</v>
      </c>
      <c r="F45" s="18" t="s">
        <v>23</v>
      </c>
      <c r="G45" s="18" t="s">
        <v>5</v>
      </c>
      <c r="H45" s="18" t="s">
        <v>14</v>
      </c>
      <c r="I45" s="18" t="s">
        <v>2</v>
      </c>
      <c r="J45" s="18" t="s">
        <v>6</v>
      </c>
    </row>
  </sheetData>
  <mergeCells count="3">
    <mergeCell ref="D2:AC2"/>
    <mergeCell ref="B4:B29"/>
    <mergeCell ref="D30:AC30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HILL ENSKRIPSI</vt:lpstr>
      <vt:lpstr>HILL DESKRIPSI</vt:lpstr>
      <vt:lpstr>VIGNERE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2021-10-15T01:41:05Z</cp:lastPrinted>
  <dcterms:created xsi:type="dcterms:W3CDTF">2021-10-14T09:20:54Z</dcterms:created>
  <dcterms:modified xsi:type="dcterms:W3CDTF">2021-10-16T01:06:25Z</dcterms:modified>
</cp:coreProperties>
</file>