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TS_V3920025_Hemalia Aisyah Putri\"/>
    </mc:Choice>
  </mc:AlternateContent>
  <xr:revisionPtr revIDLastSave="0" documentId="13_ncr:1_{8C3D107A-DC20-4320-8EEE-88DCD1F3753C}" xr6:coauthVersionLast="47" xr6:coauthVersionMax="47" xr10:uidLastSave="{00000000-0000-0000-0000-000000000000}"/>
  <bookViews>
    <workbookView xWindow="-120" yWindow="-120" windowWidth="20730" windowHeight="11160" activeTab="3" xr2:uid="{F6900E19-EF26-451F-A0B6-CE22475BFDBD}"/>
  </bookViews>
  <sheets>
    <sheet name="VIGNERE ENKRIPSI" sheetId="4" r:id="rId1"/>
    <sheet name="HILL ENSKRIPSI" sheetId="2" r:id="rId2"/>
    <sheet name="HILL DEKRIPSI" sheetId="3" r:id="rId3"/>
    <sheet name="VIGNERE DEKRIPSI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3" l="1"/>
  <c r="L22" i="3"/>
  <c r="L23" i="3"/>
  <c r="L25" i="3"/>
  <c r="L26" i="3"/>
  <c r="L28" i="3"/>
  <c r="L29" i="3"/>
  <c r="L31" i="3"/>
  <c r="L32" i="3"/>
  <c r="L34" i="3"/>
  <c r="L35" i="3"/>
  <c r="L37" i="3"/>
  <c r="L38" i="3"/>
  <c r="L40" i="3"/>
  <c r="L41" i="3"/>
  <c r="L43" i="3"/>
  <c r="L44" i="3"/>
  <c r="L46" i="3"/>
  <c r="L47" i="3"/>
  <c r="L49" i="3"/>
  <c r="L50" i="3"/>
  <c r="L52" i="3"/>
  <c r="L53" i="3"/>
  <c r="L55" i="3"/>
  <c r="L56" i="3"/>
  <c r="L58" i="3"/>
  <c r="L59" i="3"/>
  <c r="L61" i="3"/>
  <c r="L62" i="3"/>
  <c r="L64" i="3"/>
  <c r="L65" i="3"/>
  <c r="L67" i="3"/>
  <c r="L68" i="3"/>
  <c r="L70" i="3"/>
  <c r="L71" i="3"/>
  <c r="L73" i="3"/>
  <c r="L74" i="3"/>
  <c r="L76" i="3"/>
  <c r="L77" i="3"/>
  <c r="L79" i="3"/>
  <c r="L80" i="3"/>
  <c r="L82" i="3"/>
  <c r="L83" i="3"/>
  <c r="L85" i="3"/>
  <c r="L86" i="3"/>
  <c r="L88" i="3"/>
  <c r="L89" i="3"/>
  <c r="L91" i="3"/>
  <c r="L92" i="3"/>
  <c r="L94" i="3"/>
  <c r="L95" i="3"/>
  <c r="L97" i="3"/>
  <c r="L98" i="3"/>
  <c r="L100" i="3"/>
  <c r="L101" i="3"/>
  <c r="L103" i="3"/>
  <c r="L104" i="3"/>
  <c r="L106" i="3"/>
  <c r="L107" i="3"/>
  <c r="L109" i="3"/>
  <c r="L110" i="3"/>
  <c r="L112" i="3"/>
  <c r="L113" i="3"/>
  <c r="L115" i="3"/>
  <c r="L116" i="3"/>
  <c r="L118" i="3"/>
  <c r="L119" i="3"/>
  <c r="J20" i="3"/>
  <c r="J22" i="3"/>
  <c r="J23" i="3"/>
  <c r="J25" i="3"/>
  <c r="J26" i="3"/>
  <c r="J28" i="3"/>
  <c r="J29" i="3"/>
  <c r="J31" i="3"/>
  <c r="J32" i="3"/>
  <c r="J34" i="3"/>
  <c r="J35" i="3"/>
  <c r="J37" i="3"/>
  <c r="J38" i="3"/>
  <c r="J40" i="3"/>
  <c r="J41" i="3"/>
  <c r="J43" i="3"/>
  <c r="J44" i="3"/>
  <c r="J46" i="3"/>
  <c r="J47" i="3"/>
  <c r="J49" i="3"/>
  <c r="J50" i="3"/>
  <c r="J52" i="3"/>
  <c r="J53" i="3"/>
  <c r="J55" i="3"/>
  <c r="J56" i="3"/>
  <c r="J58" i="3"/>
  <c r="J59" i="3"/>
  <c r="J61" i="3"/>
  <c r="J62" i="3"/>
  <c r="J64" i="3"/>
  <c r="J65" i="3"/>
  <c r="J67" i="3"/>
  <c r="J68" i="3"/>
  <c r="J70" i="3"/>
  <c r="J71" i="3"/>
  <c r="J73" i="3"/>
  <c r="J74" i="3"/>
  <c r="J76" i="3"/>
  <c r="J77" i="3"/>
  <c r="J79" i="3"/>
  <c r="J80" i="3"/>
  <c r="J82" i="3"/>
  <c r="J83" i="3"/>
  <c r="J85" i="3"/>
  <c r="J86" i="3"/>
  <c r="J88" i="3"/>
  <c r="J89" i="3"/>
  <c r="J91" i="3"/>
  <c r="J92" i="3"/>
  <c r="J94" i="3"/>
  <c r="J95" i="3"/>
  <c r="J97" i="3"/>
  <c r="J98" i="3"/>
  <c r="J100" i="3"/>
  <c r="J101" i="3"/>
  <c r="J103" i="3"/>
  <c r="J104" i="3"/>
  <c r="J106" i="3"/>
  <c r="J107" i="3"/>
  <c r="J109" i="3"/>
  <c r="J110" i="3"/>
  <c r="J112" i="3"/>
  <c r="J113" i="3"/>
  <c r="J115" i="3"/>
  <c r="J116" i="3"/>
  <c r="J118" i="3"/>
  <c r="J119" i="3"/>
  <c r="H119" i="3"/>
  <c r="H116" i="3"/>
  <c r="H113" i="3"/>
  <c r="H110" i="3"/>
  <c r="H107" i="3"/>
  <c r="H104" i="3"/>
  <c r="H101" i="3"/>
  <c r="H98" i="3"/>
  <c r="H95" i="3"/>
  <c r="H92" i="3"/>
  <c r="H89" i="3"/>
  <c r="H86" i="3"/>
  <c r="H83" i="3"/>
  <c r="H80" i="3"/>
  <c r="H77" i="3"/>
  <c r="H74" i="3"/>
  <c r="H71" i="3"/>
  <c r="H65" i="3"/>
  <c r="H62" i="3"/>
  <c r="H59" i="3"/>
  <c r="H56" i="3"/>
  <c r="H53" i="3"/>
  <c r="H50" i="3"/>
  <c r="H47" i="3"/>
  <c r="H44" i="3"/>
  <c r="H41" i="3"/>
  <c r="H38" i="3"/>
  <c r="H32" i="3"/>
  <c r="H29" i="3"/>
  <c r="H26" i="3"/>
  <c r="H68" i="3"/>
  <c r="H35" i="3"/>
  <c r="H25" i="3"/>
  <c r="H23" i="3"/>
  <c r="H20" i="3"/>
  <c r="H22" i="3"/>
  <c r="H28" i="3"/>
  <c r="H31" i="3"/>
  <c r="H34" i="3"/>
  <c r="H37" i="3"/>
  <c r="H40" i="3"/>
  <c r="H43" i="3"/>
  <c r="H46" i="3"/>
  <c r="H49" i="3"/>
  <c r="H52" i="3"/>
  <c r="H55" i="3"/>
  <c r="H58" i="3"/>
  <c r="H61" i="3"/>
  <c r="H64" i="3"/>
  <c r="H67" i="3"/>
  <c r="H70" i="3"/>
  <c r="H73" i="3"/>
  <c r="H76" i="3"/>
  <c r="H79" i="3"/>
  <c r="H82" i="3"/>
  <c r="H85" i="3"/>
  <c r="H88" i="3"/>
  <c r="H91" i="3"/>
  <c r="H94" i="3"/>
  <c r="H97" i="3"/>
  <c r="H100" i="3"/>
  <c r="H103" i="3"/>
  <c r="H106" i="3"/>
  <c r="H109" i="3"/>
  <c r="H112" i="3"/>
  <c r="H115" i="3"/>
  <c r="H118" i="3"/>
  <c r="J19" i="3"/>
  <c r="H19" i="3"/>
  <c r="L19" i="3" l="1"/>
  <c r="F19" i="3"/>
  <c r="F49" i="3"/>
  <c r="F43" i="3"/>
  <c r="F37" i="3"/>
  <c r="F31" i="3"/>
  <c r="F25" i="3"/>
  <c r="F12" i="2"/>
  <c r="C12" i="2"/>
  <c r="F13" i="2"/>
  <c r="F119" i="3"/>
  <c r="F20" i="3"/>
  <c r="F22" i="3"/>
  <c r="F23" i="3"/>
  <c r="F26" i="3"/>
  <c r="F28" i="3"/>
  <c r="F29" i="3"/>
  <c r="F32" i="3"/>
  <c r="F34" i="3"/>
  <c r="F35" i="3"/>
  <c r="F38" i="3"/>
  <c r="F40" i="3"/>
  <c r="F41" i="3"/>
  <c r="F44" i="3"/>
  <c r="F46" i="3"/>
  <c r="F47" i="3"/>
  <c r="F50" i="3"/>
  <c r="F52" i="3"/>
  <c r="F53" i="3"/>
  <c r="F55" i="3"/>
  <c r="F56" i="3"/>
  <c r="F58" i="3"/>
  <c r="F59" i="3"/>
  <c r="F61" i="3"/>
  <c r="F62" i="3"/>
  <c r="F64" i="3"/>
  <c r="F65" i="3"/>
  <c r="F67" i="3"/>
  <c r="F68" i="3"/>
  <c r="F70" i="3"/>
  <c r="F71" i="3"/>
  <c r="F73" i="3"/>
  <c r="F74" i="3"/>
  <c r="F76" i="3"/>
  <c r="F77" i="3"/>
  <c r="F79" i="3"/>
  <c r="F80" i="3"/>
  <c r="F82" i="3"/>
  <c r="F83" i="3"/>
  <c r="F85" i="3"/>
  <c r="F86" i="3"/>
  <c r="F88" i="3"/>
  <c r="F89" i="3"/>
  <c r="F91" i="3"/>
  <c r="F92" i="3"/>
  <c r="F94" i="3"/>
  <c r="F95" i="3"/>
  <c r="F97" i="3"/>
  <c r="F98" i="3"/>
  <c r="F100" i="3"/>
  <c r="F101" i="3"/>
  <c r="F103" i="3"/>
  <c r="F104" i="3"/>
  <c r="F106" i="3"/>
  <c r="F107" i="3"/>
  <c r="F109" i="3"/>
  <c r="F110" i="3"/>
  <c r="F112" i="3"/>
  <c r="F113" i="3"/>
  <c r="F115" i="3"/>
  <c r="F116" i="3"/>
  <c r="F118" i="3"/>
  <c r="F40" i="2" l="1"/>
  <c r="F39" i="2"/>
  <c r="H14" i="3"/>
  <c r="I15" i="3"/>
  <c r="L15" i="3" s="1"/>
  <c r="H15" i="3"/>
  <c r="K15" i="3" s="1"/>
  <c r="I14" i="3"/>
  <c r="L14" i="3" s="1"/>
  <c r="K14" i="3"/>
  <c r="I8" i="3"/>
  <c r="F15" i="2"/>
  <c r="F16" i="2"/>
  <c r="F18" i="2"/>
  <c r="F19" i="2"/>
  <c r="F21" i="2"/>
  <c r="F22" i="2"/>
  <c r="F24" i="2"/>
  <c r="F25" i="2"/>
  <c r="F27" i="2"/>
  <c r="F28" i="2"/>
  <c r="F30" i="2"/>
  <c r="F31" i="2"/>
  <c r="F33" i="2"/>
  <c r="F34" i="2"/>
  <c r="F36" i="2"/>
  <c r="F37" i="2"/>
  <c r="F42" i="2"/>
  <c r="F43" i="2"/>
  <c r="F45" i="2"/>
  <c r="F46" i="2"/>
  <c r="F48" i="2"/>
  <c r="F49" i="2"/>
  <c r="F51" i="2"/>
  <c r="F52" i="2"/>
  <c r="F54" i="2"/>
  <c r="F55" i="2"/>
  <c r="F57" i="2"/>
  <c r="F58" i="2"/>
  <c r="F60" i="2"/>
  <c r="F61" i="2"/>
  <c r="F63" i="2"/>
  <c r="F64" i="2"/>
  <c r="F66" i="2"/>
  <c r="F67" i="2"/>
  <c r="F69" i="2"/>
  <c r="F70" i="2"/>
  <c r="F72" i="2"/>
  <c r="F73" i="2"/>
  <c r="F75" i="2"/>
  <c r="F76" i="2"/>
  <c r="F78" i="2"/>
  <c r="F79" i="2"/>
  <c r="F81" i="2"/>
  <c r="F82" i="2"/>
  <c r="F84" i="2"/>
  <c r="F85" i="2"/>
  <c r="F87" i="2"/>
  <c r="F88" i="2"/>
  <c r="F90" i="2"/>
  <c r="F91" i="2"/>
  <c r="F93" i="2"/>
  <c r="F94" i="2"/>
  <c r="F96" i="2"/>
  <c r="F97" i="2"/>
  <c r="F99" i="2"/>
  <c r="F100" i="2"/>
  <c r="F102" i="2"/>
  <c r="F103" i="2"/>
  <c r="F105" i="2"/>
  <c r="F106" i="2"/>
  <c r="F108" i="2"/>
  <c r="F109" i="2"/>
  <c r="F111" i="2"/>
  <c r="F112" i="2"/>
  <c r="D112" i="2"/>
  <c r="C112" i="2"/>
  <c r="H112" i="2" s="1"/>
  <c r="J112" i="2" s="1"/>
  <c r="L112" i="2" s="1"/>
  <c r="D111" i="2"/>
  <c r="C111" i="2"/>
  <c r="H111" i="2" s="1"/>
  <c r="J111" i="2" s="1"/>
  <c r="L111" i="2" s="1"/>
  <c r="D109" i="2"/>
  <c r="C109" i="2"/>
  <c r="D108" i="2"/>
  <c r="C108" i="2"/>
  <c r="D106" i="2"/>
  <c r="C106" i="2"/>
  <c r="H106" i="2" s="1"/>
  <c r="J106" i="2" s="1"/>
  <c r="L106" i="2" s="1"/>
  <c r="D105" i="2"/>
  <c r="C105" i="2"/>
  <c r="D103" i="2"/>
  <c r="C103" i="2"/>
  <c r="D102" i="2"/>
  <c r="C102" i="2"/>
  <c r="D100" i="2"/>
  <c r="C100" i="2"/>
  <c r="H100" i="2" s="1"/>
  <c r="J100" i="2" s="1"/>
  <c r="L100" i="2" s="1"/>
  <c r="D99" i="2"/>
  <c r="C99" i="2"/>
  <c r="H99" i="2" s="1"/>
  <c r="J99" i="2" s="1"/>
  <c r="L99" i="2" s="1"/>
  <c r="D97" i="2"/>
  <c r="C97" i="2"/>
  <c r="D96" i="2"/>
  <c r="C96" i="2"/>
  <c r="D94" i="2"/>
  <c r="C94" i="2"/>
  <c r="H94" i="2" s="1"/>
  <c r="J94" i="2" s="1"/>
  <c r="L94" i="2" s="1"/>
  <c r="D93" i="2"/>
  <c r="C93" i="2"/>
  <c r="H93" i="2" s="1"/>
  <c r="J93" i="2" s="1"/>
  <c r="L93" i="2" s="1"/>
  <c r="D91" i="2"/>
  <c r="C91" i="2"/>
  <c r="D90" i="2"/>
  <c r="C90" i="2"/>
  <c r="D88" i="2"/>
  <c r="C88" i="2"/>
  <c r="H88" i="2" s="1"/>
  <c r="J88" i="2" s="1"/>
  <c r="L88" i="2" s="1"/>
  <c r="D87" i="2"/>
  <c r="C87" i="2"/>
  <c r="H87" i="2" s="1"/>
  <c r="J87" i="2" s="1"/>
  <c r="L87" i="2" s="1"/>
  <c r="D85" i="2"/>
  <c r="C85" i="2"/>
  <c r="D84" i="2"/>
  <c r="C84" i="2"/>
  <c r="D82" i="2"/>
  <c r="C82" i="2"/>
  <c r="H82" i="2" s="1"/>
  <c r="J82" i="2" s="1"/>
  <c r="L82" i="2" s="1"/>
  <c r="D81" i="2"/>
  <c r="C81" i="2"/>
  <c r="H81" i="2" s="1"/>
  <c r="J81" i="2" s="1"/>
  <c r="L81" i="2" s="1"/>
  <c r="D79" i="2"/>
  <c r="C79" i="2"/>
  <c r="D78" i="2"/>
  <c r="C78" i="2"/>
  <c r="D76" i="2"/>
  <c r="C76" i="2"/>
  <c r="H76" i="2" s="1"/>
  <c r="J76" i="2" s="1"/>
  <c r="L76" i="2" s="1"/>
  <c r="D75" i="2"/>
  <c r="C75" i="2"/>
  <c r="H75" i="2" s="1"/>
  <c r="J75" i="2" s="1"/>
  <c r="L75" i="2" s="1"/>
  <c r="D73" i="2"/>
  <c r="C73" i="2"/>
  <c r="D72" i="2"/>
  <c r="C72" i="2"/>
  <c r="D70" i="2"/>
  <c r="C70" i="2"/>
  <c r="H70" i="2" s="1"/>
  <c r="J70" i="2" s="1"/>
  <c r="L70" i="2" s="1"/>
  <c r="D69" i="2"/>
  <c r="C69" i="2"/>
  <c r="H69" i="2" s="1"/>
  <c r="J69" i="2" s="1"/>
  <c r="L69" i="2" s="1"/>
  <c r="D67" i="2"/>
  <c r="C67" i="2"/>
  <c r="D66" i="2"/>
  <c r="C66" i="2"/>
  <c r="D64" i="2"/>
  <c r="C64" i="2"/>
  <c r="H64" i="2" s="1"/>
  <c r="J64" i="2" s="1"/>
  <c r="L64" i="2" s="1"/>
  <c r="D63" i="2"/>
  <c r="C63" i="2"/>
  <c r="H63" i="2" s="1"/>
  <c r="J63" i="2" s="1"/>
  <c r="L63" i="2" s="1"/>
  <c r="D61" i="2"/>
  <c r="C61" i="2"/>
  <c r="D60" i="2"/>
  <c r="C60" i="2"/>
  <c r="D58" i="2"/>
  <c r="C58" i="2"/>
  <c r="H58" i="2" s="1"/>
  <c r="J58" i="2" s="1"/>
  <c r="L58" i="2" s="1"/>
  <c r="D57" i="2"/>
  <c r="C57" i="2"/>
  <c r="H57" i="2" s="1"/>
  <c r="J57" i="2" s="1"/>
  <c r="L57" i="2" s="1"/>
  <c r="D55" i="2"/>
  <c r="C55" i="2"/>
  <c r="D54" i="2"/>
  <c r="C54" i="2"/>
  <c r="D52" i="2"/>
  <c r="C52" i="2"/>
  <c r="H52" i="2" s="1"/>
  <c r="J52" i="2" s="1"/>
  <c r="L52" i="2" s="1"/>
  <c r="D51" i="2"/>
  <c r="C51" i="2"/>
  <c r="H51" i="2" s="1"/>
  <c r="J51" i="2" s="1"/>
  <c r="L51" i="2" s="1"/>
  <c r="D49" i="2"/>
  <c r="C49" i="2"/>
  <c r="D48" i="2"/>
  <c r="C48" i="2"/>
  <c r="D46" i="2"/>
  <c r="C46" i="2"/>
  <c r="H46" i="2" s="1"/>
  <c r="J46" i="2" s="1"/>
  <c r="L46" i="2" s="1"/>
  <c r="D45" i="2"/>
  <c r="C45" i="2"/>
  <c r="H45" i="2" s="1"/>
  <c r="J45" i="2" s="1"/>
  <c r="L45" i="2" s="1"/>
  <c r="D43" i="2"/>
  <c r="C43" i="2"/>
  <c r="D42" i="2"/>
  <c r="C42" i="2"/>
  <c r="D40" i="2"/>
  <c r="C40" i="2"/>
  <c r="D39" i="2"/>
  <c r="C39" i="2"/>
  <c r="D37" i="2"/>
  <c r="C37" i="2"/>
  <c r="D36" i="2"/>
  <c r="C36" i="2"/>
  <c r="H36" i="2" s="1"/>
  <c r="J36" i="2" s="1"/>
  <c r="L36" i="2" s="1"/>
  <c r="D34" i="2"/>
  <c r="C34" i="2"/>
  <c r="D33" i="2"/>
  <c r="C33" i="2"/>
  <c r="H33" i="2" s="1"/>
  <c r="J33" i="2" s="1"/>
  <c r="L33" i="2" s="1"/>
  <c r="D31" i="2"/>
  <c r="C31" i="2"/>
  <c r="D30" i="2"/>
  <c r="C30" i="2"/>
  <c r="H30" i="2" s="1"/>
  <c r="J30" i="2" s="1"/>
  <c r="L30" i="2" s="1"/>
  <c r="D28" i="2"/>
  <c r="C28" i="2"/>
  <c r="D27" i="2"/>
  <c r="C27" i="2"/>
  <c r="H27" i="2" s="1"/>
  <c r="J27" i="2" s="1"/>
  <c r="L27" i="2" s="1"/>
  <c r="D25" i="2"/>
  <c r="C25" i="2"/>
  <c r="D24" i="2"/>
  <c r="C24" i="2"/>
  <c r="H24" i="2" s="1"/>
  <c r="J24" i="2" s="1"/>
  <c r="L24" i="2" s="1"/>
  <c r="D22" i="2"/>
  <c r="C22" i="2"/>
  <c r="H22" i="2" s="1"/>
  <c r="J22" i="2" s="1"/>
  <c r="L22" i="2" s="1"/>
  <c r="D21" i="2"/>
  <c r="C21" i="2"/>
  <c r="H21" i="2" s="1"/>
  <c r="J21" i="2" s="1"/>
  <c r="L21" i="2" s="1"/>
  <c r="D19" i="2"/>
  <c r="C19" i="2"/>
  <c r="D18" i="2"/>
  <c r="C18" i="2"/>
  <c r="H18" i="2" s="1"/>
  <c r="J18" i="2" s="1"/>
  <c r="L18" i="2" s="1"/>
  <c r="D16" i="2"/>
  <c r="C16" i="2"/>
  <c r="D15" i="2"/>
  <c r="C15" i="2"/>
  <c r="D13" i="2"/>
  <c r="D12" i="2"/>
  <c r="H12" i="2" s="1"/>
  <c r="J12" i="2" s="1"/>
  <c r="L12" i="2" s="1"/>
  <c r="C13" i="2"/>
  <c r="J13" i="2" l="1"/>
  <c r="L13" i="2" s="1"/>
  <c r="H13" i="2"/>
  <c r="H105" i="2"/>
  <c r="J105" i="2" s="1"/>
  <c r="L105" i="2" s="1"/>
  <c r="C118" i="3"/>
  <c r="C115" i="3"/>
  <c r="C112" i="3"/>
  <c r="C109" i="3"/>
  <c r="C106" i="3"/>
  <c r="C103" i="3"/>
  <c r="C100" i="3"/>
  <c r="C97" i="3"/>
  <c r="C94" i="3"/>
  <c r="C91" i="3"/>
  <c r="C88" i="3"/>
  <c r="C85" i="3"/>
  <c r="C82" i="3"/>
  <c r="C79" i="3"/>
  <c r="C76" i="3"/>
  <c r="C73" i="3"/>
  <c r="C70" i="3"/>
  <c r="C67" i="3"/>
  <c r="C64" i="3"/>
  <c r="C61" i="3"/>
  <c r="C58" i="3"/>
  <c r="C55" i="3"/>
  <c r="C52" i="3"/>
  <c r="C49" i="3"/>
  <c r="C46" i="3"/>
  <c r="C43" i="3"/>
  <c r="C40" i="3"/>
  <c r="C37" i="3"/>
  <c r="C34" i="3"/>
  <c r="C31" i="3"/>
  <c r="C28" i="3"/>
  <c r="C25" i="3"/>
  <c r="C22" i="3"/>
  <c r="C19" i="3"/>
  <c r="H55" i="2"/>
  <c r="J55" i="2" s="1"/>
  <c r="L55" i="2" s="1"/>
  <c r="H28" i="2"/>
  <c r="J28" i="2" s="1"/>
  <c r="L28" i="2" s="1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H40" i="2"/>
  <c r="C119" i="3"/>
  <c r="C116" i="3"/>
  <c r="C113" i="3"/>
  <c r="C110" i="3"/>
  <c r="C107" i="3"/>
  <c r="C104" i="3"/>
  <c r="C101" i="3"/>
  <c r="C98" i="3"/>
  <c r="C95" i="3"/>
  <c r="C92" i="3"/>
  <c r="C89" i="3"/>
  <c r="C86" i="3"/>
  <c r="C83" i="3"/>
  <c r="C80" i="3"/>
  <c r="C77" i="3"/>
  <c r="C74" i="3"/>
  <c r="C71" i="3"/>
  <c r="C68" i="3"/>
  <c r="C65" i="3"/>
  <c r="C62" i="3"/>
  <c r="C59" i="3"/>
  <c r="C56" i="3"/>
  <c r="C53" i="3"/>
  <c r="C50" i="3"/>
  <c r="C47" i="3"/>
  <c r="C44" i="3"/>
  <c r="C41" i="3"/>
  <c r="C38" i="3"/>
  <c r="C35" i="3"/>
  <c r="C32" i="3"/>
  <c r="C29" i="3"/>
  <c r="C26" i="3"/>
  <c r="C23" i="3"/>
  <c r="C20" i="3"/>
  <c r="D20" i="3"/>
  <c r="D116" i="3"/>
  <c r="D107" i="3"/>
  <c r="D95" i="3"/>
  <c r="D86" i="3"/>
  <c r="D80" i="3"/>
  <c r="D65" i="3"/>
  <c r="D59" i="3"/>
  <c r="D50" i="3"/>
  <c r="D41" i="3"/>
  <c r="D32" i="3"/>
  <c r="D113" i="3"/>
  <c r="D104" i="3"/>
  <c r="D98" i="3"/>
  <c r="D89" i="3"/>
  <c r="D77" i="3"/>
  <c r="D71" i="3"/>
  <c r="D68" i="3"/>
  <c r="D56" i="3"/>
  <c r="D47" i="3"/>
  <c r="D44" i="3"/>
  <c r="D35" i="3"/>
  <c r="D29" i="3"/>
  <c r="D23" i="3"/>
  <c r="D119" i="3"/>
  <c r="D110" i="3"/>
  <c r="D101" i="3"/>
  <c r="D92" i="3"/>
  <c r="D83" i="3"/>
  <c r="D74" i="3"/>
  <c r="D62" i="3"/>
  <c r="D53" i="3"/>
  <c r="D38" i="3"/>
  <c r="D26" i="3"/>
  <c r="H15" i="2"/>
  <c r="J15" i="2" s="1"/>
  <c r="L15" i="2" s="1"/>
  <c r="H48" i="2"/>
  <c r="J48" i="2" s="1"/>
  <c r="L48" i="2" s="1"/>
  <c r="H60" i="2"/>
  <c r="J60" i="2" s="1"/>
  <c r="L60" i="2" s="1"/>
  <c r="H72" i="2"/>
  <c r="J72" i="2" s="1"/>
  <c r="L72" i="2" s="1"/>
  <c r="H90" i="2"/>
  <c r="J90" i="2" s="1"/>
  <c r="L90" i="2" s="1"/>
  <c r="H108" i="2"/>
  <c r="J108" i="2" s="1"/>
  <c r="L108" i="2" s="1"/>
  <c r="H97" i="2"/>
  <c r="J97" i="2" s="1"/>
  <c r="L97" i="2" s="1"/>
  <c r="H85" i="2"/>
  <c r="J85" i="2" s="1"/>
  <c r="L85" i="2" s="1"/>
  <c r="H67" i="2"/>
  <c r="J67" i="2" s="1"/>
  <c r="L67" i="2" s="1"/>
  <c r="H34" i="2"/>
  <c r="J34" i="2" s="1"/>
  <c r="L34" i="2" s="1"/>
  <c r="H16" i="2"/>
  <c r="J16" i="2" s="1"/>
  <c r="L16" i="2" s="1"/>
  <c r="J40" i="2"/>
  <c r="L40" i="2" s="1"/>
  <c r="H39" i="2"/>
  <c r="J39" i="2" s="1"/>
  <c r="L39" i="2" s="1"/>
  <c r="H19" i="2"/>
  <c r="J19" i="2" s="1"/>
  <c r="L19" i="2" s="1"/>
  <c r="H25" i="2"/>
  <c r="J25" i="2" s="1"/>
  <c r="L25" i="2" s="1"/>
  <c r="H31" i="2"/>
  <c r="J31" i="2" s="1"/>
  <c r="L31" i="2" s="1"/>
  <c r="H43" i="2"/>
  <c r="J43" i="2" s="1"/>
  <c r="L43" i="2" s="1"/>
  <c r="H49" i="2"/>
  <c r="J49" i="2" s="1"/>
  <c r="L49" i="2" s="1"/>
  <c r="H73" i="2"/>
  <c r="J73" i="2" s="1"/>
  <c r="L73" i="2" s="1"/>
  <c r="H79" i="2"/>
  <c r="J79" i="2" s="1"/>
  <c r="L79" i="2" s="1"/>
  <c r="H91" i="2"/>
  <c r="J91" i="2" s="1"/>
  <c r="L91" i="2" s="1"/>
  <c r="H103" i="2"/>
  <c r="J103" i="2" s="1"/>
  <c r="L103" i="2" s="1"/>
  <c r="H109" i="2"/>
  <c r="J109" i="2" s="1"/>
  <c r="L109" i="2" s="1"/>
  <c r="H37" i="2"/>
  <c r="J37" i="2" s="1"/>
  <c r="L37" i="2" s="1"/>
  <c r="H61" i="2"/>
  <c r="J61" i="2" s="1"/>
  <c r="L61" i="2" s="1"/>
  <c r="H42" i="2"/>
  <c r="J42" i="2" s="1"/>
  <c r="L42" i="2" s="1"/>
  <c r="H54" i="2"/>
  <c r="J54" i="2" s="1"/>
  <c r="L54" i="2" s="1"/>
  <c r="H66" i="2"/>
  <c r="J66" i="2" s="1"/>
  <c r="L66" i="2" s="1"/>
  <c r="H78" i="2"/>
  <c r="J78" i="2" s="1"/>
  <c r="L78" i="2" s="1"/>
  <c r="H84" i="2"/>
  <c r="J84" i="2" s="1"/>
  <c r="L84" i="2" s="1"/>
  <c r="H96" i="2"/>
  <c r="J96" i="2" s="1"/>
  <c r="L96" i="2" s="1"/>
  <c r="H102" i="2"/>
  <c r="J102" i="2" s="1"/>
  <c r="L102" i="2" s="1"/>
</calcChain>
</file>

<file path=xl/sharedStrings.xml><?xml version="1.0" encoding="utf-8"?>
<sst xmlns="http://schemas.openxmlformats.org/spreadsheetml/2006/main" count="579" uniqueCount="63">
  <si>
    <t>PLAINTEXT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</si>
  <si>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</si>
  <si>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</si>
  <si>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</si>
  <si>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</si>
  <si>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</si>
  <si>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</si>
  <si>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</si>
  <si>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</si>
  <si>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</si>
  <si>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</si>
  <si>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</si>
  <si>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</si>
  <si>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</si>
  <si>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</si>
  <si>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</si>
  <si>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</si>
  <si>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</si>
  <si>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</si>
  <si>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</si>
  <si>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</si>
  <si>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</si>
  <si>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</si>
  <si>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</si>
  <si>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</si>
  <si>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</si>
  <si>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</si>
  <si>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X</t>
  </si>
  <si>
    <t>Ciphertext</t>
  </si>
  <si>
    <t>PLAINTEXT= SUCCESS IS NOT FINAL, FAILURE IS NOT FATAL, IT IS THE COURAGE TO CONTINUE THAT COUNTS.</t>
  </si>
  <si>
    <t>Mod 26</t>
  </si>
  <si>
    <t>Pekalian Matriks</t>
  </si>
  <si>
    <t>Matriks 2x1</t>
  </si>
  <si>
    <t>Diketahui matrix 2x2 sebagai berikut:</t>
  </si>
  <si>
    <t xml:space="preserve">Mencari Inverse Matriks </t>
  </si>
  <si>
    <t>Mencari determinan</t>
  </si>
  <si>
    <t xml:space="preserve">3*X mod26 = 1 </t>
  </si>
  <si>
    <t>X=9</t>
  </si>
  <si>
    <t>Mencari inverse modulus</t>
  </si>
  <si>
    <t>x</t>
  </si>
  <si>
    <t>=</t>
  </si>
  <si>
    <t xml:space="preserve">mod 26 </t>
  </si>
  <si>
    <t xml:space="preserve">=&gt; Inverse matriks kunci </t>
  </si>
  <si>
    <t>Plainteks</t>
  </si>
  <si>
    <t xml:space="preserve">Matriks 2x2 </t>
  </si>
  <si>
    <t>Perkalian matriks</t>
  </si>
  <si>
    <t>mod 26</t>
  </si>
  <si>
    <t>Ubah matriks asli sesuai dengan aturan inverse</t>
  </si>
  <si>
    <t>Matriks 2X1</t>
  </si>
  <si>
    <t>KUNCI</t>
  </si>
  <si>
    <t>SUCCESS IS NOT FINAL, FAILURE IS NOT FATAL, IT IS THE COURAGE TO CONTINUE THAT COUNTS.</t>
  </si>
  <si>
    <t>ENKRIPSI</t>
  </si>
  <si>
    <t>NOMOR ABJAD</t>
  </si>
  <si>
    <t>NOMOR KUNCI</t>
  </si>
  <si>
    <t>NOMOR HASIL</t>
  </si>
  <si>
    <t>HASIL ENKRIPSI</t>
  </si>
  <si>
    <t>DEKRIPSI</t>
  </si>
  <si>
    <t>CIPHER TEXT</t>
  </si>
  <si>
    <t>NOMOR DESKRIPSI</t>
  </si>
  <si>
    <t>HASIL DEKRIPSI</t>
  </si>
  <si>
    <t>AHHQVESBAXOBSNBRXFTQVUZRNGEATYIDATVYWJFHXKYUZNLSKACHVDIVHJHYMTVWENBF</t>
  </si>
  <si>
    <t>ALFABET</t>
  </si>
  <si>
    <t>NOMOR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</si>
</sst>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4" borderId="7" xfId="0" applyFill="1" applyBorder="1"/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12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0" borderId="0" xfId="0" applyBorder="1"/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1" xfId="0" applyFill="1" applyBorder="1"/>
    <xf numFmtId="0" fontId="0" fillId="11" borderId="0" xfId="0" applyFill="1" applyAlignment="1">
      <alignment horizontal="center" vertical="center"/>
    </xf>
    <xf numFmtId="0" fontId="0" fillId="0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3" borderId="0" xfId="0" applyFill="1"/>
    <xf numFmtId="0" fontId="0" fillId="3" borderId="0" xfId="0" quotePrefix="1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12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4" borderId="5" xfId="0" applyFill="1" applyBorder="1"/>
    <xf numFmtId="0" fontId="0" fillId="15" borderId="0" xfId="0" applyFill="1"/>
    <xf numFmtId="0" fontId="0" fillId="4" borderId="0" xfId="0" applyFill="1" applyAlignment="1">
      <alignment horizontal="center"/>
    </xf>
    <xf numFmtId="0" fontId="0" fillId="16" borderId="0" xfId="0" applyFill="1" applyBorder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/>
    <xf numFmtId="0" fontId="0" fillId="11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0" borderId="9" xfId="0" applyFill="1" applyBorder="1"/>
    <xf numFmtId="0" fontId="0" fillId="20" borderId="10" xfId="0" applyFill="1" applyBorder="1"/>
    <xf numFmtId="0" fontId="0" fillId="20" borderId="1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CC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DB1A-BB45-458C-B7D1-C06499001981}">
  <dimension ref="C4:CC21"/>
  <sheetViews>
    <sheetView zoomScale="87" zoomScaleNormal="87" workbookViewId="0">
      <selection activeCell="E28" sqref="E28"/>
    </sheetView>
  </sheetViews>
  <sheetFormatPr defaultRowHeight="15" x14ac:dyDescent="0.25"/>
  <sheetData>
    <row r="4" spans="3:67" x14ac:dyDescent="0.25">
      <c r="C4" s="100" t="s">
        <v>62</v>
      </c>
      <c r="D4" s="100"/>
      <c r="E4" s="5">
        <v>0</v>
      </c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6">
        <v>15</v>
      </c>
      <c r="U4" s="6">
        <v>16</v>
      </c>
      <c r="V4" s="6">
        <v>17</v>
      </c>
      <c r="W4" s="6">
        <v>18</v>
      </c>
      <c r="X4" s="6">
        <v>19</v>
      </c>
      <c r="Y4" s="6">
        <v>20</v>
      </c>
      <c r="Z4" s="6">
        <v>21</v>
      </c>
      <c r="AA4" s="6">
        <v>22</v>
      </c>
      <c r="AB4" s="6">
        <v>23</v>
      </c>
      <c r="AC4" s="6">
        <v>24</v>
      </c>
      <c r="AD4" s="7">
        <v>25</v>
      </c>
    </row>
    <row r="5" spans="3:67" x14ac:dyDescent="0.25">
      <c r="C5" s="100" t="s">
        <v>61</v>
      </c>
      <c r="D5" s="100"/>
      <c r="E5" s="8" t="s">
        <v>1</v>
      </c>
      <c r="F5" s="9" t="s">
        <v>2</v>
      </c>
      <c r="G5" s="9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8</v>
      </c>
      <c r="M5" s="9" t="s">
        <v>9</v>
      </c>
      <c r="N5" s="9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9" t="s">
        <v>17</v>
      </c>
      <c r="V5" s="9" t="s">
        <v>18</v>
      </c>
      <c r="W5" s="9" t="s">
        <v>19</v>
      </c>
      <c r="X5" s="9" t="s">
        <v>20</v>
      </c>
      <c r="Y5" s="9" t="s">
        <v>21</v>
      </c>
      <c r="Z5" s="9" t="s">
        <v>22</v>
      </c>
      <c r="AA5" s="9" t="s">
        <v>23</v>
      </c>
      <c r="AB5" s="9" t="s">
        <v>24</v>
      </c>
      <c r="AC5" s="9" t="s">
        <v>25</v>
      </c>
      <c r="AD5" s="11" t="s">
        <v>26</v>
      </c>
    </row>
    <row r="8" spans="3:67" x14ac:dyDescent="0.25">
      <c r="C8" s="67" t="s">
        <v>49</v>
      </c>
      <c r="D8" s="71"/>
      <c r="E8" s="72" t="s">
        <v>9</v>
      </c>
      <c r="F8" s="73" t="s">
        <v>14</v>
      </c>
      <c r="G8" s="73" t="s">
        <v>6</v>
      </c>
      <c r="H8" s="73" t="s">
        <v>15</v>
      </c>
      <c r="I8" s="73" t="s">
        <v>18</v>
      </c>
      <c r="J8" s="73" t="s">
        <v>13</v>
      </c>
      <c r="K8" s="73" t="s">
        <v>1</v>
      </c>
      <c r="L8" s="73" t="s">
        <v>20</v>
      </c>
      <c r="M8" s="73" t="s">
        <v>9</v>
      </c>
      <c r="N8" s="73" t="s">
        <v>11</v>
      </c>
      <c r="O8" s="74" t="s">
        <v>1</v>
      </c>
    </row>
    <row r="9" spans="3:67" x14ac:dyDescent="0.25">
      <c r="E9" s="75">
        <v>8</v>
      </c>
      <c r="F9" s="76">
        <v>13</v>
      </c>
      <c r="G9" s="76">
        <v>5</v>
      </c>
      <c r="H9" s="76">
        <v>14</v>
      </c>
      <c r="I9" s="76">
        <v>17</v>
      </c>
      <c r="J9" s="76">
        <v>12</v>
      </c>
      <c r="K9" s="76">
        <v>0</v>
      </c>
      <c r="L9" s="76">
        <v>19</v>
      </c>
      <c r="M9" s="76">
        <v>8</v>
      </c>
      <c r="N9" s="76">
        <v>10</v>
      </c>
      <c r="O9" s="77">
        <v>0</v>
      </c>
    </row>
    <row r="12" spans="3:67" x14ac:dyDescent="0.25">
      <c r="C12" s="67" t="s">
        <v>0</v>
      </c>
      <c r="D12" s="67"/>
      <c r="E12" s="78" t="s">
        <v>50</v>
      </c>
      <c r="F12" s="79"/>
      <c r="G12" s="79"/>
      <c r="H12" s="79"/>
      <c r="I12" s="79"/>
      <c r="J12" s="79"/>
      <c r="K12" s="79"/>
      <c r="L12" s="79"/>
      <c r="M12" s="79"/>
      <c r="N12" s="79"/>
      <c r="O12" s="80"/>
    </row>
    <row r="14" spans="3:67" x14ac:dyDescent="0.25"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</row>
    <row r="16" spans="3:67" x14ac:dyDescent="0.25">
      <c r="C16" s="67" t="s">
        <v>51</v>
      </c>
      <c r="D16" s="67"/>
    </row>
    <row r="17" spans="3:81" x14ac:dyDescent="0.25">
      <c r="C17" s="69" t="s">
        <v>52</v>
      </c>
      <c r="D17" s="69"/>
      <c r="E17" s="81">
        <v>18</v>
      </c>
      <c r="F17" s="82">
        <v>20</v>
      </c>
      <c r="G17" s="82">
        <v>2</v>
      </c>
      <c r="H17" s="82">
        <v>2</v>
      </c>
      <c r="I17" s="82">
        <v>4</v>
      </c>
      <c r="J17" s="82">
        <v>18</v>
      </c>
      <c r="K17" s="82">
        <v>18</v>
      </c>
      <c r="L17" s="82">
        <v>8</v>
      </c>
      <c r="M17" s="82">
        <v>18</v>
      </c>
      <c r="N17" s="82">
        <v>13</v>
      </c>
      <c r="O17" s="82">
        <v>14</v>
      </c>
      <c r="P17" s="82">
        <v>19</v>
      </c>
      <c r="Q17" s="82">
        <v>5</v>
      </c>
      <c r="R17" s="82">
        <v>8</v>
      </c>
      <c r="S17" s="82">
        <v>13</v>
      </c>
      <c r="T17" s="82">
        <v>0</v>
      </c>
      <c r="U17" s="82">
        <v>11</v>
      </c>
      <c r="V17" s="82">
        <v>5</v>
      </c>
      <c r="W17" s="82">
        <v>0</v>
      </c>
      <c r="X17" s="82">
        <v>8</v>
      </c>
      <c r="Y17" s="82">
        <v>11</v>
      </c>
      <c r="Z17" s="82">
        <v>20</v>
      </c>
      <c r="AA17" s="82">
        <v>17</v>
      </c>
      <c r="AB17" s="82">
        <v>4</v>
      </c>
      <c r="AC17" s="82">
        <v>8</v>
      </c>
      <c r="AD17" s="82">
        <v>18</v>
      </c>
      <c r="AE17" s="82">
        <v>13</v>
      </c>
      <c r="AF17" s="82">
        <v>14</v>
      </c>
      <c r="AG17" s="82">
        <v>19</v>
      </c>
      <c r="AH17" s="82">
        <v>5</v>
      </c>
      <c r="AI17" s="82">
        <v>0</v>
      </c>
      <c r="AJ17" s="82">
        <v>19</v>
      </c>
      <c r="AK17" s="82">
        <v>0</v>
      </c>
      <c r="AL17" s="82">
        <v>11</v>
      </c>
      <c r="AM17" s="82">
        <v>8</v>
      </c>
      <c r="AN17" s="82">
        <v>19</v>
      </c>
      <c r="AO17" s="82">
        <v>8</v>
      </c>
      <c r="AP17" s="82">
        <v>18</v>
      </c>
      <c r="AQ17" s="82">
        <v>19</v>
      </c>
      <c r="AR17" s="82">
        <v>7</v>
      </c>
      <c r="AS17" s="82">
        <v>4</v>
      </c>
      <c r="AT17" s="82">
        <v>2</v>
      </c>
      <c r="AU17" s="82">
        <v>14</v>
      </c>
      <c r="AV17" s="82">
        <v>20</v>
      </c>
      <c r="AW17" s="82">
        <v>17</v>
      </c>
      <c r="AX17" s="82">
        <v>0</v>
      </c>
      <c r="AY17" s="82">
        <v>6</v>
      </c>
      <c r="AZ17" s="82">
        <v>4</v>
      </c>
      <c r="BA17" s="82">
        <v>19</v>
      </c>
      <c r="BB17" s="82">
        <v>19</v>
      </c>
      <c r="BC17" s="82">
        <v>2</v>
      </c>
      <c r="BD17" s="82">
        <v>14</v>
      </c>
      <c r="BE17" s="82">
        <v>13</v>
      </c>
      <c r="BF17" s="82">
        <v>19</v>
      </c>
      <c r="BG17" s="82">
        <v>8</v>
      </c>
      <c r="BH17" s="82">
        <v>13</v>
      </c>
      <c r="BI17" s="82">
        <v>20</v>
      </c>
      <c r="BJ17" s="82">
        <v>4</v>
      </c>
      <c r="BK17" s="82">
        <v>19</v>
      </c>
      <c r="BL17" s="82">
        <v>7</v>
      </c>
      <c r="BM17" s="82">
        <v>0</v>
      </c>
      <c r="BN17" s="82">
        <v>19</v>
      </c>
      <c r="BO17" s="82">
        <v>2</v>
      </c>
      <c r="BP17" s="82">
        <v>19</v>
      </c>
      <c r="BQ17" s="82">
        <v>20</v>
      </c>
      <c r="BR17" s="82">
        <v>13</v>
      </c>
      <c r="BS17" s="82">
        <v>19</v>
      </c>
      <c r="BT17" s="83">
        <v>19</v>
      </c>
    </row>
    <row r="18" spans="3:81" x14ac:dyDescent="0.25">
      <c r="C18" s="69" t="s">
        <v>0</v>
      </c>
      <c r="D18" s="69"/>
      <c r="E18" s="84" t="s">
        <v>19</v>
      </c>
      <c r="F18" s="85" t="s">
        <v>21</v>
      </c>
      <c r="G18" s="85" t="s">
        <v>3</v>
      </c>
      <c r="H18" s="85" t="s">
        <v>3</v>
      </c>
      <c r="I18" s="85" t="s">
        <v>5</v>
      </c>
      <c r="J18" s="85" t="s">
        <v>19</v>
      </c>
      <c r="K18" s="85" t="s">
        <v>19</v>
      </c>
      <c r="L18" s="85" t="s">
        <v>9</v>
      </c>
      <c r="M18" s="85" t="s">
        <v>19</v>
      </c>
      <c r="N18" s="85" t="s">
        <v>14</v>
      </c>
      <c r="O18" s="85" t="s">
        <v>15</v>
      </c>
      <c r="P18" s="85" t="s">
        <v>20</v>
      </c>
      <c r="Q18" s="85" t="s">
        <v>6</v>
      </c>
      <c r="R18" s="85" t="s">
        <v>9</v>
      </c>
      <c r="S18" s="85" t="s">
        <v>14</v>
      </c>
      <c r="T18" s="85" t="s">
        <v>1</v>
      </c>
      <c r="U18" s="85" t="s">
        <v>12</v>
      </c>
      <c r="V18" s="85" t="s">
        <v>6</v>
      </c>
      <c r="W18" s="85" t="s">
        <v>1</v>
      </c>
      <c r="X18" s="85" t="s">
        <v>9</v>
      </c>
      <c r="Y18" s="85" t="s">
        <v>12</v>
      </c>
      <c r="Z18" s="85" t="s">
        <v>21</v>
      </c>
      <c r="AA18" s="85" t="s">
        <v>18</v>
      </c>
      <c r="AB18" s="85" t="s">
        <v>5</v>
      </c>
      <c r="AC18" s="85" t="s">
        <v>9</v>
      </c>
      <c r="AD18" s="85" t="s">
        <v>19</v>
      </c>
      <c r="AE18" s="85" t="s">
        <v>14</v>
      </c>
      <c r="AF18" s="85" t="s">
        <v>15</v>
      </c>
      <c r="AG18" s="85" t="s">
        <v>20</v>
      </c>
      <c r="AH18" s="85" t="s">
        <v>6</v>
      </c>
      <c r="AI18" s="85" t="s">
        <v>1</v>
      </c>
      <c r="AJ18" s="85" t="s">
        <v>20</v>
      </c>
      <c r="AK18" s="85" t="s">
        <v>1</v>
      </c>
      <c r="AL18" s="85" t="s">
        <v>12</v>
      </c>
      <c r="AM18" s="85" t="s">
        <v>9</v>
      </c>
      <c r="AN18" s="85" t="s">
        <v>20</v>
      </c>
      <c r="AO18" s="85" t="s">
        <v>9</v>
      </c>
      <c r="AP18" s="85" t="s">
        <v>19</v>
      </c>
      <c r="AQ18" s="85" t="s">
        <v>20</v>
      </c>
      <c r="AR18" s="85" t="s">
        <v>8</v>
      </c>
      <c r="AS18" s="85" t="s">
        <v>5</v>
      </c>
      <c r="AT18" s="85" t="s">
        <v>3</v>
      </c>
      <c r="AU18" s="85" t="s">
        <v>15</v>
      </c>
      <c r="AV18" s="85" t="s">
        <v>21</v>
      </c>
      <c r="AW18" s="85" t="s">
        <v>18</v>
      </c>
      <c r="AX18" s="85" t="s">
        <v>1</v>
      </c>
      <c r="AY18" s="85" t="s">
        <v>7</v>
      </c>
      <c r="AZ18" s="85" t="s">
        <v>5</v>
      </c>
      <c r="BA18" s="85" t="s">
        <v>20</v>
      </c>
      <c r="BB18" s="85" t="s">
        <v>15</v>
      </c>
      <c r="BC18" s="85" t="s">
        <v>3</v>
      </c>
      <c r="BD18" s="85" t="s">
        <v>15</v>
      </c>
      <c r="BE18" s="85" t="s">
        <v>14</v>
      </c>
      <c r="BF18" s="85" t="s">
        <v>20</v>
      </c>
      <c r="BG18" s="85" t="s">
        <v>9</v>
      </c>
      <c r="BH18" s="85" t="s">
        <v>14</v>
      </c>
      <c r="BI18" s="85" t="s">
        <v>21</v>
      </c>
      <c r="BJ18" s="85" t="s">
        <v>5</v>
      </c>
      <c r="BK18" s="85" t="s">
        <v>20</v>
      </c>
      <c r="BL18" s="85" t="s">
        <v>8</v>
      </c>
      <c r="BM18" s="85" t="s">
        <v>1</v>
      </c>
      <c r="BN18" s="85" t="s">
        <v>20</v>
      </c>
      <c r="BO18" s="85" t="s">
        <v>3</v>
      </c>
      <c r="BP18" s="85" t="s">
        <v>15</v>
      </c>
      <c r="BQ18" s="85" t="s">
        <v>21</v>
      </c>
      <c r="BR18" s="85" t="s">
        <v>14</v>
      </c>
      <c r="BS18" s="85" t="s">
        <v>20</v>
      </c>
      <c r="BT18" s="86" t="s">
        <v>19</v>
      </c>
    </row>
    <row r="19" spans="3:81" x14ac:dyDescent="0.25">
      <c r="C19" s="69" t="s">
        <v>53</v>
      </c>
      <c r="D19" s="69"/>
      <c r="E19" s="87">
        <v>8</v>
      </c>
      <c r="F19" s="88">
        <v>13</v>
      </c>
      <c r="G19" s="88">
        <v>5</v>
      </c>
      <c r="H19" s="88">
        <v>14</v>
      </c>
      <c r="I19" s="88">
        <v>17</v>
      </c>
      <c r="J19" s="88">
        <v>12</v>
      </c>
      <c r="K19" s="88">
        <v>0</v>
      </c>
      <c r="L19" s="88">
        <v>19</v>
      </c>
      <c r="M19" s="88">
        <v>8</v>
      </c>
      <c r="N19" s="88">
        <v>10</v>
      </c>
      <c r="O19" s="88">
        <v>0</v>
      </c>
      <c r="P19" s="88">
        <v>8</v>
      </c>
      <c r="Q19" s="88">
        <v>13</v>
      </c>
      <c r="R19" s="88">
        <v>5</v>
      </c>
      <c r="S19" s="88">
        <v>14</v>
      </c>
      <c r="T19" s="88">
        <v>17</v>
      </c>
      <c r="U19" s="88">
        <v>12</v>
      </c>
      <c r="V19" s="88">
        <v>0</v>
      </c>
      <c r="W19" s="88">
        <v>19</v>
      </c>
      <c r="X19" s="88">
        <v>8</v>
      </c>
      <c r="Y19" s="88">
        <v>10</v>
      </c>
      <c r="Z19" s="88">
        <v>0</v>
      </c>
      <c r="AA19" s="88">
        <v>8</v>
      </c>
      <c r="AB19" s="88">
        <v>13</v>
      </c>
      <c r="AC19" s="88">
        <v>5</v>
      </c>
      <c r="AD19" s="88">
        <v>14</v>
      </c>
      <c r="AE19" s="88">
        <v>17</v>
      </c>
      <c r="AF19" s="88">
        <v>12</v>
      </c>
      <c r="AG19" s="88">
        <v>0</v>
      </c>
      <c r="AH19" s="88">
        <v>19</v>
      </c>
      <c r="AI19" s="88">
        <v>8</v>
      </c>
      <c r="AJ19" s="88">
        <v>10</v>
      </c>
      <c r="AK19" s="88">
        <v>0</v>
      </c>
      <c r="AL19" s="88">
        <v>8</v>
      </c>
      <c r="AM19" s="88">
        <v>13</v>
      </c>
      <c r="AN19" s="88">
        <v>5</v>
      </c>
      <c r="AO19" s="88">
        <v>14</v>
      </c>
      <c r="AP19" s="88">
        <v>17</v>
      </c>
      <c r="AQ19" s="88">
        <v>12</v>
      </c>
      <c r="AR19" s="88">
        <v>0</v>
      </c>
      <c r="AS19" s="88">
        <v>19</v>
      </c>
      <c r="AT19" s="88">
        <v>8</v>
      </c>
      <c r="AU19" s="88">
        <v>10</v>
      </c>
      <c r="AV19" s="88">
        <v>0</v>
      </c>
      <c r="AW19" s="88">
        <v>8</v>
      </c>
      <c r="AX19" s="88">
        <v>13</v>
      </c>
      <c r="AY19" s="88">
        <v>5</v>
      </c>
      <c r="AZ19" s="88">
        <v>14</v>
      </c>
      <c r="BA19" s="88">
        <v>17</v>
      </c>
      <c r="BB19" s="88">
        <v>12</v>
      </c>
      <c r="BC19" s="88">
        <v>0</v>
      </c>
      <c r="BD19" s="88">
        <v>19</v>
      </c>
      <c r="BE19" s="88">
        <v>8</v>
      </c>
      <c r="BF19" s="88">
        <v>10</v>
      </c>
      <c r="BG19" s="88">
        <v>0</v>
      </c>
      <c r="BH19" s="88">
        <v>8</v>
      </c>
      <c r="BI19" s="88">
        <v>13</v>
      </c>
      <c r="BJ19" s="88">
        <v>5</v>
      </c>
      <c r="BK19" s="88">
        <v>14</v>
      </c>
      <c r="BL19" s="88">
        <v>17</v>
      </c>
      <c r="BM19" s="88">
        <v>12</v>
      </c>
      <c r="BN19" s="88">
        <v>0</v>
      </c>
      <c r="BO19" s="88">
        <v>19</v>
      </c>
      <c r="BP19" s="88">
        <v>8</v>
      </c>
      <c r="BQ19" s="88">
        <v>10</v>
      </c>
      <c r="BR19" s="88">
        <v>0</v>
      </c>
      <c r="BS19" s="88">
        <v>8</v>
      </c>
      <c r="BT19" s="89">
        <v>13</v>
      </c>
      <c r="BU19" s="68"/>
      <c r="BV19" s="68"/>
      <c r="BW19" s="68"/>
      <c r="BX19" s="68"/>
      <c r="BY19" s="68"/>
      <c r="BZ19" s="68"/>
      <c r="CA19" s="68"/>
      <c r="CB19" s="68"/>
      <c r="CC19" s="68"/>
    </row>
    <row r="20" spans="3:81" x14ac:dyDescent="0.25">
      <c r="C20" s="69" t="s">
        <v>54</v>
      </c>
      <c r="D20" s="69"/>
      <c r="E20" s="90">
        <v>26</v>
      </c>
      <c r="F20" s="91">
        <v>33</v>
      </c>
      <c r="G20" s="91">
        <v>7</v>
      </c>
      <c r="H20" s="91">
        <v>16</v>
      </c>
      <c r="I20" s="91">
        <v>21</v>
      </c>
      <c r="J20" s="91">
        <v>30</v>
      </c>
      <c r="K20" s="91">
        <v>18</v>
      </c>
      <c r="L20" s="91">
        <v>27</v>
      </c>
      <c r="M20" s="91">
        <v>26</v>
      </c>
      <c r="N20" s="91">
        <v>23</v>
      </c>
      <c r="O20" s="91">
        <v>14</v>
      </c>
      <c r="P20" s="91">
        <v>27</v>
      </c>
      <c r="Q20" s="91">
        <v>18</v>
      </c>
      <c r="R20" s="91">
        <v>13</v>
      </c>
      <c r="S20" s="91">
        <v>27</v>
      </c>
      <c r="T20" s="91">
        <v>17</v>
      </c>
      <c r="U20" s="91">
        <v>23</v>
      </c>
      <c r="V20" s="91">
        <v>5</v>
      </c>
      <c r="W20" s="91">
        <v>19</v>
      </c>
      <c r="X20" s="91">
        <v>16</v>
      </c>
      <c r="Y20" s="91">
        <v>21</v>
      </c>
      <c r="Z20" s="91">
        <v>20</v>
      </c>
      <c r="AA20" s="91">
        <v>25</v>
      </c>
      <c r="AB20" s="91">
        <v>17</v>
      </c>
      <c r="AC20" s="91">
        <v>13</v>
      </c>
      <c r="AD20" s="91">
        <v>32</v>
      </c>
      <c r="AE20" s="91">
        <v>30</v>
      </c>
      <c r="AF20" s="91">
        <v>26</v>
      </c>
      <c r="AG20" s="91">
        <v>19</v>
      </c>
      <c r="AH20" s="91">
        <v>24</v>
      </c>
      <c r="AI20" s="91">
        <v>8</v>
      </c>
      <c r="AJ20" s="91">
        <v>29</v>
      </c>
      <c r="AK20" s="91">
        <v>0</v>
      </c>
      <c r="AL20" s="91">
        <v>19</v>
      </c>
      <c r="AM20" s="91">
        <v>21</v>
      </c>
      <c r="AN20" s="91">
        <v>24</v>
      </c>
      <c r="AO20" s="91">
        <v>22</v>
      </c>
      <c r="AP20" s="91">
        <v>35</v>
      </c>
      <c r="AQ20" s="91">
        <v>31</v>
      </c>
      <c r="AR20" s="91">
        <v>7</v>
      </c>
      <c r="AS20" s="91">
        <v>23</v>
      </c>
      <c r="AT20" s="91">
        <v>10</v>
      </c>
      <c r="AU20" s="91">
        <v>24</v>
      </c>
      <c r="AV20" s="91">
        <v>20</v>
      </c>
      <c r="AW20" s="91">
        <v>25</v>
      </c>
      <c r="AX20" s="91">
        <v>13</v>
      </c>
      <c r="AY20" s="91">
        <v>11</v>
      </c>
      <c r="AZ20" s="91">
        <v>18</v>
      </c>
      <c r="BA20" s="91">
        <v>36</v>
      </c>
      <c r="BB20" s="91">
        <v>31</v>
      </c>
      <c r="BC20" s="91">
        <v>2</v>
      </c>
      <c r="BD20" s="91">
        <v>33</v>
      </c>
      <c r="BE20" s="91">
        <v>21</v>
      </c>
      <c r="BF20" s="91">
        <v>29</v>
      </c>
      <c r="BG20" s="91">
        <v>8</v>
      </c>
      <c r="BH20" s="91">
        <v>21</v>
      </c>
      <c r="BI20" s="91">
        <v>33</v>
      </c>
      <c r="BJ20" s="91">
        <v>9</v>
      </c>
      <c r="BK20" s="91">
        <v>33</v>
      </c>
      <c r="BL20" s="91">
        <v>24</v>
      </c>
      <c r="BM20" s="91">
        <v>12</v>
      </c>
      <c r="BN20" s="91">
        <v>19</v>
      </c>
      <c r="BO20" s="91">
        <v>21</v>
      </c>
      <c r="BP20" s="91">
        <v>27</v>
      </c>
      <c r="BQ20" s="91">
        <v>30</v>
      </c>
      <c r="BR20" s="91">
        <v>13</v>
      </c>
      <c r="BS20" s="91">
        <v>27</v>
      </c>
      <c r="BT20" s="92">
        <v>32</v>
      </c>
    </row>
    <row r="21" spans="3:81" x14ac:dyDescent="0.25">
      <c r="C21" s="69" t="s">
        <v>55</v>
      </c>
      <c r="D21" s="69"/>
      <c r="E21" s="75" t="s">
        <v>1</v>
      </c>
      <c r="F21" s="76" t="s">
        <v>8</v>
      </c>
      <c r="G21" s="76" t="s">
        <v>8</v>
      </c>
      <c r="H21" s="76" t="s">
        <v>17</v>
      </c>
      <c r="I21" s="76" t="s">
        <v>22</v>
      </c>
      <c r="J21" s="76" t="s">
        <v>5</v>
      </c>
      <c r="K21" s="76" t="s">
        <v>19</v>
      </c>
      <c r="L21" s="76" t="s">
        <v>2</v>
      </c>
      <c r="M21" s="76" t="s">
        <v>1</v>
      </c>
      <c r="N21" s="76" t="s">
        <v>27</v>
      </c>
      <c r="O21" s="76" t="s">
        <v>15</v>
      </c>
      <c r="P21" s="76" t="s">
        <v>2</v>
      </c>
      <c r="Q21" s="76" t="s">
        <v>19</v>
      </c>
      <c r="R21" s="76" t="s">
        <v>14</v>
      </c>
      <c r="S21" s="76" t="s">
        <v>2</v>
      </c>
      <c r="T21" s="76" t="s">
        <v>18</v>
      </c>
      <c r="U21" s="76" t="s">
        <v>27</v>
      </c>
      <c r="V21" s="76" t="s">
        <v>6</v>
      </c>
      <c r="W21" s="76" t="s">
        <v>20</v>
      </c>
      <c r="X21" s="76" t="s">
        <v>17</v>
      </c>
      <c r="Y21" s="76" t="s">
        <v>22</v>
      </c>
      <c r="Z21" s="76" t="s">
        <v>21</v>
      </c>
      <c r="AA21" s="76" t="s">
        <v>26</v>
      </c>
      <c r="AB21" s="76" t="s">
        <v>18</v>
      </c>
      <c r="AC21" s="76" t="s">
        <v>14</v>
      </c>
      <c r="AD21" s="76" t="s">
        <v>7</v>
      </c>
      <c r="AE21" s="76" t="s">
        <v>5</v>
      </c>
      <c r="AF21" s="76" t="s">
        <v>1</v>
      </c>
      <c r="AG21" s="76" t="s">
        <v>20</v>
      </c>
      <c r="AH21" s="76" t="s">
        <v>25</v>
      </c>
      <c r="AI21" s="76" t="s">
        <v>9</v>
      </c>
      <c r="AJ21" s="93" t="s">
        <v>4</v>
      </c>
      <c r="AK21" s="93" t="s">
        <v>1</v>
      </c>
      <c r="AL21" s="93" t="s">
        <v>20</v>
      </c>
      <c r="AM21" s="93" t="s">
        <v>22</v>
      </c>
      <c r="AN21" s="93" t="s">
        <v>25</v>
      </c>
      <c r="AO21" s="93" t="s">
        <v>23</v>
      </c>
      <c r="AP21" s="93" t="s">
        <v>10</v>
      </c>
      <c r="AQ21" s="93" t="s">
        <v>6</v>
      </c>
      <c r="AR21" s="93" t="s">
        <v>8</v>
      </c>
      <c r="AS21" s="93" t="s">
        <v>27</v>
      </c>
      <c r="AT21" s="93" t="s">
        <v>11</v>
      </c>
      <c r="AU21" s="93" t="s">
        <v>25</v>
      </c>
      <c r="AV21" s="93" t="s">
        <v>21</v>
      </c>
      <c r="AW21" s="93" t="s">
        <v>26</v>
      </c>
      <c r="AX21" s="93" t="s">
        <v>14</v>
      </c>
      <c r="AY21" s="93" t="s">
        <v>12</v>
      </c>
      <c r="AZ21" s="93" t="s">
        <v>19</v>
      </c>
      <c r="BA21" s="93" t="s">
        <v>11</v>
      </c>
      <c r="BB21" s="93" t="s">
        <v>1</v>
      </c>
      <c r="BC21" s="93" t="s">
        <v>3</v>
      </c>
      <c r="BD21" s="93" t="s">
        <v>8</v>
      </c>
      <c r="BE21" s="93" t="s">
        <v>22</v>
      </c>
      <c r="BF21" s="93" t="s">
        <v>4</v>
      </c>
      <c r="BG21" s="93" t="s">
        <v>9</v>
      </c>
      <c r="BH21" s="93" t="s">
        <v>22</v>
      </c>
      <c r="BI21" s="93" t="s">
        <v>8</v>
      </c>
      <c r="BJ21" s="93" t="s">
        <v>10</v>
      </c>
      <c r="BK21" s="93" t="s">
        <v>8</v>
      </c>
      <c r="BL21" s="93" t="s">
        <v>25</v>
      </c>
      <c r="BM21" s="76" t="s">
        <v>13</v>
      </c>
      <c r="BN21" s="76" t="s">
        <v>20</v>
      </c>
      <c r="BO21" s="76" t="s">
        <v>22</v>
      </c>
      <c r="BP21" s="76" t="s">
        <v>23</v>
      </c>
      <c r="BQ21" s="76" t="s">
        <v>5</v>
      </c>
      <c r="BR21" s="76" t="s">
        <v>14</v>
      </c>
      <c r="BS21" s="76" t="s">
        <v>2</v>
      </c>
      <c r="BT21" s="77" t="s">
        <v>6</v>
      </c>
    </row>
  </sheetData>
  <mergeCells count="10">
    <mergeCell ref="C4:D4"/>
    <mergeCell ref="C5:D5"/>
    <mergeCell ref="C20:D20"/>
    <mergeCell ref="C21:D21"/>
    <mergeCell ref="C12:D12"/>
    <mergeCell ref="C8:D8"/>
    <mergeCell ref="C16:D16"/>
    <mergeCell ref="C17:D17"/>
    <mergeCell ref="C18:D18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CE69-D24B-4B0E-B15C-77AA0C8F685C}">
  <dimension ref="B3:AA119"/>
  <sheetViews>
    <sheetView zoomScale="80" zoomScaleNormal="80" workbookViewId="0">
      <selection activeCell="B9" sqref="B9:L9"/>
    </sheetView>
  </sheetViews>
  <sheetFormatPr defaultRowHeight="15" x14ac:dyDescent="0.25"/>
  <sheetData>
    <row r="3" spans="2:27" x14ac:dyDescent="0.25">
      <c r="B3" s="5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7">
        <v>25</v>
      </c>
    </row>
    <row r="4" spans="2:27" x14ac:dyDescent="0.25">
      <c r="B4" s="8" t="s">
        <v>1</v>
      </c>
      <c r="C4" s="9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9" t="s">
        <v>21</v>
      </c>
      <c r="W4" s="9" t="s">
        <v>22</v>
      </c>
      <c r="X4" s="9" t="s">
        <v>23</v>
      </c>
      <c r="Y4" s="9" t="s">
        <v>24</v>
      </c>
      <c r="Z4" s="9" t="s">
        <v>25</v>
      </c>
      <c r="AA4" s="11" t="s">
        <v>26</v>
      </c>
    </row>
    <row r="7" spans="2:27" x14ac:dyDescent="0.25">
      <c r="B7" s="12">
        <v>4</v>
      </c>
      <c r="C7" s="13">
        <v>3</v>
      </c>
    </row>
    <row r="8" spans="2:27" x14ac:dyDescent="0.25">
      <c r="B8" s="14">
        <v>3</v>
      </c>
      <c r="C8" s="15">
        <v>3</v>
      </c>
    </row>
    <row r="9" spans="2:27" x14ac:dyDescent="0.25">
      <c r="B9" s="16" t="s">
        <v>29</v>
      </c>
      <c r="C9" s="17"/>
      <c r="D9" s="17"/>
      <c r="E9" s="17"/>
      <c r="F9" s="17"/>
      <c r="G9" s="17"/>
      <c r="H9" s="17"/>
      <c r="I9" s="17"/>
      <c r="J9" s="17"/>
      <c r="K9" s="17"/>
      <c r="L9" s="18"/>
    </row>
    <row r="11" spans="2:27" x14ac:dyDescent="0.25">
      <c r="F11" s="59" t="s">
        <v>32</v>
      </c>
      <c r="G11" s="60"/>
      <c r="H11" s="61" t="s">
        <v>31</v>
      </c>
      <c r="I11" s="61"/>
      <c r="J11" s="31" t="s">
        <v>30</v>
      </c>
      <c r="K11" s="20"/>
      <c r="L11" s="62" t="s">
        <v>28</v>
      </c>
      <c r="M11" s="62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2:27" x14ac:dyDescent="0.25">
      <c r="B12" s="21" t="s">
        <v>1</v>
      </c>
      <c r="C12" s="22">
        <f>$B$7</f>
        <v>4</v>
      </c>
      <c r="D12" s="23">
        <f>$C$7</f>
        <v>3</v>
      </c>
      <c r="E12" s="24"/>
      <c r="F12" s="29">
        <f>CODE(B12)-65</f>
        <v>0</v>
      </c>
      <c r="G12" s="29"/>
      <c r="H12" s="30">
        <f>C12*F12+D12*F13</f>
        <v>21</v>
      </c>
      <c r="I12" s="30"/>
      <c r="J12" s="32">
        <f>MOD(H12,26)</f>
        <v>21</v>
      </c>
      <c r="K12" s="24"/>
      <c r="L12" s="34" t="str">
        <f>CHAR(J12+65)</f>
        <v>V</v>
      </c>
      <c r="M12" s="35"/>
    </row>
    <row r="13" spans="2:27" x14ac:dyDescent="0.25">
      <c r="B13" s="37" t="s">
        <v>8</v>
      </c>
      <c r="C13" s="25">
        <f>$B$8</f>
        <v>3</v>
      </c>
      <c r="D13" s="26">
        <f>$C$8</f>
        <v>3</v>
      </c>
      <c r="E13" s="24"/>
      <c r="F13" s="29">
        <f>CODE(B13)-65</f>
        <v>7</v>
      </c>
      <c r="G13" s="29"/>
      <c r="H13" s="30">
        <f>C13*F12+D13*F13</f>
        <v>21</v>
      </c>
      <c r="I13" s="30"/>
      <c r="J13" s="32">
        <f t="shared" ref="J13:J76" si="0">MOD(H13,26)</f>
        <v>21</v>
      </c>
      <c r="K13" s="24"/>
      <c r="L13" s="34" t="str">
        <f t="shared" ref="L13:L76" si="1">CHAR(J13+65)</f>
        <v>V</v>
      </c>
      <c r="M13" s="35"/>
    </row>
    <row r="14" spans="2:27" x14ac:dyDescent="0.25">
      <c r="B14" s="37"/>
      <c r="C14" s="25"/>
      <c r="D14" s="26"/>
      <c r="E14" s="24"/>
      <c r="F14" s="29"/>
      <c r="G14" s="29"/>
      <c r="H14" s="30"/>
      <c r="I14" s="30"/>
      <c r="J14" s="32"/>
      <c r="K14" s="24"/>
      <c r="L14" s="34"/>
      <c r="M14" s="35"/>
    </row>
    <row r="15" spans="2:27" x14ac:dyDescent="0.25">
      <c r="B15" s="37" t="s">
        <v>8</v>
      </c>
      <c r="C15" s="25">
        <f>$B$7</f>
        <v>4</v>
      </c>
      <c r="D15" s="26">
        <f>$C$7</f>
        <v>3</v>
      </c>
      <c r="E15" s="24"/>
      <c r="F15" s="29">
        <f>CODE(B15)-65</f>
        <v>7</v>
      </c>
      <c r="G15" s="29"/>
      <c r="H15" s="30">
        <f>C15*F15+D15*F16</f>
        <v>76</v>
      </c>
      <c r="I15" s="30"/>
      <c r="J15" s="32">
        <f t="shared" si="0"/>
        <v>24</v>
      </c>
      <c r="K15" s="24"/>
      <c r="L15" s="34" t="str">
        <f t="shared" si="1"/>
        <v>Y</v>
      </c>
      <c r="M15" s="35"/>
    </row>
    <row r="16" spans="2:27" x14ac:dyDescent="0.25">
      <c r="B16" s="37" t="s">
        <v>17</v>
      </c>
      <c r="C16" s="25">
        <f>$B$8</f>
        <v>3</v>
      </c>
      <c r="D16" s="26">
        <f>$C$8</f>
        <v>3</v>
      </c>
      <c r="E16" s="24"/>
      <c r="F16" s="29">
        <f>CODE(B16)-65</f>
        <v>16</v>
      </c>
      <c r="G16" s="29"/>
      <c r="H16" s="30">
        <f>C16*F15+D16*F16</f>
        <v>69</v>
      </c>
      <c r="I16" s="30"/>
      <c r="J16" s="32">
        <f t="shared" si="0"/>
        <v>17</v>
      </c>
      <c r="K16" s="24"/>
      <c r="L16" s="34" t="str">
        <f t="shared" si="1"/>
        <v>R</v>
      </c>
      <c r="M16" s="35"/>
    </row>
    <row r="17" spans="2:13" x14ac:dyDescent="0.25">
      <c r="B17" s="37"/>
      <c r="C17" s="25"/>
      <c r="D17" s="26"/>
      <c r="E17" s="24"/>
      <c r="F17" s="29"/>
      <c r="G17" s="29"/>
      <c r="H17" s="30"/>
      <c r="I17" s="30"/>
      <c r="J17" s="32"/>
      <c r="K17" s="24"/>
      <c r="L17" s="34"/>
      <c r="M17" s="35"/>
    </row>
    <row r="18" spans="2:13" x14ac:dyDescent="0.25">
      <c r="B18" s="37" t="s">
        <v>22</v>
      </c>
      <c r="C18" s="25">
        <f>$B$7</f>
        <v>4</v>
      </c>
      <c r="D18" s="26">
        <f>$C$7</f>
        <v>3</v>
      </c>
      <c r="E18" s="24"/>
      <c r="F18" s="29">
        <f>CODE(B18)-65</f>
        <v>21</v>
      </c>
      <c r="G18" s="29"/>
      <c r="H18" s="30">
        <f t="shared" ref="H18:H72" si="2">C18*F18+D18*F19</f>
        <v>96</v>
      </c>
      <c r="I18" s="30"/>
      <c r="J18" s="32">
        <f t="shared" si="0"/>
        <v>18</v>
      </c>
      <c r="K18" s="24"/>
      <c r="L18" s="34" t="str">
        <f t="shared" si="1"/>
        <v>S</v>
      </c>
      <c r="M18" s="35"/>
    </row>
    <row r="19" spans="2:13" x14ac:dyDescent="0.25">
      <c r="B19" s="37" t="s">
        <v>5</v>
      </c>
      <c r="C19" s="25">
        <f>$B$8</f>
        <v>3</v>
      </c>
      <c r="D19" s="26">
        <f>$C$8</f>
        <v>3</v>
      </c>
      <c r="E19" s="24"/>
      <c r="F19" s="29">
        <f>CODE(B19)-65</f>
        <v>4</v>
      </c>
      <c r="G19" s="29"/>
      <c r="H19" s="30">
        <f>C19*F18+D19*F19</f>
        <v>75</v>
      </c>
      <c r="I19" s="30"/>
      <c r="J19" s="32">
        <f t="shared" si="0"/>
        <v>23</v>
      </c>
      <c r="K19" s="24"/>
      <c r="L19" s="34" t="str">
        <f t="shared" si="1"/>
        <v>X</v>
      </c>
      <c r="M19" s="35"/>
    </row>
    <row r="20" spans="2:13" x14ac:dyDescent="0.25">
      <c r="B20" s="37"/>
      <c r="C20" s="25"/>
      <c r="D20" s="26"/>
      <c r="E20" s="24"/>
      <c r="F20" s="29"/>
      <c r="G20" s="29"/>
      <c r="H20" s="30"/>
      <c r="I20" s="30"/>
      <c r="J20" s="32"/>
      <c r="K20" s="24"/>
      <c r="L20" s="34"/>
      <c r="M20" s="35"/>
    </row>
    <row r="21" spans="2:13" x14ac:dyDescent="0.25">
      <c r="B21" s="37" t="s">
        <v>19</v>
      </c>
      <c r="C21" s="25">
        <f>$B$7</f>
        <v>4</v>
      </c>
      <c r="D21" s="26">
        <f>$C$7</f>
        <v>3</v>
      </c>
      <c r="E21" s="24"/>
      <c r="F21" s="29">
        <f>CODE(B21)-65</f>
        <v>18</v>
      </c>
      <c r="G21" s="29"/>
      <c r="H21" s="30">
        <f>C21*F21+D21*F22</f>
        <v>75</v>
      </c>
      <c r="I21" s="30"/>
      <c r="J21" s="32">
        <f t="shared" si="0"/>
        <v>23</v>
      </c>
      <c r="K21" s="24"/>
      <c r="L21" s="34" t="str">
        <f t="shared" si="1"/>
        <v>X</v>
      </c>
      <c r="M21" s="35"/>
    </row>
    <row r="22" spans="2:13" x14ac:dyDescent="0.25">
      <c r="B22" s="37" t="s">
        <v>2</v>
      </c>
      <c r="C22" s="25">
        <f>$B$8</f>
        <v>3</v>
      </c>
      <c r="D22" s="26">
        <f>$C$8</f>
        <v>3</v>
      </c>
      <c r="E22" s="24"/>
      <c r="F22" s="29">
        <f>CODE(B22)-65</f>
        <v>1</v>
      </c>
      <c r="G22" s="29"/>
      <c r="H22" s="30">
        <f>C22*F21+D22*F22</f>
        <v>57</v>
      </c>
      <c r="I22" s="30"/>
      <c r="J22" s="32">
        <f t="shared" si="0"/>
        <v>5</v>
      </c>
      <c r="K22" s="24"/>
      <c r="L22" s="34" t="str">
        <f t="shared" si="1"/>
        <v>F</v>
      </c>
      <c r="M22" s="35"/>
    </row>
    <row r="23" spans="2:13" x14ac:dyDescent="0.25">
      <c r="B23" s="37"/>
      <c r="C23" s="25"/>
      <c r="D23" s="26"/>
      <c r="E23" s="24"/>
      <c r="F23" s="29"/>
      <c r="G23" s="29"/>
      <c r="H23" s="30"/>
      <c r="I23" s="30"/>
      <c r="J23" s="32"/>
      <c r="K23" s="24"/>
      <c r="L23" s="34"/>
      <c r="M23" s="35"/>
    </row>
    <row r="24" spans="2:13" x14ac:dyDescent="0.25">
      <c r="B24" s="37" t="s">
        <v>1</v>
      </c>
      <c r="C24" s="25">
        <f>$B$7</f>
        <v>4</v>
      </c>
      <c r="D24" s="26">
        <f>$C$7</f>
        <v>3</v>
      </c>
      <c r="E24" s="24"/>
      <c r="F24" s="29">
        <f>CODE(B24)-65</f>
        <v>0</v>
      </c>
      <c r="G24" s="29"/>
      <c r="H24" s="30">
        <f>C24*F24+D24*F25</f>
        <v>69</v>
      </c>
      <c r="I24" s="30"/>
      <c r="J24" s="32">
        <f t="shared" si="0"/>
        <v>17</v>
      </c>
      <c r="K24" s="24"/>
      <c r="L24" s="34" t="str">
        <f t="shared" si="1"/>
        <v>R</v>
      </c>
      <c r="M24" s="35"/>
    </row>
    <row r="25" spans="2:13" x14ac:dyDescent="0.25">
      <c r="B25" s="37" t="s">
        <v>27</v>
      </c>
      <c r="C25" s="25">
        <f>$B$8</f>
        <v>3</v>
      </c>
      <c r="D25" s="26">
        <f>$C$8</f>
        <v>3</v>
      </c>
      <c r="E25" s="24"/>
      <c r="F25" s="29">
        <f>CODE(B25)-65</f>
        <v>23</v>
      </c>
      <c r="G25" s="29"/>
      <c r="H25" s="30">
        <f>C25*F24+D25*F25</f>
        <v>69</v>
      </c>
      <c r="I25" s="30"/>
      <c r="J25" s="32">
        <f t="shared" si="0"/>
        <v>17</v>
      </c>
      <c r="K25" s="24"/>
      <c r="L25" s="34" t="str">
        <f t="shared" si="1"/>
        <v>R</v>
      </c>
      <c r="M25" s="35"/>
    </row>
    <row r="26" spans="2:13" x14ac:dyDescent="0.25">
      <c r="B26" s="37"/>
      <c r="C26" s="25"/>
      <c r="D26" s="26"/>
      <c r="E26" s="24"/>
      <c r="F26" s="29"/>
      <c r="G26" s="29"/>
      <c r="H26" s="30"/>
      <c r="I26" s="30"/>
      <c r="J26" s="32"/>
      <c r="K26" s="24"/>
      <c r="L26" s="34"/>
      <c r="M26" s="35"/>
    </row>
    <row r="27" spans="2:13" x14ac:dyDescent="0.25">
      <c r="B27" s="37" t="s">
        <v>15</v>
      </c>
      <c r="C27" s="25">
        <f>$B$7</f>
        <v>4</v>
      </c>
      <c r="D27" s="26">
        <f>$C$7</f>
        <v>3</v>
      </c>
      <c r="E27" s="24"/>
      <c r="F27" s="29">
        <f>CODE(B27)-65</f>
        <v>14</v>
      </c>
      <c r="G27" s="29"/>
      <c r="H27" s="30">
        <f>C27*F27+D27*F28</f>
        <v>59</v>
      </c>
      <c r="I27" s="30"/>
      <c r="J27" s="32">
        <f t="shared" si="0"/>
        <v>7</v>
      </c>
      <c r="K27" s="24"/>
      <c r="L27" s="34" t="str">
        <f t="shared" si="1"/>
        <v>H</v>
      </c>
      <c r="M27" s="35"/>
    </row>
    <row r="28" spans="2:13" x14ac:dyDescent="0.25">
      <c r="B28" s="37" t="s">
        <v>2</v>
      </c>
      <c r="C28" s="25">
        <f>$B$8</f>
        <v>3</v>
      </c>
      <c r="D28" s="26">
        <f>$C$8</f>
        <v>3</v>
      </c>
      <c r="E28" s="24"/>
      <c r="F28" s="29">
        <f>CODE(B28)-65</f>
        <v>1</v>
      </c>
      <c r="G28" s="29"/>
      <c r="H28" s="30">
        <f>C28*F27+D28*F28</f>
        <v>45</v>
      </c>
      <c r="I28" s="30"/>
      <c r="J28" s="32">
        <f t="shared" si="0"/>
        <v>19</v>
      </c>
      <c r="K28" s="24"/>
      <c r="L28" s="34" t="str">
        <f t="shared" si="1"/>
        <v>T</v>
      </c>
      <c r="M28" s="35"/>
    </row>
    <row r="29" spans="2:13" x14ac:dyDescent="0.25">
      <c r="B29" s="37"/>
      <c r="C29" s="25"/>
      <c r="D29" s="26"/>
      <c r="E29" s="24"/>
      <c r="F29" s="29"/>
      <c r="G29" s="29"/>
      <c r="H29" s="30"/>
      <c r="I29" s="30"/>
      <c r="J29" s="32"/>
      <c r="K29" s="24"/>
      <c r="L29" s="34"/>
      <c r="M29" s="35"/>
    </row>
    <row r="30" spans="2:13" x14ac:dyDescent="0.25">
      <c r="B30" s="37" t="s">
        <v>19</v>
      </c>
      <c r="C30" s="25">
        <f>$B$7</f>
        <v>4</v>
      </c>
      <c r="D30" s="26">
        <f>$C$7</f>
        <v>3</v>
      </c>
      <c r="E30" s="24"/>
      <c r="F30" s="29">
        <f>CODE(B30)-65</f>
        <v>18</v>
      </c>
      <c r="G30" s="29"/>
      <c r="H30" s="30">
        <f>C30*F30+D30*F31</f>
        <v>111</v>
      </c>
      <c r="I30" s="30"/>
      <c r="J30" s="32">
        <f t="shared" si="0"/>
        <v>7</v>
      </c>
      <c r="K30" s="24"/>
      <c r="L30" s="34" t="str">
        <f t="shared" si="1"/>
        <v>H</v>
      </c>
      <c r="M30" s="35"/>
    </row>
    <row r="31" spans="2:13" x14ac:dyDescent="0.25">
      <c r="B31" s="37" t="s">
        <v>14</v>
      </c>
      <c r="C31" s="25">
        <f>$B$8</f>
        <v>3</v>
      </c>
      <c r="D31" s="26">
        <f>$C$8</f>
        <v>3</v>
      </c>
      <c r="E31" s="24"/>
      <c r="F31" s="29">
        <f>CODE(B31)-65</f>
        <v>13</v>
      </c>
      <c r="G31" s="29"/>
      <c r="H31" s="30">
        <f>C31*F30+D31*F31</f>
        <v>93</v>
      </c>
      <c r="I31" s="30"/>
      <c r="J31" s="32">
        <f t="shared" si="0"/>
        <v>15</v>
      </c>
      <c r="K31" s="24"/>
      <c r="L31" s="34" t="str">
        <f t="shared" si="1"/>
        <v>P</v>
      </c>
      <c r="M31" s="35"/>
    </row>
    <row r="32" spans="2:13" x14ac:dyDescent="0.25">
      <c r="B32" s="37"/>
      <c r="C32" s="25"/>
      <c r="D32" s="26"/>
      <c r="E32" s="24"/>
      <c r="F32" s="29"/>
      <c r="G32" s="29"/>
      <c r="H32" s="30"/>
      <c r="I32" s="30"/>
      <c r="J32" s="32"/>
      <c r="K32" s="24"/>
      <c r="L32" s="34"/>
      <c r="M32" s="35"/>
    </row>
    <row r="33" spans="2:13" x14ac:dyDescent="0.25">
      <c r="B33" s="37" t="s">
        <v>2</v>
      </c>
      <c r="C33" s="25">
        <f>$B$7</f>
        <v>4</v>
      </c>
      <c r="D33" s="26">
        <f>$C$7</f>
        <v>3</v>
      </c>
      <c r="E33" s="24"/>
      <c r="F33" s="29">
        <f>CODE(B33)-65</f>
        <v>1</v>
      </c>
      <c r="G33" s="29"/>
      <c r="H33" s="30">
        <f>C33*F33+D33*F34</f>
        <v>55</v>
      </c>
      <c r="I33" s="30"/>
      <c r="J33" s="32">
        <f t="shared" si="0"/>
        <v>3</v>
      </c>
      <c r="K33" s="24"/>
      <c r="L33" s="34" t="str">
        <f t="shared" si="1"/>
        <v>D</v>
      </c>
      <c r="M33" s="35"/>
    </row>
    <row r="34" spans="2:13" x14ac:dyDescent="0.25">
      <c r="B34" s="37" t="s">
        <v>18</v>
      </c>
      <c r="C34" s="25">
        <f>$B$8</f>
        <v>3</v>
      </c>
      <c r="D34" s="26">
        <f>$C$8</f>
        <v>3</v>
      </c>
      <c r="E34" s="24"/>
      <c r="F34" s="29">
        <f>CODE(B34)-65</f>
        <v>17</v>
      </c>
      <c r="G34" s="29"/>
      <c r="H34" s="30">
        <f>C34*F33+D34*F34</f>
        <v>54</v>
      </c>
      <c r="I34" s="30"/>
      <c r="J34" s="32">
        <f t="shared" si="0"/>
        <v>2</v>
      </c>
      <c r="K34" s="24"/>
      <c r="L34" s="34" t="str">
        <f t="shared" si="1"/>
        <v>C</v>
      </c>
      <c r="M34" s="35"/>
    </row>
    <row r="35" spans="2:13" x14ac:dyDescent="0.25">
      <c r="B35" s="37"/>
      <c r="C35" s="25"/>
      <c r="D35" s="26"/>
      <c r="E35" s="24"/>
      <c r="F35" s="29"/>
      <c r="G35" s="29"/>
      <c r="H35" s="30"/>
      <c r="I35" s="30"/>
      <c r="J35" s="32"/>
      <c r="K35" s="24"/>
      <c r="L35" s="34"/>
      <c r="M35" s="35"/>
    </row>
    <row r="36" spans="2:13" x14ac:dyDescent="0.25">
      <c r="B36" s="37" t="s">
        <v>27</v>
      </c>
      <c r="C36" s="25">
        <f>$B$7</f>
        <v>4</v>
      </c>
      <c r="D36" s="26">
        <f>$C$7</f>
        <v>3</v>
      </c>
      <c r="E36" s="24"/>
      <c r="F36" s="29">
        <f>CODE(B36)-65</f>
        <v>23</v>
      </c>
      <c r="G36" s="29"/>
      <c r="H36" s="30">
        <f t="shared" si="2"/>
        <v>107</v>
      </c>
      <c r="I36" s="30"/>
      <c r="J36" s="32">
        <f t="shared" si="0"/>
        <v>3</v>
      </c>
      <c r="K36" s="24"/>
      <c r="L36" s="34" t="str">
        <f t="shared" si="1"/>
        <v>D</v>
      </c>
      <c r="M36" s="35"/>
    </row>
    <row r="37" spans="2:13" x14ac:dyDescent="0.25">
      <c r="B37" s="37" t="s">
        <v>6</v>
      </c>
      <c r="C37" s="25">
        <f>$B$8</f>
        <v>3</v>
      </c>
      <c r="D37" s="26">
        <f>$C$8</f>
        <v>3</v>
      </c>
      <c r="E37" s="24"/>
      <c r="F37" s="29">
        <f>CODE(B37)-65</f>
        <v>5</v>
      </c>
      <c r="G37" s="29"/>
      <c r="H37" s="30">
        <f>C37*F36+D37*F37</f>
        <v>84</v>
      </c>
      <c r="I37" s="30"/>
      <c r="J37" s="32">
        <f t="shared" si="0"/>
        <v>6</v>
      </c>
      <c r="K37" s="24"/>
      <c r="L37" s="34" t="str">
        <f t="shared" si="1"/>
        <v>G</v>
      </c>
      <c r="M37" s="35"/>
    </row>
    <row r="38" spans="2:13" x14ac:dyDescent="0.25">
      <c r="B38" s="37"/>
      <c r="C38" s="25"/>
      <c r="D38" s="26"/>
      <c r="E38" s="24"/>
      <c r="F38" s="29"/>
      <c r="G38" s="29"/>
      <c r="H38" s="30"/>
      <c r="I38" s="30"/>
      <c r="J38" s="32"/>
      <c r="K38" s="24"/>
      <c r="L38" s="34"/>
      <c r="M38" s="35"/>
    </row>
    <row r="39" spans="2:13" x14ac:dyDescent="0.25">
      <c r="B39" s="37" t="s">
        <v>20</v>
      </c>
      <c r="C39" s="25">
        <f>$B$7</f>
        <v>4</v>
      </c>
      <c r="D39" s="26">
        <f>$C$7</f>
        <v>3</v>
      </c>
      <c r="E39" s="24"/>
      <c r="F39" s="29">
        <f>CODE(B39)-65</f>
        <v>19</v>
      </c>
      <c r="G39" s="29"/>
      <c r="H39" s="30">
        <f>C39*F39+D39*F40</f>
        <v>124</v>
      </c>
      <c r="I39" s="30"/>
      <c r="J39" s="32">
        <f>MOD(H39,26)</f>
        <v>20</v>
      </c>
      <c r="K39" s="24"/>
      <c r="L39" s="34" t="str">
        <f t="shared" si="1"/>
        <v>U</v>
      </c>
      <c r="M39" s="35"/>
    </row>
    <row r="40" spans="2:13" x14ac:dyDescent="0.25">
      <c r="B40" s="37" t="s">
        <v>17</v>
      </c>
      <c r="C40" s="25">
        <f>$B$8</f>
        <v>3</v>
      </c>
      <c r="D40" s="26">
        <f>$C$8</f>
        <v>3</v>
      </c>
      <c r="E40" s="24"/>
      <c r="F40" s="29">
        <f>CODE(B40)-65</f>
        <v>16</v>
      </c>
      <c r="G40" s="29"/>
      <c r="H40" s="30">
        <f>C40*F39+D40*F40</f>
        <v>105</v>
      </c>
      <c r="I40" s="30"/>
      <c r="J40" s="32">
        <f>MOD(H40,26)</f>
        <v>1</v>
      </c>
      <c r="K40" s="24"/>
      <c r="L40" s="34" t="str">
        <f t="shared" si="1"/>
        <v>B</v>
      </c>
      <c r="M40" s="35"/>
    </row>
    <row r="41" spans="2:13" x14ac:dyDescent="0.25">
      <c r="B41" s="37"/>
      <c r="C41" s="25"/>
      <c r="D41" s="26"/>
      <c r="E41" s="24"/>
      <c r="F41" s="29"/>
      <c r="G41" s="29"/>
      <c r="H41" s="30"/>
      <c r="I41" s="30"/>
      <c r="J41" s="32"/>
      <c r="K41" s="24"/>
      <c r="L41" s="34"/>
      <c r="M41" s="35"/>
    </row>
    <row r="42" spans="2:13" x14ac:dyDescent="0.25">
      <c r="B42" s="37" t="s">
        <v>22</v>
      </c>
      <c r="C42" s="25">
        <f>$B$7</f>
        <v>4</v>
      </c>
      <c r="D42" s="26">
        <f>$C$7</f>
        <v>3</v>
      </c>
      <c r="E42" s="24"/>
      <c r="F42" s="29">
        <f>CODE(B42)-65</f>
        <v>21</v>
      </c>
      <c r="G42" s="29"/>
      <c r="H42" s="30">
        <f>C42*F42+D42*F43</f>
        <v>144</v>
      </c>
      <c r="I42" s="30"/>
      <c r="J42" s="32">
        <f t="shared" si="0"/>
        <v>14</v>
      </c>
      <c r="K42" s="24"/>
      <c r="L42" s="34" t="str">
        <f t="shared" si="1"/>
        <v>O</v>
      </c>
      <c r="M42" s="35"/>
    </row>
    <row r="43" spans="2:13" x14ac:dyDescent="0.25">
      <c r="B43" s="37" t="s">
        <v>21</v>
      </c>
      <c r="C43" s="25">
        <f>$B$8</f>
        <v>3</v>
      </c>
      <c r="D43" s="26">
        <f>$C$8</f>
        <v>3</v>
      </c>
      <c r="E43" s="24"/>
      <c r="F43" s="29">
        <f>CODE(B43)-65</f>
        <v>20</v>
      </c>
      <c r="G43" s="29"/>
      <c r="H43" s="30">
        <f>C43*F42+D43*F43</f>
        <v>123</v>
      </c>
      <c r="I43" s="30"/>
      <c r="J43" s="32">
        <f t="shared" si="0"/>
        <v>19</v>
      </c>
      <c r="K43" s="24"/>
      <c r="L43" s="34" t="str">
        <f t="shared" si="1"/>
        <v>T</v>
      </c>
      <c r="M43" s="35"/>
    </row>
    <row r="44" spans="2:13" x14ac:dyDescent="0.25">
      <c r="B44" s="37"/>
      <c r="C44" s="25"/>
      <c r="D44" s="26"/>
      <c r="E44" s="24"/>
      <c r="F44" s="29"/>
      <c r="G44" s="29"/>
      <c r="H44" s="30"/>
      <c r="I44" s="30"/>
      <c r="J44" s="32"/>
      <c r="K44" s="24"/>
      <c r="L44" s="34"/>
      <c r="M44" s="35"/>
    </row>
    <row r="45" spans="2:13" x14ac:dyDescent="0.25">
      <c r="B45" s="37" t="s">
        <v>26</v>
      </c>
      <c r="C45" s="25">
        <f>$B$7</f>
        <v>4</v>
      </c>
      <c r="D45" s="26">
        <f>$C$7</f>
        <v>3</v>
      </c>
      <c r="E45" s="24"/>
      <c r="F45" s="29">
        <f>CODE(B45)-65</f>
        <v>25</v>
      </c>
      <c r="G45" s="29"/>
      <c r="H45" s="30">
        <f>C45*F45+D45*F46</f>
        <v>151</v>
      </c>
      <c r="I45" s="30"/>
      <c r="J45" s="32">
        <f t="shared" si="0"/>
        <v>21</v>
      </c>
      <c r="K45" s="24"/>
      <c r="L45" s="34" t="str">
        <f t="shared" si="1"/>
        <v>V</v>
      </c>
      <c r="M45" s="35"/>
    </row>
    <row r="46" spans="2:13" x14ac:dyDescent="0.25">
      <c r="B46" s="37" t="s">
        <v>18</v>
      </c>
      <c r="C46" s="25">
        <f>$B$8</f>
        <v>3</v>
      </c>
      <c r="D46" s="26">
        <f>$C$8</f>
        <v>3</v>
      </c>
      <c r="E46" s="24"/>
      <c r="F46" s="29">
        <f>CODE(B46)-65</f>
        <v>17</v>
      </c>
      <c r="G46" s="29"/>
      <c r="H46" s="30">
        <f>C46*F45+D46*F46</f>
        <v>126</v>
      </c>
      <c r="I46" s="30"/>
      <c r="J46" s="32">
        <f t="shared" si="0"/>
        <v>22</v>
      </c>
      <c r="K46" s="24"/>
      <c r="L46" s="34" t="str">
        <f t="shared" si="1"/>
        <v>W</v>
      </c>
      <c r="M46" s="35"/>
    </row>
    <row r="47" spans="2:13" x14ac:dyDescent="0.25">
      <c r="B47" s="37"/>
      <c r="C47" s="25"/>
      <c r="D47" s="26"/>
      <c r="E47" s="24"/>
      <c r="F47" s="29"/>
      <c r="G47" s="29"/>
      <c r="H47" s="30"/>
      <c r="I47" s="30"/>
      <c r="J47" s="32"/>
      <c r="K47" s="24"/>
      <c r="L47" s="34"/>
      <c r="M47" s="35"/>
    </row>
    <row r="48" spans="2:13" x14ac:dyDescent="0.25">
      <c r="B48" s="37" t="s">
        <v>14</v>
      </c>
      <c r="C48" s="25">
        <f>$B$7</f>
        <v>4</v>
      </c>
      <c r="D48" s="26">
        <f>$C$7</f>
        <v>3</v>
      </c>
      <c r="E48" s="24"/>
      <c r="F48" s="29">
        <f>CODE(B48)-65</f>
        <v>13</v>
      </c>
      <c r="G48" s="29"/>
      <c r="H48" s="30">
        <f t="shared" si="2"/>
        <v>70</v>
      </c>
      <c r="I48" s="30"/>
      <c r="J48" s="32">
        <f t="shared" si="0"/>
        <v>18</v>
      </c>
      <c r="K48" s="24"/>
      <c r="L48" s="34" t="str">
        <f t="shared" si="1"/>
        <v>S</v>
      </c>
      <c r="M48" s="35"/>
    </row>
    <row r="49" spans="2:13" x14ac:dyDescent="0.25">
      <c r="B49" s="37" t="s">
        <v>7</v>
      </c>
      <c r="C49" s="25">
        <f>$B$8</f>
        <v>3</v>
      </c>
      <c r="D49" s="26">
        <f>$C$8</f>
        <v>3</v>
      </c>
      <c r="E49" s="24"/>
      <c r="F49" s="29">
        <f>CODE(B49)-65</f>
        <v>6</v>
      </c>
      <c r="G49" s="29"/>
      <c r="H49" s="30">
        <f>C49*F48+D49*F49</f>
        <v>57</v>
      </c>
      <c r="I49" s="30"/>
      <c r="J49" s="32">
        <f t="shared" si="0"/>
        <v>5</v>
      </c>
      <c r="K49" s="24"/>
      <c r="L49" s="34" t="str">
        <f t="shared" si="1"/>
        <v>F</v>
      </c>
      <c r="M49" s="35"/>
    </row>
    <row r="50" spans="2:13" x14ac:dyDescent="0.25">
      <c r="B50" s="37"/>
      <c r="C50" s="25"/>
      <c r="D50" s="26"/>
      <c r="E50" s="24"/>
      <c r="F50" s="29"/>
      <c r="G50" s="29"/>
      <c r="H50" s="30"/>
      <c r="I50" s="30"/>
      <c r="J50" s="32"/>
      <c r="K50" s="24"/>
      <c r="L50" s="34"/>
      <c r="M50" s="35"/>
    </row>
    <row r="51" spans="2:13" x14ac:dyDescent="0.25">
      <c r="B51" s="37" t="s">
        <v>5</v>
      </c>
      <c r="C51" s="25">
        <f>$B$7</f>
        <v>4</v>
      </c>
      <c r="D51" s="26">
        <f>$C$7</f>
        <v>3</v>
      </c>
      <c r="E51" s="24"/>
      <c r="F51" s="29">
        <f>CODE(B51)-65</f>
        <v>4</v>
      </c>
      <c r="G51" s="29"/>
      <c r="H51" s="30">
        <f t="shared" si="2"/>
        <v>16</v>
      </c>
      <c r="I51" s="30"/>
      <c r="J51" s="32">
        <f t="shared" si="0"/>
        <v>16</v>
      </c>
      <c r="K51" s="24"/>
      <c r="L51" s="34" t="str">
        <f t="shared" si="1"/>
        <v>Q</v>
      </c>
      <c r="M51" s="35"/>
    </row>
    <row r="52" spans="2:13" x14ac:dyDescent="0.25">
      <c r="B52" s="37" t="s">
        <v>1</v>
      </c>
      <c r="C52" s="25">
        <f>$B$8</f>
        <v>3</v>
      </c>
      <c r="D52" s="26">
        <f>$C$8</f>
        <v>3</v>
      </c>
      <c r="E52" s="24"/>
      <c r="F52" s="29">
        <f>CODE(B52)-65</f>
        <v>0</v>
      </c>
      <c r="G52" s="29"/>
      <c r="H52" s="30">
        <f>C52*F51+D52*F52</f>
        <v>12</v>
      </c>
      <c r="I52" s="30"/>
      <c r="J52" s="32">
        <f t="shared" si="0"/>
        <v>12</v>
      </c>
      <c r="K52" s="24"/>
      <c r="L52" s="34" t="str">
        <f t="shared" si="1"/>
        <v>M</v>
      </c>
      <c r="M52" s="35"/>
    </row>
    <row r="53" spans="2:13" x14ac:dyDescent="0.25">
      <c r="B53" s="37"/>
      <c r="C53" s="25"/>
      <c r="D53" s="26"/>
      <c r="E53" s="24"/>
      <c r="F53" s="29"/>
      <c r="G53" s="29"/>
      <c r="H53" s="30"/>
      <c r="I53" s="30"/>
      <c r="J53" s="32"/>
      <c r="K53" s="24"/>
      <c r="L53" s="34"/>
      <c r="M53" s="35"/>
    </row>
    <row r="54" spans="2:13" x14ac:dyDescent="0.25">
      <c r="B54" s="37" t="s">
        <v>20</v>
      </c>
      <c r="C54" s="25">
        <f>$B$7</f>
        <v>4</v>
      </c>
      <c r="D54" s="26">
        <f>$C$7</f>
        <v>3</v>
      </c>
      <c r="E54" s="24"/>
      <c r="F54" s="29">
        <f>CODE(B54)-65</f>
        <v>19</v>
      </c>
      <c r="G54" s="29"/>
      <c r="H54" s="30">
        <f t="shared" si="2"/>
        <v>148</v>
      </c>
      <c r="I54" s="30"/>
      <c r="J54" s="32">
        <f t="shared" si="0"/>
        <v>18</v>
      </c>
      <c r="K54" s="24"/>
      <c r="L54" s="34" t="str">
        <f t="shared" si="1"/>
        <v>S</v>
      </c>
      <c r="M54" s="35"/>
    </row>
    <row r="55" spans="2:13" x14ac:dyDescent="0.25">
      <c r="B55" s="37" t="s">
        <v>25</v>
      </c>
      <c r="C55" s="25">
        <f>$B$8</f>
        <v>3</v>
      </c>
      <c r="D55" s="26">
        <f>$C$8</f>
        <v>3</v>
      </c>
      <c r="E55" s="24"/>
      <c r="F55" s="29">
        <f>CODE(B55)-65</f>
        <v>24</v>
      </c>
      <c r="G55" s="29"/>
      <c r="H55" s="30">
        <f>C55*F54+D55*F55</f>
        <v>129</v>
      </c>
      <c r="I55" s="30"/>
      <c r="J55" s="32">
        <f t="shared" si="0"/>
        <v>25</v>
      </c>
      <c r="K55" s="24"/>
      <c r="L55" s="34" t="str">
        <f t="shared" si="1"/>
        <v>Z</v>
      </c>
      <c r="M55" s="35"/>
    </row>
    <row r="56" spans="2:13" x14ac:dyDescent="0.25">
      <c r="B56" s="37"/>
      <c r="C56" s="25"/>
      <c r="D56" s="26"/>
      <c r="E56" s="24"/>
      <c r="F56" s="29"/>
      <c r="G56" s="29"/>
      <c r="H56" s="30"/>
      <c r="I56" s="30"/>
      <c r="J56" s="32"/>
      <c r="K56" s="24"/>
      <c r="L56" s="34"/>
      <c r="M56" s="35"/>
    </row>
    <row r="57" spans="2:13" x14ac:dyDescent="0.25">
      <c r="B57" s="37" t="s">
        <v>9</v>
      </c>
      <c r="C57" s="25">
        <f>$B$7</f>
        <v>4</v>
      </c>
      <c r="D57" s="26">
        <f>$C$7</f>
        <v>3</v>
      </c>
      <c r="E57" s="24"/>
      <c r="F57" s="29">
        <f>CODE(B57)-65</f>
        <v>8</v>
      </c>
      <c r="G57" s="29"/>
      <c r="H57" s="30">
        <f t="shared" si="2"/>
        <v>41</v>
      </c>
      <c r="I57" s="30"/>
      <c r="J57" s="32">
        <f t="shared" si="0"/>
        <v>15</v>
      </c>
      <c r="K57" s="24"/>
      <c r="L57" s="34" t="str">
        <f t="shared" si="1"/>
        <v>P</v>
      </c>
      <c r="M57" s="35"/>
    </row>
    <row r="58" spans="2:13" x14ac:dyDescent="0.25">
      <c r="B58" s="37" t="s">
        <v>4</v>
      </c>
      <c r="C58" s="25">
        <f>$B$8</f>
        <v>3</v>
      </c>
      <c r="D58" s="26">
        <f>$C$8</f>
        <v>3</v>
      </c>
      <c r="E58" s="24"/>
      <c r="F58" s="29">
        <f>CODE(B58)-65</f>
        <v>3</v>
      </c>
      <c r="G58" s="29"/>
      <c r="H58" s="30">
        <f>C58*F57+D58*F58</f>
        <v>33</v>
      </c>
      <c r="I58" s="30"/>
      <c r="J58" s="32">
        <f t="shared" si="0"/>
        <v>7</v>
      </c>
      <c r="K58" s="24"/>
      <c r="L58" s="34" t="str">
        <f t="shared" si="1"/>
        <v>H</v>
      </c>
      <c r="M58" s="35"/>
    </row>
    <row r="59" spans="2:13" x14ac:dyDescent="0.25">
      <c r="B59" s="37"/>
      <c r="C59" s="25"/>
      <c r="D59" s="26"/>
      <c r="E59" s="24"/>
      <c r="F59" s="29"/>
      <c r="G59" s="29"/>
      <c r="H59" s="30"/>
      <c r="I59" s="30"/>
      <c r="J59" s="32"/>
      <c r="K59" s="24"/>
      <c r="L59" s="34"/>
      <c r="M59" s="35"/>
    </row>
    <row r="60" spans="2:13" x14ac:dyDescent="0.25">
      <c r="B60" s="37" t="s">
        <v>1</v>
      </c>
      <c r="C60" s="25">
        <f>$B$7</f>
        <v>4</v>
      </c>
      <c r="D60" s="26">
        <f>$C$7</f>
        <v>3</v>
      </c>
      <c r="E60" s="24"/>
      <c r="F60" s="29">
        <f>CODE(B60)-65</f>
        <v>0</v>
      </c>
      <c r="G60" s="29"/>
      <c r="H60" s="30">
        <f t="shared" si="2"/>
        <v>57</v>
      </c>
      <c r="I60" s="30"/>
      <c r="J60" s="32">
        <f t="shared" si="0"/>
        <v>5</v>
      </c>
      <c r="K60" s="24"/>
      <c r="L60" s="34" t="str">
        <f t="shared" si="1"/>
        <v>F</v>
      </c>
      <c r="M60" s="35"/>
    </row>
    <row r="61" spans="2:13" x14ac:dyDescent="0.25">
      <c r="B61" s="37" t="s">
        <v>20</v>
      </c>
      <c r="C61" s="25">
        <f>$B$8</f>
        <v>3</v>
      </c>
      <c r="D61" s="26">
        <f>$C$8</f>
        <v>3</v>
      </c>
      <c r="E61" s="24"/>
      <c r="F61" s="29">
        <f>CODE(B61)-65</f>
        <v>19</v>
      </c>
      <c r="G61" s="29"/>
      <c r="H61" s="30">
        <f>C61*F60+D61*F61</f>
        <v>57</v>
      </c>
      <c r="I61" s="30"/>
      <c r="J61" s="32">
        <f>MOD(H61,26)</f>
        <v>5</v>
      </c>
      <c r="K61" s="24"/>
      <c r="L61" s="34" t="str">
        <f t="shared" si="1"/>
        <v>F</v>
      </c>
      <c r="M61" s="35"/>
    </row>
    <row r="62" spans="2:13" x14ac:dyDescent="0.25">
      <c r="B62" s="37"/>
      <c r="C62" s="25"/>
      <c r="D62" s="26"/>
      <c r="E62" s="24"/>
      <c r="F62" s="29"/>
      <c r="G62" s="29"/>
      <c r="H62" s="30"/>
      <c r="I62" s="30"/>
      <c r="J62" s="32"/>
      <c r="K62" s="24"/>
      <c r="L62" s="34"/>
      <c r="M62" s="35"/>
    </row>
    <row r="63" spans="2:13" x14ac:dyDescent="0.25">
      <c r="B63" s="37" t="s">
        <v>22</v>
      </c>
      <c r="C63" s="25">
        <f>$B$7</f>
        <v>4</v>
      </c>
      <c r="D63" s="26">
        <f>$C$7</f>
        <v>3</v>
      </c>
      <c r="E63" s="24"/>
      <c r="F63" s="29">
        <f>CODE(B63)-65</f>
        <v>21</v>
      </c>
      <c r="G63" s="29"/>
      <c r="H63" s="30">
        <f t="shared" si="2"/>
        <v>156</v>
      </c>
      <c r="I63" s="30"/>
      <c r="J63" s="32">
        <f t="shared" si="0"/>
        <v>0</v>
      </c>
      <c r="K63" s="24"/>
      <c r="L63" s="34" t="str">
        <f t="shared" si="1"/>
        <v>A</v>
      </c>
      <c r="M63" s="35"/>
    </row>
    <row r="64" spans="2:13" x14ac:dyDescent="0.25">
      <c r="B64" s="37" t="s">
        <v>25</v>
      </c>
      <c r="C64" s="25">
        <f>$B$8</f>
        <v>3</v>
      </c>
      <c r="D64" s="26">
        <f>$C$8</f>
        <v>3</v>
      </c>
      <c r="E64" s="24"/>
      <c r="F64" s="29">
        <f>CODE(B64)-65</f>
        <v>24</v>
      </c>
      <c r="G64" s="29"/>
      <c r="H64" s="30">
        <f>C64*F63+D64*F64</f>
        <v>135</v>
      </c>
      <c r="I64" s="30"/>
      <c r="J64" s="32">
        <f t="shared" si="0"/>
        <v>5</v>
      </c>
      <c r="K64" s="24"/>
      <c r="L64" s="34" t="str">
        <f t="shared" si="1"/>
        <v>F</v>
      </c>
      <c r="M64" s="35"/>
    </row>
    <row r="65" spans="2:13" x14ac:dyDescent="0.25">
      <c r="B65" s="37"/>
      <c r="C65" s="25"/>
      <c r="D65" s="26"/>
      <c r="E65" s="24"/>
      <c r="F65" s="29"/>
      <c r="G65" s="29"/>
      <c r="H65" s="30"/>
      <c r="I65" s="30"/>
      <c r="J65" s="32"/>
      <c r="K65" s="24"/>
      <c r="L65" s="34"/>
      <c r="M65" s="35"/>
    </row>
    <row r="66" spans="2:13" x14ac:dyDescent="0.25">
      <c r="B66" s="37" t="s">
        <v>23</v>
      </c>
      <c r="C66" s="25">
        <f>$B$7</f>
        <v>4</v>
      </c>
      <c r="D66" s="26">
        <f>$C$7</f>
        <v>3</v>
      </c>
      <c r="E66" s="24"/>
      <c r="F66" s="29">
        <f>CODE(B66)-65</f>
        <v>22</v>
      </c>
      <c r="G66" s="29"/>
      <c r="H66" s="30">
        <f t="shared" si="2"/>
        <v>115</v>
      </c>
      <c r="I66" s="30"/>
      <c r="J66" s="32">
        <f t="shared" si="0"/>
        <v>11</v>
      </c>
      <c r="K66" s="24"/>
      <c r="L66" s="34" t="str">
        <f t="shared" si="1"/>
        <v>L</v>
      </c>
      <c r="M66" s="35"/>
    </row>
    <row r="67" spans="2:13" x14ac:dyDescent="0.25">
      <c r="B67" s="37" t="s">
        <v>10</v>
      </c>
      <c r="C67" s="25">
        <f>$B$8</f>
        <v>3</v>
      </c>
      <c r="D67" s="26">
        <f>$C$8</f>
        <v>3</v>
      </c>
      <c r="E67" s="24"/>
      <c r="F67" s="29">
        <f>CODE(B67)-65</f>
        <v>9</v>
      </c>
      <c r="G67" s="29"/>
      <c r="H67" s="30">
        <f>C67*F66+D67*F67</f>
        <v>93</v>
      </c>
      <c r="I67" s="30"/>
      <c r="J67" s="32">
        <f t="shared" si="0"/>
        <v>15</v>
      </c>
      <c r="K67" s="24"/>
      <c r="L67" s="34" t="str">
        <f t="shared" si="1"/>
        <v>P</v>
      </c>
      <c r="M67" s="35"/>
    </row>
    <row r="68" spans="2:13" x14ac:dyDescent="0.25">
      <c r="B68" s="37"/>
      <c r="C68" s="25"/>
      <c r="D68" s="26"/>
      <c r="E68" s="24"/>
      <c r="F68" s="29"/>
      <c r="G68" s="29"/>
      <c r="H68" s="30"/>
      <c r="I68" s="30"/>
      <c r="J68" s="32"/>
      <c r="K68" s="24"/>
      <c r="L68" s="34"/>
      <c r="M68" s="35"/>
    </row>
    <row r="69" spans="2:13" x14ac:dyDescent="0.25">
      <c r="B69" s="37" t="s">
        <v>6</v>
      </c>
      <c r="C69" s="25">
        <f>$B$7</f>
        <v>4</v>
      </c>
      <c r="D69" s="26">
        <f>$C$7</f>
        <v>3</v>
      </c>
      <c r="E69" s="24"/>
      <c r="F69" s="29">
        <f>CODE(B69)-65</f>
        <v>5</v>
      </c>
      <c r="G69" s="29"/>
      <c r="H69" s="30">
        <f t="shared" si="2"/>
        <v>41</v>
      </c>
      <c r="I69" s="30"/>
      <c r="J69" s="32">
        <f t="shared" si="0"/>
        <v>15</v>
      </c>
      <c r="K69" s="24"/>
      <c r="L69" s="34" t="str">
        <f t="shared" si="1"/>
        <v>P</v>
      </c>
      <c r="M69" s="35"/>
    </row>
    <row r="70" spans="2:13" x14ac:dyDescent="0.25">
      <c r="B70" s="37" t="s">
        <v>8</v>
      </c>
      <c r="C70" s="25">
        <f>$B$8</f>
        <v>3</v>
      </c>
      <c r="D70" s="26">
        <f>$C$8</f>
        <v>3</v>
      </c>
      <c r="E70" s="24"/>
      <c r="F70" s="29">
        <f>CODE(B70)-65</f>
        <v>7</v>
      </c>
      <c r="G70" s="29"/>
      <c r="H70" s="30">
        <f>C70*F69+D70*F70</f>
        <v>36</v>
      </c>
      <c r="I70" s="30"/>
      <c r="J70" s="32">
        <f t="shared" si="0"/>
        <v>10</v>
      </c>
      <c r="K70" s="24"/>
      <c r="L70" s="34" t="str">
        <f t="shared" si="1"/>
        <v>K</v>
      </c>
      <c r="M70" s="35"/>
    </row>
    <row r="71" spans="2:13" x14ac:dyDescent="0.25">
      <c r="B71" s="37"/>
      <c r="C71" s="25"/>
      <c r="D71" s="26"/>
      <c r="E71" s="24"/>
      <c r="F71" s="29"/>
      <c r="G71" s="29"/>
      <c r="H71" s="30"/>
      <c r="I71" s="30"/>
      <c r="J71" s="32"/>
      <c r="K71" s="24"/>
      <c r="L71" s="34"/>
      <c r="M71" s="35"/>
    </row>
    <row r="72" spans="2:13" x14ac:dyDescent="0.25">
      <c r="B72" s="37" t="s">
        <v>27</v>
      </c>
      <c r="C72" s="25">
        <f>$B$7</f>
        <v>4</v>
      </c>
      <c r="D72" s="26">
        <f>$C$7</f>
        <v>3</v>
      </c>
      <c r="E72" s="24"/>
      <c r="F72" s="29">
        <f>CODE(B72)-65</f>
        <v>23</v>
      </c>
      <c r="G72" s="29"/>
      <c r="H72" s="30">
        <f t="shared" si="2"/>
        <v>122</v>
      </c>
      <c r="I72" s="30"/>
      <c r="J72" s="32">
        <f t="shared" si="0"/>
        <v>18</v>
      </c>
      <c r="K72" s="24"/>
      <c r="L72" s="34" t="str">
        <f t="shared" si="1"/>
        <v>S</v>
      </c>
      <c r="M72" s="35"/>
    </row>
    <row r="73" spans="2:13" x14ac:dyDescent="0.25">
      <c r="B73" s="37" t="s">
        <v>11</v>
      </c>
      <c r="C73" s="25">
        <f>$B$8</f>
        <v>3</v>
      </c>
      <c r="D73" s="26">
        <f>$C$8</f>
        <v>3</v>
      </c>
      <c r="E73" s="24"/>
      <c r="F73" s="29">
        <f>CODE(B73)-65</f>
        <v>10</v>
      </c>
      <c r="G73" s="29"/>
      <c r="H73" s="30">
        <f>C73*F72+D73*F73</f>
        <v>99</v>
      </c>
      <c r="I73" s="30"/>
      <c r="J73" s="32">
        <f t="shared" si="0"/>
        <v>21</v>
      </c>
      <c r="K73" s="24"/>
      <c r="L73" s="34" t="str">
        <f t="shared" si="1"/>
        <v>V</v>
      </c>
      <c r="M73" s="35"/>
    </row>
    <row r="74" spans="2:13" x14ac:dyDescent="0.25">
      <c r="B74" s="37"/>
      <c r="C74" s="25"/>
      <c r="D74" s="26"/>
      <c r="E74" s="24"/>
      <c r="F74" s="29"/>
      <c r="G74" s="29"/>
      <c r="H74" s="30"/>
      <c r="I74" s="30"/>
      <c r="J74" s="32"/>
      <c r="K74" s="24"/>
      <c r="L74" s="34"/>
      <c r="M74" s="35"/>
    </row>
    <row r="75" spans="2:13" x14ac:dyDescent="0.25">
      <c r="B75" s="37" t="s">
        <v>25</v>
      </c>
      <c r="C75" s="25">
        <f>$B$7</f>
        <v>4</v>
      </c>
      <c r="D75" s="26">
        <f>$C$7</f>
        <v>3</v>
      </c>
      <c r="E75" s="24"/>
      <c r="F75" s="29">
        <f>CODE(B75)-65</f>
        <v>24</v>
      </c>
      <c r="G75" s="29"/>
      <c r="H75" s="30">
        <f>C75*F75+D75*F76</f>
        <v>156</v>
      </c>
      <c r="I75" s="30"/>
      <c r="J75" s="32">
        <f t="shared" si="0"/>
        <v>0</v>
      </c>
      <c r="K75" s="24"/>
      <c r="L75" s="34" t="str">
        <f t="shared" si="1"/>
        <v>A</v>
      </c>
      <c r="M75" s="35"/>
    </row>
    <row r="76" spans="2:13" x14ac:dyDescent="0.25">
      <c r="B76" s="37" t="s">
        <v>21</v>
      </c>
      <c r="C76" s="25">
        <f>$B$8</f>
        <v>3</v>
      </c>
      <c r="D76" s="26">
        <f>$C$8</f>
        <v>3</v>
      </c>
      <c r="E76" s="24"/>
      <c r="F76" s="29">
        <f>CODE(B76)-65</f>
        <v>20</v>
      </c>
      <c r="G76" s="29"/>
      <c r="H76" s="30">
        <f>C76*F75+D76*F76</f>
        <v>132</v>
      </c>
      <c r="I76" s="30"/>
      <c r="J76" s="32">
        <f t="shared" si="0"/>
        <v>2</v>
      </c>
      <c r="K76" s="24"/>
      <c r="L76" s="34" t="str">
        <f t="shared" si="1"/>
        <v>C</v>
      </c>
      <c r="M76" s="35"/>
    </row>
    <row r="77" spans="2:13" x14ac:dyDescent="0.25">
      <c r="B77" s="37"/>
      <c r="C77" s="25"/>
      <c r="D77" s="26"/>
      <c r="E77" s="24"/>
      <c r="F77" s="29"/>
      <c r="G77" s="29"/>
      <c r="H77" s="30"/>
      <c r="I77" s="30"/>
      <c r="J77" s="32"/>
      <c r="K77" s="24"/>
      <c r="L77" s="34"/>
      <c r="M77" s="35"/>
    </row>
    <row r="78" spans="2:13" x14ac:dyDescent="0.25">
      <c r="B78" s="37" t="s">
        <v>26</v>
      </c>
      <c r="C78" s="25">
        <f>$B$7</f>
        <v>4</v>
      </c>
      <c r="D78" s="26">
        <f>$C$7</f>
        <v>3</v>
      </c>
      <c r="E78" s="24"/>
      <c r="F78" s="29">
        <f>CODE(B78)-65</f>
        <v>25</v>
      </c>
      <c r="G78" s="29"/>
      <c r="H78" s="30">
        <f>C78*F78+D78*F79</f>
        <v>139</v>
      </c>
      <c r="I78" s="30"/>
      <c r="J78" s="32">
        <f t="shared" ref="J78:J112" si="3">MOD(H78,26)</f>
        <v>9</v>
      </c>
      <c r="K78" s="24"/>
      <c r="L78" s="34" t="str">
        <f t="shared" ref="L78:L112" si="4">CHAR(J78+65)</f>
        <v>J</v>
      </c>
      <c r="M78" s="35"/>
    </row>
    <row r="79" spans="2:13" x14ac:dyDescent="0.25">
      <c r="B79" s="37" t="s">
        <v>14</v>
      </c>
      <c r="C79" s="25">
        <f>$B$8</f>
        <v>3</v>
      </c>
      <c r="D79" s="26">
        <f>$C$8</f>
        <v>3</v>
      </c>
      <c r="E79" s="24"/>
      <c r="F79" s="29">
        <f>CODE(B79)-65</f>
        <v>13</v>
      </c>
      <c r="G79" s="29"/>
      <c r="H79" s="30">
        <f>C79*F78+D79*F79</f>
        <v>114</v>
      </c>
      <c r="I79" s="30"/>
      <c r="J79" s="32">
        <f t="shared" si="3"/>
        <v>10</v>
      </c>
      <c r="K79" s="24"/>
      <c r="L79" s="34" t="str">
        <f t="shared" si="4"/>
        <v>K</v>
      </c>
      <c r="M79" s="35"/>
    </row>
    <row r="80" spans="2:13" x14ac:dyDescent="0.25">
      <c r="B80" s="37"/>
      <c r="C80" s="25"/>
      <c r="D80" s="26"/>
      <c r="E80" s="24"/>
      <c r="F80" s="29"/>
      <c r="G80" s="29"/>
      <c r="H80" s="30"/>
      <c r="I80" s="30"/>
      <c r="J80" s="32"/>
      <c r="K80" s="24"/>
      <c r="L80" s="34"/>
      <c r="M80" s="35"/>
    </row>
    <row r="81" spans="2:13" x14ac:dyDescent="0.25">
      <c r="B81" s="37" t="s">
        <v>12</v>
      </c>
      <c r="C81" s="25">
        <f>$B$7</f>
        <v>4</v>
      </c>
      <c r="D81" s="26">
        <f>$C$7</f>
        <v>3</v>
      </c>
      <c r="E81" s="24"/>
      <c r="F81" s="29">
        <f>CODE(B81)-65</f>
        <v>11</v>
      </c>
      <c r="G81" s="29"/>
      <c r="H81" s="30">
        <f t="shared" ref="H81:H111" si="5">C81*F81+D81*F82</f>
        <v>98</v>
      </c>
      <c r="I81" s="30"/>
      <c r="J81" s="32">
        <f t="shared" si="3"/>
        <v>20</v>
      </c>
      <c r="K81" s="24"/>
      <c r="L81" s="34" t="str">
        <f t="shared" si="4"/>
        <v>U</v>
      </c>
      <c r="M81" s="35"/>
    </row>
    <row r="82" spans="2:13" x14ac:dyDescent="0.25">
      <c r="B82" s="37" t="s">
        <v>19</v>
      </c>
      <c r="C82" s="25">
        <f>$B$8</f>
        <v>3</v>
      </c>
      <c r="D82" s="26">
        <f>$C$8</f>
        <v>3</v>
      </c>
      <c r="E82" s="24"/>
      <c r="F82" s="29">
        <f>CODE(B82)-65</f>
        <v>18</v>
      </c>
      <c r="G82" s="29"/>
      <c r="H82" s="30">
        <f>C82*F81+D82*F82</f>
        <v>87</v>
      </c>
      <c r="I82" s="30"/>
      <c r="J82" s="32">
        <f t="shared" si="3"/>
        <v>9</v>
      </c>
      <c r="K82" s="24"/>
      <c r="L82" s="34" t="str">
        <f t="shared" si="4"/>
        <v>J</v>
      </c>
      <c r="M82" s="35"/>
    </row>
    <row r="83" spans="2:13" x14ac:dyDescent="0.25">
      <c r="B83" s="37"/>
      <c r="C83" s="25"/>
      <c r="D83" s="26"/>
      <c r="E83" s="24"/>
      <c r="F83" s="29"/>
      <c r="G83" s="29"/>
      <c r="H83" s="30"/>
      <c r="I83" s="30"/>
      <c r="J83" s="32"/>
      <c r="K83" s="24"/>
      <c r="L83" s="34"/>
      <c r="M83" s="35"/>
    </row>
    <row r="84" spans="2:13" x14ac:dyDescent="0.25">
      <c r="B84" s="37" t="s">
        <v>11</v>
      </c>
      <c r="C84" s="25">
        <f>$B$7</f>
        <v>4</v>
      </c>
      <c r="D84" s="26">
        <f>$C$7</f>
        <v>3</v>
      </c>
      <c r="E84" s="24"/>
      <c r="F84" s="29">
        <f>CODE(B84)-65</f>
        <v>10</v>
      </c>
      <c r="G84" s="29"/>
      <c r="H84" s="30">
        <f t="shared" si="5"/>
        <v>40</v>
      </c>
      <c r="I84" s="30"/>
      <c r="J84" s="32">
        <f t="shared" si="3"/>
        <v>14</v>
      </c>
      <c r="K84" s="24"/>
      <c r="L84" s="34" t="str">
        <f t="shared" si="4"/>
        <v>O</v>
      </c>
      <c r="M84" s="35"/>
    </row>
    <row r="85" spans="2:13" x14ac:dyDescent="0.25">
      <c r="B85" s="37" t="s">
        <v>1</v>
      </c>
      <c r="C85" s="25">
        <f>$B$8</f>
        <v>3</v>
      </c>
      <c r="D85" s="26">
        <f>$C$8</f>
        <v>3</v>
      </c>
      <c r="E85" s="24"/>
      <c r="F85" s="29">
        <f>CODE(B85)-65</f>
        <v>0</v>
      </c>
      <c r="G85" s="29"/>
      <c r="H85" s="30">
        <f>C85*F84+D85*F85</f>
        <v>30</v>
      </c>
      <c r="I85" s="30"/>
      <c r="J85" s="32">
        <f t="shared" si="3"/>
        <v>4</v>
      </c>
      <c r="K85" s="24"/>
      <c r="L85" s="34" t="str">
        <f t="shared" si="4"/>
        <v>E</v>
      </c>
      <c r="M85" s="35"/>
    </row>
    <row r="86" spans="2:13" x14ac:dyDescent="0.25">
      <c r="B86" s="37"/>
      <c r="C86" s="25"/>
      <c r="D86" s="26"/>
      <c r="E86" s="24"/>
      <c r="F86" s="29"/>
      <c r="G86" s="29"/>
      <c r="H86" s="30"/>
      <c r="I86" s="30"/>
      <c r="J86" s="32"/>
      <c r="K86" s="24"/>
      <c r="L86" s="34"/>
      <c r="M86" s="35"/>
    </row>
    <row r="87" spans="2:13" x14ac:dyDescent="0.25">
      <c r="B87" s="37" t="s">
        <v>3</v>
      </c>
      <c r="C87" s="25">
        <f>$B$7</f>
        <v>4</v>
      </c>
      <c r="D87" s="26">
        <f>$C$7</f>
        <v>3</v>
      </c>
      <c r="E87" s="24"/>
      <c r="F87" s="29">
        <f>CODE(B87)-65</f>
        <v>2</v>
      </c>
      <c r="G87" s="29"/>
      <c r="H87" s="30">
        <f t="shared" si="5"/>
        <v>29</v>
      </c>
      <c r="I87" s="30"/>
      <c r="J87" s="32">
        <f t="shared" si="3"/>
        <v>3</v>
      </c>
      <c r="K87" s="24"/>
      <c r="L87" s="34" t="str">
        <f t="shared" si="4"/>
        <v>D</v>
      </c>
      <c r="M87" s="35"/>
    </row>
    <row r="88" spans="2:13" x14ac:dyDescent="0.25">
      <c r="B88" s="37" t="s">
        <v>8</v>
      </c>
      <c r="C88" s="25">
        <f>$B$8</f>
        <v>3</v>
      </c>
      <c r="D88" s="26">
        <f>$C$8</f>
        <v>3</v>
      </c>
      <c r="E88" s="24"/>
      <c r="F88" s="29">
        <f>CODE(B88)-65</f>
        <v>7</v>
      </c>
      <c r="G88" s="29"/>
      <c r="H88" s="30">
        <f>C88*F87+D88*F88</f>
        <v>27</v>
      </c>
      <c r="I88" s="30"/>
      <c r="J88" s="32">
        <f t="shared" si="3"/>
        <v>1</v>
      </c>
      <c r="K88" s="24"/>
      <c r="L88" s="34" t="str">
        <f t="shared" si="4"/>
        <v>B</v>
      </c>
      <c r="M88" s="35"/>
    </row>
    <row r="89" spans="2:13" x14ac:dyDescent="0.25">
      <c r="B89" s="37"/>
      <c r="C89" s="25"/>
      <c r="D89" s="26"/>
      <c r="E89" s="24"/>
      <c r="F89" s="29"/>
      <c r="G89" s="29"/>
      <c r="H89" s="30"/>
      <c r="I89" s="30"/>
      <c r="J89" s="32"/>
      <c r="K89" s="24"/>
      <c r="L89" s="34"/>
      <c r="M89" s="35"/>
    </row>
    <row r="90" spans="2:13" x14ac:dyDescent="0.25">
      <c r="B90" s="37" t="s">
        <v>22</v>
      </c>
      <c r="C90" s="25">
        <f>$B$7</f>
        <v>4</v>
      </c>
      <c r="D90" s="26">
        <f>$C$7</f>
        <v>3</v>
      </c>
      <c r="E90" s="24"/>
      <c r="F90" s="29">
        <f>CODE(B90)-65</f>
        <v>21</v>
      </c>
      <c r="G90" s="29"/>
      <c r="H90" s="30">
        <f t="shared" si="5"/>
        <v>93</v>
      </c>
      <c r="I90" s="30"/>
      <c r="J90" s="32">
        <f t="shared" si="3"/>
        <v>15</v>
      </c>
      <c r="K90" s="24"/>
      <c r="L90" s="34" t="str">
        <f t="shared" si="4"/>
        <v>P</v>
      </c>
      <c r="M90" s="35"/>
    </row>
    <row r="91" spans="2:13" x14ac:dyDescent="0.25">
      <c r="B91" s="37" t="s">
        <v>4</v>
      </c>
      <c r="C91" s="25">
        <f>$B$8</f>
        <v>3</v>
      </c>
      <c r="D91" s="26">
        <f>$C$8</f>
        <v>3</v>
      </c>
      <c r="E91" s="24"/>
      <c r="F91" s="29">
        <f>CODE(B91)-65</f>
        <v>3</v>
      </c>
      <c r="G91" s="29"/>
      <c r="H91" s="30">
        <f>C91*F90+D91*F91</f>
        <v>72</v>
      </c>
      <c r="I91" s="30"/>
      <c r="J91" s="32">
        <f t="shared" si="3"/>
        <v>20</v>
      </c>
      <c r="K91" s="24"/>
      <c r="L91" s="34" t="str">
        <f t="shared" si="4"/>
        <v>U</v>
      </c>
      <c r="M91" s="35"/>
    </row>
    <row r="92" spans="2:13" x14ac:dyDescent="0.25">
      <c r="B92" s="37"/>
      <c r="C92" s="25"/>
      <c r="D92" s="26"/>
      <c r="E92" s="24"/>
      <c r="F92" s="29"/>
      <c r="G92" s="29"/>
      <c r="H92" s="30"/>
      <c r="I92" s="30"/>
      <c r="J92" s="32"/>
      <c r="K92" s="24"/>
      <c r="L92" s="34"/>
      <c r="M92" s="35"/>
    </row>
    <row r="93" spans="2:13" x14ac:dyDescent="0.25">
      <c r="B93" s="37" t="s">
        <v>9</v>
      </c>
      <c r="C93" s="25">
        <f>$B$7</f>
        <v>4</v>
      </c>
      <c r="D93" s="26">
        <f>$C$7</f>
        <v>3</v>
      </c>
      <c r="E93" s="24"/>
      <c r="F93" s="29">
        <f>CODE(B93)-65</f>
        <v>8</v>
      </c>
      <c r="G93" s="29"/>
      <c r="H93" s="30">
        <f t="shared" si="5"/>
        <v>95</v>
      </c>
      <c r="I93" s="30"/>
      <c r="J93" s="32">
        <f t="shared" si="3"/>
        <v>17</v>
      </c>
      <c r="K93" s="24"/>
      <c r="L93" s="34" t="str">
        <f t="shared" si="4"/>
        <v>R</v>
      </c>
      <c r="M93" s="35"/>
    </row>
    <row r="94" spans="2:13" x14ac:dyDescent="0.25">
      <c r="B94" s="37" t="s">
        <v>22</v>
      </c>
      <c r="C94" s="25">
        <f>$B$8</f>
        <v>3</v>
      </c>
      <c r="D94" s="26">
        <f>$C$8</f>
        <v>3</v>
      </c>
      <c r="E94" s="24"/>
      <c r="F94" s="29">
        <f>CODE(B94)-65</f>
        <v>21</v>
      </c>
      <c r="G94" s="29"/>
      <c r="H94" s="30">
        <f>C94*F93+D94*F94</f>
        <v>87</v>
      </c>
      <c r="I94" s="30"/>
      <c r="J94" s="32">
        <f t="shared" si="3"/>
        <v>9</v>
      </c>
      <c r="K94" s="24"/>
      <c r="L94" s="34" t="str">
        <f t="shared" si="4"/>
        <v>J</v>
      </c>
      <c r="M94" s="35"/>
    </row>
    <row r="95" spans="2:13" x14ac:dyDescent="0.25">
      <c r="B95" s="37"/>
      <c r="C95" s="25"/>
      <c r="D95" s="26"/>
      <c r="E95" s="24"/>
      <c r="F95" s="29"/>
      <c r="G95" s="29"/>
      <c r="H95" s="30"/>
      <c r="I95" s="30"/>
      <c r="J95" s="32"/>
      <c r="K95" s="24"/>
      <c r="L95" s="34"/>
      <c r="M95" s="35"/>
    </row>
    <row r="96" spans="2:13" x14ac:dyDescent="0.25">
      <c r="B96" s="37" t="s">
        <v>8</v>
      </c>
      <c r="C96" s="25">
        <f>$B$7</f>
        <v>4</v>
      </c>
      <c r="D96" s="26">
        <f>$C$7</f>
        <v>3</v>
      </c>
      <c r="E96" s="24"/>
      <c r="F96" s="29">
        <f>CODE(B96)-65</f>
        <v>7</v>
      </c>
      <c r="G96" s="29"/>
      <c r="H96" s="30">
        <f t="shared" si="5"/>
        <v>55</v>
      </c>
      <c r="I96" s="30"/>
      <c r="J96" s="32">
        <f t="shared" si="3"/>
        <v>3</v>
      </c>
      <c r="K96" s="24"/>
      <c r="L96" s="34" t="str">
        <f t="shared" si="4"/>
        <v>D</v>
      </c>
      <c r="M96" s="35"/>
    </row>
    <row r="97" spans="2:13" x14ac:dyDescent="0.25">
      <c r="B97" s="37" t="s">
        <v>10</v>
      </c>
      <c r="C97" s="25">
        <f>$B$8</f>
        <v>3</v>
      </c>
      <c r="D97" s="26">
        <f>$C$8</f>
        <v>3</v>
      </c>
      <c r="E97" s="24"/>
      <c r="F97" s="29">
        <f>CODE(B97)-65</f>
        <v>9</v>
      </c>
      <c r="G97" s="29"/>
      <c r="H97" s="30">
        <f>C97*F96+D97*F97</f>
        <v>48</v>
      </c>
      <c r="I97" s="30"/>
      <c r="J97" s="32">
        <f t="shared" si="3"/>
        <v>22</v>
      </c>
      <c r="K97" s="24"/>
      <c r="L97" s="34" t="str">
        <f t="shared" si="4"/>
        <v>W</v>
      </c>
      <c r="M97" s="35"/>
    </row>
    <row r="98" spans="2:13" x14ac:dyDescent="0.25">
      <c r="B98" s="37"/>
      <c r="C98" s="25"/>
      <c r="D98" s="26"/>
      <c r="E98" s="24"/>
      <c r="F98" s="29"/>
      <c r="G98" s="29"/>
      <c r="H98" s="30"/>
      <c r="I98" s="30"/>
      <c r="J98" s="32"/>
      <c r="K98" s="24"/>
      <c r="L98" s="34"/>
      <c r="M98" s="35"/>
    </row>
    <row r="99" spans="2:13" x14ac:dyDescent="0.25">
      <c r="B99" s="37" t="s">
        <v>8</v>
      </c>
      <c r="C99" s="25">
        <f>$B$7</f>
        <v>4</v>
      </c>
      <c r="D99" s="26">
        <f>$C$7</f>
        <v>3</v>
      </c>
      <c r="E99" s="24"/>
      <c r="F99" s="29">
        <f>CODE(B99)-65</f>
        <v>7</v>
      </c>
      <c r="G99" s="29"/>
      <c r="H99" s="30">
        <f t="shared" si="5"/>
        <v>100</v>
      </c>
      <c r="I99" s="30"/>
      <c r="J99" s="32">
        <f t="shared" si="3"/>
        <v>22</v>
      </c>
      <c r="K99" s="24"/>
      <c r="L99" s="34" t="str">
        <f t="shared" si="4"/>
        <v>W</v>
      </c>
      <c r="M99" s="35"/>
    </row>
    <row r="100" spans="2:13" x14ac:dyDescent="0.25">
      <c r="B100" s="37" t="s">
        <v>25</v>
      </c>
      <c r="C100" s="25">
        <f>$B$8</f>
        <v>3</v>
      </c>
      <c r="D100" s="26">
        <f>$C$8</f>
        <v>3</v>
      </c>
      <c r="E100" s="24"/>
      <c r="F100" s="29">
        <f>CODE(B100)-65</f>
        <v>24</v>
      </c>
      <c r="G100" s="29"/>
      <c r="H100" s="30">
        <f>C100*F99+D100*F100</f>
        <v>93</v>
      </c>
      <c r="I100" s="30"/>
      <c r="J100" s="32">
        <f t="shared" si="3"/>
        <v>15</v>
      </c>
      <c r="K100" s="24"/>
      <c r="L100" s="34" t="str">
        <f t="shared" si="4"/>
        <v>P</v>
      </c>
      <c r="M100" s="35"/>
    </row>
    <row r="101" spans="2:13" x14ac:dyDescent="0.25">
      <c r="B101" s="37"/>
      <c r="C101" s="25"/>
      <c r="D101" s="26"/>
      <c r="E101" s="24"/>
      <c r="F101" s="29"/>
      <c r="G101" s="29"/>
      <c r="H101" s="30"/>
      <c r="I101" s="30"/>
      <c r="J101" s="32"/>
      <c r="K101" s="24"/>
      <c r="L101" s="34"/>
      <c r="M101" s="35"/>
    </row>
    <row r="102" spans="2:13" x14ac:dyDescent="0.25">
      <c r="B102" s="37" t="s">
        <v>13</v>
      </c>
      <c r="C102" s="25">
        <f>$B$7</f>
        <v>4</v>
      </c>
      <c r="D102" s="26">
        <f>$C$7</f>
        <v>3</v>
      </c>
      <c r="E102" s="24"/>
      <c r="F102" s="29">
        <f>CODE(B102)-65</f>
        <v>12</v>
      </c>
      <c r="G102" s="29"/>
      <c r="H102" s="30">
        <f>C102*F102+D102*F103</f>
        <v>105</v>
      </c>
      <c r="I102" s="30"/>
      <c r="J102" s="32">
        <f t="shared" si="3"/>
        <v>1</v>
      </c>
      <c r="K102" s="24"/>
      <c r="L102" s="34" t="str">
        <f t="shared" si="4"/>
        <v>B</v>
      </c>
      <c r="M102" s="35"/>
    </row>
    <row r="103" spans="2:13" x14ac:dyDescent="0.25">
      <c r="B103" s="37" t="s">
        <v>20</v>
      </c>
      <c r="C103" s="25">
        <f>$B$8</f>
        <v>3</v>
      </c>
      <c r="D103" s="26">
        <f>$C$8</f>
        <v>3</v>
      </c>
      <c r="E103" s="24"/>
      <c r="F103" s="29">
        <f>CODE(B103)-65</f>
        <v>19</v>
      </c>
      <c r="G103" s="29"/>
      <c r="H103" s="30">
        <f>C103*F102+D103*F103</f>
        <v>93</v>
      </c>
      <c r="I103" s="30"/>
      <c r="J103" s="32">
        <f t="shared" si="3"/>
        <v>15</v>
      </c>
      <c r="K103" s="24"/>
      <c r="L103" s="34" t="str">
        <f t="shared" si="4"/>
        <v>P</v>
      </c>
      <c r="M103" s="35"/>
    </row>
    <row r="104" spans="2:13" x14ac:dyDescent="0.25">
      <c r="B104" s="37"/>
      <c r="C104" s="25"/>
      <c r="D104" s="26"/>
      <c r="E104" s="24"/>
      <c r="F104" s="29"/>
      <c r="G104" s="29"/>
      <c r="H104" s="30"/>
      <c r="I104" s="30"/>
      <c r="J104" s="32"/>
      <c r="K104" s="24"/>
      <c r="L104" s="34"/>
      <c r="M104" s="35"/>
    </row>
    <row r="105" spans="2:13" x14ac:dyDescent="0.25">
      <c r="B105" s="37" t="s">
        <v>22</v>
      </c>
      <c r="C105" s="25">
        <f>$B$7</f>
        <v>4</v>
      </c>
      <c r="D105" s="26">
        <f>$C$7</f>
        <v>3</v>
      </c>
      <c r="E105" s="24"/>
      <c r="F105" s="29">
        <f>CODE(B105)-65</f>
        <v>21</v>
      </c>
      <c r="G105" s="29"/>
      <c r="H105" s="30">
        <f>C105*F105+D105*F106</f>
        <v>150</v>
      </c>
      <c r="I105" s="30"/>
      <c r="J105" s="32">
        <f t="shared" si="3"/>
        <v>20</v>
      </c>
      <c r="K105" s="24"/>
      <c r="L105" s="34" t="str">
        <f t="shared" si="4"/>
        <v>U</v>
      </c>
      <c r="M105" s="35"/>
    </row>
    <row r="106" spans="2:13" x14ac:dyDescent="0.25">
      <c r="B106" s="37" t="s">
        <v>23</v>
      </c>
      <c r="C106" s="25">
        <f>$B$8</f>
        <v>3</v>
      </c>
      <c r="D106" s="26">
        <f>$C$8</f>
        <v>3</v>
      </c>
      <c r="E106" s="24"/>
      <c r="F106" s="29">
        <f>CODE(B106)-65</f>
        <v>22</v>
      </c>
      <c r="G106" s="29"/>
      <c r="H106" s="30">
        <f>C106*F105+D106*F106</f>
        <v>129</v>
      </c>
      <c r="I106" s="30"/>
      <c r="J106" s="32">
        <f t="shared" si="3"/>
        <v>25</v>
      </c>
      <c r="K106" s="24"/>
      <c r="L106" s="34" t="str">
        <f t="shared" si="4"/>
        <v>Z</v>
      </c>
      <c r="M106" s="35"/>
    </row>
    <row r="107" spans="2:13" x14ac:dyDescent="0.25">
      <c r="B107" s="37"/>
      <c r="C107" s="25"/>
      <c r="D107" s="26"/>
      <c r="E107" s="24"/>
      <c r="F107" s="29"/>
      <c r="G107" s="29"/>
      <c r="H107" s="30"/>
      <c r="I107" s="30"/>
      <c r="J107" s="32"/>
      <c r="K107" s="24"/>
      <c r="L107" s="34"/>
      <c r="M107" s="35"/>
    </row>
    <row r="108" spans="2:13" x14ac:dyDescent="0.25">
      <c r="B108" s="37" t="s">
        <v>5</v>
      </c>
      <c r="C108" s="25">
        <f>$B$7</f>
        <v>4</v>
      </c>
      <c r="D108" s="26">
        <f>$C$7</f>
        <v>3</v>
      </c>
      <c r="E108" s="24"/>
      <c r="F108" s="29">
        <f>CODE(B108)-65</f>
        <v>4</v>
      </c>
      <c r="G108" s="29"/>
      <c r="H108" s="30">
        <f t="shared" si="5"/>
        <v>55</v>
      </c>
      <c r="I108" s="30"/>
      <c r="J108" s="32">
        <f t="shared" si="3"/>
        <v>3</v>
      </c>
      <c r="K108" s="24"/>
      <c r="L108" s="34" t="str">
        <f t="shared" si="4"/>
        <v>D</v>
      </c>
      <c r="M108" s="35"/>
    </row>
    <row r="109" spans="2:13" x14ac:dyDescent="0.25">
      <c r="B109" s="37" t="s">
        <v>14</v>
      </c>
      <c r="C109" s="25">
        <f>$B$8</f>
        <v>3</v>
      </c>
      <c r="D109" s="26">
        <f>$C$8</f>
        <v>3</v>
      </c>
      <c r="E109" s="24"/>
      <c r="F109" s="29">
        <f>CODE(B109)-65</f>
        <v>13</v>
      </c>
      <c r="G109" s="29"/>
      <c r="H109" s="30">
        <f>C109*F108+D109*F109</f>
        <v>51</v>
      </c>
      <c r="I109" s="30"/>
      <c r="J109" s="32">
        <f t="shared" si="3"/>
        <v>25</v>
      </c>
      <c r="K109" s="24"/>
      <c r="L109" s="34" t="str">
        <f t="shared" si="4"/>
        <v>Z</v>
      </c>
      <c r="M109" s="35"/>
    </row>
    <row r="110" spans="2:13" x14ac:dyDescent="0.25">
      <c r="B110" s="37"/>
      <c r="C110" s="25"/>
      <c r="D110" s="26"/>
      <c r="E110" s="24"/>
      <c r="F110" s="29"/>
      <c r="G110" s="29"/>
      <c r="H110" s="30"/>
      <c r="I110" s="30"/>
      <c r="J110" s="32"/>
      <c r="K110" s="24"/>
      <c r="L110" s="34"/>
      <c r="M110" s="35"/>
    </row>
    <row r="111" spans="2:13" x14ac:dyDescent="0.25">
      <c r="B111" s="37" t="s">
        <v>2</v>
      </c>
      <c r="C111" s="25">
        <f>$B$7</f>
        <v>4</v>
      </c>
      <c r="D111" s="26">
        <f>$C$7</f>
        <v>3</v>
      </c>
      <c r="E111" s="24"/>
      <c r="F111" s="29">
        <f>CODE(B111)-65</f>
        <v>1</v>
      </c>
      <c r="G111" s="29"/>
      <c r="H111" s="30">
        <f t="shared" si="5"/>
        <v>19</v>
      </c>
      <c r="I111" s="30"/>
      <c r="J111" s="32">
        <f t="shared" si="3"/>
        <v>19</v>
      </c>
      <c r="K111" s="24"/>
      <c r="L111" s="34" t="str">
        <f t="shared" si="4"/>
        <v>T</v>
      </c>
      <c r="M111" s="35"/>
    </row>
    <row r="112" spans="2:13" x14ac:dyDescent="0.25">
      <c r="B112" s="37" t="s">
        <v>6</v>
      </c>
      <c r="C112" s="27">
        <f>$B$8</f>
        <v>3</v>
      </c>
      <c r="D112" s="28">
        <f>$C$8</f>
        <v>3</v>
      </c>
      <c r="E112" s="24"/>
      <c r="F112" s="29">
        <f>CODE(B112)-65</f>
        <v>5</v>
      </c>
      <c r="G112" s="29"/>
      <c r="H112" s="30">
        <f>C112*F111+D112*F112</f>
        <v>18</v>
      </c>
      <c r="I112" s="30"/>
      <c r="J112" s="32">
        <f t="shared" si="3"/>
        <v>18</v>
      </c>
      <c r="K112" s="24"/>
      <c r="L112" s="34" t="str">
        <f t="shared" si="4"/>
        <v>S</v>
      </c>
      <c r="M112" s="35"/>
    </row>
    <row r="113" spans="10:10" x14ac:dyDescent="0.25">
      <c r="J113" s="33"/>
    </row>
    <row r="114" spans="10:10" x14ac:dyDescent="0.25">
      <c r="J114" s="33"/>
    </row>
    <row r="115" spans="10:10" x14ac:dyDescent="0.25">
      <c r="J115" s="33"/>
    </row>
    <row r="116" spans="10:10" x14ac:dyDescent="0.25">
      <c r="J116" s="33"/>
    </row>
    <row r="117" spans="10:10" x14ac:dyDescent="0.25">
      <c r="J117" s="33"/>
    </row>
    <row r="118" spans="10:10" x14ac:dyDescent="0.25">
      <c r="J118" s="33"/>
    </row>
    <row r="119" spans="10:10" x14ac:dyDescent="0.25">
      <c r="J119" s="33"/>
    </row>
  </sheetData>
  <mergeCells count="4">
    <mergeCell ref="F11:G11"/>
    <mergeCell ref="H11:I11"/>
    <mergeCell ref="L11:M11"/>
    <mergeCell ref="Q11:Z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3F4E-E12A-4EEA-A719-C988BB169748}">
  <dimension ref="B2:AA119"/>
  <sheetViews>
    <sheetView topLeftCell="A14" zoomScale="71" zoomScaleNormal="71" workbookViewId="0">
      <selection activeCell="P23" sqref="P23"/>
    </sheetView>
  </sheetViews>
  <sheetFormatPr defaultRowHeight="15" x14ac:dyDescent="0.25"/>
  <sheetData>
    <row r="2" spans="2:27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</row>
    <row r="3" spans="2:27" x14ac:dyDescent="0.25"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4" t="s">
        <v>26</v>
      </c>
    </row>
    <row r="6" spans="2:27" x14ac:dyDescent="0.25">
      <c r="B6" s="64" t="s">
        <v>33</v>
      </c>
      <c r="C6" s="64"/>
      <c r="D6" s="64"/>
      <c r="E6" s="64"/>
    </row>
    <row r="7" spans="2:27" x14ac:dyDescent="0.25">
      <c r="I7" s="38" t="s">
        <v>35</v>
      </c>
      <c r="J7" s="38"/>
      <c r="K7" s="38"/>
      <c r="L7" s="41" t="s">
        <v>38</v>
      </c>
      <c r="M7" s="42"/>
      <c r="N7" s="43"/>
    </row>
    <row r="8" spans="2:27" x14ac:dyDescent="0.25">
      <c r="F8" s="38" t="s">
        <v>34</v>
      </c>
      <c r="G8" s="38"/>
      <c r="H8" s="38"/>
      <c r="I8">
        <f>((C10*D11)-(C11*D10))</f>
        <v>3</v>
      </c>
      <c r="L8" s="44" t="s">
        <v>36</v>
      </c>
      <c r="M8" s="45"/>
      <c r="N8" s="46"/>
    </row>
    <row r="9" spans="2:27" x14ac:dyDescent="0.25">
      <c r="L9" s="47" t="s">
        <v>37</v>
      </c>
      <c r="M9" s="48"/>
      <c r="N9" s="49"/>
    </row>
    <row r="10" spans="2:27" x14ac:dyDescent="0.25">
      <c r="C10" s="12">
        <v>4</v>
      </c>
      <c r="D10" s="13">
        <v>3</v>
      </c>
    </row>
    <row r="11" spans="2:27" x14ac:dyDescent="0.25">
      <c r="C11" s="50">
        <v>3</v>
      </c>
      <c r="D11" s="1">
        <v>3</v>
      </c>
    </row>
    <row r="13" spans="2:27" x14ac:dyDescent="0.25">
      <c r="B13" s="38" t="s">
        <v>47</v>
      </c>
      <c r="C13" s="38"/>
      <c r="D13" s="38"/>
      <c r="E13" s="38"/>
      <c r="F13" s="38"/>
    </row>
    <row r="14" spans="2:27" x14ac:dyDescent="0.25">
      <c r="C14" s="39">
        <v>3</v>
      </c>
      <c r="D14" s="39">
        <v>-3</v>
      </c>
      <c r="H14" s="39">
        <f>C14*F15</f>
        <v>27</v>
      </c>
      <c r="I14" s="39">
        <f>D14*F15</f>
        <v>-27</v>
      </c>
      <c r="K14" s="19">
        <f>MOD(H14,26)</f>
        <v>1</v>
      </c>
      <c r="L14" s="19">
        <f>MOD(I14,26)</f>
        <v>25</v>
      </c>
      <c r="M14" s="36" t="s">
        <v>42</v>
      </c>
    </row>
    <row r="15" spans="2:27" x14ac:dyDescent="0.25">
      <c r="C15" s="39">
        <v>-3</v>
      </c>
      <c r="D15" s="39">
        <v>4</v>
      </c>
      <c r="E15" s="39" t="s">
        <v>39</v>
      </c>
      <c r="F15" s="39">
        <v>9</v>
      </c>
      <c r="G15" s="40" t="s">
        <v>40</v>
      </c>
      <c r="H15" s="39">
        <f>C15*F15</f>
        <v>-27</v>
      </c>
      <c r="I15" s="39">
        <f>D15*F15</f>
        <v>36</v>
      </c>
      <c r="J15" t="s">
        <v>41</v>
      </c>
      <c r="K15" s="19">
        <f>MOD(H15,26)</f>
        <v>25</v>
      </c>
      <c r="L15" s="19">
        <f>MOD(I15,26)</f>
        <v>10</v>
      </c>
    </row>
    <row r="18" spans="2:12" x14ac:dyDescent="0.25">
      <c r="B18" s="52" t="s">
        <v>43</v>
      </c>
      <c r="C18" s="65" t="s">
        <v>44</v>
      </c>
      <c r="D18" s="65"/>
      <c r="F18" s="66" t="s">
        <v>48</v>
      </c>
      <c r="G18" s="66"/>
      <c r="H18" s="56" t="s">
        <v>45</v>
      </c>
      <c r="I18" s="56"/>
      <c r="J18" s="57" t="s">
        <v>46</v>
      </c>
    </row>
    <row r="19" spans="2:12" x14ac:dyDescent="0.25">
      <c r="B19" s="51" t="s">
        <v>22</v>
      </c>
      <c r="C19" s="53">
        <f>$K$14</f>
        <v>1</v>
      </c>
      <c r="D19" s="53">
        <f>$L$14</f>
        <v>25</v>
      </c>
      <c r="F19" s="55">
        <f>CODE(B19)-65</f>
        <v>21</v>
      </c>
      <c r="G19" s="55"/>
      <c r="H19" s="35">
        <f>C19*F19+D19*F20</f>
        <v>546</v>
      </c>
      <c r="I19" s="35"/>
      <c r="J19" s="58">
        <f>MOD(H19,26)</f>
        <v>0</v>
      </c>
      <c r="L19" s="57" t="str">
        <f>CHAR(J19+65)</f>
        <v>A</v>
      </c>
    </row>
    <row r="20" spans="2:12" x14ac:dyDescent="0.25">
      <c r="B20" s="51" t="s">
        <v>22</v>
      </c>
      <c r="C20" s="53">
        <f>$K$15</f>
        <v>25</v>
      </c>
      <c r="D20" s="53">
        <f>$L$15</f>
        <v>10</v>
      </c>
      <c r="F20" s="55">
        <f>CODE(B20)-65</f>
        <v>21</v>
      </c>
      <c r="G20" s="55"/>
      <c r="H20" s="35">
        <f>C20*F19+D20*F20</f>
        <v>735</v>
      </c>
      <c r="I20" s="35"/>
      <c r="J20" s="58">
        <f t="shared" ref="J20:J83" si="0">MOD(H20,26)</f>
        <v>7</v>
      </c>
      <c r="L20" s="57" t="str">
        <f t="shared" ref="L20:L83" si="1">CHAR(J20+65)</f>
        <v>H</v>
      </c>
    </row>
    <row r="21" spans="2:12" x14ac:dyDescent="0.25">
      <c r="B21" s="51"/>
      <c r="C21" s="54"/>
      <c r="D21" s="54"/>
      <c r="F21" s="55"/>
      <c r="G21" s="55"/>
      <c r="H21" s="35"/>
      <c r="I21" s="35"/>
      <c r="J21" s="58"/>
      <c r="L21" s="57"/>
    </row>
    <row r="22" spans="2:12" x14ac:dyDescent="0.25">
      <c r="B22" s="51" t="s">
        <v>25</v>
      </c>
      <c r="C22" s="53">
        <f>$K$14</f>
        <v>1</v>
      </c>
      <c r="D22" s="53">
        <f>$L$14</f>
        <v>25</v>
      </c>
      <c r="F22" s="55">
        <f>CODE(B22)-65</f>
        <v>24</v>
      </c>
      <c r="G22" s="55"/>
      <c r="H22" s="35">
        <f t="shared" ref="H22:H82" si="2">C22*F22+D22*F23</f>
        <v>449</v>
      </c>
      <c r="I22" s="35"/>
      <c r="J22" s="58">
        <f t="shared" si="0"/>
        <v>7</v>
      </c>
      <c r="L22" s="57" t="str">
        <f t="shared" si="1"/>
        <v>H</v>
      </c>
    </row>
    <row r="23" spans="2:12" x14ac:dyDescent="0.25">
      <c r="B23" s="51" t="s">
        <v>18</v>
      </c>
      <c r="C23" s="53">
        <f>$K$15</f>
        <v>25</v>
      </c>
      <c r="D23" s="53">
        <f>$L$15</f>
        <v>10</v>
      </c>
      <c r="F23" s="55">
        <f>CODE(B23)-65</f>
        <v>17</v>
      </c>
      <c r="G23" s="55"/>
      <c r="H23" s="35">
        <f>C23*F22+D23*F23</f>
        <v>770</v>
      </c>
      <c r="I23" s="35"/>
      <c r="J23" s="58">
        <f t="shared" si="0"/>
        <v>16</v>
      </c>
      <c r="L23" s="57" t="str">
        <f t="shared" si="1"/>
        <v>Q</v>
      </c>
    </row>
    <row r="24" spans="2:12" x14ac:dyDescent="0.25">
      <c r="B24" s="51"/>
      <c r="C24" s="54"/>
      <c r="D24" s="54"/>
      <c r="F24" s="55"/>
      <c r="G24" s="55"/>
      <c r="H24" s="35"/>
      <c r="I24" s="35"/>
      <c r="J24" s="58"/>
      <c r="L24" s="57"/>
    </row>
    <row r="25" spans="2:12" x14ac:dyDescent="0.25">
      <c r="B25" s="51" t="s">
        <v>19</v>
      </c>
      <c r="C25" s="53">
        <f>$K$14</f>
        <v>1</v>
      </c>
      <c r="D25" s="53">
        <f>$L$14</f>
        <v>25</v>
      </c>
      <c r="F25" s="55">
        <f>CODE(B25)-65</f>
        <v>18</v>
      </c>
      <c r="G25" s="55"/>
      <c r="H25" s="35">
        <f>C25*F25+D25*F26</f>
        <v>593</v>
      </c>
      <c r="I25" s="35"/>
      <c r="J25" s="58">
        <f t="shared" si="0"/>
        <v>21</v>
      </c>
      <c r="L25" s="57" t="str">
        <f t="shared" si="1"/>
        <v>V</v>
      </c>
    </row>
    <row r="26" spans="2:12" x14ac:dyDescent="0.25">
      <c r="B26" s="51" t="s">
        <v>27</v>
      </c>
      <c r="C26" s="53">
        <f>$K$15</f>
        <v>25</v>
      </c>
      <c r="D26" s="53">
        <f>$L$15</f>
        <v>10</v>
      </c>
      <c r="F26" s="55">
        <f>CODE(B26)-65</f>
        <v>23</v>
      </c>
      <c r="G26" s="55"/>
      <c r="H26" s="35">
        <f>C26*F25+D26*F26</f>
        <v>680</v>
      </c>
      <c r="I26" s="35"/>
      <c r="J26" s="58">
        <f t="shared" si="0"/>
        <v>4</v>
      </c>
      <c r="L26" s="57" t="str">
        <f t="shared" si="1"/>
        <v>E</v>
      </c>
    </row>
    <row r="27" spans="2:12" x14ac:dyDescent="0.25">
      <c r="B27" s="51"/>
      <c r="C27" s="54"/>
      <c r="D27" s="54"/>
      <c r="F27" s="55"/>
      <c r="G27" s="55"/>
      <c r="H27" s="35"/>
      <c r="I27" s="35"/>
      <c r="J27" s="58"/>
      <c r="L27" s="57"/>
    </row>
    <row r="28" spans="2:12" x14ac:dyDescent="0.25">
      <c r="B28" s="51" t="s">
        <v>27</v>
      </c>
      <c r="C28" s="53">
        <f>$K$14</f>
        <v>1</v>
      </c>
      <c r="D28" s="53">
        <f>$L$14</f>
        <v>25</v>
      </c>
      <c r="F28" s="55">
        <f>CODE(B28)-65</f>
        <v>23</v>
      </c>
      <c r="G28" s="55"/>
      <c r="H28" s="35">
        <f t="shared" si="2"/>
        <v>148</v>
      </c>
      <c r="I28" s="35"/>
      <c r="J28" s="58">
        <f t="shared" si="0"/>
        <v>18</v>
      </c>
      <c r="L28" s="57" t="str">
        <f t="shared" si="1"/>
        <v>S</v>
      </c>
    </row>
    <row r="29" spans="2:12" x14ac:dyDescent="0.25">
      <c r="B29" s="51" t="s">
        <v>6</v>
      </c>
      <c r="C29" s="53">
        <f>$K$15</f>
        <v>25</v>
      </c>
      <c r="D29" s="53">
        <f>$L$15</f>
        <v>10</v>
      </c>
      <c r="F29" s="55">
        <f>CODE(B29)-65</f>
        <v>5</v>
      </c>
      <c r="G29" s="55"/>
      <c r="H29" s="35">
        <f>C29*F28+D29*F29</f>
        <v>625</v>
      </c>
      <c r="I29" s="35"/>
      <c r="J29" s="58">
        <f t="shared" si="0"/>
        <v>1</v>
      </c>
      <c r="L29" s="57" t="str">
        <f t="shared" si="1"/>
        <v>B</v>
      </c>
    </row>
    <row r="30" spans="2:12" x14ac:dyDescent="0.25">
      <c r="B30" s="51"/>
      <c r="C30" s="54"/>
      <c r="D30" s="54"/>
      <c r="F30" s="55"/>
      <c r="G30" s="55"/>
      <c r="H30" s="35"/>
      <c r="I30" s="35"/>
      <c r="J30" s="58"/>
      <c r="L30" s="57"/>
    </row>
    <row r="31" spans="2:12" x14ac:dyDescent="0.25">
      <c r="B31" s="51" t="s">
        <v>18</v>
      </c>
      <c r="C31" s="53">
        <f>$K$14</f>
        <v>1</v>
      </c>
      <c r="D31" s="53">
        <f>$L$14</f>
        <v>25</v>
      </c>
      <c r="F31" s="55">
        <f>CODE(B31)-65</f>
        <v>17</v>
      </c>
      <c r="G31" s="55"/>
      <c r="H31" s="35">
        <f t="shared" si="2"/>
        <v>442</v>
      </c>
      <c r="I31" s="35"/>
      <c r="J31" s="58">
        <f t="shared" si="0"/>
        <v>0</v>
      </c>
      <c r="L31" s="57" t="str">
        <f t="shared" si="1"/>
        <v>A</v>
      </c>
    </row>
    <row r="32" spans="2:12" x14ac:dyDescent="0.25">
      <c r="B32" s="51" t="s">
        <v>18</v>
      </c>
      <c r="C32" s="53">
        <f>$K$15</f>
        <v>25</v>
      </c>
      <c r="D32" s="53">
        <f>$L$15</f>
        <v>10</v>
      </c>
      <c r="F32" s="55">
        <f>CODE(B32)-65</f>
        <v>17</v>
      </c>
      <c r="G32" s="55"/>
      <c r="H32" s="35">
        <f>C32*F31+D32*F32</f>
        <v>595</v>
      </c>
      <c r="I32" s="35"/>
      <c r="J32" s="58">
        <f t="shared" si="0"/>
        <v>23</v>
      </c>
      <c r="L32" s="57" t="str">
        <f t="shared" si="1"/>
        <v>X</v>
      </c>
    </row>
    <row r="33" spans="2:12" x14ac:dyDescent="0.25">
      <c r="B33" s="51"/>
      <c r="C33" s="54"/>
      <c r="D33" s="54"/>
      <c r="F33" s="55"/>
      <c r="G33" s="55"/>
      <c r="H33" s="35"/>
      <c r="I33" s="35"/>
      <c r="J33" s="58"/>
      <c r="L33" s="57"/>
    </row>
    <row r="34" spans="2:12" x14ac:dyDescent="0.25">
      <c r="B34" s="51" t="s">
        <v>8</v>
      </c>
      <c r="C34" s="53">
        <f>$K$14</f>
        <v>1</v>
      </c>
      <c r="D34" s="53">
        <f>$L$14</f>
        <v>25</v>
      </c>
      <c r="F34" s="55">
        <f>CODE(B34)-65</f>
        <v>7</v>
      </c>
      <c r="G34" s="55"/>
      <c r="H34" s="35">
        <f t="shared" si="2"/>
        <v>482</v>
      </c>
      <c r="I34" s="35"/>
      <c r="J34" s="58">
        <f t="shared" si="0"/>
        <v>14</v>
      </c>
      <c r="L34" s="57" t="str">
        <f t="shared" si="1"/>
        <v>O</v>
      </c>
    </row>
    <row r="35" spans="2:12" x14ac:dyDescent="0.25">
      <c r="B35" s="51" t="s">
        <v>20</v>
      </c>
      <c r="C35" s="53">
        <f>$K$15</f>
        <v>25</v>
      </c>
      <c r="D35" s="53">
        <f>$L$15</f>
        <v>10</v>
      </c>
      <c r="F35" s="55">
        <f>CODE(B35)-65</f>
        <v>19</v>
      </c>
      <c r="G35" s="55"/>
      <c r="H35" s="35">
        <f>C35*F34+D35*F35</f>
        <v>365</v>
      </c>
      <c r="I35" s="35"/>
      <c r="J35" s="58">
        <f t="shared" si="0"/>
        <v>1</v>
      </c>
      <c r="L35" s="57" t="str">
        <f t="shared" si="1"/>
        <v>B</v>
      </c>
    </row>
    <row r="36" spans="2:12" x14ac:dyDescent="0.25">
      <c r="B36" s="51"/>
      <c r="C36" s="54"/>
      <c r="D36" s="54"/>
      <c r="F36" s="55"/>
      <c r="G36" s="55"/>
      <c r="H36" s="35"/>
      <c r="I36" s="35"/>
      <c r="J36" s="58"/>
      <c r="L36" s="57"/>
    </row>
    <row r="37" spans="2:12" x14ac:dyDescent="0.25">
      <c r="B37" s="51" t="s">
        <v>8</v>
      </c>
      <c r="C37" s="53">
        <f>$K$14</f>
        <v>1</v>
      </c>
      <c r="D37" s="53">
        <f>$L$14</f>
        <v>25</v>
      </c>
      <c r="F37" s="55">
        <f>CODE(B37)-65</f>
        <v>7</v>
      </c>
      <c r="G37" s="55"/>
      <c r="H37" s="35">
        <f t="shared" si="2"/>
        <v>382</v>
      </c>
      <c r="I37" s="35"/>
      <c r="J37" s="58">
        <f t="shared" si="0"/>
        <v>18</v>
      </c>
      <c r="L37" s="57" t="str">
        <f t="shared" si="1"/>
        <v>S</v>
      </c>
    </row>
    <row r="38" spans="2:12" x14ac:dyDescent="0.25">
      <c r="B38" s="51" t="s">
        <v>16</v>
      </c>
      <c r="C38" s="53">
        <f>$K$15</f>
        <v>25</v>
      </c>
      <c r="D38" s="53">
        <f>$L$15</f>
        <v>10</v>
      </c>
      <c r="F38" s="55">
        <f>CODE(B38)-65</f>
        <v>15</v>
      </c>
      <c r="G38" s="55"/>
      <c r="H38" s="35">
        <f>C38*F37+D38*F38</f>
        <v>325</v>
      </c>
      <c r="I38" s="35"/>
      <c r="J38" s="58">
        <f t="shared" si="0"/>
        <v>13</v>
      </c>
      <c r="L38" s="57" t="str">
        <f t="shared" si="1"/>
        <v>N</v>
      </c>
    </row>
    <row r="39" spans="2:12" x14ac:dyDescent="0.25">
      <c r="B39" s="51"/>
      <c r="C39" s="54"/>
      <c r="D39" s="54"/>
      <c r="F39" s="55"/>
      <c r="G39" s="55"/>
      <c r="H39" s="35"/>
      <c r="I39" s="35"/>
      <c r="J39" s="58"/>
      <c r="L39" s="57"/>
    </row>
    <row r="40" spans="2:12" x14ac:dyDescent="0.25">
      <c r="B40" s="51" t="s">
        <v>4</v>
      </c>
      <c r="C40" s="53">
        <f>$K$14</f>
        <v>1</v>
      </c>
      <c r="D40" s="53">
        <f>$L$14</f>
        <v>25</v>
      </c>
      <c r="F40" s="55">
        <f>CODE(B40)-65</f>
        <v>3</v>
      </c>
      <c r="G40" s="55"/>
      <c r="H40" s="35">
        <f t="shared" si="2"/>
        <v>53</v>
      </c>
      <c r="I40" s="35"/>
      <c r="J40" s="58">
        <f t="shared" si="0"/>
        <v>1</v>
      </c>
      <c r="L40" s="57" t="str">
        <f t="shared" si="1"/>
        <v>B</v>
      </c>
    </row>
    <row r="41" spans="2:12" x14ac:dyDescent="0.25">
      <c r="B41" s="51" t="s">
        <v>3</v>
      </c>
      <c r="C41" s="53">
        <f>$K$15</f>
        <v>25</v>
      </c>
      <c r="D41" s="53">
        <f>$L$15</f>
        <v>10</v>
      </c>
      <c r="F41" s="55">
        <f>CODE(B41)-65</f>
        <v>2</v>
      </c>
      <c r="G41" s="55"/>
      <c r="H41" s="35">
        <f>C41*F40+D41*F41</f>
        <v>95</v>
      </c>
      <c r="I41" s="35"/>
      <c r="J41" s="58">
        <f t="shared" si="0"/>
        <v>17</v>
      </c>
      <c r="L41" s="57" t="str">
        <f t="shared" si="1"/>
        <v>R</v>
      </c>
    </row>
    <row r="42" spans="2:12" x14ac:dyDescent="0.25">
      <c r="B42" s="51"/>
      <c r="C42" s="54"/>
      <c r="D42" s="54"/>
      <c r="F42" s="55"/>
      <c r="G42" s="55"/>
      <c r="H42" s="35"/>
      <c r="I42" s="35"/>
      <c r="J42" s="58"/>
      <c r="L42" s="57"/>
    </row>
    <row r="43" spans="2:12" x14ac:dyDescent="0.25">
      <c r="B43" s="51" t="s">
        <v>4</v>
      </c>
      <c r="C43" s="53">
        <f>$K$14</f>
        <v>1</v>
      </c>
      <c r="D43" s="53">
        <f>$L$14</f>
        <v>25</v>
      </c>
      <c r="F43" s="55">
        <f>CODE(B43)-65</f>
        <v>3</v>
      </c>
      <c r="G43" s="55"/>
      <c r="H43" s="35">
        <f t="shared" si="2"/>
        <v>153</v>
      </c>
      <c r="I43" s="35"/>
      <c r="J43" s="58">
        <f t="shared" si="0"/>
        <v>23</v>
      </c>
      <c r="L43" s="57" t="str">
        <f t="shared" si="1"/>
        <v>X</v>
      </c>
    </row>
    <row r="44" spans="2:12" x14ac:dyDescent="0.25">
      <c r="B44" s="51" t="s">
        <v>7</v>
      </c>
      <c r="C44" s="53">
        <f>$K$15</f>
        <v>25</v>
      </c>
      <c r="D44" s="53">
        <f>$L$15</f>
        <v>10</v>
      </c>
      <c r="F44" s="55">
        <f>CODE(B44)-65</f>
        <v>6</v>
      </c>
      <c r="G44" s="55"/>
      <c r="H44" s="35">
        <f>C44*F43+D44*F44</f>
        <v>135</v>
      </c>
      <c r="I44" s="35"/>
      <c r="J44" s="58">
        <f t="shared" si="0"/>
        <v>5</v>
      </c>
      <c r="L44" s="57" t="str">
        <f t="shared" si="1"/>
        <v>F</v>
      </c>
    </row>
    <row r="45" spans="2:12" x14ac:dyDescent="0.25">
      <c r="B45" s="51"/>
      <c r="C45" s="54"/>
      <c r="D45" s="54"/>
      <c r="F45" s="55"/>
      <c r="G45" s="55"/>
      <c r="H45" s="35"/>
      <c r="I45" s="35"/>
      <c r="J45" s="58"/>
      <c r="L45" s="57"/>
    </row>
    <row r="46" spans="2:12" x14ac:dyDescent="0.25">
      <c r="B46" s="51" t="s">
        <v>21</v>
      </c>
      <c r="C46" s="53">
        <f>$K$14</f>
        <v>1</v>
      </c>
      <c r="D46" s="53">
        <f>$L$14</f>
        <v>25</v>
      </c>
      <c r="F46" s="55">
        <f>CODE(B46)-65</f>
        <v>20</v>
      </c>
      <c r="G46" s="55"/>
      <c r="H46" s="35">
        <f t="shared" si="2"/>
        <v>45</v>
      </c>
      <c r="I46" s="35"/>
      <c r="J46" s="58">
        <f t="shared" si="0"/>
        <v>19</v>
      </c>
      <c r="L46" s="57" t="str">
        <f t="shared" si="1"/>
        <v>T</v>
      </c>
    </row>
    <row r="47" spans="2:12" x14ac:dyDescent="0.25">
      <c r="B47" s="51" t="s">
        <v>2</v>
      </c>
      <c r="C47" s="53">
        <f>$K$15</f>
        <v>25</v>
      </c>
      <c r="D47" s="53">
        <f>$L$15</f>
        <v>10</v>
      </c>
      <c r="F47" s="55">
        <f>CODE(B47)-65</f>
        <v>1</v>
      </c>
      <c r="G47" s="55"/>
      <c r="H47" s="35">
        <f>C47*F46+D47*F47</f>
        <v>510</v>
      </c>
      <c r="I47" s="35"/>
      <c r="J47" s="58">
        <f t="shared" si="0"/>
        <v>16</v>
      </c>
      <c r="L47" s="57" t="str">
        <f t="shared" si="1"/>
        <v>Q</v>
      </c>
    </row>
    <row r="48" spans="2:12" x14ac:dyDescent="0.25">
      <c r="B48" s="51"/>
      <c r="C48" s="54"/>
      <c r="D48" s="54"/>
      <c r="F48" s="55"/>
      <c r="G48" s="55"/>
      <c r="H48" s="35"/>
      <c r="I48" s="35"/>
      <c r="J48" s="58"/>
      <c r="L48" s="57"/>
    </row>
    <row r="49" spans="2:12" x14ac:dyDescent="0.25">
      <c r="B49" s="51" t="s">
        <v>15</v>
      </c>
      <c r="C49" s="53">
        <f>$K$14</f>
        <v>1</v>
      </c>
      <c r="D49" s="53">
        <f>$L$14</f>
        <v>25</v>
      </c>
      <c r="F49" s="55">
        <f>CODE(B49)-65</f>
        <v>14</v>
      </c>
      <c r="G49" s="55"/>
      <c r="H49" s="35">
        <f t="shared" si="2"/>
        <v>489</v>
      </c>
      <c r="I49" s="35"/>
      <c r="J49" s="58">
        <f t="shared" si="0"/>
        <v>21</v>
      </c>
      <c r="L49" s="57" t="str">
        <f t="shared" si="1"/>
        <v>V</v>
      </c>
    </row>
    <row r="50" spans="2:12" x14ac:dyDescent="0.25">
      <c r="B50" s="51" t="s">
        <v>20</v>
      </c>
      <c r="C50" s="53">
        <f>$K$15</f>
        <v>25</v>
      </c>
      <c r="D50" s="53">
        <f>$L$15</f>
        <v>10</v>
      </c>
      <c r="F50" s="55">
        <f>CODE(B50)-65</f>
        <v>19</v>
      </c>
      <c r="G50" s="55"/>
      <c r="H50" s="35">
        <f>C50*F49+D50*F50</f>
        <v>540</v>
      </c>
      <c r="I50" s="35"/>
      <c r="J50" s="58">
        <f t="shared" si="0"/>
        <v>20</v>
      </c>
      <c r="L50" s="57" t="str">
        <f t="shared" si="1"/>
        <v>U</v>
      </c>
    </row>
    <row r="51" spans="2:12" x14ac:dyDescent="0.25">
      <c r="B51" s="51"/>
      <c r="C51" s="54"/>
      <c r="D51" s="54"/>
      <c r="F51" s="55"/>
      <c r="G51" s="55"/>
      <c r="H51" s="35"/>
      <c r="I51" s="35"/>
      <c r="J51" s="58"/>
      <c r="L51" s="57"/>
    </row>
    <row r="52" spans="2:12" x14ac:dyDescent="0.25">
      <c r="B52" s="51" t="s">
        <v>22</v>
      </c>
      <c r="C52" s="53">
        <f>$K$14</f>
        <v>1</v>
      </c>
      <c r="D52" s="53">
        <f>$L$14</f>
        <v>25</v>
      </c>
      <c r="F52" s="55">
        <f>CODE(B52)-65</f>
        <v>21</v>
      </c>
      <c r="G52" s="55"/>
      <c r="H52" s="35">
        <f t="shared" si="2"/>
        <v>571</v>
      </c>
      <c r="I52" s="35"/>
      <c r="J52" s="58">
        <f t="shared" si="0"/>
        <v>25</v>
      </c>
      <c r="L52" s="57" t="str">
        <f t="shared" si="1"/>
        <v>Z</v>
      </c>
    </row>
    <row r="53" spans="2:12" x14ac:dyDescent="0.25">
      <c r="B53" s="51" t="s">
        <v>23</v>
      </c>
      <c r="C53" s="53">
        <f>$K$15</f>
        <v>25</v>
      </c>
      <c r="D53" s="53">
        <f>$L$15</f>
        <v>10</v>
      </c>
      <c r="F53" s="55">
        <f>CODE(B53)-65</f>
        <v>22</v>
      </c>
      <c r="G53" s="55"/>
      <c r="H53" s="35">
        <f>C53*F52+D53*F53</f>
        <v>745</v>
      </c>
      <c r="I53" s="35"/>
      <c r="J53" s="58">
        <f t="shared" si="0"/>
        <v>17</v>
      </c>
      <c r="L53" s="57" t="str">
        <f t="shared" si="1"/>
        <v>R</v>
      </c>
    </row>
    <row r="54" spans="2:12" x14ac:dyDescent="0.25">
      <c r="B54" s="51"/>
      <c r="C54" s="54"/>
      <c r="D54" s="54"/>
      <c r="F54" s="55"/>
      <c r="G54" s="55"/>
      <c r="H54" s="35"/>
      <c r="I54" s="35"/>
      <c r="J54" s="58"/>
      <c r="L54" s="57"/>
    </row>
    <row r="55" spans="2:12" x14ac:dyDescent="0.25">
      <c r="B55" s="51" t="s">
        <v>19</v>
      </c>
      <c r="C55" s="53">
        <f>$K$14</f>
        <v>1</v>
      </c>
      <c r="D55" s="53">
        <f>$L$14</f>
        <v>25</v>
      </c>
      <c r="F55" s="55">
        <f>CODE(B55)-65</f>
        <v>18</v>
      </c>
      <c r="G55" s="55"/>
      <c r="H55" s="35">
        <f t="shared" si="2"/>
        <v>143</v>
      </c>
      <c r="I55" s="35"/>
      <c r="J55" s="58">
        <f t="shared" si="0"/>
        <v>13</v>
      </c>
      <c r="L55" s="57" t="str">
        <f t="shared" si="1"/>
        <v>N</v>
      </c>
    </row>
    <row r="56" spans="2:12" x14ac:dyDescent="0.25">
      <c r="B56" s="51" t="s">
        <v>6</v>
      </c>
      <c r="C56" s="53">
        <f>$K$15</f>
        <v>25</v>
      </c>
      <c r="D56" s="53">
        <f>$L$15</f>
        <v>10</v>
      </c>
      <c r="F56" s="55">
        <f>CODE(B56)-65</f>
        <v>5</v>
      </c>
      <c r="G56" s="55"/>
      <c r="H56" s="35">
        <f>C56*F55+D56*F56</f>
        <v>500</v>
      </c>
      <c r="I56" s="35"/>
      <c r="J56" s="58">
        <f t="shared" si="0"/>
        <v>6</v>
      </c>
      <c r="L56" s="57" t="str">
        <f t="shared" si="1"/>
        <v>G</v>
      </c>
    </row>
    <row r="57" spans="2:12" x14ac:dyDescent="0.25">
      <c r="B57" s="51"/>
      <c r="C57" s="54"/>
      <c r="D57" s="54"/>
      <c r="F57" s="55"/>
      <c r="G57" s="55"/>
      <c r="H57" s="35"/>
      <c r="I57" s="35"/>
      <c r="J57" s="58"/>
      <c r="L57" s="57"/>
    </row>
    <row r="58" spans="2:12" x14ac:dyDescent="0.25">
      <c r="B58" s="51" t="s">
        <v>17</v>
      </c>
      <c r="C58" s="53">
        <f>$K$14</f>
        <v>1</v>
      </c>
      <c r="D58" s="53">
        <f>$L$14</f>
        <v>25</v>
      </c>
      <c r="F58" s="55">
        <f>CODE(B58)-65</f>
        <v>16</v>
      </c>
      <c r="G58" s="55"/>
      <c r="H58" s="35">
        <f t="shared" si="2"/>
        <v>316</v>
      </c>
      <c r="I58" s="35"/>
      <c r="J58" s="58">
        <f t="shared" si="0"/>
        <v>4</v>
      </c>
      <c r="L58" s="57" t="str">
        <f t="shared" si="1"/>
        <v>E</v>
      </c>
    </row>
    <row r="59" spans="2:12" x14ac:dyDescent="0.25">
      <c r="B59" s="51" t="s">
        <v>13</v>
      </c>
      <c r="C59" s="53">
        <f>$K$15</f>
        <v>25</v>
      </c>
      <c r="D59" s="53">
        <f>$L$15</f>
        <v>10</v>
      </c>
      <c r="F59" s="55">
        <f>CODE(B59)-65</f>
        <v>12</v>
      </c>
      <c r="G59" s="55"/>
      <c r="H59" s="35">
        <f>C59*F58+D59*F59</f>
        <v>520</v>
      </c>
      <c r="I59" s="35"/>
      <c r="J59" s="58">
        <f t="shared" si="0"/>
        <v>0</v>
      </c>
      <c r="L59" s="57" t="str">
        <f t="shared" si="1"/>
        <v>A</v>
      </c>
    </row>
    <row r="60" spans="2:12" x14ac:dyDescent="0.25">
      <c r="B60" s="51"/>
      <c r="C60" s="54"/>
      <c r="D60" s="54"/>
      <c r="F60" s="55"/>
      <c r="G60" s="55"/>
      <c r="H60" s="35"/>
      <c r="I60" s="35"/>
      <c r="J60" s="58"/>
      <c r="L60" s="57"/>
    </row>
    <row r="61" spans="2:12" x14ac:dyDescent="0.25">
      <c r="B61" s="51" t="s">
        <v>19</v>
      </c>
      <c r="C61" s="53">
        <f>$K$14</f>
        <v>1</v>
      </c>
      <c r="D61" s="53">
        <f>$L$14</f>
        <v>25</v>
      </c>
      <c r="F61" s="55">
        <f>CODE(B61)-65</f>
        <v>18</v>
      </c>
      <c r="G61" s="55"/>
      <c r="H61" s="35">
        <f t="shared" si="2"/>
        <v>643</v>
      </c>
      <c r="I61" s="35"/>
      <c r="J61" s="58">
        <f t="shared" si="0"/>
        <v>19</v>
      </c>
      <c r="L61" s="57" t="str">
        <f t="shared" si="1"/>
        <v>T</v>
      </c>
    </row>
    <row r="62" spans="2:12" x14ac:dyDescent="0.25">
      <c r="B62" s="51" t="s">
        <v>26</v>
      </c>
      <c r="C62" s="53">
        <f>$K$15</f>
        <v>25</v>
      </c>
      <c r="D62" s="53">
        <f>$L$15</f>
        <v>10</v>
      </c>
      <c r="F62" s="55">
        <f>CODE(B62)-65</f>
        <v>25</v>
      </c>
      <c r="G62" s="55"/>
      <c r="H62" s="35">
        <f>C62*F61+D62*F62</f>
        <v>700</v>
      </c>
      <c r="I62" s="35"/>
      <c r="J62" s="58">
        <f t="shared" si="0"/>
        <v>24</v>
      </c>
      <c r="L62" s="57" t="str">
        <f t="shared" si="1"/>
        <v>Y</v>
      </c>
    </row>
    <row r="63" spans="2:12" x14ac:dyDescent="0.25">
      <c r="B63" s="51"/>
      <c r="C63" s="54"/>
      <c r="D63" s="54"/>
      <c r="F63" s="55"/>
      <c r="G63" s="55"/>
      <c r="H63" s="35"/>
      <c r="I63" s="35"/>
      <c r="J63" s="58"/>
      <c r="L63" s="57"/>
    </row>
    <row r="64" spans="2:12" x14ac:dyDescent="0.25">
      <c r="B64" s="51" t="s">
        <v>16</v>
      </c>
      <c r="C64" s="53">
        <f>$K$14</f>
        <v>1</v>
      </c>
      <c r="D64" s="53">
        <f>$L$14</f>
        <v>25</v>
      </c>
      <c r="F64" s="55">
        <f>CODE(B64)-65</f>
        <v>15</v>
      </c>
      <c r="G64" s="55"/>
      <c r="H64" s="35">
        <f t="shared" si="2"/>
        <v>190</v>
      </c>
      <c r="I64" s="35"/>
      <c r="J64" s="58">
        <f t="shared" si="0"/>
        <v>8</v>
      </c>
      <c r="L64" s="57" t="str">
        <f t="shared" si="1"/>
        <v>I</v>
      </c>
    </row>
    <row r="65" spans="2:12" x14ac:dyDescent="0.25">
      <c r="B65" s="51" t="s">
        <v>8</v>
      </c>
      <c r="C65" s="53">
        <f>$K$15</f>
        <v>25</v>
      </c>
      <c r="D65" s="53">
        <f>$L$15</f>
        <v>10</v>
      </c>
      <c r="F65" s="55">
        <f>CODE(B65)-65</f>
        <v>7</v>
      </c>
      <c r="G65" s="55"/>
      <c r="H65" s="35">
        <f>C65*F64+D65*F65</f>
        <v>445</v>
      </c>
      <c r="I65" s="35"/>
      <c r="J65" s="58">
        <f t="shared" si="0"/>
        <v>3</v>
      </c>
      <c r="L65" s="57" t="str">
        <f t="shared" si="1"/>
        <v>D</v>
      </c>
    </row>
    <row r="66" spans="2:12" x14ac:dyDescent="0.25">
      <c r="B66" s="51"/>
      <c r="C66" s="54"/>
      <c r="D66" s="54"/>
      <c r="F66" s="55"/>
      <c r="G66" s="55"/>
      <c r="H66" s="35"/>
      <c r="I66" s="35"/>
      <c r="J66" s="58"/>
      <c r="L66" s="57"/>
    </row>
    <row r="67" spans="2:12" x14ac:dyDescent="0.25">
      <c r="B67" s="51" t="s">
        <v>6</v>
      </c>
      <c r="C67" s="53">
        <f>$K$14</f>
        <v>1</v>
      </c>
      <c r="D67" s="53">
        <f>$L$14</f>
        <v>25</v>
      </c>
      <c r="F67" s="55">
        <f>CODE(B67)-65</f>
        <v>5</v>
      </c>
      <c r="G67" s="55"/>
      <c r="H67" s="35">
        <f t="shared" si="2"/>
        <v>130</v>
      </c>
      <c r="I67" s="35"/>
      <c r="J67" s="58">
        <f t="shared" si="0"/>
        <v>0</v>
      </c>
      <c r="L67" s="57" t="str">
        <f t="shared" si="1"/>
        <v>A</v>
      </c>
    </row>
    <row r="68" spans="2:12" x14ac:dyDescent="0.25">
      <c r="B68" s="51" t="s">
        <v>6</v>
      </c>
      <c r="C68" s="53">
        <f>$K$15</f>
        <v>25</v>
      </c>
      <c r="D68" s="53">
        <f>$L$15</f>
        <v>10</v>
      </c>
      <c r="F68" s="55">
        <f>CODE(B68)-65</f>
        <v>5</v>
      </c>
      <c r="G68" s="55"/>
      <c r="H68" s="35">
        <f>C68*F67+D68*F68</f>
        <v>175</v>
      </c>
      <c r="I68" s="35"/>
      <c r="J68" s="58">
        <f t="shared" si="0"/>
        <v>19</v>
      </c>
      <c r="L68" s="57" t="str">
        <f t="shared" si="1"/>
        <v>T</v>
      </c>
    </row>
    <row r="69" spans="2:12" x14ac:dyDescent="0.25">
      <c r="B69" s="51"/>
      <c r="C69" s="54"/>
      <c r="D69" s="54"/>
      <c r="F69" s="55"/>
      <c r="G69" s="55"/>
      <c r="H69" s="35"/>
      <c r="I69" s="35"/>
      <c r="J69" s="58"/>
      <c r="L69" s="57"/>
    </row>
    <row r="70" spans="2:12" x14ac:dyDescent="0.25">
      <c r="B70" s="51" t="s">
        <v>1</v>
      </c>
      <c r="C70" s="53">
        <f>$K$14</f>
        <v>1</v>
      </c>
      <c r="D70" s="53">
        <f>$L$14</f>
        <v>25</v>
      </c>
      <c r="F70" s="55">
        <f>CODE(B70)-65</f>
        <v>0</v>
      </c>
      <c r="G70" s="55"/>
      <c r="H70" s="35">
        <f t="shared" si="2"/>
        <v>125</v>
      </c>
      <c r="I70" s="35"/>
      <c r="J70" s="58">
        <f t="shared" si="0"/>
        <v>21</v>
      </c>
      <c r="L70" s="57" t="str">
        <f t="shared" si="1"/>
        <v>V</v>
      </c>
    </row>
    <row r="71" spans="2:12" x14ac:dyDescent="0.25">
      <c r="B71" s="51" t="s">
        <v>6</v>
      </c>
      <c r="C71" s="53">
        <f>$K$15</f>
        <v>25</v>
      </c>
      <c r="D71" s="53">
        <f>$L$15</f>
        <v>10</v>
      </c>
      <c r="F71" s="55">
        <f>CODE(B71)-65</f>
        <v>5</v>
      </c>
      <c r="G71" s="55"/>
      <c r="H71" s="35">
        <f>C71*F70+D71*F71</f>
        <v>50</v>
      </c>
      <c r="I71" s="35"/>
      <c r="J71" s="58">
        <f t="shared" si="0"/>
        <v>24</v>
      </c>
      <c r="L71" s="57" t="str">
        <f t="shared" si="1"/>
        <v>Y</v>
      </c>
    </row>
    <row r="72" spans="2:12" x14ac:dyDescent="0.25">
      <c r="B72" s="51"/>
      <c r="C72" s="54"/>
      <c r="D72" s="54"/>
      <c r="F72" s="55"/>
      <c r="G72" s="55"/>
      <c r="H72" s="35"/>
      <c r="I72" s="35"/>
      <c r="J72" s="58"/>
      <c r="L72" s="57"/>
    </row>
    <row r="73" spans="2:12" x14ac:dyDescent="0.25">
      <c r="B73" s="51" t="s">
        <v>12</v>
      </c>
      <c r="C73" s="53">
        <f>$K$14</f>
        <v>1</v>
      </c>
      <c r="D73" s="53">
        <f>$L$14</f>
        <v>25</v>
      </c>
      <c r="F73" s="55">
        <f>CODE(B73)-65</f>
        <v>11</v>
      </c>
      <c r="G73" s="55"/>
      <c r="H73" s="35">
        <f t="shared" si="2"/>
        <v>386</v>
      </c>
      <c r="I73" s="35"/>
      <c r="J73" s="58">
        <f t="shared" si="0"/>
        <v>22</v>
      </c>
      <c r="L73" s="57" t="str">
        <f t="shared" si="1"/>
        <v>W</v>
      </c>
    </row>
    <row r="74" spans="2:12" x14ac:dyDescent="0.25">
      <c r="B74" s="51" t="s">
        <v>16</v>
      </c>
      <c r="C74" s="53">
        <f>$K$15</f>
        <v>25</v>
      </c>
      <c r="D74" s="53">
        <f>$L$15</f>
        <v>10</v>
      </c>
      <c r="F74" s="55">
        <f>CODE(B74)-65</f>
        <v>15</v>
      </c>
      <c r="G74" s="55"/>
      <c r="H74" s="35">
        <f>C74*F73+D74*F74</f>
        <v>425</v>
      </c>
      <c r="I74" s="35"/>
      <c r="J74" s="58">
        <f t="shared" si="0"/>
        <v>9</v>
      </c>
      <c r="L74" s="57" t="str">
        <f t="shared" si="1"/>
        <v>J</v>
      </c>
    </row>
    <row r="75" spans="2:12" x14ac:dyDescent="0.25">
      <c r="B75" s="51"/>
      <c r="C75" s="54"/>
      <c r="D75" s="54"/>
      <c r="F75" s="55"/>
      <c r="G75" s="55"/>
      <c r="H75" s="35"/>
      <c r="I75" s="35"/>
      <c r="J75" s="58"/>
      <c r="L75" s="57"/>
    </row>
    <row r="76" spans="2:12" x14ac:dyDescent="0.25">
      <c r="B76" s="51" t="s">
        <v>16</v>
      </c>
      <c r="C76" s="53">
        <f>$K$14</f>
        <v>1</v>
      </c>
      <c r="D76" s="53">
        <f>$L$14</f>
        <v>25</v>
      </c>
      <c r="F76" s="55">
        <f>CODE(B76)-65</f>
        <v>15</v>
      </c>
      <c r="G76" s="55"/>
      <c r="H76" s="35">
        <f t="shared" si="2"/>
        <v>265</v>
      </c>
      <c r="I76" s="35"/>
      <c r="J76" s="58">
        <f t="shared" si="0"/>
        <v>5</v>
      </c>
      <c r="L76" s="57" t="str">
        <f t="shared" si="1"/>
        <v>F</v>
      </c>
    </row>
    <row r="77" spans="2:12" x14ac:dyDescent="0.25">
      <c r="B77" s="51" t="s">
        <v>11</v>
      </c>
      <c r="C77" s="53">
        <f>$K$15</f>
        <v>25</v>
      </c>
      <c r="D77" s="53">
        <f>$L$15</f>
        <v>10</v>
      </c>
      <c r="F77" s="55">
        <f>CODE(B77)-65</f>
        <v>10</v>
      </c>
      <c r="G77" s="55"/>
      <c r="H77" s="35">
        <f>C77*F76+D77*F77</f>
        <v>475</v>
      </c>
      <c r="I77" s="35"/>
      <c r="J77" s="58">
        <f t="shared" si="0"/>
        <v>7</v>
      </c>
      <c r="L77" s="57" t="str">
        <f t="shared" si="1"/>
        <v>H</v>
      </c>
    </row>
    <row r="78" spans="2:12" x14ac:dyDescent="0.25">
      <c r="B78" s="51"/>
      <c r="C78" s="54"/>
      <c r="D78" s="54"/>
      <c r="F78" s="55"/>
      <c r="G78" s="55"/>
      <c r="H78" s="35"/>
      <c r="I78" s="35"/>
      <c r="J78" s="58"/>
      <c r="L78" s="57"/>
    </row>
    <row r="79" spans="2:12" x14ac:dyDescent="0.25">
      <c r="B79" s="51" t="s">
        <v>19</v>
      </c>
      <c r="C79" s="53">
        <f>$K$14</f>
        <v>1</v>
      </c>
      <c r="D79" s="53">
        <f>$L$14</f>
        <v>25</v>
      </c>
      <c r="F79" s="55">
        <f>CODE(B79)-65</f>
        <v>18</v>
      </c>
      <c r="G79" s="55"/>
      <c r="H79" s="35">
        <f t="shared" si="2"/>
        <v>543</v>
      </c>
      <c r="I79" s="35"/>
      <c r="J79" s="58">
        <f t="shared" si="0"/>
        <v>23</v>
      </c>
      <c r="L79" s="57" t="str">
        <f t="shared" si="1"/>
        <v>X</v>
      </c>
    </row>
    <row r="80" spans="2:12" x14ac:dyDescent="0.25">
      <c r="B80" s="51" t="s">
        <v>22</v>
      </c>
      <c r="C80" s="53">
        <f>$K$15</f>
        <v>25</v>
      </c>
      <c r="D80" s="53">
        <f>$L$15</f>
        <v>10</v>
      </c>
      <c r="F80" s="55">
        <f>CODE(B80)-65</f>
        <v>21</v>
      </c>
      <c r="G80" s="55"/>
      <c r="H80" s="35">
        <f>C80*F79+D80*F80</f>
        <v>660</v>
      </c>
      <c r="I80" s="35"/>
      <c r="J80" s="58">
        <f t="shared" si="0"/>
        <v>10</v>
      </c>
      <c r="L80" s="57" t="str">
        <f t="shared" si="1"/>
        <v>K</v>
      </c>
    </row>
    <row r="81" spans="2:12" x14ac:dyDescent="0.25">
      <c r="B81" s="51"/>
      <c r="C81" s="54"/>
      <c r="D81" s="54"/>
      <c r="F81" s="55"/>
      <c r="G81" s="55"/>
      <c r="H81" s="35"/>
      <c r="I81" s="35"/>
      <c r="J81" s="58"/>
      <c r="L81" s="57"/>
    </row>
    <row r="82" spans="2:12" x14ac:dyDescent="0.25">
      <c r="B82" s="51" t="s">
        <v>1</v>
      </c>
      <c r="C82" s="53">
        <f>$K$14</f>
        <v>1</v>
      </c>
      <c r="D82" s="53">
        <f>$L$14</f>
        <v>25</v>
      </c>
      <c r="F82" s="55">
        <f>CODE(B82)-65</f>
        <v>0</v>
      </c>
      <c r="G82" s="55"/>
      <c r="H82" s="35">
        <f t="shared" si="2"/>
        <v>50</v>
      </c>
      <c r="I82" s="35"/>
      <c r="J82" s="58">
        <f t="shared" si="0"/>
        <v>24</v>
      </c>
      <c r="L82" s="57" t="str">
        <f t="shared" si="1"/>
        <v>Y</v>
      </c>
    </row>
    <row r="83" spans="2:12" x14ac:dyDescent="0.25">
      <c r="B83" s="51" t="s">
        <v>3</v>
      </c>
      <c r="C83" s="53">
        <f>$K$15</f>
        <v>25</v>
      </c>
      <c r="D83" s="53">
        <f>$L$15</f>
        <v>10</v>
      </c>
      <c r="F83" s="55">
        <f>CODE(B83)-65</f>
        <v>2</v>
      </c>
      <c r="G83" s="55"/>
      <c r="H83" s="35">
        <f>C83*F82+D83*F83</f>
        <v>20</v>
      </c>
      <c r="I83" s="35"/>
      <c r="J83" s="58">
        <f t="shared" si="0"/>
        <v>20</v>
      </c>
      <c r="L83" s="57" t="str">
        <f t="shared" si="1"/>
        <v>U</v>
      </c>
    </row>
    <row r="84" spans="2:12" x14ac:dyDescent="0.25">
      <c r="B84" s="51"/>
      <c r="C84" s="54"/>
      <c r="D84" s="54"/>
      <c r="F84" s="55"/>
      <c r="G84" s="55"/>
      <c r="H84" s="35"/>
      <c r="I84" s="35"/>
      <c r="J84" s="58"/>
      <c r="L84" s="57"/>
    </row>
    <row r="85" spans="2:12" x14ac:dyDescent="0.25">
      <c r="B85" s="51" t="s">
        <v>10</v>
      </c>
      <c r="C85" s="53">
        <f>$K$14</f>
        <v>1</v>
      </c>
      <c r="D85" s="53">
        <f>$L$14</f>
        <v>25</v>
      </c>
      <c r="F85" s="55">
        <f>CODE(B85)-65</f>
        <v>9</v>
      </c>
      <c r="G85" s="55"/>
      <c r="H85" s="35">
        <f t="shared" ref="H85:H118" si="3">C85*F85+D85*F86</f>
        <v>259</v>
      </c>
      <c r="I85" s="35"/>
      <c r="J85" s="58">
        <f t="shared" ref="J85:J119" si="4">MOD(H85,26)</f>
        <v>25</v>
      </c>
      <c r="L85" s="57" t="str">
        <f t="shared" ref="L85:L119" si="5">CHAR(J85+65)</f>
        <v>Z</v>
      </c>
    </row>
    <row r="86" spans="2:12" x14ac:dyDescent="0.25">
      <c r="B86" s="51" t="s">
        <v>11</v>
      </c>
      <c r="C86" s="53">
        <f>$K$15</f>
        <v>25</v>
      </c>
      <c r="D86" s="53">
        <f>$L$15</f>
        <v>10</v>
      </c>
      <c r="F86" s="55">
        <f>CODE(B86)-65</f>
        <v>10</v>
      </c>
      <c r="G86" s="55"/>
      <c r="H86" s="35">
        <f>C86*F85+D86*F86</f>
        <v>325</v>
      </c>
      <c r="I86" s="35"/>
      <c r="J86" s="58">
        <f t="shared" si="4"/>
        <v>13</v>
      </c>
      <c r="L86" s="57" t="str">
        <f t="shared" si="5"/>
        <v>N</v>
      </c>
    </row>
    <row r="87" spans="2:12" x14ac:dyDescent="0.25">
      <c r="B87" s="51"/>
      <c r="C87" s="54"/>
      <c r="D87" s="54"/>
      <c r="F87" s="55"/>
      <c r="G87" s="55"/>
      <c r="H87" s="35"/>
      <c r="I87" s="35"/>
      <c r="J87" s="58"/>
      <c r="L87" s="57"/>
    </row>
    <row r="88" spans="2:12" x14ac:dyDescent="0.25">
      <c r="B88" s="51" t="s">
        <v>21</v>
      </c>
      <c r="C88" s="53">
        <f>$K$14</f>
        <v>1</v>
      </c>
      <c r="D88" s="53">
        <f>$L$14</f>
        <v>25</v>
      </c>
      <c r="F88" s="55">
        <f>CODE(B88)-65</f>
        <v>20</v>
      </c>
      <c r="G88" s="55"/>
      <c r="H88" s="35">
        <f t="shared" si="3"/>
        <v>245</v>
      </c>
      <c r="I88" s="35"/>
      <c r="J88" s="58">
        <f t="shared" si="4"/>
        <v>11</v>
      </c>
      <c r="L88" s="57" t="str">
        <f t="shared" si="5"/>
        <v>L</v>
      </c>
    </row>
    <row r="89" spans="2:12" x14ac:dyDescent="0.25">
      <c r="B89" s="51" t="s">
        <v>10</v>
      </c>
      <c r="C89" s="53">
        <f>$K$15</f>
        <v>25</v>
      </c>
      <c r="D89" s="53">
        <f>$L$15</f>
        <v>10</v>
      </c>
      <c r="F89" s="55">
        <f>CODE(B89)-65</f>
        <v>9</v>
      </c>
      <c r="G89" s="55"/>
      <c r="H89" s="35">
        <f>C89*F88+D89*F89</f>
        <v>590</v>
      </c>
      <c r="I89" s="35"/>
      <c r="J89" s="58">
        <f t="shared" si="4"/>
        <v>18</v>
      </c>
      <c r="L89" s="57" t="str">
        <f t="shared" si="5"/>
        <v>S</v>
      </c>
    </row>
    <row r="90" spans="2:12" x14ac:dyDescent="0.25">
      <c r="B90" s="51"/>
      <c r="C90" s="54"/>
      <c r="D90" s="54"/>
      <c r="F90" s="55"/>
      <c r="G90" s="55"/>
      <c r="H90" s="35"/>
      <c r="I90" s="35"/>
      <c r="J90" s="58"/>
      <c r="L90" s="57"/>
    </row>
    <row r="91" spans="2:12" x14ac:dyDescent="0.25">
      <c r="B91" s="51" t="s">
        <v>15</v>
      </c>
      <c r="C91" s="53">
        <f>$K$14</f>
        <v>1</v>
      </c>
      <c r="D91" s="53">
        <f>$L$14</f>
        <v>25</v>
      </c>
      <c r="F91" s="55">
        <f>CODE(B91)-65</f>
        <v>14</v>
      </c>
      <c r="G91" s="55"/>
      <c r="H91" s="35">
        <f t="shared" si="3"/>
        <v>114</v>
      </c>
      <c r="I91" s="35"/>
      <c r="J91" s="58">
        <f t="shared" si="4"/>
        <v>10</v>
      </c>
      <c r="L91" s="57" t="str">
        <f t="shared" si="5"/>
        <v>K</v>
      </c>
    </row>
    <row r="92" spans="2:12" x14ac:dyDescent="0.25">
      <c r="B92" s="51" t="s">
        <v>5</v>
      </c>
      <c r="C92" s="53">
        <f>$K$15</f>
        <v>25</v>
      </c>
      <c r="D92" s="53">
        <f>$L$15</f>
        <v>10</v>
      </c>
      <c r="F92" s="55">
        <f>CODE(B92)-65</f>
        <v>4</v>
      </c>
      <c r="G92" s="55"/>
      <c r="H92" s="35">
        <f>C92*F91+D92*F92</f>
        <v>390</v>
      </c>
      <c r="I92" s="35"/>
      <c r="J92" s="58">
        <f t="shared" si="4"/>
        <v>0</v>
      </c>
      <c r="L92" s="57" t="str">
        <f t="shared" si="5"/>
        <v>A</v>
      </c>
    </row>
    <row r="93" spans="2:12" x14ac:dyDescent="0.25">
      <c r="B93" s="51"/>
      <c r="C93" s="54"/>
      <c r="D93" s="54"/>
      <c r="F93" s="55"/>
      <c r="G93" s="55"/>
      <c r="H93" s="35"/>
      <c r="I93" s="35"/>
      <c r="J93" s="58"/>
      <c r="L93" s="57"/>
    </row>
    <row r="94" spans="2:12" x14ac:dyDescent="0.25">
      <c r="B94" s="51" t="s">
        <v>4</v>
      </c>
      <c r="C94" s="53">
        <f>$K$14</f>
        <v>1</v>
      </c>
      <c r="D94" s="53">
        <f>$L$14</f>
        <v>25</v>
      </c>
      <c r="F94" s="55">
        <f>CODE(B94)-65</f>
        <v>3</v>
      </c>
      <c r="G94" s="55"/>
      <c r="H94" s="35">
        <f t="shared" si="3"/>
        <v>28</v>
      </c>
      <c r="I94" s="35"/>
      <c r="J94" s="58">
        <f t="shared" si="4"/>
        <v>2</v>
      </c>
      <c r="L94" s="57" t="str">
        <f t="shared" si="5"/>
        <v>C</v>
      </c>
    </row>
    <row r="95" spans="2:12" x14ac:dyDescent="0.25">
      <c r="B95" s="51" t="s">
        <v>2</v>
      </c>
      <c r="C95" s="53">
        <f>$K$15</f>
        <v>25</v>
      </c>
      <c r="D95" s="53">
        <f>$L$15</f>
        <v>10</v>
      </c>
      <c r="F95" s="55">
        <f>CODE(B95)-65</f>
        <v>1</v>
      </c>
      <c r="G95" s="55"/>
      <c r="H95" s="35">
        <f>C95*F94+D95*F95</f>
        <v>85</v>
      </c>
      <c r="I95" s="35"/>
      <c r="J95" s="58">
        <f t="shared" si="4"/>
        <v>7</v>
      </c>
      <c r="L95" s="57" t="str">
        <f t="shared" si="5"/>
        <v>H</v>
      </c>
    </row>
    <row r="96" spans="2:12" x14ac:dyDescent="0.25">
      <c r="B96" s="51"/>
      <c r="C96" s="54"/>
      <c r="D96" s="54"/>
      <c r="F96" s="55"/>
      <c r="G96" s="55"/>
      <c r="H96" s="35"/>
      <c r="I96" s="35"/>
      <c r="J96" s="58"/>
      <c r="L96" s="57"/>
    </row>
    <row r="97" spans="2:12" x14ac:dyDescent="0.25">
      <c r="B97" s="51" t="s">
        <v>16</v>
      </c>
      <c r="C97" s="53">
        <f>$K$14</f>
        <v>1</v>
      </c>
      <c r="D97" s="53">
        <f>$L$14</f>
        <v>25</v>
      </c>
      <c r="F97" s="55">
        <f>CODE(B97)-65</f>
        <v>15</v>
      </c>
      <c r="G97" s="55"/>
      <c r="H97" s="35">
        <f t="shared" si="3"/>
        <v>515</v>
      </c>
      <c r="I97" s="35"/>
      <c r="J97" s="58">
        <f t="shared" si="4"/>
        <v>21</v>
      </c>
      <c r="L97" s="57" t="str">
        <f t="shared" si="5"/>
        <v>V</v>
      </c>
    </row>
    <row r="98" spans="2:12" x14ac:dyDescent="0.25">
      <c r="B98" s="51" t="s">
        <v>21</v>
      </c>
      <c r="C98" s="53">
        <f>$K$15</f>
        <v>25</v>
      </c>
      <c r="D98" s="53">
        <f>$L$15</f>
        <v>10</v>
      </c>
      <c r="F98" s="55">
        <f>CODE(B98)-65</f>
        <v>20</v>
      </c>
      <c r="G98" s="55"/>
      <c r="H98" s="35">
        <f>C98*F97+D98*F98</f>
        <v>575</v>
      </c>
      <c r="I98" s="35"/>
      <c r="J98" s="58">
        <f t="shared" si="4"/>
        <v>3</v>
      </c>
      <c r="L98" s="57" t="str">
        <f t="shared" si="5"/>
        <v>D</v>
      </c>
    </row>
    <row r="99" spans="2:12" x14ac:dyDescent="0.25">
      <c r="B99" s="51"/>
      <c r="C99" s="54"/>
      <c r="D99" s="54"/>
      <c r="F99" s="55"/>
      <c r="G99" s="55"/>
      <c r="H99" s="35"/>
      <c r="I99" s="35"/>
      <c r="J99" s="58"/>
      <c r="L99" s="57"/>
    </row>
    <row r="100" spans="2:12" x14ac:dyDescent="0.25">
      <c r="B100" s="51" t="s">
        <v>18</v>
      </c>
      <c r="C100" s="53">
        <f>$K$14</f>
        <v>1</v>
      </c>
      <c r="D100" s="53">
        <f>$L$14</f>
        <v>25</v>
      </c>
      <c r="F100" s="55">
        <f>CODE(B100)-65</f>
        <v>17</v>
      </c>
      <c r="G100" s="55"/>
      <c r="H100" s="35">
        <f t="shared" si="3"/>
        <v>242</v>
      </c>
      <c r="I100" s="35"/>
      <c r="J100" s="58">
        <f t="shared" si="4"/>
        <v>8</v>
      </c>
      <c r="L100" s="57" t="str">
        <f t="shared" si="5"/>
        <v>I</v>
      </c>
    </row>
    <row r="101" spans="2:12" x14ac:dyDescent="0.25">
      <c r="B101" s="51" t="s">
        <v>10</v>
      </c>
      <c r="C101" s="53">
        <f>$K$15</f>
        <v>25</v>
      </c>
      <c r="D101" s="53">
        <f>$L$15</f>
        <v>10</v>
      </c>
      <c r="F101" s="55">
        <f>CODE(B101)-65</f>
        <v>9</v>
      </c>
      <c r="G101" s="55"/>
      <c r="H101" s="35">
        <f>C101*F100+D101*F101</f>
        <v>515</v>
      </c>
      <c r="I101" s="35"/>
      <c r="J101" s="58">
        <f t="shared" si="4"/>
        <v>21</v>
      </c>
      <c r="L101" s="57" t="str">
        <f t="shared" si="5"/>
        <v>V</v>
      </c>
    </row>
    <row r="102" spans="2:12" x14ac:dyDescent="0.25">
      <c r="B102" s="51"/>
      <c r="C102" s="54"/>
      <c r="D102" s="54"/>
      <c r="F102" s="55"/>
      <c r="G102" s="55"/>
      <c r="H102" s="35"/>
      <c r="I102" s="35"/>
      <c r="J102" s="58"/>
      <c r="L102" s="57"/>
    </row>
    <row r="103" spans="2:12" x14ac:dyDescent="0.25">
      <c r="B103" s="51" t="s">
        <v>4</v>
      </c>
      <c r="C103" s="53">
        <f>$K$14</f>
        <v>1</v>
      </c>
      <c r="D103" s="53">
        <f>$L$14</f>
        <v>25</v>
      </c>
      <c r="F103" s="55">
        <f>CODE(B103)-65</f>
        <v>3</v>
      </c>
      <c r="G103" s="55"/>
      <c r="H103" s="35">
        <f t="shared" si="3"/>
        <v>553</v>
      </c>
      <c r="I103" s="35"/>
      <c r="J103" s="58">
        <f t="shared" si="4"/>
        <v>7</v>
      </c>
      <c r="L103" s="57" t="str">
        <f t="shared" si="5"/>
        <v>H</v>
      </c>
    </row>
    <row r="104" spans="2:12" x14ac:dyDescent="0.25">
      <c r="B104" s="51" t="s">
        <v>23</v>
      </c>
      <c r="C104" s="53">
        <f>$K$15</f>
        <v>25</v>
      </c>
      <c r="D104" s="53">
        <f>$L$15</f>
        <v>10</v>
      </c>
      <c r="F104" s="55">
        <f>CODE(B104)-65</f>
        <v>22</v>
      </c>
      <c r="G104" s="55"/>
      <c r="H104" s="35">
        <f>C104*F103+D104*F104</f>
        <v>295</v>
      </c>
      <c r="I104" s="35"/>
      <c r="J104" s="58">
        <f t="shared" si="4"/>
        <v>9</v>
      </c>
      <c r="L104" s="57" t="str">
        <f t="shared" si="5"/>
        <v>J</v>
      </c>
    </row>
    <row r="105" spans="2:12" x14ac:dyDescent="0.25">
      <c r="B105" s="51"/>
      <c r="C105" s="54"/>
      <c r="D105" s="54"/>
      <c r="F105" s="55"/>
      <c r="G105" s="55"/>
      <c r="H105" s="35"/>
      <c r="I105" s="35"/>
      <c r="J105" s="58"/>
      <c r="L105" s="57"/>
    </row>
    <row r="106" spans="2:12" x14ac:dyDescent="0.25">
      <c r="B106" s="51" t="s">
        <v>23</v>
      </c>
      <c r="C106" s="53">
        <f>$K$14</f>
        <v>1</v>
      </c>
      <c r="D106" s="53">
        <f>$L$14</f>
        <v>25</v>
      </c>
      <c r="F106" s="55">
        <f>CODE(B106)-65</f>
        <v>22</v>
      </c>
      <c r="G106" s="55"/>
      <c r="H106" s="35">
        <f t="shared" si="3"/>
        <v>397</v>
      </c>
      <c r="I106" s="35"/>
      <c r="J106" s="58">
        <f t="shared" si="4"/>
        <v>7</v>
      </c>
      <c r="L106" s="57" t="str">
        <f t="shared" si="5"/>
        <v>H</v>
      </c>
    </row>
    <row r="107" spans="2:12" x14ac:dyDescent="0.25">
      <c r="B107" s="51" t="s">
        <v>16</v>
      </c>
      <c r="C107" s="53">
        <f>$K$15</f>
        <v>25</v>
      </c>
      <c r="D107" s="53">
        <f>$L$15</f>
        <v>10</v>
      </c>
      <c r="F107" s="55">
        <f>CODE(B107)-65</f>
        <v>15</v>
      </c>
      <c r="G107" s="55"/>
      <c r="H107" s="35">
        <f>C107*F106+D107*F107</f>
        <v>700</v>
      </c>
      <c r="I107" s="35"/>
      <c r="J107" s="58">
        <f t="shared" si="4"/>
        <v>24</v>
      </c>
      <c r="L107" s="57" t="str">
        <f t="shared" si="5"/>
        <v>Y</v>
      </c>
    </row>
    <row r="108" spans="2:12" x14ac:dyDescent="0.25">
      <c r="B108" s="51"/>
      <c r="C108" s="54"/>
      <c r="D108" s="54"/>
      <c r="F108" s="55"/>
      <c r="G108" s="55"/>
      <c r="H108" s="35"/>
      <c r="I108" s="35"/>
      <c r="J108" s="58"/>
      <c r="L108" s="57"/>
    </row>
    <row r="109" spans="2:12" x14ac:dyDescent="0.25">
      <c r="B109" s="51" t="s">
        <v>2</v>
      </c>
      <c r="C109" s="53">
        <f>$K$14</f>
        <v>1</v>
      </c>
      <c r="D109" s="53">
        <f>$L$14</f>
        <v>25</v>
      </c>
      <c r="F109" s="55">
        <f>CODE(B109)-65</f>
        <v>1</v>
      </c>
      <c r="G109" s="55"/>
      <c r="H109" s="35">
        <f t="shared" si="3"/>
        <v>376</v>
      </c>
      <c r="I109" s="35"/>
      <c r="J109" s="58">
        <f t="shared" si="4"/>
        <v>12</v>
      </c>
      <c r="L109" s="57" t="str">
        <f t="shared" si="5"/>
        <v>M</v>
      </c>
    </row>
    <row r="110" spans="2:12" x14ac:dyDescent="0.25">
      <c r="B110" s="51" t="s">
        <v>16</v>
      </c>
      <c r="C110" s="53">
        <f>$K$15</f>
        <v>25</v>
      </c>
      <c r="D110" s="53">
        <f>$L$15</f>
        <v>10</v>
      </c>
      <c r="F110" s="55">
        <f>CODE(B110)-65</f>
        <v>15</v>
      </c>
      <c r="G110" s="55"/>
      <c r="H110" s="35">
        <f>C110*F109+D110*F110</f>
        <v>175</v>
      </c>
      <c r="I110" s="35"/>
      <c r="J110" s="58">
        <f t="shared" si="4"/>
        <v>19</v>
      </c>
      <c r="L110" s="57" t="str">
        <f t="shared" si="5"/>
        <v>T</v>
      </c>
    </row>
    <row r="111" spans="2:12" x14ac:dyDescent="0.25">
      <c r="B111" s="51"/>
      <c r="C111" s="54"/>
      <c r="D111" s="54"/>
      <c r="F111" s="55"/>
      <c r="G111" s="55"/>
      <c r="H111" s="35"/>
      <c r="I111" s="35"/>
      <c r="J111" s="58"/>
      <c r="L111" s="57"/>
    </row>
    <row r="112" spans="2:12" x14ac:dyDescent="0.25">
      <c r="B112" s="51" t="s">
        <v>21</v>
      </c>
      <c r="C112" s="53">
        <f>$K$14</f>
        <v>1</v>
      </c>
      <c r="D112" s="53">
        <f>$L$14</f>
        <v>25</v>
      </c>
      <c r="F112" s="55">
        <f>CODE(B112)-65</f>
        <v>20</v>
      </c>
      <c r="G112" s="55"/>
      <c r="H112" s="35">
        <f t="shared" si="3"/>
        <v>645</v>
      </c>
      <c r="I112" s="35"/>
      <c r="J112" s="58">
        <f t="shared" si="4"/>
        <v>21</v>
      </c>
      <c r="L112" s="57" t="str">
        <f t="shared" si="5"/>
        <v>V</v>
      </c>
    </row>
    <row r="113" spans="2:12" x14ac:dyDescent="0.25">
      <c r="B113" s="51" t="s">
        <v>26</v>
      </c>
      <c r="C113" s="53">
        <f>$K$15</f>
        <v>25</v>
      </c>
      <c r="D113" s="53">
        <f>$L$15</f>
        <v>10</v>
      </c>
      <c r="F113" s="55">
        <f>CODE(B113)-65</f>
        <v>25</v>
      </c>
      <c r="G113" s="55"/>
      <c r="H113" s="35">
        <f>C113*F112+D113*F113</f>
        <v>750</v>
      </c>
      <c r="I113" s="35"/>
      <c r="J113" s="58">
        <f t="shared" si="4"/>
        <v>22</v>
      </c>
      <c r="L113" s="57" t="str">
        <f t="shared" si="5"/>
        <v>W</v>
      </c>
    </row>
    <row r="114" spans="2:12" x14ac:dyDescent="0.25">
      <c r="B114" s="51"/>
      <c r="C114" s="54"/>
      <c r="D114" s="54"/>
      <c r="F114" s="55"/>
      <c r="G114" s="55"/>
      <c r="H114" s="35"/>
      <c r="I114" s="35"/>
      <c r="J114" s="58"/>
      <c r="L114" s="57"/>
    </row>
    <row r="115" spans="2:12" x14ac:dyDescent="0.25">
      <c r="B115" s="51" t="s">
        <v>4</v>
      </c>
      <c r="C115" s="53">
        <f>$K$14</f>
        <v>1</v>
      </c>
      <c r="D115" s="53">
        <f>$L$14</f>
        <v>25</v>
      </c>
      <c r="F115" s="55">
        <f>CODE(B115)-65</f>
        <v>3</v>
      </c>
      <c r="G115" s="55"/>
      <c r="H115" s="35">
        <f t="shared" si="3"/>
        <v>628</v>
      </c>
      <c r="I115" s="35"/>
      <c r="J115" s="58">
        <f t="shared" si="4"/>
        <v>4</v>
      </c>
      <c r="L115" s="57" t="str">
        <f t="shared" si="5"/>
        <v>E</v>
      </c>
    </row>
    <row r="116" spans="2:12" x14ac:dyDescent="0.25">
      <c r="B116" s="51" t="s">
        <v>26</v>
      </c>
      <c r="C116" s="53">
        <f>$K$15</f>
        <v>25</v>
      </c>
      <c r="D116" s="53">
        <f>$L$15</f>
        <v>10</v>
      </c>
      <c r="F116" s="55">
        <f>CODE(B116)-65</f>
        <v>25</v>
      </c>
      <c r="G116" s="55"/>
      <c r="H116" s="35">
        <f>C116*F115+D116*F116</f>
        <v>325</v>
      </c>
      <c r="I116" s="35"/>
      <c r="J116" s="58">
        <f t="shared" si="4"/>
        <v>13</v>
      </c>
      <c r="L116" s="57" t="str">
        <f t="shared" si="5"/>
        <v>N</v>
      </c>
    </row>
    <row r="117" spans="2:12" x14ac:dyDescent="0.25">
      <c r="B117" s="51"/>
      <c r="C117" s="54"/>
      <c r="D117" s="54"/>
      <c r="F117" s="55"/>
      <c r="G117" s="55"/>
      <c r="H117" s="35"/>
      <c r="I117" s="35"/>
      <c r="J117" s="58"/>
      <c r="L117" s="57"/>
    </row>
    <row r="118" spans="2:12" x14ac:dyDescent="0.25">
      <c r="B118" s="51" t="s">
        <v>20</v>
      </c>
      <c r="C118" s="53">
        <f>$K$14</f>
        <v>1</v>
      </c>
      <c r="D118" s="53">
        <f>$L$14</f>
        <v>25</v>
      </c>
      <c r="F118" s="55">
        <f>CODE(B118)-65</f>
        <v>19</v>
      </c>
      <c r="G118" s="55"/>
      <c r="H118" s="35">
        <f t="shared" si="3"/>
        <v>469</v>
      </c>
      <c r="I118" s="35"/>
      <c r="J118" s="58">
        <f t="shared" si="4"/>
        <v>1</v>
      </c>
      <c r="L118" s="57" t="str">
        <f t="shared" si="5"/>
        <v>B</v>
      </c>
    </row>
    <row r="119" spans="2:12" x14ac:dyDescent="0.25">
      <c r="B119" s="51" t="s">
        <v>19</v>
      </c>
      <c r="C119" s="53">
        <f>$K$15</f>
        <v>25</v>
      </c>
      <c r="D119" s="53">
        <f>$L$15</f>
        <v>10</v>
      </c>
      <c r="F119" s="55">
        <f>CODE(B119)-65</f>
        <v>18</v>
      </c>
      <c r="G119" s="55"/>
      <c r="H119" s="35">
        <f>C119*F118+D119*F119</f>
        <v>655</v>
      </c>
      <c r="I119" s="35"/>
      <c r="J119" s="58">
        <f t="shared" si="4"/>
        <v>5</v>
      </c>
      <c r="L119" s="57" t="str">
        <f t="shared" si="5"/>
        <v>F</v>
      </c>
    </row>
  </sheetData>
  <mergeCells count="3">
    <mergeCell ref="B6:E6"/>
    <mergeCell ref="C18:D18"/>
    <mergeCell ref="F18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EB02-5E46-47DE-8702-E7B573F2EDAD}">
  <dimension ref="D4:BU21"/>
  <sheetViews>
    <sheetView tabSelected="1" topLeftCell="A3" workbookViewId="0">
      <selection activeCell="H23" sqref="H23"/>
    </sheetView>
  </sheetViews>
  <sheetFormatPr defaultRowHeight="15" x14ac:dyDescent="0.25"/>
  <sheetData>
    <row r="4" spans="4:31" x14ac:dyDescent="0.25">
      <c r="D4" s="100" t="s">
        <v>62</v>
      </c>
      <c r="E4" s="100"/>
      <c r="F4" s="5">
        <v>0</v>
      </c>
      <c r="G4" s="6">
        <v>1</v>
      </c>
      <c r="H4" s="6">
        <v>2</v>
      </c>
      <c r="I4" s="6">
        <v>3</v>
      </c>
      <c r="J4" s="6">
        <v>4</v>
      </c>
      <c r="K4" s="6">
        <v>5</v>
      </c>
      <c r="L4" s="6">
        <v>6</v>
      </c>
      <c r="M4" s="6">
        <v>7</v>
      </c>
      <c r="N4" s="6">
        <v>8</v>
      </c>
      <c r="O4" s="6">
        <v>9</v>
      </c>
      <c r="P4" s="6">
        <v>10</v>
      </c>
      <c r="Q4" s="6">
        <v>11</v>
      </c>
      <c r="R4" s="6">
        <v>12</v>
      </c>
      <c r="S4" s="6">
        <v>13</v>
      </c>
      <c r="T4" s="6">
        <v>14</v>
      </c>
      <c r="U4" s="6">
        <v>15</v>
      </c>
      <c r="V4" s="6">
        <v>16</v>
      </c>
      <c r="W4" s="6">
        <v>17</v>
      </c>
      <c r="X4" s="6">
        <v>18</v>
      </c>
      <c r="Y4" s="6">
        <v>19</v>
      </c>
      <c r="Z4" s="6">
        <v>20</v>
      </c>
      <c r="AA4" s="6">
        <v>21</v>
      </c>
      <c r="AB4" s="6">
        <v>22</v>
      </c>
      <c r="AC4" s="6">
        <v>23</v>
      </c>
      <c r="AD4" s="6">
        <v>24</v>
      </c>
      <c r="AE4" s="7">
        <v>25</v>
      </c>
    </row>
    <row r="5" spans="4:31" x14ac:dyDescent="0.25">
      <c r="D5" s="100" t="s">
        <v>61</v>
      </c>
      <c r="E5" s="100"/>
      <c r="F5" s="8" t="s">
        <v>1</v>
      </c>
      <c r="G5" s="9" t="s">
        <v>2</v>
      </c>
      <c r="H5" s="9" t="s">
        <v>3</v>
      </c>
      <c r="I5" s="10" t="s">
        <v>4</v>
      </c>
      <c r="J5" s="10" t="s">
        <v>5</v>
      </c>
      <c r="K5" s="10" t="s">
        <v>6</v>
      </c>
      <c r="L5" s="10" t="s">
        <v>7</v>
      </c>
      <c r="M5" s="10" t="s">
        <v>8</v>
      </c>
      <c r="N5" s="9" t="s">
        <v>9</v>
      </c>
      <c r="O5" s="9" t="s">
        <v>10</v>
      </c>
      <c r="P5" s="9" t="s">
        <v>11</v>
      </c>
      <c r="Q5" s="9" t="s">
        <v>12</v>
      </c>
      <c r="R5" s="9" t="s">
        <v>13</v>
      </c>
      <c r="S5" s="9" t="s">
        <v>14</v>
      </c>
      <c r="T5" s="9" t="s">
        <v>15</v>
      </c>
      <c r="U5" s="9" t="s">
        <v>16</v>
      </c>
      <c r="V5" s="9" t="s">
        <v>17</v>
      </c>
      <c r="W5" s="9" t="s">
        <v>18</v>
      </c>
      <c r="X5" s="9" t="s">
        <v>19</v>
      </c>
      <c r="Y5" s="9" t="s">
        <v>20</v>
      </c>
      <c r="Z5" s="9" t="s">
        <v>21</v>
      </c>
      <c r="AA5" s="9" t="s">
        <v>22</v>
      </c>
      <c r="AB5" s="9" t="s">
        <v>23</v>
      </c>
      <c r="AC5" s="9" t="s">
        <v>24</v>
      </c>
      <c r="AD5" s="9" t="s">
        <v>25</v>
      </c>
      <c r="AE5" s="11" t="s">
        <v>26</v>
      </c>
    </row>
    <row r="8" spans="4:31" x14ac:dyDescent="0.25">
      <c r="D8" s="67" t="s">
        <v>49</v>
      </c>
      <c r="E8" s="71"/>
      <c r="F8" s="72" t="s">
        <v>9</v>
      </c>
      <c r="G8" s="73" t="s">
        <v>14</v>
      </c>
      <c r="H8" s="73" t="s">
        <v>6</v>
      </c>
      <c r="I8" s="73" t="s">
        <v>15</v>
      </c>
      <c r="J8" s="73" t="s">
        <v>18</v>
      </c>
      <c r="K8" s="73" t="s">
        <v>13</v>
      </c>
      <c r="L8" s="73" t="s">
        <v>1</v>
      </c>
      <c r="M8" s="73" t="s">
        <v>20</v>
      </c>
      <c r="N8" s="73" t="s">
        <v>9</v>
      </c>
      <c r="O8" s="73" t="s">
        <v>11</v>
      </c>
      <c r="P8" s="74" t="s">
        <v>1</v>
      </c>
    </row>
    <row r="9" spans="4:31" x14ac:dyDescent="0.25">
      <c r="F9" s="75">
        <v>8</v>
      </c>
      <c r="G9" s="76">
        <v>13</v>
      </c>
      <c r="H9" s="76">
        <v>5</v>
      </c>
      <c r="I9" s="76">
        <v>14</v>
      </c>
      <c r="J9" s="76">
        <v>17</v>
      </c>
      <c r="K9" s="76">
        <v>12</v>
      </c>
      <c r="L9" s="76">
        <v>0</v>
      </c>
      <c r="M9" s="76">
        <v>19</v>
      </c>
      <c r="N9" s="76">
        <v>8</v>
      </c>
      <c r="O9" s="76">
        <v>10</v>
      </c>
      <c r="P9" s="77">
        <v>0</v>
      </c>
    </row>
    <row r="12" spans="4:31" x14ac:dyDescent="0.25">
      <c r="D12" s="67" t="s">
        <v>0</v>
      </c>
      <c r="E12" s="67"/>
      <c r="F12" s="78" t="s">
        <v>50</v>
      </c>
      <c r="G12" s="79"/>
      <c r="H12" s="79"/>
      <c r="I12" s="79"/>
      <c r="J12" s="79"/>
      <c r="K12" s="79"/>
      <c r="L12" s="79"/>
      <c r="M12" s="79"/>
      <c r="N12" s="79"/>
      <c r="O12" s="79"/>
      <c r="P12" s="80"/>
    </row>
    <row r="15" spans="4:31" x14ac:dyDescent="0.25">
      <c r="D15" s="71" t="s">
        <v>56</v>
      </c>
      <c r="E15" s="103"/>
    </row>
    <row r="16" spans="4:31" x14ac:dyDescent="0.25">
      <c r="D16" s="101" t="s">
        <v>57</v>
      </c>
      <c r="E16" s="102"/>
      <c r="F16" s="97" t="s">
        <v>60</v>
      </c>
      <c r="G16" s="98"/>
      <c r="H16" s="98"/>
      <c r="I16" s="98"/>
      <c r="J16" s="98"/>
      <c r="K16" s="98"/>
      <c r="L16" s="98"/>
      <c r="M16" s="98"/>
      <c r="N16" s="99"/>
    </row>
    <row r="17" spans="4:73" x14ac:dyDescent="0.25">
      <c r="D17" s="101" t="s">
        <v>57</v>
      </c>
      <c r="E17" s="102"/>
      <c r="F17" s="22" t="s">
        <v>1</v>
      </c>
      <c r="G17" s="94" t="s">
        <v>8</v>
      </c>
      <c r="H17" s="94" t="s">
        <v>8</v>
      </c>
      <c r="I17" s="94" t="s">
        <v>17</v>
      </c>
      <c r="J17" s="94" t="s">
        <v>22</v>
      </c>
      <c r="K17" s="94" t="s">
        <v>5</v>
      </c>
      <c r="L17" s="94" t="s">
        <v>19</v>
      </c>
      <c r="M17" s="94" t="s">
        <v>2</v>
      </c>
      <c r="N17" s="94" t="s">
        <v>1</v>
      </c>
      <c r="O17" s="94" t="s">
        <v>27</v>
      </c>
      <c r="P17" s="94" t="s">
        <v>15</v>
      </c>
      <c r="Q17" s="94" t="s">
        <v>2</v>
      </c>
      <c r="R17" s="94" t="s">
        <v>19</v>
      </c>
      <c r="S17" s="94" t="s">
        <v>14</v>
      </c>
      <c r="T17" s="94" t="s">
        <v>2</v>
      </c>
      <c r="U17" s="94" t="s">
        <v>18</v>
      </c>
      <c r="V17" s="94" t="s">
        <v>27</v>
      </c>
      <c r="W17" s="94" t="s">
        <v>6</v>
      </c>
      <c r="X17" s="94" t="s">
        <v>20</v>
      </c>
      <c r="Y17" s="94" t="s">
        <v>17</v>
      </c>
      <c r="Z17" s="94" t="s">
        <v>22</v>
      </c>
      <c r="AA17" s="94" t="s">
        <v>21</v>
      </c>
      <c r="AB17" s="94" t="s">
        <v>26</v>
      </c>
      <c r="AC17" s="94" t="s">
        <v>18</v>
      </c>
      <c r="AD17" s="94" t="s">
        <v>14</v>
      </c>
      <c r="AE17" s="94" t="s">
        <v>7</v>
      </c>
      <c r="AF17" s="94" t="s">
        <v>5</v>
      </c>
      <c r="AG17" s="94" t="s">
        <v>1</v>
      </c>
      <c r="AH17" s="94" t="s">
        <v>20</v>
      </c>
      <c r="AI17" s="94" t="s">
        <v>25</v>
      </c>
      <c r="AJ17" s="94" t="s">
        <v>9</v>
      </c>
      <c r="AK17" s="95" t="s">
        <v>4</v>
      </c>
      <c r="AL17" s="95" t="s">
        <v>1</v>
      </c>
      <c r="AM17" s="95" t="s">
        <v>20</v>
      </c>
      <c r="AN17" s="95" t="s">
        <v>22</v>
      </c>
      <c r="AO17" s="95" t="s">
        <v>25</v>
      </c>
      <c r="AP17" s="95" t="s">
        <v>23</v>
      </c>
      <c r="AQ17" s="95" t="s">
        <v>10</v>
      </c>
      <c r="AR17" s="95" t="s">
        <v>6</v>
      </c>
      <c r="AS17" s="95" t="s">
        <v>8</v>
      </c>
      <c r="AT17" s="95" t="s">
        <v>27</v>
      </c>
      <c r="AU17" s="95" t="s">
        <v>11</v>
      </c>
      <c r="AV17" s="95" t="s">
        <v>25</v>
      </c>
      <c r="AW17" s="95" t="s">
        <v>21</v>
      </c>
      <c r="AX17" s="95" t="s">
        <v>26</v>
      </c>
      <c r="AY17" s="95" t="s">
        <v>14</v>
      </c>
      <c r="AZ17" s="95" t="s">
        <v>12</v>
      </c>
      <c r="BA17" s="95" t="s">
        <v>19</v>
      </c>
      <c r="BB17" s="95" t="s">
        <v>11</v>
      </c>
      <c r="BC17" s="95" t="s">
        <v>1</v>
      </c>
      <c r="BD17" s="95" t="s">
        <v>3</v>
      </c>
      <c r="BE17" s="95" t="s">
        <v>8</v>
      </c>
      <c r="BF17" s="95" t="s">
        <v>22</v>
      </c>
      <c r="BG17" s="95" t="s">
        <v>4</v>
      </c>
      <c r="BH17" s="95" t="s">
        <v>9</v>
      </c>
      <c r="BI17" s="95" t="s">
        <v>22</v>
      </c>
      <c r="BJ17" s="95" t="s">
        <v>8</v>
      </c>
      <c r="BK17" s="95" t="s">
        <v>10</v>
      </c>
      <c r="BL17" s="95" t="s">
        <v>8</v>
      </c>
      <c r="BM17" s="95" t="s">
        <v>25</v>
      </c>
      <c r="BN17" s="94" t="s">
        <v>13</v>
      </c>
      <c r="BO17" s="94" t="s">
        <v>20</v>
      </c>
      <c r="BP17" s="94" t="s">
        <v>22</v>
      </c>
      <c r="BQ17" s="94" t="s">
        <v>23</v>
      </c>
      <c r="BR17" s="94" t="s">
        <v>5</v>
      </c>
      <c r="BS17" s="94" t="s">
        <v>14</v>
      </c>
      <c r="BT17" s="94" t="s">
        <v>2</v>
      </c>
      <c r="BU17" s="23" t="s">
        <v>6</v>
      </c>
    </row>
    <row r="18" spans="4:73" x14ac:dyDescent="0.25">
      <c r="D18" s="101" t="s">
        <v>52</v>
      </c>
      <c r="E18" s="102"/>
      <c r="F18" s="90">
        <v>26</v>
      </c>
      <c r="G18" s="91">
        <v>33</v>
      </c>
      <c r="H18" s="91">
        <v>7</v>
      </c>
      <c r="I18" s="91">
        <v>16</v>
      </c>
      <c r="J18" s="91">
        <v>21</v>
      </c>
      <c r="K18" s="91">
        <v>30</v>
      </c>
      <c r="L18" s="91">
        <v>18</v>
      </c>
      <c r="M18" s="91">
        <v>27</v>
      </c>
      <c r="N18" s="91">
        <v>26</v>
      </c>
      <c r="O18" s="91">
        <v>23</v>
      </c>
      <c r="P18" s="91">
        <v>14</v>
      </c>
      <c r="Q18" s="91">
        <v>27</v>
      </c>
      <c r="R18" s="91">
        <v>18</v>
      </c>
      <c r="S18" s="91">
        <v>13</v>
      </c>
      <c r="T18" s="91">
        <v>27</v>
      </c>
      <c r="U18" s="91">
        <v>17</v>
      </c>
      <c r="V18" s="91">
        <v>23</v>
      </c>
      <c r="W18" s="91">
        <v>5</v>
      </c>
      <c r="X18" s="91">
        <v>19</v>
      </c>
      <c r="Y18" s="91">
        <v>16</v>
      </c>
      <c r="Z18" s="91">
        <v>21</v>
      </c>
      <c r="AA18" s="91">
        <v>20</v>
      </c>
      <c r="AB18" s="91">
        <v>25</v>
      </c>
      <c r="AC18" s="91">
        <v>17</v>
      </c>
      <c r="AD18" s="91">
        <v>13</v>
      </c>
      <c r="AE18" s="91">
        <v>32</v>
      </c>
      <c r="AF18" s="91">
        <v>30</v>
      </c>
      <c r="AG18" s="91">
        <v>26</v>
      </c>
      <c r="AH18" s="91">
        <v>19</v>
      </c>
      <c r="AI18" s="91">
        <v>24</v>
      </c>
      <c r="AJ18" s="91">
        <v>8</v>
      </c>
      <c r="AK18" s="91">
        <v>29</v>
      </c>
      <c r="AL18" s="91">
        <v>0</v>
      </c>
      <c r="AM18" s="91">
        <v>19</v>
      </c>
      <c r="AN18" s="91">
        <v>21</v>
      </c>
      <c r="AO18" s="91">
        <v>24</v>
      </c>
      <c r="AP18" s="91">
        <v>22</v>
      </c>
      <c r="AQ18" s="91">
        <v>35</v>
      </c>
      <c r="AR18" s="91">
        <v>31</v>
      </c>
      <c r="AS18" s="91">
        <v>7</v>
      </c>
      <c r="AT18" s="91">
        <v>23</v>
      </c>
      <c r="AU18" s="91">
        <v>10</v>
      </c>
      <c r="AV18" s="91">
        <v>24</v>
      </c>
      <c r="AW18" s="91">
        <v>20</v>
      </c>
      <c r="AX18" s="91">
        <v>25</v>
      </c>
      <c r="AY18" s="91">
        <v>13</v>
      </c>
      <c r="AZ18" s="91">
        <v>11</v>
      </c>
      <c r="BA18" s="91">
        <v>18</v>
      </c>
      <c r="BB18" s="91">
        <v>36</v>
      </c>
      <c r="BC18" s="91">
        <v>31</v>
      </c>
      <c r="BD18" s="91">
        <v>2</v>
      </c>
      <c r="BE18" s="91">
        <v>33</v>
      </c>
      <c r="BF18" s="91">
        <v>21</v>
      </c>
      <c r="BG18" s="91">
        <v>29</v>
      </c>
      <c r="BH18" s="91">
        <v>8</v>
      </c>
      <c r="BI18" s="91">
        <v>21</v>
      </c>
      <c r="BJ18" s="91">
        <v>33</v>
      </c>
      <c r="BK18" s="91">
        <v>9</v>
      </c>
      <c r="BL18" s="91">
        <v>33</v>
      </c>
      <c r="BM18" s="91">
        <v>24</v>
      </c>
      <c r="BN18" s="91">
        <v>12</v>
      </c>
      <c r="BO18" s="91">
        <v>19</v>
      </c>
      <c r="BP18" s="91">
        <v>21</v>
      </c>
      <c r="BQ18" s="91">
        <v>27</v>
      </c>
      <c r="BR18" s="91">
        <v>30</v>
      </c>
      <c r="BS18" s="91">
        <v>13</v>
      </c>
      <c r="BT18" s="91">
        <v>27</v>
      </c>
      <c r="BU18" s="92">
        <v>32</v>
      </c>
    </row>
    <row r="19" spans="4:73" x14ac:dyDescent="0.25">
      <c r="D19" s="101" t="s">
        <v>53</v>
      </c>
      <c r="E19" s="102"/>
      <c r="F19" s="87">
        <v>8</v>
      </c>
      <c r="G19" s="88">
        <v>13</v>
      </c>
      <c r="H19" s="88">
        <v>5</v>
      </c>
      <c r="I19" s="88">
        <v>14</v>
      </c>
      <c r="J19" s="88">
        <v>17</v>
      </c>
      <c r="K19" s="88">
        <v>12</v>
      </c>
      <c r="L19" s="88">
        <v>0</v>
      </c>
      <c r="M19" s="88">
        <v>19</v>
      </c>
      <c r="N19" s="88">
        <v>8</v>
      </c>
      <c r="O19" s="88">
        <v>10</v>
      </c>
      <c r="P19" s="88">
        <v>0</v>
      </c>
      <c r="Q19" s="88">
        <v>8</v>
      </c>
      <c r="R19" s="88">
        <v>13</v>
      </c>
      <c r="S19" s="88">
        <v>5</v>
      </c>
      <c r="T19" s="88">
        <v>14</v>
      </c>
      <c r="U19" s="88">
        <v>17</v>
      </c>
      <c r="V19" s="88">
        <v>12</v>
      </c>
      <c r="W19" s="88">
        <v>0</v>
      </c>
      <c r="X19" s="88">
        <v>19</v>
      </c>
      <c r="Y19" s="88">
        <v>8</v>
      </c>
      <c r="Z19" s="88">
        <v>10</v>
      </c>
      <c r="AA19" s="88">
        <v>0</v>
      </c>
      <c r="AB19" s="88">
        <v>8</v>
      </c>
      <c r="AC19" s="88">
        <v>13</v>
      </c>
      <c r="AD19" s="88">
        <v>5</v>
      </c>
      <c r="AE19" s="88">
        <v>14</v>
      </c>
      <c r="AF19" s="88">
        <v>17</v>
      </c>
      <c r="AG19" s="88">
        <v>12</v>
      </c>
      <c r="AH19" s="88">
        <v>0</v>
      </c>
      <c r="AI19" s="88">
        <v>19</v>
      </c>
      <c r="AJ19" s="88">
        <v>8</v>
      </c>
      <c r="AK19" s="88">
        <v>10</v>
      </c>
      <c r="AL19" s="88">
        <v>0</v>
      </c>
      <c r="AM19" s="88">
        <v>8</v>
      </c>
      <c r="AN19" s="88">
        <v>13</v>
      </c>
      <c r="AO19" s="88">
        <v>5</v>
      </c>
      <c r="AP19" s="88">
        <v>14</v>
      </c>
      <c r="AQ19" s="88">
        <v>17</v>
      </c>
      <c r="AR19" s="88">
        <v>12</v>
      </c>
      <c r="AS19" s="88">
        <v>0</v>
      </c>
      <c r="AT19" s="88">
        <v>19</v>
      </c>
      <c r="AU19" s="88">
        <v>8</v>
      </c>
      <c r="AV19" s="88">
        <v>10</v>
      </c>
      <c r="AW19" s="88">
        <v>0</v>
      </c>
      <c r="AX19" s="88">
        <v>8</v>
      </c>
      <c r="AY19" s="88">
        <v>13</v>
      </c>
      <c r="AZ19" s="88">
        <v>5</v>
      </c>
      <c r="BA19" s="88">
        <v>14</v>
      </c>
      <c r="BB19" s="88">
        <v>17</v>
      </c>
      <c r="BC19" s="88">
        <v>12</v>
      </c>
      <c r="BD19" s="88">
        <v>0</v>
      </c>
      <c r="BE19" s="88">
        <v>19</v>
      </c>
      <c r="BF19" s="88">
        <v>8</v>
      </c>
      <c r="BG19" s="88">
        <v>10</v>
      </c>
      <c r="BH19" s="88">
        <v>0</v>
      </c>
      <c r="BI19" s="88">
        <v>8</v>
      </c>
      <c r="BJ19" s="88">
        <v>13</v>
      </c>
      <c r="BK19" s="88">
        <v>5</v>
      </c>
      <c r="BL19" s="88">
        <v>14</v>
      </c>
      <c r="BM19" s="88">
        <v>17</v>
      </c>
      <c r="BN19" s="88">
        <v>12</v>
      </c>
      <c r="BO19" s="88">
        <v>0</v>
      </c>
      <c r="BP19" s="88">
        <v>19</v>
      </c>
      <c r="BQ19" s="88">
        <v>8</v>
      </c>
      <c r="BR19" s="88">
        <v>10</v>
      </c>
      <c r="BS19" s="88">
        <v>0</v>
      </c>
      <c r="BT19" s="88">
        <v>8</v>
      </c>
      <c r="BU19" s="89">
        <v>13</v>
      </c>
    </row>
    <row r="20" spans="4:73" x14ac:dyDescent="0.25">
      <c r="D20" s="69" t="s">
        <v>58</v>
      </c>
      <c r="E20" s="69"/>
      <c r="F20" s="90">
        <v>18</v>
      </c>
      <c r="G20" s="91">
        <v>20</v>
      </c>
      <c r="H20" s="91">
        <v>2</v>
      </c>
      <c r="I20" s="91">
        <v>2</v>
      </c>
      <c r="J20" s="91">
        <v>4</v>
      </c>
      <c r="K20" s="91">
        <v>18</v>
      </c>
      <c r="L20" s="91">
        <v>18</v>
      </c>
      <c r="M20" s="91">
        <v>8</v>
      </c>
      <c r="N20" s="91">
        <v>18</v>
      </c>
      <c r="O20" s="91">
        <v>13</v>
      </c>
      <c r="P20" s="91">
        <v>14</v>
      </c>
      <c r="Q20" s="91">
        <v>19</v>
      </c>
      <c r="R20" s="91">
        <v>5</v>
      </c>
      <c r="S20" s="91">
        <v>8</v>
      </c>
      <c r="T20" s="91">
        <v>13</v>
      </c>
      <c r="U20" s="91">
        <v>0</v>
      </c>
      <c r="V20" s="91">
        <v>11</v>
      </c>
      <c r="W20" s="91">
        <v>5</v>
      </c>
      <c r="X20" s="91">
        <v>0</v>
      </c>
      <c r="Y20" s="91">
        <v>8</v>
      </c>
      <c r="Z20" s="91">
        <v>11</v>
      </c>
      <c r="AA20" s="91">
        <v>20</v>
      </c>
      <c r="AB20" s="91">
        <v>17</v>
      </c>
      <c r="AC20" s="91">
        <v>4</v>
      </c>
      <c r="AD20" s="91">
        <v>8</v>
      </c>
      <c r="AE20" s="91">
        <v>18</v>
      </c>
      <c r="AF20" s="91">
        <v>13</v>
      </c>
      <c r="AG20" s="91">
        <v>14</v>
      </c>
      <c r="AH20" s="91">
        <v>19</v>
      </c>
      <c r="AI20" s="91">
        <v>5</v>
      </c>
      <c r="AJ20" s="91">
        <v>0</v>
      </c>
      <c r="AK20" s="91">
        <v>19</v>
      </c>
      <c r="AL20" s="91">
        <v>0</v>
      </c>
      <c r="AM20" s="91">
        <v>11</v>
      </c>
      <c r="AN20" s="91">
        <v>8</v>
      </c>
      <c r="AO20" s="91">
        <v>19</v>
      </c>
      <c r="AP20" s="91">
        <v>8</v>
      </c>
      <c r="AQ20" s="91">
        <v>18</v>
      </c>
      <c r="AR20" s="91">
        <v>19</v>
      </c>
      <c r="AS20" s="91">
        <v>7</v>
      </c>
      <c r="AT20" s="91">
        <v>4</v>
      </c>
      <c r="AU20" s="91">
        <v>2</v>
      </c>
      <c r="AV20" s="91">
        <v>14</v>
      </c>
      <c r="AW20" s="91">
        <v>20</v>
      </c>
      <c r="AX20" s="91">
        <v>17</v>
      </c>
      <c r="AY20" s="91">
        <v>0</v>
      </c>
      <c r="AZ20" s="91">
        <v>6</v>
      </c>
      <c r="BA20" s="91">
        <v>4</v>
      </c>
      <c r="BB20" s="91">
        <v>19</v>
      </c>
      <c r="BC20" s="91">
        <v>19</v>
      </c>
      <c r="BD20" s="91">
        <v>2</v>
      </c>
      <c r="BE20" s="91">
        <v>14</v>
      </c>
      <c r="BF20" s="91">
        <v>13</v>
      </c>
      <c r="BG20" s="91">
        <v>19</v>
      </c>
      <c r="BH20" s="91">
        <v>8</v>
      </c>
      <c r="BI20" s="91">
        <v>13</v>
      </c>
      <c r="BJ20" s="91">
        <v>20</v>
      </c>
      <c r="BK20" s="91">
        <v>4</v>
      </c>
      <c r="BL20" s="91">
        <v>19</v>
      </c>
      <c r="BM20" s="91">
        <v>7</v>
      </c>
      <c r="BN20" s="91">
        <v>0</v>
      </c>
      <c r="BO20" s="91">
        <v>19</v>
      </c>
      <c r="BP20" s="91">
        <v>2</v>
      </c>
      <c r="BQ20" s="91">
        <v>19</v>
      </c>
      <c r="BR20" s="91">
        <v>20</v>
      </c>
      <c r="BS20" s="91">
        <v>13</v>
      </c>
      <c r="BT20" s="91">
        <v>19</v>
      </c>
      <c r="BU20" s="92">
        <v>19</v>
      </c>
    </row>
    <row r="21" spans="4:73" x14ac:dyDescent="0.25">
      <c r="D21" s="70" t="s">
        <v>59</v>
      </c>
      <c r="E21" s="70"/>
      <c r="F21" s="27" t="s">
        <v>19</v>
      </c>
      <c r="G21" s="96" t="s">
        <v>21</v>
      </c>
      <c r="H21" s="96" t="s">
        <v>3</v>
      </c>
      <c r="I21" s="96" t="s">
        <v>3</v>
      </c>
      <c r="J21" s="96" t="s">
        <v>5</v>
      </c>
      <c r="K21" s="96" t="s">
        <v>19</v>
      </c>
      <c r="L21" s="96" t="s">
        <v>19</v>
      </c>
      <c r="M21" s="96" t="s">
        <v>9</v>
      </c>
      <c r="N21" s="96" t="s">
        <v>19</v>
      </c>
      <c r="O21" s="96" t="s">
        <v>14</v>
      </c>
      <c r="P21" s="96" t="s">
        <v>15</v>
      </c>
      <c r="Q21" s="96" t="s">
        <v>20</v>
      </c>
      <c r="R21" s="96" t="s">
        <v>6</v>
      </c>
      <c r="S21" s="96" t="s">
        <v>9</v>
      </c>
      <c r="T21" s="96" t="s">
        <v>14</v>
      </c>
      <c r="U21" s="96" t="s">
        <v>1</v>
      </c>
      <c r="V21" s="96" t="s">
        <v>12</v>
      </c>
      <c r="W21" s="96" t="s">
        <v>6</v>
      </c>
      <c r="X21" s="96" t="s">
        <v>1</v>
      </c>
      <c r="Y21" s="96" t="s">
        <v>9</v>
      </c>
      <c r="Z21" s="96" t="s">
        <v>12</v>
      </c>
      <c r="AA21" s="96" t="s">
        <v>21</v>
      </c>
      <c r="AB21" s="96" t="s">
        <v>18</v>
      </c>
      <c r="AC21" s="96" t="s">
        <v>5</v>
      </c>
      <c r="AD21" s="96" t="s">
        <v>9</v>
      </c>
      <c r="AE21" s="96" t="s">
        <v>19</v>
      </c>
      <c r="AF21" s="96" t="s">
        <v>14</v>
      </c>
      <c r="AG21" s="96" t="s">
        <v>15</v>
      </c>
      <c r="AH21" s="96" t="s">
        <v>20</v>
      </c>
      <c r="AI21" s="96" t="s">
        <v>6</v>
      </c>
      <c r="AJ21" s="96" t="s">
        <v>1</v>
      </c>
      <c r="AK21" s="96" t="s">
        <v>20</v>
      </c>
      <c r="AL21" s="96" t="s">
        <v>1</v>
      </c>
      <c r="AM21" s="96" t="s">
        <v>12</v>
      </c>
      <c r="AN21" s="96" t="s">
        <v>9</v>
      </c>
      <c r="AO21" s="96" t="s">
        <v>20</v>
      </c>
      <c r="AP21" s="96" t="s">
        <v>9</v>
      </c>
      <c r="AQ21" s="96" t="s">
        <v>19</v>
      </c>
      <c r="AR21" s="96" t="s">
        <v>20</v>
      </c>
      <c r="AS21" s="96" t="s">
        <v>8</v>
      </c>
      <c r="AT21" s="96" t="s">
        <v>5</v>
      </c>
      <c r="AU21" s="96" t="s">
        <v>3</v>
      </c>
      <c r="AV21" s="96" t="s">
        <v>15</v>
      </c>
      <c r="AW21" s="96" t="s">
        <v>21</v>
      </c>
      <c r="AX21" s="96" t="s">
        <v>18</v>
      </c>
      <c r="AY21" s="96" t="s">
        <v>1</v>
      </c>
      <c r="AZ21" s="96" t="s">
        <v>7</v>
      </c>
      <c r="BA21" s="96" t="s">
        <v>5</v>
      </c>
      <c r="BB21" s="96" t="s">
        <v>20</v>
      </c>
      <c r="BC21" s="96" t="s">
        <v>15</v>
      </c>
      <c r="BD21" s="96" t="s">
        <v>3</v>
      </c>
      <c r="BE21" s="96" t="s">
        <v>15</v>
      </c>
      <c r="BF21" s="96" t="s">
        <v>14</v>
      </c>
      <c r="BG21" s="96" t="s">
        <v>20</v>
      </c>
      <c r="BH21" s="96" t="s">
        <v>9</v>
      </c>
      <c r="BI21" s="96" t="s">
        <v>14</v>
      </c>
      <c r="BJ21" s="96" t="s">
        <v>21</v>
      </c>
      <c r="BK21" s="96" t="s">
        <v>5</v>
      </c>
      <c r="BL21" s="96" t="s">
        <v>20</v>
      </c>
      <c r="BM21" s="96" t="s">
        <v>8</v>
      </c>
      <c r="BN21" s="96" t="s">
        <v>1</v>
      </c>
      <c r="BO21" s="96" t="s">
        <v>20</v>
      </c>
      <c r="BP21" s="96" t="s">
        <v>3</v>
      </c>
      <c r="BQ21" s="96" t="s">
        <v>15</v>
      </c>
      <c r="BR21" s="96" t="s">
        <v>21</v>
      </c>
      <c r="BS21" s="96" t="s">
        <v>14</v>
      </c>
      <c r="BT21" s="96" t="s">
        <v>20</v>
      </c>
      <c r="BU21" s="28" t="s">
        <v>19</v>
      </c>
    </row>
  </sheetData>
  <mergeCells count="11">
    <mergeCell ref="D20:E20"/>
    <mergeCell ref="F16:N16"/>
    <mergeCell ref="D15:E15"/>
    <mergeCell ref="D16:E16"/>
    <mergeCell ref="D17:E17"/>
    <mergeCell ref="D18:E18"/>
    <mergeCell ref="D19:E19"/>
    <mergeCell ref="D4:E4"/>
    <mergeCell ref="D5:E5"/>
    <mergeCell ref="D8:E8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VIGNERE ENKRIPSI</vt:lpstr>
      <vt:lpstr>HILL ENSKRIPSI</vt:lpstr>
      <vt:lpstr>HILL DEKRIPSI</vt:lpstr>
      <vt:lpstr>VIGNERE 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2021-10-15T01:41:05Z</cp:lastPrinted>
  <dcterms:created xsi:type="dcterms:W3CDTF">2021-10-14T09:20:54Z</dcterms:created>
  <dcterms:modified xsi:type="dcterms:W3CDTF">2021-10-17T18:17:01Z</dcterms:modified>
</cp:coreProperties>
</file>