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___Income_Statement___" sheetId="1" r:id="rId1"/>
    <sheet name="___Balance_Sheet___" sheetId="2" r:id="rId2"/>
    <sheet name="___Cash_Flow___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G34" i="3"/>
  <c r="F34"/>
  <c r="E34"/>
  <c r="D34"/>
  <c r="C34"/>
  <c r="G26"/>
  <c r="F26"/>
  <c r="E26"/>
  <c r="D26"/>
  <c r="C26"/>
  <c r="G17"/>
  <c r="F17"/>
  <c r="F36" s="1"/>
  <c r="F39" s="1"/>
  <c r="E17"/>
  <c r="D17"/>
  <c r="D36" s="1"/>
  <c r="D39" s="1"/>
  <c r="C17"/>
  <c r="G2"/>
  <c r="F2"/>
  <c r="E2"/>
  <c r="D2"/>
  <c r="C2"/>
  <c r="G21" i="1"/>
  <c r="F21"/>
  <c r="E21"/>
  <c r="D21"/>
  <c r="C21"/>
  <c r="G8"/>
  <c r="G25" s="1"/>
  <c r="G28" s="1"/>
  <c r="G31" s="1"/>
  <c r="F8"/>
  <c r="F25" s="1"/>
  <c r="F28" s="1"/>
  <c r="F31" s="1"/>
  <c r="E8"/>
  <c r="E25" s="1"/>
  <c r="E28" s="1"/>
  <c r="E31" s="1"/>
  <c r="D8"/>
  <c r="D25" s="1"/>
  <c r="D28" s="1"/>
  <c r="D31" s="1"/>
  <c r="C8"/>
  <c r="C25" s="1"/>
  <c r="C28" s="1"/>
  <c r="C31" s="1"/>
  <c r="G49" i="2"/>
  <c r="F49"/>
  <c r="E49"/>
  <c r="D49"/>
  <c r="C49"/>
  <c r="G36"/>
  <c r="F36"/>
  <c r="E36"/>
  <c r="D36"/>
  <c r="C36"/>
  <c r="G30"/>
  <c r="G38" s="1"/>
  <c r="G51" s="1"/>
  <c r="F30"/>
  <c r="F38" s="1"/>
  <c r="F51" s="1"/>
  <c r="E30"/>
  <c r="E38" s="1"/>
  <c r="E51" s="1"/>
  <c r="D30"/>
  <c r="D38" s="1"/>
  <c r="D51" s="1"/>
  <c r="C30"/>
  <c r="C38" s="1"/>
  <c r="C51" s="1"/>
  <c r="G18"/>
  <c r="F18"/>
  <c r="E18"/>
  <c r="D18"/>
  <c r="C18"/>
  <c r="G10"/>
  <c r="G20" s="1"/>
  <c r="F10"/>
  <c r="F20" s="1"/>
  <c r="E10"/>
  <c r="E20" s="1"/>
  <c r="D10"/>
  <c r="D20" s="1"/>
  <c r="C10"/>
  <c r="C20" s="1"/>
  <c r="G2"/>
  <c r="F2"/>
  <c r="E2"/>
  <c r="D2"/>
  <c r="C2"/>
  <c r="C36" i="3" l="1"/>
  <c r="C39" s="1"/>
  <c r="G36"/>
  <c r="G39" s="1"/>
  <c r="E36"/>
  <c r="E39" s="1"/>
</calcChain>
</file>

<file path=xl/sharedStrings.xml><?xml version="1.0" encoding="utf-8"?>
<sst xmlns="http://schemas.openxmlformats.org/spreadsheetml/2006/main" count="171" uniqueCount="91">
  <si>
    <t>INCOME STATEMENT</t>
  </si>
  <si>
    <t>SALES</t>
  </si>
  <si>
    <t>Total Revenue/Sales</t>
  </si>
  <si>
    <t>Cost of Revenue/COGS</t>
  </si>
  <si>
    <t>Gross Profit</t>
  </si>
  <si>
    <t xml:space="preserve"> </t>
  </si>
  <si>
    <t>OPERATING EXPENSES</t>
  </si>
  <si>
    <t>General/Administrative Expenses</t>
  </si>
  <si>
    <t>Research &amp; Development</t>
  </si>
  <si>
    <t>Sales &amp; Marketing Expenses</t>
  </si>
  <si>
    <t>Depreciation &amp; Amortization</t>
  </si>
  <si>
    <t>Interest Expenses</t>
  </si>
  <si>
    <t>Type Your Business Specific Expenses</t>
  </si>
  <si>
    <t>Miscellaneous Expenses</t>
  </si>
  <si>
    <t>Operating Expenses</t>
  </si>
  <si>
    <t>PROFIT</t>
  </si>
  <si>
    <t>Operating Income (EBIT)</t>
  </si>
  <si>
    <t>BALANCE SHEET</t>
  </si>
  <si>
    <t>ASSETS</t>
  </si>
  <si>
    <t>Cash &amp; Equivalents</t>
  </si>
  <si>
    <t>Accounts Receivable</t>
  </si>
  <si>
    <t>Inventory</t>
  </si>
  <si>
    <t>Prepaid Expenses</t>
  </si>
  <si>
    <t>Total Current Assets</t>
  </si>
  <si>
    <t>Property/Equipment</t>
  </si>
  <si>
    <t>Goodwill</t>
  </si>
  <si>
    <t>Intangibles</t>
  </si>
  <si>
    <t>Long Term Investments</t>
  </si>
  <si>
    <t>Note Receivable - Long Term</t>
  </si>
  <si>
    <t>Other Long Term Assets</t>
  </si>
  <si>
    <t>Total Long-Term Assets</t>
  </si>
  <si>
    <t>Total Assets</t>
  </si>
  <si>
    <t>LIABILITIES</t>
  </si>
  <si>
    <t>Accounts Payable</t>
  </si>
  <si>
    <t>Payable/Accrued</t>
  </si>
  <si>
    <t>Accrued Expenses</t>
  </si>
  <si>
    <t>Notes Payable/Short Term Debt</t>
  </si>
  <si>
    <t>Current Port. of LT Debt/Capital Leases</t>
  </si>
  <si>
    <t>Other Current Liabilities</t>
  </si>
  <si>
    <t>Total Current Liabilities</t>
  </si>
  <si>
    <t>Long Term Debt</t>
  </si>
  <si>
    <t>Deferred Income Tax</t>
  </si>
  <si>
    <t>Minority Interest</t>
  </si>
  <si>
    <t>Other Liabilities</t>
  </si>
  <si>
    <t>Long-Term Liabilities</t>
  </si>
  <si>
    <t>Total Liabilities</t>
  </si>
  <si>
    <t>EQUITY</t>
  </si>
  <si>
    <t>Redeemable Preferred Stock</t>
  </si>
  <si>
    <t>Preferred Stock - Non Redeemable</t>
  </si>
  <si>
    <t>Common Stock</t>
  </si>
  <si>
    <t>Retained Earnings (Accumulated Deficit)</t>
  </si>
  <si>
    <t>Treasury Stock - Common</t>
  </si>
  <si>
    <t>Unrealized Gain (Loss)</t>
  </si>
  <si>
    <t>Other Equity</t>
  </si>
  <si>
    <t>Total Equity</t>
  </si>
  <si>
    <t>Liabilities &amp; Equity</t>
  </si>
  <si>
    <t>Total Common Shares Outstanding</t>
  </si>
  <si>
    <t>Total Preferred Shares Outstanding</t>
  </si>
  <si>
    <t>Income Before Tax</t>
  </si>
  <si>
    <t>Tax</t>
  </si>
  <si>
    <t>Net Profit</t>
  </si>
  <si>
    <t>CASH FLOW</t>
  </si>
  <si>
    <t>OPERATING ACTIVITIES</t>
  </si>
  <si>
    <t>Net Income/Starting Line</t>
  </si>
  <si>
    <t>Depreciation/Depletion</t>
  </si>
  <si>
    <t>Amortization</t>
  </si>
  <si>
    <t>Deferred Taxes</t>
  </si>
  <si>
    <t>Non-Cash Items</t>
  </si>
  <si>
    <t>Changes in Working Capital</t>
  </si>
  <si>
    <t>Inventories</t>
  </si>
  <si>
    <t>Other Operating Cash Flow</t>
  </si>
  <si>
    <t>Cash from Operations</t>
  </si>
  <si>
    <t>INVESTING ACTIVITIES</t>
  </si>
  <si>
    <t>Purchase of Fixed Assets</t>
  </si>
  <si>
    <t>Acquisition of Business</t>
  </si>
  <si>
    <t>Sale of Business</t>
  </si>
  <si>
    <t>Sale of Fixed Assets</t>
  </si>
  <si>
    <t>Other Investing Cash Flow</t>
  </si>
  <si>
    <t>Cash from Investing</t>
  </si>
  <si>
    <t>FINANCING ACTIVITIES</t>
  </si>
  <si>
    <t>Financing Cash Flow</t>
  </si>
  <si>
    <t>Total Cash Dividends Paid</t>
  </si>
  <si>
    <t>Issuance (Retirement) of Stock</t>
  </si>
  <si>
    <t>Issuance (Retirement) of Debt</t>
  </si>
  <si>
    <t>Cash from Financing</t>
  </si>
  <si>
    <t>Net Change in Cash</t>
  </si>
  <si>
    <t>Net Cash - Beginning Balance</t>
  </si>
  <si>
    <t>Net Cash - Ending Balance</t>
  </si>
  <si>
    <t xml:space="preserve">Company Name </t>
  </si>
  <si>
    <t>Company Name</t>
  </si>
  <si>
    <t>XYZ Ltd.</t>
  </si>
</sst>
</file>

<file path=xl/styles.xml><?xml version="1.0" encoding="utf-8"?>
<styleSheet xmlns="http://schemas.openxmlformats.org/spreadsheetml/2006/main">
  <numFmts count="1">
    <numFmt numFmtId="164" formatCode="#,##0&quot; &quot;;[Red]#,##0&quot;-&quot;"/>
  </numFmts>
  <fonts count="7"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b/>
      <sz val="11"/>
      <color rgb="FF000000"/>
      <name val="Trebuchet MS"/>
      <family val="2"/>
    </font>
    <font>
      <b/>
      <sz val="10"/>
      <color rgb="FF000000"/>
      <name val="Trebuchet MS"/>
      <family val="2"/>
    </font>
    <font>
      <b/>
      <i/>
      <sz val="10"/>
      <color rgb="FF00000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2" fillId="2" borderId="0" xfId="0" applyFont="1" applyFill="1"/>
    <xf numFmtId="49" fontId="2" fillId="2" borderId="0" xfId="0" applyNumberFormat="1" applyFont="1" applyFill="1" applyAlignment="1">
      <alignment horizontal="center"/>
    </xf>
    <xf numFmtId="0" fontId="3" fillId="3" borderId="0" xfId="0" applyFont="1" applyFill="1"/>
    <xf numFmtId="49" fontId="3" fillId="3" borderId="0" xfId="0" applyNumberFormat="1" applyFont="1" applyFill="1" applyAlignment="1">
      <alignment horizontal="center"/>
    </xf>
    <xf numFmtId="0" fontId="4" fillId="3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0" fontId="5" fillId="4" borderId="0" xfId="0" applyFont="1" applyFill="1"/>
    <xf numFmtId="164" fontId="5" fillId="4" borderId="0" xfId="0" applyNumberFormat="1" applyFont="1" applyFill="1"/>
    <xf numFmtId="0" fontId="6" fillId="3" borderId="0" xfId="0" applyFont="1" applyFill="1"/>
    <xf numFmtId="0" fontId="1" fillId="5" borderId="0" xfId="0" applyFont="1" applyFill="1"/>
    <xf numFmtId="0" fontId="4" fillId="5" borderId="0" xfId="0" applyFont="1" applyFill="1"/>
    <xf numFmtId="0" fontId="5" fillId="3" borderId="0" xfId="0" applyFont="1" applyFill="1"/>
    <xf numFmtId="0" fontId="1" fillId="4" borderId="0" xfId="0" applyFont="1" applyFill="1"/>
    <xf numFmtId="164" fontId="1" fillId="4" borderId="0" xfId="0" applyNumberFormat="1" applyFont="1" applyFill="1"/>
    <xf numFmtId="0" fontId="5" fillId="5" borderId="0" xfId="0" applyFont="1" applyFill="1"/>
    <xf numFmtId="164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jiv/AppData/Local/Temp/From%20Client%20Side.od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r__Dashboard"/>
      <sheetName val="___Income_Statement___"/>
      <sheetName val="___Balance_Sheet___"/>
      <sheetName val="___Cash_Flow___"/>
      <sheetName val="Sheet1"/>
    </sheetNames>
    <sheetDataSet>
      <sheetData sheetId="0"/>
      <sheetData sheetId="1">
        <row r="2">
          <cell r="C2">
            <v>2003</v>
          </cell>
          <cell r="D2">
            <v>2004</v>
          </cell>
          <cell r="E2">
            <v>2005</v>
          </cell>
          <cell r="F2">
            <v>2006</v>
          </cell>
          <cell r="G2">
            <v>2007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opLeftCell="A10" workbookViewId="0">
      <selection activeCell="C1" sqref="C1"/>
    </sheetView>
  </sheetViews>
  <sheetFormatPr defaultRowHeight="15"/>
  <cols>
    <col min="1" max="1" width="3.42578125" customWidth="1"/>
    <col min="2" max="2" width="31" customWidth="1"/>
    <col min="3" max="3" width="22.28515625" customWidth="1"/>
    <col min="4" max="4" width="17.28515625" customWidth="1"/>
    <col min="5" max="5" width="15.85546875" customWidth="1"/>
    <col min="6" max="6" width="15.42578125" customWidth="1"/>
    <col min="7" max="7" width="13.7109375" customWidth="1"/>
  </cols>
  <sheetData>
    <row r="1" spans="1:7" ht="409.6">
      <c r="A1" s="13"/>
      <c r="B1" s="1" t="s">
        <v>88</v>
      </c>
      <c r="C1" s="2" t="s">
        <v>90</v>
      </c>
      <c r="D1" s="2"/>
      <c r="E1" s="2"/>
      <c r="F1" s="2"/>
      <c r="G1" s="2"/>
    </row>
    <row r="2" spans="1:7" ht="409.6">
      <c r="A2" s="14"/>
      <c r="B2" s="3" t="s">
        <v>0</v>
      </c>
      <c r="C2" s="4">
        <v>2003</v>
      </c>
      <c r="D2" s="4">
        <v>2004</v>
      </c>
      <c r="E2" s="4">
        <v>2005</v>
      </c>
      <c r="F2" s="4">
        <v>2006</v>
      </c>
      <c r="G2" s="4">
        <v>2007</v>
      </c>
    </row>
    <row r="3" spans="1:7" ht="409.6">
      <c r="A3" s="13"/>
      <c r="B3" s="5"/>
      <c r="C3" s="6"/>
      <c r="D3" s="6"/>
      <c r="E3" s="6"/>
      <c r="F3" s="6"/>
      <c r="G3" s="6"/>
    </row>
    <row r="4" spans="1:7" ht="409.6">
      <c r="A4" s="13"/>
      <c r="B4" s="7" t="s">
        <v>1</v>
      </c>
      <c r="C4" s="5"/>
      <c r="D4" s="5"/>
      <c r="E4" s="5"/>
      <c r="F4" s="5"/>
      <c r="G4" s="5"/>
    </row>
    <row r="5" spans="1:7" ht="409.6">
      <c r="A5" s="13"/>
      <c r="B5" s="7"/>
      <c r="C5" s="5"/>
      <c r="D5" s="5"/>
      <c r="E5" s="5"/>
      <c r="F5" s="5"/>
      <c r="G5" s="5"/>
    </row>
    <row r="6" spans="1:7" ht="409.6">
      <c r="A6" s="13"/>
      <c r="B6" s="8" t="s">
        <v>2</v>
      </c>
      <c r="C6" s="9">
        <v>123000</v>
      </c>
      <c r="D6" s="9">
        <v>147000</v>
      </c>
      <c r="E6" s="9">
        <v>125000</v>
      </c>
      <c r="F6" s="9">
        <v>165000</v>
      </c>
      <c r="G6" s="9">
        <v>190000</v>
      </c>
    </row>
    <row r="7" spans="1:7" ht="409.6">
      <c r="A7" s="13"/>
      <c r="B7" s="8" t="s">
        <v>3</v>
      </c>
      <c r="C7" s="9">
        <v>93396</v>
      </c>
      <c r="D7" s="9">
        <v>81916</v>
      </c>
      <c r="E7" s="9">
        <v>73375</v>
      </c>
      <c r="F7" s="9">
        <v>61665</v>
      </c>
      <c r="G7" s="9">
        <v>63007</v>
      </c>
    </row>
    <row r="8" spans="1:7" ht="15.75">
      <c r="A8" s="18"/>
      <c r="B8" s="10" t="s">
        <v>4</v>
      </c>
      <c r="C8" s="11">
        <f>C6-C7</f>
        <v>29604</v>
      </c>
      <c r="D8" s="11">
        <f>D6-D7</f>
        <v>65084</v>
      </c>
      <c r="E8" s="11">
        <f>E6-E7</f>
        <v>51625</v>
      </c>
      <c r="F8" s="11">
        <f>F6-F7</f>
        <v>103335</v>
      </c>
      <c r="G8" s="11">
        <f>G6-G7</f>
        <v>126993</v>
      </c>
    </row>
    <row r="9" spans="1:7" ht="409.6">
      <c r="A9" s="13"/>
      <c r="B9" s="8" t="s">
        <v>5</v>
      </c>
      <c r="C9" s="9" t="s">
        <v>5</v>
      </c>
      <c r="D9" s="9" t="s">
        <v>5</v>
      </c>
      <c r="E9" s="9" t="s">
        <v>5</v>
      </c>
      <c r="F9" s="9" t="s">
        <v>5</v>
      </c>
      <c r="G9" s="9" t="s">
        <v>5</v>
      </c>
    </row>
    <row r="10" spans="1:7" ht="409.6">
      <c r="A10" s="13"/>
      <c r="B10" s="7" t="s">
        <v>6</v>
      </c>
      <c r="C10" s="5"/>
      <c r="D10" s="5"/>
      <c r="E10" s="5"/>
      <c r="F10" s="5"/>
      <c r="G10" s="5"/>
    </row>
    <row r="11" spans="1:7" ht="409.6">
      <c r="A11" s="13"/>
      <c r="B11" s="12"/>
      <c r="C11" s="9"/>
      <c r="D11" s="9"/>
      <c r="E11" s="9"/>
      <c r="F11" s="9"/>
      <c r="G11" s="9"/>
    </row>
    <row r="12" spans="1:7" ht="409.6">
      <c r="A12" s="13"/>
      <c r="B12" s="8" t="s">
        <v>7</v>
      </c>
      <c r="C12" s="9">
        <v>7053</v>
      </c>
      <c r="D12" s="9">
        <v>7215</v>
      </c>
      <c r="E12" s="9">
        <v>6974</v>
      </c>
      <c r="F12" s="9">
        <v>6821</v>
      </c>
      <c r="G12" s="9">
        <v>20692</v>
      </c>
    </row>
    <row r="13" spans="1:7" ht="409.6">
      <c r="A13" s="13"/>
      <c r="B13" s="8" t="s">
        <v>8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</row>
    <row r="14" spans="1:7" ht="409.6">
      <c r="A14" s="13"/>
      <c r="B14" s="8" t="s">
        <v>9</v>
      </c>
      <c r="C14" s="9">
        <v>250</v>
      </c>
      <c r="D14" s="9">
        <v>123</v>
      </c>
      <c r="E14" s="9">
        <v>125</v>
      </c>
      <c r="F14" s="9">
        <v>550</v>
      </c>
      <c r="G14" s="9">
        <v>325</v>
      </c>
    </row>
    <row r="15" spans="1:7" ht="409.6">
      <c r="A15" s="13"/>
      <c r="B15" s="8" t="s">
        <v>10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</row>
    <row r="16" spans="1:7" ht="409.6">
      <c r="A16" s="13"/>
      <c r="B16" s="8" t="s">
        <v>11</v>
      </c>
      <c r="C16" s="9">
        <v>908</v>
      </c>
      <c r="D16" s="9">
        <v>986</v>
      </c>
      <c r="E16" s="9">
        <v>728</v>
      </c>
      <c r="F16" s="9">
        <v>308</v>
      </c>
      <c r="G16" s="9">
        <v>326</v>
      </c>
    </row>
    <row r="17" spans="1:7" ht="409.6">
      <c r="A17" s="13"/>
      <c r="B17" s="8" t="s">
        <v>12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</row>
    <row r="18" spans="1:7" ht="409.6">
      <c r="A18" s="13"/>
      <c r="B18" s="8" t="s">
        <v>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</row>
    <row r="19" spans="1:7" ht="409.6">
      <c r="A19" s="13"/>
      <c r="B19" s="8" t="s">
        <v>12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</row>
    <row r="20" spans="1:7" ht="409.6">
      <c r="A20" s="13"/>
      <c r="B20" s="8" t="s">
        <v>13</v>
      </c>
      <c r="C20" s="9">
        <v>2000</v>
      </c>
      <c r="D20" s="9">
        <v>1500</v>
      </c>
      <c r="E20" s="9">
        <v>3200</v>
      </c>
      <c r="F20" s="9">
        <v>1540</v>
      </c>
      <c r="G20" s="9">
        <v>2310</v>
      </c>
    </row>
    <row r="21" spans="1:7" ht="15.75">
      <c r="A21" s="18"/>
      <c r="B21" s="10" t="s">
        <v>14</v>
      </c>
      <c r="C21" s="11">
        <f>SUM(C12:C20)</f>
        <v>10211</v>
      </c>
      <c r="D21" s="11">
        <f>SUM(D12:D20)</f>
        <v>9824</v>
      </c>
      <c r="E21" s="11">
        <f>SUM(E12:E20)</f>
        <v>11027</v>
      </c>
      <c r="F21" s="11">
        <f>SUM(F12:F20)</f>
        <v>9219</v>
      </c>
      <c r="G21" s="11">
        <f>SUM(G12:G20)</f>
        <v>23653</v>
      </c>
    </row>
    <row r="22" spans="1:7" ht="409.6">
      <c r="A22" s="13"/>
      <c r="B22" s="8"/>
      <c r="C22" s="9"/>
      <c r="D22" s="9"/>
      <c r="E22" s="9"/>
      <c r="F22" s="9"/>
      <c r="G22" s="9"/>
    </row>
    <row r="23" spans="1:7" ht="409.6">
      <c r="A23" s="13"/>
      <c r="B23" s="7" t="s">
        <v>15</v>
      </c>
      <c r="C23" s="5"/>
      <c r="D23" s="5"/>
      <c r="E23" s="5"/>
      <c r="F23" s="5"/>
      <c r="G23" s="5"/>
    </row>
    <row r="24" spans="1:7" ht="409.6">
      <c r="A24" s="13"/>
      <c r="B24" s="8"/>
      <c r="C24" s="9"/>
      <c r="D24" s="9"/>
      <c r="E24" s="9"/>
      <c r="F24" s="9"/>
      <c r="G24" s="9"/>
    </row>
    <row r="25" spans="1:7" ht="15.75">
      <c r="A25" s="18"/>
      <c r="B25" s="10" t="s">
        <v>16</v>
      </c>
      <c r="C25" s="11">
        <f>C8-C21</f>
        <v>19393</v>
      </c>
      <c r="D25" s="11">
        <f>D8-D21</f>
        <v>55260</v>
      </c>
      <c r="E25" s="11">
        <f>E8-E21</f>
        <v>40598</v>
      </c>
      <c r="F25" s="11">
        <f>F8-F21</f>
        <v>94116</v>
      </c>
      <c r="G25" s="11">
        <f>G8-G21</f>
        <v>103340</v>
      </c>
    </row>
    <row r="26" spans="1:7" ht="409.6">
      <c r="A26" s="13"/>
      <c r="B26" s="8" t="s">
        <v>5</v>
      </c>
      <c r="C26" s="9" t="s">
        <v>5</v>
      </c>
      <c r="D26" s="9" t="s">
        <v>5</v>
      </c>
      <c r="E26" s="9" t="s">
        <v>5</v>
      </c>
      <c r="F26" s="9" t="s">
        <v>5</v>
      </c>
      <c r="G26" s="9" t="s">
        <v>5</v>
      </c>
    </row>
    <row r="27" spans="1:7" ht="409.6">
      <c r="A27" s="13"/>
      <c r="B27" s="8" t="s">
        <v>11</v>
      </c>
      <c r="C27" s="9">
        <v>209</v>
      </c>
      <c r="D27" s="9">
        <v>122</v>
      </c>
      <c r="E27" s="9">
        <v>154</v>
      </c>
      <c r="F27" s="9">
        <v>200</v>
      </c>
      <c r="G27" s="9">
        <v>206</v>
      </c>
    </row>
    <row r="28" spans="1:7" ht="15.75">
      <c r="A28" s="18"/>
      <c r="B28" s="10" t="s">
        <v>58</v>
      </c>
      <c r="C28" s="11">
        <f>C25-C27</f>
        <v>19184</v>
      </c>
      <c r="D28" s="11">
        <f>D25-D27</f>
        <v>55138</v>
      </c>
      <c r="E28" s="11">
        <f>E25-E27</f>
        <v>40444</v>
      </c>
      <c r="F28" s="11">
        <f>F25-F27</f>
        <v>93916</v>
      </c>
      <c r="G28" s="11">
        <f>G25-G27</f>
        <v>103134</v>
      </c>
    </row>
    <row r="29" spans="1:7" ht="409.6">
      <c r="A29" s="13"/>
      <c r="B29" s="8" t="s">
        <v>5</v>
      </c>
      <c r="C29" s="9" t="s">
        <v>5</v>
      </c>
      <c r="D29" s="9" t="s">
        <v>5</v>
      </c>
      <c r="E29" s="9" t="s">
        <v>5</v>
      </c>
      <c r="F29" s="9" t="s">
        <v>5</v>
      </c>
      <c r="G29" s="9" t="s">
        <v>5</v>
      </c>
    </row>
    <row r="30" spans="1:7" ht="409.6">
      <c r="A30" s="13"/>
      <c r="B30" s="8" t="s">
        <v>59</v>
      </c>
      <c r="C30" s="9">
        <v>3954</v>
      </c>
      <c r="D30" s="9">
        <v>4035</v>
      </c>
      <c r="E30" s="9">
        <v>3696</v>
      </c>
      <c r="F30" s="9">
        <v>4056</v>
      </c>
      <c r="G30" s="9">
        <v>3790</v>
      </c>
    </row>
    <row r="31" spans="1:7" ht="15.75">
      <c r="A31" s="18"/>
      <c r="B31" s="10" t="s">
        <v>60</v>
      </c>
      <c r="C31" s="11">
        <f>C28-C30</f>
        <v>15230</v>
      </c>
      <c r="D31" s="11">
        <f>D28-D30</f>
        <v>51103</v>
      </c>
      <c r="E31" s="11">
        <f>E28-E30</f>
        <v>36748</v>
      </c>
      <c r="F31" s="11">
        <f>F28-F30</f>
        <v>89860</v>
      </c>
      <c r="G31" s="11">
        <f>G28-G30</f>
        <v>99344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selection activeCell="C1" sqref="C1"/>
    </sheetView>
  </sheetViews>
  <sheetFormatPr defaultRowHeight="15"/>
  <cols>
    <col min="1" max="1" width="3.28515625" customWidth="1"/>
    <col min="2" max="2" width="37.5703125" customWidth="1"/>
    <col min="3" max="7" width="18.7109375" customWidth="1"/>
  </cols>
  <sheetData>
    <row r="1" spans="1:7" ht="409.6">
      <c r="A1" s="13"/>
      <c r="B1" s="1" t="s">
        <v>88</v>
      </c>
      <c r="C1" s="2" t="s">
        <v>90</v>
      </c>
      <c r="D1" s="1"/>
      <c r="E1" s="1"/>
      <c r="F1" s="1"/>
      <c r="G1" s="1"/>
    </row>
    <row r="2" spans="1:7" ht="409.6">
      <c r="A2" s="14"/>
      <c r="B2" s="3" t="s">
        <v>17</v>
      </c>
      <c r="C2" s="3">
        <f>[1]___Income_Statement___!C2</f>
        <v>2003</v>
      </c>
      <c r="D2" s="3">
        <f>[1]___Income_Statement___!D2</f>
        <v>2004</v>
      </c>
      <c r="E2" s="3">
        <f>[1]___Income_Statement___!E2</f>
        <v>2005</v>
      </c>
      <c r="F2" s="3">
        <f>[1]___Income_Statement___!F2</f>
        <v>2006</v>
      </c>
      <c r="G2" s="3">
        <f>[1]___Income_Statement___!G2</f>
        <v>2007</v>
      </c>
    </row>
    <row r="3" spans="1:7" ht="409.6">
      <c r="A3" s="13"/>
      <c r="B3" s="5"/>
      <c r="C3" s="5"/>
      <c r="D3" s="5"/>
      <c r="E3" s="5"/>
      <c r="F3" s="5"/>
      <c r="G3" s="5"/>
    </row>
    <row r="4" spans="1:7" ht="409.6">
      <c r="A4" s="13"/>
      <c r="B4" s="7" t="s">
        <v>18</v>
      </c>
      <c r="C4" s="5"/>
      <c r="D4" s="5"/>
      <c r="E4" s="5"/>
      <c r="F4" s="5"/>
      <c r="G4" s="5"/>
    </row>
    <row r="5" spans="1:7" ht="409.6">
      <c r="A5" s="13"/>
      <c r="B5" s="15"/>
      <c r="C5" s="5"/>
      <c r="D5" s="5"/>
      <c r="E5" s="5"/>
      <c r="F5" s="5"/>
      <c r="G5" s="5"/>
    </row>
    <row r="6" spans="1:7" ht="409.6">
      <c r="A6" s="13"/>
      <c r="B6" s="8" t="s">
        <v>19</v>
      </c>
      <c r="C6" s="9">
        <v>14275</v>
      </c>
      <c r="D6" s="9">
        <v>8825</v>
      </c>
      <c r="E6" s="9">
        <v>12152</v>
      </c>
      <c r="F6" s="9">
        <v>12664</v>
      </c>
      <c r="G6" s="9">
        <v>8910</v>
      </c>
    </row>
    <row r="7" spans="1:7" ht="409.6">
      <c r="A7" s="13"/>
      <c r="B7" s="8" t="s">
        <v>20</v>
      </c>
      <c r="C7" s="9">
        <v>348159</v>
      </c>
      <c r="D7" s="9">
        <v>302490</v>
      </c>
      <c r="E7" s="9">
        <v>296932</v>
      </c>
      <c r="F7" s="9">
        <v>258846</v>
      </c>
      <c r="G7" s="9">
        <v>208741</v>
      </c>
    </row>
    <row r="8" spans="1:7" ht="409.6">
      <c r="A8" s="13"/>
      <c r="B8" s="8" t="s">
        <v>21</v>
      </c>
      <c r="C8" s="9">
        <v>11401</v>
      </c>
      <c r="D8" s="9">
        <v>10474</v>
      </c>
      <c r="E8" s="9">
        <v>9778</v>
      </c>
      <c r="F8" s="9">
        <v>8752</v>
      </c>
      <c r="G8" s="9">
        <v>9247</v>
      </c>
    </row>
    <row r="9" spans="1:7" ht="409.6">
      <c r="A9" s="13"/>
      <c r="B9" s="8" t="s">
        <v>22</v>
      </c>
      <c r="C9" s="9">
        <v>0</v>
      </c>
      <c r="D9" s="9">
        <v>0</v>
      </c>
      <c r="E9" s="9">
        <v>0</v>
      </c>
      <c r="F9" s="9">
        <v>0</v>
      </c>
      <c r="G9" s="9">
        <v>0</v>
      </c>
    </row>
    <row r="10" spans="1:7" ht="409.6">
      <c r="A10" s="13"/>
      <c r="B10" s="16" t="s">
        <v>23</v>
      </c>
      <c r="C10" s="17">
        <f>SUM(C6:C9)</f>
        <v>373835</v>
      </c>
      <c r="D10" s="17">
        <f>SUM(D6:D9)</f>
        <v>321789</v>
      </c>
      <c r="E10" s="17">
        <f>SUM(E6:E9)</f>
        <v>318862</v>
      </c>
      <c r="F10" s="17">
        <f>SUM(F6:F9)</f>
        <v>280262</v>
      </c>
      <c r="G10" s="17">
        <f>SUM(G6:G9)</f>
        <v>226898</v>
      </c>
    </row>
    <row r="11" spans="1:7" ht="409.6">
      <c r="A11" s="13"/>
      <c r="B11" s="8"/>
      <c r="C11" s="9"/>
      <c r="D11" s="9"/>
      <c r="E11" s="9"/>
      <c r="F11" s="9"/>
      <c r="G11" s="9"/>
    </row>
    <row r="12" spans="1:7" ht="409.6">
      <c r="A12" s="13"/>
      <c r="B12" s="8" t="s">
        <v>24</v>
      </c>
      <c r="C12" s="9">
        <v>74966</v>
      </c>
      <c r="D12" s="9">
        <v>67528</v>
      </c>
      <c r="E12" s="9">
        <v>63103</v>
      </c>
      <c r="F12" s="9">
        <v>53388</v>
      </c>
      <c r="G12" s="9">
        <v>49073</v>
      </c>
    </row>
    <row r="13" spans="1:7" ht="409.6">
      <c r="A13" s="13"/>
      <c r="B13" s="8" t="s">
        <v>25</v>
      </c>
      <c r="C13" s="9">
        <v>73339</v>
      </c>
      <c r="D13" s="9">
        <v>69611</v>
      </c>
      <c r="E13" s="9">
        <v>67365</v>
      </c>
      <c r="F13" s="9">
        <v>47769</v>
      </c>
      <c r="G13" s="9">
        <v>39138</v>
      </c>
    </row>
    <row r="14" spans="1:7" ht="409.6">
      <c r="A14" s="13"/>
      <c r="B14" s="8" t="s">
        <v>26</v>
      </c>
      <c r="C14" s="9">
        <v>13094</v>
      </c>
      <c r="D14" s="9">
        <v>12019</v>
      </c>
      <c r="E14" s="9">
        <v>11091</v>
      </c>
      <c r="F14" s="9">
        <v>7256</v>
      </c>
      <c r="G14" s="9">
        <v>7042</v>
      </c>
    </row>
    <row r="15" spans="1:7" ht="409.6">
      <c r="A15" s="13"/>
      <c r="B15" s="8" t="s">
        <v>27</v>
      </c>
      <c r="C15" s="9">
        <v>47826</v>
      </c>
      <c r="D15" s="9">
        <v>42148</v>
      </c>
      <c r="E15" s="9">
        <v>56923</v>
      </c>
      <c r="F15" s="9">
        <v>129269</v>
      </c>
      <c r="G15" s="9">
        <v>116862</v>
      </c>
    </row>
    <row r="16" spans="1:7" ht="409.6">
      <c r="A16" s="13"/>
      <c r="B16" s="8" t="s">
        <v>28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</row>
    <row r="17" spans="1:7" ht="409.6">
      <c r="A17" s="13"/>
      <c r="B17" s="8" t="s">
        <v>29</v>
      </c>
      <c r="C17" s="9">
        <v>0</v>
      </c>
      <c r="D17" s="9">
        <v>61066</v>
      </c>
      <c r="E17" s="9">
        <v>132266</v>
      </c>
      <c r="F17" s="9">
        <v>0</v>
      </c>
      <c r="G17" s="9">
        <v>0</v>
      </c>
    </row>
    <row r="18" spans="1:7" ht="409.6">
      <c r="A18" s="13"/>
      <c r="B18" s="16" t="s">
        <v>30</v>
      </c>
      <c r="C18" s="17">
        <f>SUM(C12:C17)</f>
        <v>209225</v>
      </c>
      <c r="D18" s="17">
        <f>SUM(D12:D17)</f>
        <v>252372</v>
      </c>
      <c r="E18" s="17">
        <f>SUM(E12:E17)</f>
        <v>330748</v>
      </c>
      <c r="F18" s="17">
        <f>SUM(F12:F17)</f>
        <v>237682</v>
      </c>
      <c r="G18" s="17">
        <f>SUM(G12:G17)</f>
        <v>212115</v>
      </c>
    </row>
    <row r="19" spans="1:7" ht="409.6">
      <c r="A19" s="13"/>
      <c r="B19" s="8"/>
      <c r="C19" s="9"/>
      <c r="D19" s="9"/>
      <c r="E19" s="9"/>
      <c r="F19" s="9"/>
      <c r="G19" s="9"/>
    </row>
    <row r="20" spans="1:7" ht="15.75">
      <c r="A20" s="18"/>
      <c r="B20" s="10" t="s">
        <v>31</v>
      </c>
      <c r="C20" s="11">
        <f>C10+C18</f>
        <v>583060</v>
      </c>
      <c r="D20" s="11">
        <f>D10+D18</f>
        <v>574161</v>
      </c>
      <c r="E20" s="11">
        <f>E10+E18</f>
        <v>649610</v>
      </c>
      <c r="F20" s="11">
        <f>F10+F18</f>
        <v>517944</v>
      </c>
      <c r="G20" s="11">
        <f>G10+G18</f>
        <v>439013</v>
      </c>
    </row>
    <row r="21" spans="1:7" ht="409.6">
      <c r="A21" s="13"/>
      <c r="B21" s="8" t="s">
        <v>5</v>
      </c>
      <c r="C21" s="9" t="s">
        <v>5</v>
      </c>
      <c r="D21" s="9" t="s">
        <v>5</v>
      </c>
      <c r="E21" s="9" t="s">
        <v>5</v>
      </c>
      <c r="F21" s="9" t="s">
        <v>5</v>
      </c>
      <c r="G21" s="9" t="s">
        <v>5</v>
      </c>
    </row>
    <row r="22" spans="1:7" ht="409.6">
      <c r="A22" s="13"/>
      <c r="B22" s="7" t="s">
        <v>32</v>
      </c>
      <c r="C22" s="9"/>
      <c r="D22" s="9"/>
      <c r="E22" s="9"/>
      <c r="F22" s="9"/>
      <c r="G22" s="9"/>
    </row>
    <row r="23" spans="1:7" ht="409.6">
      <c r="A23" s="13"/>
      <c r="B23" s="8"/>
      <c r="C23" s="9"/>
      <c r="D23" s="9"/>
      <c r="E23" s="9"/>
      <c r="F23" s="9"/>
      <c r="G23" s="9"/>
    </row>
    <row r="24" spans="1:7" ht="409.6">
      <c r="A24" s="13"/>
      <c r="B24" s="8" t="s">
        <v>33</v>
      </c>
      <c r="C24" s="9">
        <v>21697</v>
      </c>
      <c r="D24" s="9">
        <v>21183</v>
      </c>
      <c r="E24" s="9">
        <v>19137</v>
      </c>
      <c r="F24" s="9">
        <v>19950</v>
      </c>
      <c r="G24" s="9">
        <v>18874</v>
      </c>
    </row>
    <row r="25" spans="1:7" ht="409.6">
      <c r="A25" s="13"/>
      <c r="B25" s="8" t="s">
        <v>34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</row>
    <row r="26" spans="1:7" ht="409.6">
      <c r="A26" s="13"/>
      <c r="B26" s="8" t="s">
        <v>35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</row>
    <row r="27" spans="1:7" ht="409.6">
      <c r="A27" s="13"/>
      <c r="B27" s="8" t="s">
        <v>36</v>
      </c>
      <c r="C27" s="9">
        <v>172153</v>
      </c>
      <c r="D27" s="9">
        <v>158156</v>
      </c>
      <c r="E27" s="9">
        <v>157195</v>
      </c>
      <c r="F27" s="9">
        <v>157368</v>
      </c>
      <c r="G27" s="9">
        <v>138775</v>
      </c>
    </row>
    <row r="28" spans="1:7" ht="409.6">
      <c r="A28" s="13"/>
      <c r="B28" s="8" t="s">
        <v>37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</row>
    <row r="29" spans="1:7" ht="409.6">
      <c r="A29" s="13"/>
      <c r="B29" s="8" t="s">
        <v>38</v>
      </c>
      <c r="C29" s="9">
        <v>2878</v>
      </c>
      <c r="D29" s="9">
        <v>2623</v>
      </c>
      <c r="E29" s="9">
        <v>2329</v>
      </c>
      <c r="F29" s="9">
        <v>2013</v>
      </c>
      <c r="G29" s="9">
        <v>1895</v>
      </c>
    </row>
    <row r="30" spans="1:7" ht="409.6">
      <c r="A30" s="13"/>
      <c r="B30" s="16" t="s">
        <v>39</v>
      </c>
      <c r="C30" s="17">
        <f>SUM(C24:C29)</f>
        <v>196728</v>
      </c>
      <c r="D30" s="17">
        <f>SUM(D24:D29)</f>
        <v>181962</v>
      </c>
      <c r="E30" s="17">
        <f>SUM(E24:E29)</f>
        <v>178661</v>
      </c>
      <c r="F30" s="17">
        <f>SUM(F24:F29)</f>
        <v>179331</v>
      </c>
      <c r="G30" s="17">
        <f>SUM(G24:G29)</f>
        <v>159544</v>
      </c>
    </row>
    <row r="31" spans="1:7" ht="409.6">
      <c r="A31" s="13"/>
      <c r="B31" s="8" t="s">
        <v>5</v>
      </c>
      <c r="C31" s="9" t="s">
        <v>5</v>
      </c>
      <c r="D31" s="9" t="s">
        <v>5</v>
      </c>
      <c r="E31" s="9" t="s">
        <v>5</v>
      </c>
      <c r="F31" s="9" t="s">
        <v>5</v>
      </c>
      <c r="G31" s="9" t="s">
        <v>5</v>
      </c>
    </row>
    <row r="32" spans="1:7" ht="409.6">
      <c r="A32" s="13"/>
      <c r="B32" s="8" t="s">
        <v>40</v>
      </c>
      <c r="C32" s="9">
        <v>260804</v>
      </c>
      <c r="D32" s="9">
        <v>212281</v>
      </c>
      <c r="E32" s="9">
        <v>207871</v>
      </c>
      <c r="F32" s="9">
        <v>171966</v>
      </c>
      <c r="G32" s="9">
        <v>140632</v>
      </c>
    </row>
    <row r="33" spans="1:7" ht="409.6">
      <c r="A33" s="13"/>
      <c r="B33" s="8" t="s">
        <v>41</v>
      </c>
      <c r="C33" s="9">
        <v>14171</v>
      </c>
      <c r="D33" s="9">
        <v>16208</v>
      </c>
      <c r="E33" s="9">
        <v>15308</v>
      </c>
      <c r="F33" s="9">
        <v>12940</v>
      </c>
      <c r="G33" s="9">
        <v>12517</v>
      </c>
    </row>
    <row r="34" spans="1:7" ht="409.6">
      <c r="A34" s="13"/>
      <c r="B34" s="8" t="s">
        <v>42</v>
      </c>
      <c r="C34" s="9">
        <v>7578</v>
      </c>
      <c r="D34" s="9">
        <v>8054</v>
      </c>
      <c r="E34" s="9">
        <v>12603</v>
      </c>
      <c r="F34" s="9">
        <v>6194</v>
      </c>
      <c r="G34" s="9">
        <v>5473</v>
      </c>
    </row>
    <row r="35" spans="1:7" ht="409.6">
      <c r="A35" s="13"/>
      <c r="B35" s="8" t="s">
        <v>43</v>
      </c>
      <c r="C35" s="9">
        <v>105644</v>
      </c>
      <c r="D35" s="9">
        <v>145465</v>
      </c>
      <c r="E35" s="9">
        <v>225266</v>
      </c>
      <c r="F35" s="9">
        <v>197766</v>
      </c>
      <c r="G35" s="9">
        <v>193372</v>
      </c>
    </row>
    <row r="36" spans="1:7" ht="409.6">
      <c r="A36" s="13"/>
      <c r="B36" s="16" t="s">
        <v>44</v>
      </c>
      <c r="C36" s="17">
        <f>SUM(C32:C35)</f>
        <v>388197</v>
      </c>
      <c r="D36" s="17">
        <f>SUM(D32:D35)</f>
        <v>382008</v>
      </c>
      <c r="E36" s="17">
        <f>SUM(E32:E35)</f>
        <v>461048</v>
      </c>
      <c r="F36" s="17">
        <f>SUM(F32:F35)</f>
        <v>388866</v>
      </c>
      <c r="G36" s="17">
        <f>SUM(G32:G35)</f>
        <v>351994</v>
      </c>
    </row>
    <row r="37" spans="1:7" ht="409.6">
      <c r="A37" s="13"/>
      <c r="B37" s="8"/>
      <c r="C37" s="9"/>
      <c r="D37" s="9"/>
      <c r="E37" s="9"/>
      <c r="F37" s="9"/>
      <c r="G37" s="9"/>
    </row>
    <row r="38" spans="1:7" ht="15.75">
      <c r="A38" s="18"/>
      <c r="B38" s="10" t="s">
        <v>45</v>
      </c>
      <c r="C38" s="11">
        <f>C30+C36</f>
        <v>584925</v>
      </c>
      <c r="D38" s="11">
        <f>D30+D36</f>
        <v>563970</v>
      </c>
      <c r="E38" s="11">
        <f>E30+E36</f>
        <v>639709</v>
      </c>
      <c r="F38" s="11">
        <f>F30+F36</f>
        <v>568197</v>
      </c>
      <c r="G38" s="11">
        <f>G30+G36</f>
        <v>511538</v>
      </c>
    </row>
    <row r="39" spans="1:7" ht="409.6">
      <c r="A39" s="13"/>
      <c r="B39" s="8" t="s">
        <v>5</v>
      </c>
      <c r="C39" s="9" t="s">
        <v>5</v>
      </c>
      <c r="D39" s="9" t="s">
        <v>5</v>
      </c>
      <c r="E39" s="9" t="s">
        <v>5</v>
      </c>
      <c r="F39" s="9" t="s">
        <v>5</v>
      </c>
      <c r="G39" s="9" t="s">
        <v>5</v>
      </c>
    </row>
    <row r="40" spans="1:7" ht="409.6">
      <c r="A40" s="13"/>
      <c r="B40" s="7" t="s">
        <v>46</v>
      </c>
      <c r="C40" s="9"/>
      <c r="D40" s="9"/>
      <c r="E40" s="9"/>
      <c r="F40" s="9"/>
      <c r="G40" s="9"/>
    </row>
    <row r="41" spans="1:7" ht="409.6">
      <c r="A41" s="13"/>
      <c r="B41" s="8"/>
      <c r="C41" s="9"/>
      <c r="D41" s="9"/>
      <c r="E41" s="9"/>
      <c r="F41" s="9"/>
      <c r="G41" s="9"/>
    </row>
    <row r="42" spans="1:7" ht="409.6">
      <c r="A42" s="13"/>
      <c r="B42" s="8" t="s">
        <v>47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</row>
    <row r="43" spans="1:7" ht="409.6">
      <c r="A43" s="13"/>
      <c r="B43" s="8" t="s">
        <v>48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</row>
    <row r="44" spans="1:7" ht="409.6">
      <c r="A44" s="13"/>
      <c r="B44" s="8" t="s">
        <v>49</v>
      </c>
      <c r="C44" s="9">
        <v>669</v>
      </c>
      <c r="D44" s="9">
        <v>669</v>
      </c>
      <c r="E44" s="9">
        <v>669</v>
      </c>
      <c r="F44" s="9">
        <v>669</v>
      </c>
      <c r="G44" s="9">
        <v>669</v>
      </c>
    </row>
    <row r="45" spans="1:7" ht="409.6">
      <c r="A45" s="13"/>
      <c r="B45" s="8" t="s">
        <v>50</v>
      </c>
      <c r="C45" s="9">
        <v>107798</v>
      </c>
      <c r="D45" s="9">
        <v>97644</v>
      </c>
      <c r="E45" s="9">
        <v>90580</v>
      </c>
      <c r="F45" s="9">
        <v>83186</v>
      </c>
      <c r="G45" s="9">
        <v>75553</v>
      </c>
    </row>
    <row r="46" spans="1:7" ht="409.6">
      <c r="A46" s="13"/>
      <c r="B46" s="8" t="s">
        <v>51</v>
      </c>
      <c r="C46" s="9">
        <v>-24893</v>
      </c>
      <c r="D46" s="9">
        <v>-17326</v>
      </c>
      <c r="E46" s="9">
        <v>-12762</v>
      </c>
      <c r="F46" s="9">
        <v>-24597</v>
      </c>
      <c r="G46" s="9">
        <v>-26627</v>
      </c>
    </row>
    <row r="47" spans="1:7" ht="409.6">
      <c r="A47" s="13"/>
      <c r="B47" s="8" t="s">
        <v>52</v>
      </c>
      <c r="C47" s="9">
        <v>1479</v>
      </c>
      <c r="D47" s="9">
        <v>1479</v>
      </c>
      <c r="E47" s="9">
        <v>1963</v>
      </c>
      <c r="F47" s="9">
        <v>198</v>
      </c>
      <c r="G47" s="9">
        <v>-1041</v>
      </c>
    </row>
    <row r="48" spans="1:7" ht="409.6">
      <c r="A48" s="13"/>
      <c r="B48" s="8" t="s">
        <v>53</v>
      </c>
      <c r="C48" s="9">
        <v>27261</v>
      </c>
      <c r="D48" s="9">
        <v>26885</v>
      </c>
      <c r="E48" s="9">
        <v>30458</v>
      </c>
      <c r="F48" s="9">
        <v>20175</v>
      </c>
      <c r="G48" s="9">
        <v>15152</v>
      </c>
    </row>
    <row r="49" spans="1:7" ht="15.75">
      <c r="A49" s="18"/>
      <c r="B49" s="10" t="s">
        <v>54</v>
      </c>
      <c r="C49" s="11">
        <f>SUM(C42:C48)</f>
        <v>112314</v>
      </c>
      <c r="D49" s="11">
        <f>SUM(D42:D48)</f>
        <v>109351</v>
      </c>
      <c r="E49" s="11">
        <f>SUM(E42:E48)</f>
        <v>110908</v>
      </c>
      <c r="F49" s="11">
        <f>SUM(F42:F48)</f>
        <v>79631</v>
      </c>
      <c r="G49" s="11">
        <f>SUM(G42:G48)</f>
        <v>63706</v>
      </c>
    </row>
    <row r="50" spans="1:7" ht="409.6">
      <c r="A50" s="13"/>
      <c r="B50" s="8" t="s">
        <v>5</v>
      </c>
      <c r="C50" s="9" t="s">
        <v>5</v>
      </c>
      <c r="D50" s="9" t="s">
        <v>5</v>
      </c>
      <c r="E50" s="9" t="s">
        <v>5</v>
      </c>
      <c r="F50" s="9" t="s">
        <v>5</v>
      </c>
      <c r="G50" s="9" t="s">
        <v>5</v>
      </c>
    </row>
    <row r="51" spans="1:7" ht="15.75">
      <c r="A51" s="18"/>
      <c r="B51" s="10" t="s">
        <v>55</v>
      </c>
      <c r="C51" s="11">
        <f>C38+C49</f>
        <v>697239</v>
      </c>
      <c r="D51" s="11">
        <f>D38+D49</f>
        <v>673321</v>
      </c>
      <c r="E51" s="11">
        <f>E38+E49</f>
        <v>750617</v>
      </c>
      <c r="F51" s="11">
        <f>F38+F49</f>
        <v>647828</v>
      </c>
      <c r="G51" s="11">
        <f>G38+G49</f>
        <v>575244</v>
      </c>
    </row>
    <row r="52" spans="1:7" ht="409.6">
      <c r="A52" s="13"/>
      <c r="B52" s="8" t="s">
        <v>5</v>
      </c>
      <c r="C52" s="9" t="s">
        <v>5</v>
      </c>
      <c r="D52" s="9" t="s">
        <v>5</v>
      </c>
      <c r="E52" s="9" t="s">
        <v>5</v>
      </c>
      <c r="F52" s="9" t="s">
        <v>5</v>
      </c>
      <c r="G52" s="9" t="s">
        <v>5</v>
      </c>
    </row>
    <row r="53" spans="1:7" ht="409.6">
      <c r="A53" s="13"/>
      <c r="B53" s="8" t="s">
        <v>56</v>
      </c>
      <c r="C53" s="9">
        <v>10277.370000000001</v>
      </c>
      <c r="D53" s="9">
        <v>10484.27</v>
      </c>
      <c r="E53" s="9">
        <v>10586.36</v>
      </c>
      <c r="F53" s="9">
        <v>10063.120000000001</v>
      </c>
      <c r="G53" s="9">
        <v>9969.89</v>
      </c>
    </row>
    <row r="54" spans="1:7" ht="409.6">
      <c r="A54" s="13"/>
      <c r="B54" s="8" t="s">
        <v>57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9"/>
  <sheetViews>
    <sheetView tabSelected="1" workbookViewId="0">
      <selection activeCell="E1" sqref="E1:E1048576"/>
    </sheetView>
  </sheetViews>
  <sheetFormatPr defaultRowHeight="15"/>
  <cols>
    <col min="1" max="1" width="3.42578125" customWidth="1"/>
    <col min="2" max="2" width="36.140625" customWidth="1"/>
    <col min="3" max="7" width="16.85546875" customWidth="1"/>
  </cols>
  <sheetData>
    <row r="1" spans="1:7" ht="409.6">
      <c r="A1" s="13"/>
      <c r="B1" s="1" t="s">
        <v>89</v>
      </c>
      <c r="C1" s="1" t="s">
        <v>90</v>
      </c>
      <c r="D1" s="1"/>
      <c r="E1" s="1"/>
      <c r="F1" s="1"/>
      <c r="G1" s="1"/>
    </row>
    <row r="2" spans="1:7" ht="409.6">
      <c r="A2" s="14"/>
      <c r="B2" s="3" t="s">
        <v>61</v>
      </c>
      <c r="C2" s="3">
        <f>[1]___Income_Statement___!C2</f>
        <v>2003</v>
      </c>
      <c r="D2" s="3">
        <f>[1]___Income_Statement___!D2</f>
        <v>2004</v>
      </c>
      <c r="E2" s="3">
        <f>[1]___Income_Statement___!E2</f>
        <v>2005</v>
      </c>
      <c r="F2" s="3">
        <f>[1]___Income_Statement___!F2</f>
        <v>2006</v>
      </c>
      <c r="G2" s="3">
        <f>[1]___Income_Statement___!G2</f>
        <v>2007</v>
      </c>
    </row>
    <row r="3" spans="1:7" ht="409.6">
      <c r="A3" s="13"/>
      <c r="B3" s="5"/>
      <c r="C3" s="19"/>
      <c r="D3" s="19"/>
      <c r="E3" s="19"/>
      <c r="F3" s="19"/>
      <c r="G3" s="19"/>
    </row>
    <row r="4" spans="1:7" ht="409.6">
      <c r="A4" s="13"/>
      <c r="B4" s="7" t="s">
        <v>62</v>
      </c>
      <c r="C4" s="5"/>
      <c r="D4" s="5"/>
      <c r="E4" s="5"/>
      <c r="F4" s="5"/>
      <c r="G4" s="5"/>
    </row>
    <row r="5" spans="1:7" ht="409.6">
      <c r="A5" s="13"/>
      <c r="B5" s="15"/>
      <c r="C5" s="5"/>
      <c r="D5" s="5"/>
      <c r="E5" s="5"/>
      <c r="F5" s="5"/>
      <c r="G5" s="5"/>
    </row>
    <row r="6" spans="1:7" ht="409.6">
      <c r="A6" s="13"/>
      <c r="B6" s="8" t="s">
        <v>63</v>
      </c>
      <c r="C6" s="9">
        <v>20829</v>
      </c>
      <c r="D6" s="9">
        <v>16711</v>
      </c>
      <c r="E6" s="9">
        <v>17160</v>
      </c>
      <c r="F6" s="9">
        <v>15561</v>
      </c>
      <c r="G6" s="9">
        <v>14167</v>
      </c>
    </row>
    <row r="7" spans="1:7" ht="409.6">
      <c r="A7" s="13"/>
      <c r="B7" s="8" t="s">
        <v>64</v>
      </c>
      <c r="C7" s="9">
        <v>9158</v>
      </c>
      <c r="D7" s="9">
        <v>8537</v>
      </c>
      <c r="E7" s="9">
        <v>8348</v>
      </c>
      <c r="F7" s="9">
        <v>6864</v>
      </c>
      <c r="G7" s="9">
        <v>6511</v>
      </c>
    </row>
    <row r="8" spans="1:7" ht="409.6">
      <c r="A8" s="13"/>
      <c r="B8" s="8" t="s">
        <v>65</v>
      </c>
      <c r="C8" s="9">
        <v>0</v>
      </c>
      <c r="D8" s="9">
        <v>0</v>
      </c>
      <c r="E8" s="9">
        <v>0</v>
      </c>
      <c r="F8" s="9">
        <v>0</v>
      </c>
      <c r="G8" s="9">
        <v>0</v>
      </c>
    </row>
    <row r="9" spans="1:7" ht="409.6">
      <c r="A9" s="13"/>
      <c r="B9" s="8" t="s">
        <v>66</v>
      </c>
      <c r="C9" s="9">
        <v>1950</v>
      </c>
      <c r="D9" s="9">
        <v>-940</v>
      </c>
      <c r="E9" s="9">
        <v>51</v>
      </c>
      <c r="F9" s="9">
        <v>1417</v>
      </c>
      <c r="G9" s="9">
        <v>2446</v>
      </c>
    </row>
    <row r="10" spans="1:7" ht="409.6">
      <c r="A10" s="13"/>
      <c r="B10" s="8" t="s">
        <v>67</v>
      </c>
      <c r="C10" s="9">
        <v>1303</v>
      </c>
      <c r="D10" s="9">
        <v>10818</v>
      </c>
      <c r="E10" s="9">
        <v>8950</v>
      </c>
      <c r="F10" s="9">
        <v>9671</v>
      </c>
      <c r="G10" s="9">
        <v>4099</v>
      </c>
    </row>
    <row r="11" spans="1:7" ht="409.6">
      <c r="A11" s="13"/>
      <c r="B11" s="8" t="s">
        <v>68</v>
      </c>
      <c r="C11" s="9">
        <v>-2594</v>
      </c>
      <c r="D11" s="9">
        <v>2565</v>
      </c>
      <c r="E11" s="9">
        <v>1984</v>
      </c>
      <c r="F11" s="9">
        <v>-4284</v>
      </c>
      <c r="G11" s="9">
        <v>1543</v>
      </c>
    </row>
    <row r="12" spans="1:7" ht="409.6">
      <c r="A12" s="13"/>
      <c r="B12" s="8" t="s">
        <v>20</v>
      </c>
      <c r="C12" s="9">
        <v>-2152</v>
      </c>
      <c r="D12" s="9">
        <v>-974</v>
      </c>
      <c r="E12" s="9">
        <v>-1617</v>
      </c>
      <c r="F12" s="9">
        <v>534</v>
      </c>
      <c r="G12" s="9">
        <v>-409</v>
      </c>
    </row>
    <row r="13" spans="1:7" ht="409.6">
      <c r="A13" s="13"/>
      <c r="B13" s="8" t="s">
        <v>69</v>
      </c>
      <c r="C13" s="9">
        <v>-1779</v>
      </c>
      <c r="D13" s="9">
        <v>-578</v>
      </c>
      <c r="E13" s="9">
        <v>-468</v>
      </c>
      <c r="F13" s="9">
        <v>874</v>
      </c>
      <c r="G13" s="9">
        <v>-87</v>
      </c>
    </row>
    <row r="14" spans="1:7" ht="409.6">
      <c r="A14" s="13"/>
      <c r="B14" s="8" t="s">
        <v>33</v>
      </c>
      <c r="C14" s="9">
        <v>-119</v>
      </c>
      <c r="D14" s="9">
        <v>245</v>
      </c>
      <c r="E14" s="9">
        <v>3756</v>
      </c>
      <c r="F14" s="9">
        <v>232</v>
      </c>
      <c r="G14" s="9">
        <v>227</v>
      </c>
    </row>
    <row r="15" spans="1:7" ht="409.6">
      <c r="A15" s="13"/>
      <c r="B15" s="8" t="s">
        <v>43</v>
      </c>
      <c r="C15" s="9">
        <v>926</v>
      </c>
      <c r="D15" s="9">
        <v>510</v>
      </c>
      <c r="E15" s="9">
        <v>-464</v>
      </c>
      <c r="F15" s="9">
        <v>-2997</v>
      </c>
      <c r="G15" s="9">
        <v>4392</v>
      </c>
    </row>
    <row r="16" spans="1:7" ht="409.6">
      <c r="A16" s="13"/>
      <c r="B16" s="8" t="s">
        <v>70</v>
      </c>
      <c r="C16" s="9">
        <v>530</v>
      </c>
      <c r="D16" s="9">
        <v>3362</v>
      </c>
      <c r="E16" s="9">
        <v>777</v>
      </c>
      <c r="F16" s="9">
        <v>-2927</v>
      </c>
      <c r="G16" s="9">
        <v>-2580</v>
      </c>
    </row>
    <row r="17" spans="1:7" ht="15.75">
      <c r="A17" s="18"/>
      <c r="B17" s="10" t="s">
        <v>71</v>
      </c>
      <c r="C17" s="11">
        <f>SUM(C6:C16)</f>
        <v>28052</v>
      </c>
      <c r="D17" s="11">
        <f>SUM(D6:D16)</f>
        <v>40256</v>
      </c>
      <c r="E17" s="11">
        <f>SUM(E6:E16)</f>
        <v>38477</v>
      </c>
      <c r="F17" s="11">
        <f>SUM(F6:F16)</f>
        <v>24945</v>
      </c>
      <c r="G17" s="11">
        <f>SUM(G6:G16)</f>
        <v>30309</v>
      </c>
    </row>
    <row r="18" spans="1:7" ht="409.6">
      <c r="A18" s="13"/>
      <c r="B18" s="8" t="s">
        <v>5</v>
      </c>
      <c r="C18" s="9" t="s">
        <v>5</v>
      </c>
      <c r="D18" s="9" t="s">
        <v>5</v>
      </c>
      <c r="E18" s="9" t="s">
        <v>5</v>
      </c>
      <c r="F18" s="9" t="s">
        <v>5</v>
      </c>
      <c r="G18" s="9" t="s">
        <v>5</v>
      </c>
    </row>
    <row r="19" spans="1:7" ht="409.6">
      <c r="A19" s="13"/>
      <c r="B19" s="7" t="s">
        <v>72</v>
      </c>
      <c r="C19" s="5"/>
      <c r="D19" s="5"/>
      <c r="E19" s="5"/>
      <c r="F19" s="5"/>
      <c r="G19" s="5"/>
    </row>
    <row r="20" spans="1:7" ht="409.6">
      <c r="A20" s="13"/>
      <c r="B20" s="15"/>
      <c r="C20" s="5"/>
      <c r="D20" s="5"/>
      <c r="E20" s="5"/>
      <c r="F20" s="5"/>
      <c r="G20" s="5"/>
    </row>
    <row r="21" spans="1:7" ht="409.6">
      <c r="A21" s="13"/>
      <c r="B21" s="8" t="s">
        <v>73</v>
      </c>
      <c r="C21" s="9">
        <v>-16650</v>
      </c>
      <c r="D21" s="9">
        <v>-14381</v>
      </c>
      <c r="E21" s="9">
        <v>-12936</v>
      </c>
      <c r="F21" s="9">
        <v>-9751</v>
      </c>
      <c r="G21" s="9">
        <v>-14056</v>
      </c>
    </row>
    <row r="22" spans="1:7" ht="409.6">
      <c r="A22" s="13"/>
      <c r="B22" s="8" t="s">
        <v>74</v>
      </c>
      <c r="C22" s="9">
        <v>-11652</v>
      </c>
      <c r="D22" s="9">
        <v>-11498</v>
      </c>
      <c r="E22" s="9">
        <v>-18703</v>
      </c>
      <c r="F22" s="9">
        <v>-14352</v>
      </c>
      <c r="G22" s="9">
        <v>-21570</v>
      </c>
    </row>
    <row r="23" spans="1:7" ht="409.6">
      <c r="A23" s="13"/>
      <c r="B23" s="8" t="s">
        <v>75</v>
      </c>
      <c r="C23" s="9">
        <v>12892</v>
      </c>
      <c r="D23" s="9">
        <v>8587</v>
      </c>
      <c r="E23" s="9">
        <v>4616</v>
      </c>
      <c r="F23" s="9">
        <v>0</v>
      </c>
      <c r="G23" s="9">
        <v>0</v>
      </c>
    </row>
    <row r="24" spans="1:7" ht="409.6">
      <c r="A24" s="13"/>
      <c r="B24" s="8" t="s">
        <v>76</v>
      </c>
      <c r="C24" s="9">
        <v>6799</v>
      </c>
      <c r="D24" s="9">
        <v>6027</v>
      </c>
      <c r="E24" s="9">
        <v>5839</v>
      </c>
      <c r="F24" s="9">
        <v>4918</v>
      </c>
      <c r="G24" s="9">
        <v>6357</v>
      </c>
    </row>
    <row r="25" spans="1:7" ht="409.6">
      <c r="A25" s="13"/>
      <c r="B25" s="8" t="s">
        <v>77</v>
      </c>
      <c r="C25" s="9">
        <v>-42791</v>
      </c>
      <c r="D25" s="9">
        <v>-23834</v>
      </c>
      <c r="E25" s="9">
        <v>-17239</v>
      </c>
      <c r="F25" s="9">
        <v>-2658</v>
      </c>
      <c r="G25" s="9">
        <v>-31958</v>
      </c>
    </row>
    <row r="26" spans="1:7" ht="15.75">
      <c r="A26" s="18"/>
      <c r="B26" s="10" t="s">
        <v>78</v>
      </c>
      <c r="C26" s="11">
        <f>SUM(C21:C25)</f>
        <v>-51402</v>
      </c>
      <c r="D26" s="11">
        <f>SUM(D21:D25)</f>
        <v>-35099</v>
      </c>
      <c r="E26" s="11">
        <f>SUM(E21:E25)</f>
        <v>-38423</v>
      </c>
      <c r="F26" s="11">
        <f>SUM(F21:F25)</f>
        <v>-21843</v>
      </c>
      <c r="G26" s="11">
        <f>SUM(G21:G25)</f>
        <v>-61227</v>
      </c>
    </row>
    <row r="27" spans="1:7" ht="409.6">
      <c r="A27" s="13"/>
      <c r="B27" s="8" t="s">
        <v>5</v>
      </c>
      <c r="C27" s="9" t="s">
        <v>5</v>
      </c>
      <c r="D27" s="9" t="s">
        <v>5</v>
      </c>
      <c r="E27" s="9" t="s">
        <v>5</v>
      </c>
      <c r="F27" s="9" t="s">
        <v>5</v>
      </c>
      <c r="G27" s="9" t="s">
        <v>5</v>
      </c>
    </row>
    <row r="28" spans="1:7" ht="409.6">
      <c r="A28" s="13"/>
      <c r="B28" s="7" t="s">
        <v>79</v>
      </c>
      <c r="C28" s="5"/>
      <c r="D28" s="5"/>
      <c r="E28" s="5"/>
      <c r="F28" s="5"/>
      <c r="G28" s="5"/>
    </row>
    <row r="29" spans="1:7" ht="409.6">
      <c r="A29" s="13"/>
      <c r="B29" s="15"/>
      <c r="C29" s="5"/>
      <c r="D29" s="5"/>
      <c r="E29" s="5"/>
      <c r="F29" s="5"/>
      <c r="G29" s="5"/>
    </row>
    <row r="30" spans="1:7" ht="409.6">
      <c r="A30" s="13"/>
      <c r="B30" s="8" t="s">
        <v>80</v>
      </c>
      <c r="C30" s="9">
        <v>-1394</v>
      </c>
      <c r="D30" s="9">
        <v>-713</v>
      </c>
      <c r="E30" s="9">
        <v>-995</v>
      </c>
      <c r="F30" s="9">
        <v>-396</v>
      </c>
      <c r="G30" s="9">
        <v>3873</v>
      </c>
    </row>
    <row r="31" spans="1:7" ht="409.6">
      <c r="A31" s="13"/>
      <c r="B31" s="8" t="s">
        <v>81</v>
      </c>
      <c r="C31" s="9">
        <v>-10420</v>
      </c>
      <c r="D31" s="9">
        <v>-9352</v>
      </c>
      <c r="E31" s="9">
        <v>-8278</v>
      </c>
      <c r="F31" s="9">
        <v>-7643</v>
      </c>
      <c r="G31" s="9">
        <v>-7157</v>
      </c>
    </row>
    <row r="32" spans="1:7" ht="409.6">
      <c r="A32" s="13"/>
      <c r="B32" s="8" t="s">
        <v>82</v>
      </c>
      <c r="C32" s="9">
        <v>-8554</v>
      </c>
      <c r="D32" s="9">
        <v>-4844</v>
      </c>
      <c r="E32" s="9">
        <v>3993</v>
      </c>
      <c r="F32" s="9">
        <v>726</v>
      </c>
      <c r="G32" s="9">
        <v>-985</v>
      </c>
    </row>
    <row r="33" spans="1:7" ht="409.6">
      <c r="A33" s="13"/>
      <c r="B33" s="8" t="s">
        <v>83</v>
      </c>
      <c r="C33" s="9">
        <v>43598</v>
      </c>
      <c r="D33" s="9">
        <v>8790</v>
      </c>
      <c r="E33" s="9">
        <v>9874</v>
      </c>
      <c r="F33" s="9">
        <v>3681</v>
      </c>
      <c r="G33" s="9">
        <v>37207</v>
      </c>
    </row>
    <row r="34" spans="1:7" ht="15.75">
      <c r="A34" s="18"/>
      <c r="B34" s="10" t="s">
        <v>84</v>
      </c>
      <c r="C34" s="11">
        <f>SUM(C30:C33)</f>
        <v>23230</v>
      </c>
      <c r="D34" s="11">
        <f>SUM(D30:D33)</f>
        <v>-6119</v>
      </c>
      <c r="E34" s="11">
        <f>SUM(E30:E33)</f>
        <v>4594</v>
      </c>
      <c r="F34" s="11">
        <f>SUM(F30:F33)</f>
        <v>-3632</v>
      </c>
      <c r="G34" s="11">
        <f>SUM(G30:G33)</f>
        <v>32938</v>
      </c>
    </row>
    <row r="35" spans="1:7" ht="409.6">
      <c r="A35" s="13"/>
      <c r="B35" s="8" t="s">
        <v>5</v>
      </c>
      <c r="C35" s="9" t="s">
        <v>5</v>
      </c>
      <c r="D35" s="9" t="s">
        <v>5</v>
      </c>
      <c r="E35" s="9" t="s">
        <v>5</v>
      </c>
      <c r="F35" s="9" t="s">
        <v>5</v>
      </c>
      <c r="G35" s="9" t="s">
        <v>5</v>
      </c>
    </row>
    <row r="36" spans="1:7" ht="15.75">
      <c r="A36" s="18"/>
      <c r="B36" s="10" t="s">
        <v>85</v>
      </c>
      <c r="C36" s="11">
        <f>C17+C26+C34</f>
        <v>-120</v>
      </c>
      <c r="D36" s="11">
        <f>D17+D26+D34</f>
        <v>-962</v>
      </c>
      <c r="E36" s="11">
        <f>E17+E26+E34</f>
        <v>4648</v>
      </c>
      <c r="F36" s="11">
        <f>F17+F26+F34</f>
        <v>-530</v>
      </c>
      <c r="G36" s="11">
        <f>G17+G26+G34</f>
        <v>2020</v>
      </c>
    </row>
    <row r="37" spans="1:7" ht="409.6">
      <c r="A37" s="13"/>
      <c r="B37" s="8" t="s">
        <v>5</v>
      </c>
      <c r="C37" s="9" t="s">
        <v>5</v>
      </c>
      <c r="D37" s="9" t="s">
        <v>5</v>
      </c>
      <c r="E37" s="9" t="s">
        <v>5</v>
      </c>
      <c r="F37" s="9" t="s">
        <v>5</v>
      </c>
      <c r="G37" s="9" t="s">
        <v>5</v>
      </c>
    </row>
    <row r="38" spans="1:7" ht="409.6">
      <c r="A38" s="13"/>
      <c r="B38" s="8" t="s">
        <v>86</v>
      </c>
      <c r="C38" s="9">
        <v>11801</v>
      </c>
      <c r="D38" s="9">
        <v>11801</v>
      </c>
      <c r="E38" s="9">
        <v>11801</v>
      </c>
      <c r="F38" s="9">
        <v>11801</v>
      </c>
      <c r="G38" s="9">
        <v>11801</v>
      </c>
    </row>
    <row r="39" spans="1:7" ht="409.6">
      <c r="A39" s="13"/>
      <c r="B39" s="10" t="s">
        <v>87</v>
      </c>
      <c r="C39" s="11">
        <f>C36+C38</f>
        <v>11681</v>
      </c>
      <c r="D39" s="11">
        <f>D36+D38</f>
        <v>10839</v>
      </c>
      <c r="E39" s="11">
        <f>E36+E38</f>
        <v>16449</v>
      </c>
      <c r="F39" s="11">
        <f>F36+F38</f>
        <v>11271</v>
      </c>
      <c r="G39" s="11">
        <f>G36+G38</f>
        <v>13821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___Income_Statement___</vt:lpstr>
      <vt:lpstr>___Balance_Sheet___</vt:lpstr>
      <vt:lpstr>___Cash_Flow___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2017-08-22T13:02:35Z</dcterms:modified>
</cp:coreProperties>
</file>