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Jigsaw Academy\Data Scientist Course\Data Science Redo\Decision Trees\"/>
    </mc:Choice>
  </mc:AlternateContent>
  <bookViews>
    <workbookView xWindow="0" yWindow="0" windowWidth="20490" windowHeight="6945" activeTab="1"/>
  </bookViews>
  <sheets>
    <sheet name="Full data" sheetId="1" r:id="rId1"/>
    <sheet name="Test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3" i="2"/>
  <c r="E2" i="2" l="1"/>
  <c r="J3" i="2" l="1"/>
  <c r="J4" i="2"/>
  <c r="J5" i="2"/>
  <c r="N5" i="2" s="1"/>
  <c r="J2" i="2"/>
  <c r="K2" i="2" s="1"/>
  <c r="H3" i="2"/>
  <c r="H4" i="2"/>
  <c r="H5" i="2"/>
  <c r="H2" i="2"/>
  <c r="I2" i="2" s="1"/>
  <c r="M2" i="1"/>
  <c r="M3" i="1"/>
  <c r="M4" i="1"/>
  <c r="M5" i="1"/>
  <c r="L2" i="1"/>
  <c r="L3" i="1"/>
  <c r="L4" i="1"/>
  <c r="L5" i="1"/>
  <c r="K5" i="1"/>
  <c r="K4" i="1"/>
  <c r="K3" i="1"/>
  <c r="K2" i="1"/>
  <c r="J5" i="1"/>
  <c r="J4" i="1"/>
  <c r="J3" i="1"/>
  <c r="J2" i="1"/>
  <c r="H5" i="1"/>
  <c r="H4" i="1"/>
  <c r="H3" i="1"/>
  <c r="H2" i="1"/>
  <c r="I5" i="1"/>
  <c r="I4" i="1"/>
  <c r="G5" i="1"/>
  <c r="F5" i="1"/>
  <c r="D5" i="1"/>
  <c r="G4" i="1"/>
  <c r="F4" i="1"/>
  <c r="D4" i="1"/>
  <c r="G3" i="1"/>
  <c r="E3" i="1"/>
  <c r="I3" i="1" s="1"/>
  <c r="G2" i="1"/>
  <c r="E2" i="1"/>
  <c r="F2" i="1" s="1"/>
  <c r="N4" i="2" l="1"/>
  <c r="N3" i="2" s="1"/>
  <c r="N2" i="2" s="1"/>
  <c r="K3" i="2"/>
  <c r="K4" i="2" s="1"/>
  <c r="K5" i="2" s="1"/>
  <c r="I3" i="2"/>
  <c r="I4" i="2" s="1"/>
  <c r="I5" i="2" s="1"/>
  <c r="F3" i="1"/>
  <c r="I2" i="1"/>
  <c r="L3" i="2" l="1"/>
  <c r="L4" i="2"/>
  <c r="L5" i="2"/>
  <c r="M5" i="2" s="1"/>
  <c r="L2" i="2"/>
  <c r="M4" i="2" l="1"/>
  <c r="M3" i="2" s="1"/>
  <c r="M2" i="2" s="1"/>
</calcChain>
</file>

<file path=xl/sharedStrings.xml><?xml version="1.0" encoding="utf-8"?>
<sst xmlns="http://schemas.openxmlformats.org/spreadsheetml/2006/main" count="35" uniqueCount="33">
  <si>
    <t>Rule</t>
  </si>
  <si>
    <t># obs</t>
  </si>
  <si>
    <t>bad rate</t>
  </si>
  <si>
    <t>if history1={Low,Medium,Missing} and Salary &lt; 58650</t>
  </si>
  <si>
    <t>%age of total obs</t>
  </si>
  <si>
    <t>1. if history1={Low,Medium,Missing} and Salary &lt; 58650</t>
  </si>
  <si>
    <t>2. if salary &gt; 58650 and history = {low,medium}</t>
  </si>
  <si>
    <t># goods [1]</t>
  </si>
  <si>
    <t># bads[0]</t>
  </si>
  <si>
    <t>3. if salary &gt; 58650 and history = {missing}</t>
  </si>
  <si>
    <t>4.if history1 = {high}</t>
  </si>
  <si>
    <t>bads as %age of bads</t>
  </si>
  <si>
    <t>Node</t>
  </si>
  <si>
    <t>Cumulative Total</t>
  </si>
  <si>
    <t>Cumulative Bads</t>
  </si>
  <si>
    <t>Cumulative goods</t>
  </si>
  <si>
    <t>goods as %age of goods</t>
  </si>
  <si>
    <t>New node #</t>
  </si>
  <si>
    <t>Old Node #</t>
  </si>
  <si>
    <t>Rules</t>
  </si>
  <si>
    <t>if history1 = {high}</t>
  </si>
  <si>
    <t xml:space="preserve"> if salary &gt; 58650 and history = {low,medium}</t>
  </si>
  <si>
    <t>if salary &gt; 58650 and history = {missing}</t>
  </si>
  <si>
    <t>Bad rate</t>
  </si>
  <si>
    <t>Total Obs</t>
  </si>
  <si>
    <t>Cum goods</t>
  </si>
  <si>
    <t xml:space="preserve"> bads of total</t>
  </si>
  <si>
    <t>Cum bads</t>
  </si>
  <si>
    <t>Cum total</t>
  </si>
  <si>
    <t>%age of total</t>
  </si>
  <si>
    <t>%age of goods</t>
  </si>
  <si>
    <t>#bads[0]</t>
  </si>
  <si>
    <t>#goods[1]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</si>
</sst>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0" fontId="0" fillId="2" borderId="0" xfId="0" applyFont="1" applyFill="1"/>
    <xf numFmtId="0" fontId="0" fillId="2" borderId="0" xfId="0" applyFill="1"/>
    <xf numFmtId="165" fontId="0" fillId="0" borderId="0" xfId="0" applyNumberFormat="1"/>
    <xf numFmtId="165" fontId="0" fillId="3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165" fontId="0" fillId="5" borderId="0" xfId="0" applyNumberFormat="1" applyFill="1"/>
    <xf numFmtId="164" fontId="0" fillId="5" borderId="0" xfId="1" applyNumberFormat="1" applyFont="1" applyFill="1"/>
    <xf numFmtId="165" fontId="0" fillId="5" borderId="0" xfId="1" applyNumberFormat="1" applyFont="1" applyFill="1"/>
    <xf numFmtId="165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D9" sqref="D9"/>
    </sheetView>
  </sheetViews>
  <sheetFormatPr defaultRowHeight="15" x14ac:dyDescent="0.25"/>
  <cols>
    <col min="1" max="1" width="52.140625" customWidth="1"/>
    <col min="2" max="3" width="12.28515625" customWidth="1"/>
    <col min="4" max="4" width="11.28515625" customWidth="1"/>
    <col min="5" max="5" width="10.85546875" customWidth="1"/>
    <col min="6" max="6" width="10.5703125" customWidth="1"/>
    <col min="7" max="8" width="17.85546875" customWidth="1"/>
    <col min="9" max="9" width="19.85546875" customWidth="1"/>
    <col min="10" max="10" width="16" customWidth="1"/>
    <col min="11" max="11" width="24.140625" customWidth="1"/>
    <col min="12" max="12" width="17.28515625" customWidth="1"/>
    <col min="13" max="13" width="15.28515625" customWidth="1"/>
  </cols>
  <sheetData>
    <row r="1" spans="1:13" x14ac:dyDescent="0.25">
      <c r="A1" s="4" t="s">
        <v>0</v>
      </c>
      <c r="B1" s="5" t="s">
        <v>1</v>
      </c>
      <c r="C1" s="5" t="s">
        <v>12</v>
      </c>
      <c r="D1" s="5" t="s">
        <v>7</v>
      </c>
      <c r="E1" s="5" t="s">
        <v>8</v>
      </c>
      <c r="F1" s="5" t="s">
        <v>2</v>
      </c>
      <c r="G1" s="5" t="s">
        <v>4</v>
      </c>
      <c r="H1" s="5" t="s">
        <v>13</v>
      </c>
      <c r="I1" s="5" t="s">
        <v>11</v>
      </c>
      <c r="J1" s="5" t="s">
        <v>14</v>
      </c>
      <c r="K1" s="5" t="s">
        <v>16</v>
      </c>
      <c r="L1" s="5" t="s">
        <v>15</v>
      </c>
      <c r="M1" s="5" t="s">
        <v>13</v>
      </c>
    </row>
    <row r="2" spans="1:13" x14ac:dyDescent="0.25">
      <c r="A2" s="1" t="s">
        <v>5</v>
      </c>
      <c r="B2">
        <v>524</v>
      </c>
      <c r="C2">
        <v>4</v>
      </c>
      <c r="D2">
        <v>56</v>
      </c>
      <c r="E2" s="1">
        <f>B2-D2</f>
        <v>468</v>
      </c>
      <c r="F2" s="3">
        <f>E2/B2</f>
        <v>0.89312977099236646</v>
      </c>
      <c r="G2" s="2">
        <f>B2/1000</f>
        <v>0.52400000000000002</v>
      </c>
      <c r="H2" s="11">
        <f>G2</f>
        <v>0.52400000000000002</v>
      </c>
      <c r="I2" s="3">
        <f>E2/SUM(E2:E5)</f>
        <v>0.77870216306156403</v>
      </c>
      <c r="J2" s="10">
        <f>I2</f>
        <v>0.77870216306156403</v>
      </c>
      <c r="K2" s="6">
        <f>D2/SUM(D2:D5)</f>
        <v>0.14035087719298245</v>
      </c>
      <c r="L2" s="8">
        <f>L3+K2</f>
        <v>1</v>
      </c>
      <c r="M2" s="9">
        <f>M3+G2</f>
        <v>1</v>
      </c>
    </row>
    <row r="3" spans="1:13" x14ac:dyDescent="0.25">
      <c r="A3" s="1" t="s">
        <v>6</v>
      </c>
      <c r="B3">
        <v>99</v>
      </c>
      <c r="C3">
        <v>10</v>
      </c>
      <c r="D3">
        <v>15</v>
      </c>
      <c r="E3" s="1">
        <f>B3-D3</f>
        <v>84</v>
      </c>
      <c r="F3" s="3">
        <f>E3/B3</f>
        <v>0.84848484848484851</v>
      </c>
      <c r="G3" s="2">
        <f>B3/1000</f>
        <v>9.9000000000000005E-2</v>
      </c>
      <c r="H3" s="11">
        <f>G2+G3</f>
        <v>0.623</v>
      </c>
      <c r="I3" s="2">
        <f>E3/SUM(E2:E5)</f>
        <v>0.13976705490848584</v>
      </c>
      <c r="J3" s="10">
        <f>J2+I3</f>
        <v>0.91846921797004988</v>
      </c>
      <c r="K3" s="6">
        <f>D3/SUM(D2:D5)</f>
        <v>3.7593984962406013E-2</v>
      </c>
      <c r="L3" s="8">
        <f>L4+K3</f>
        <v>0.85964912280701755</v>
      </c>
      <c r="M3" s="9">
        <f>M4+G3</f>
        <v>0.47599999999999998</v>
      </c>
    </row>
    <row r="4" spans="1:13" x14ac:dyDescent="0.25">
      <c r="A4" s="1" t="s">
        <v>9</v>
      </c>
      <c r="B4">
        <v>122</v>
      </c>
      <c r="C4">
        <v>11</v>
      </c>
      <c r="D4" s="1">
        <f>B4-E4</f>
        <v>101</v>
      </c>
      <c r="E4">
        <v>21</v>
      </c>
      <c r="F4" s="3">
        <f>E4/B4</f>
        <v>0.1721311475409836</v>
      </c>
      <c r="G4" s="2">
        <f>B4/1000</f>
        <v>0.122</v>
      </c>
      <c r="H4" s="11">
        <f>H3+G4</f>
        <v>0.745</v>
      </c>
      <c r="I4" s="3">
        <f>E4/SUM(E2:E5)</f>
        <v>3.4941763727121461E-2</v>
      </c>
      <c r="J4" s="10">
        <f>J3+I4</f>
        <v>0.95341098169717131</v>
      </c>
      <c r="K4" s="6">
        <f>D4/SUM(D2:D5)</f>
        <v>0.25313283208020049</v>
      </c>
      <c r="L4" s="8">
        <f>L5+K4</f>
        <v>0.82205513784461148</v>
      </c>
      <c r="M4" s="9">
        <f>M5+G4</f>
        <v>0.377</v>
      </c>
    </row>
    <row r="5" spans="1:13" x14ac:dyDescent="0.25">
      <c r="A5" s="1" t="s">
        <v>10</v>
      </c>
      <c r="B5">
        <v>255</v>
      </c>
      <c r="C5">
        <v>3</v>
      </c>
      <c r="D5" s="1">
        <f>B5-E5</f>
        <v>227</v>
      </c>
      <c r="E5">
        <v>28</v>
      </c>
      <c r="F5" s="3">
        <f>E5/B5</f>
        <v>0.10980392156862745</v>
      </c>
      <c r="G5" s="2">
        <f>B5/1000</f>
        <v>0.255</v>
      </c>
      <c r="H5" s="11">
        <f>H4+G5</f>
        <v>1</v>
      </c>
      <c r="I5" s="3">
        <f>E5/SUM(E2:E5)</f>
        <v>4.6589018302828619E-2</v>
      </c>
      <c r="J5" s="10">
        <f>J4+I5</f>
        <v>0.99999999999999989</v>
      </c>
      <c r="K5" s="6">
        <f>D5/SUM(D2:D5)</f>
        <v>0.56892230576441105</v>
      </c>
      <c r="L5" s="8">
        <f>K5</f>
        <v>0.56892230576441105</v>
      </c>
      <c r="M5" s="9">
        <f>G5</f>
        <v>0.255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F8" sqref="F8"/>
    </sheetView>
  </sheetViews>
  <sheetFormatPr defaultRowHeight="15" x14ac:dyDescent="0.25"/>
  <cols>
    <col min="1" max="1" width="13.5703125" customWidth="1"/>
    <col min="2" max="2" width="15.5703125" customWidth="1"/>
    <col min="3" max="3" width="56.28515625" customWidth="1"/>
    <col min="8" max="8" width="12.42578125" customWidth="1"/>
    <col min="9" max="9" width="10.5703125" bestFit="1" customWidth="1"/>
    <col min="10" max="10" width="12.85546875" customWidth="1"/>
    <col min="11" max="11" width="14.28515625" customWidth="1"/>
    <col min="12" max="12" width="15" customWidth="1"/>
    <col min="13" max="13" width="12.42578125" customWidth="1"/>
    <col min="14" max="14" width="10.140625" bestFit="1" customWidth="1"/>
  </cols>
  <sheetData>
    <row r="1" spans="1:14" x14ac:dyDescent="0.25">
      <c r="A1" s="5" t="s">
        <v>17</v>
      </c>
      <c r="B1" s="5" t="s">
        <v>18</v>
      </c>
      <c r="C1" s="5" t="s">
        <v>19</v>
      </c>
      <c r="D1" s="5" t="s">
        <v>23</v>
      </c>
      <c r="E1" s="5" t="s">
        <v>24</v>
      </c>
      <c r="F1" s="5" t="s">
        <v>31</v>
      </c>
      <c r="G1" s="5" t="s">
        <v>32</v>
      </c>
      <c r="H1" s="5" t="s">
        <v>26</v>
      </c>
      <c r="I1" s="5" t="s">
        <v>27</v>
      </c>
      <c r="J1" s="5" t="s">
        <v>29</v>
      </c>
      <c r="K1" s="5" t="s">
        <v>28</v>
      </c>
      <c r="L1" s="5" t="s">
        <v>30</v>
      </c>
      <c r="M1" s="5" t="s">
        <v>25</v>
      </c>
      <c r="N1" s="5" t="s">
        <v>28</v>
      </c>
    </row>
    <row r="2" spans="1:14" x14ac:dyDescent="0.25">
      <c r="A2">
        <v>3</v>
      </c>
      <c r="B2">
        <v>4</v>
      </c>
      <c r="C2" s="1" t="s">
        <v>3</v>
      </c>
      <c r="D2" s="3">
        <v>0.89312977099236646</v>
      </c>
      <c r="E2">
        <f>F2+G2</f>
        <v>157</v>
      </c>
      <c r="F2">
        <v>140</v>
      </c>
      <c r="G2">
        <v>17</v>
      </c>
      <c r="H2" s="3">
        <f>F2/SUM(F$2:F$5)</f>
        <v>0.76923076923076927</v>
      </c>
      <c r="I2" s="12">
        <f>H2</f>
        <v>0.76923076923076927</v>
      </c>
      <c r="J2" s="3">
        <f>E2/SUM(E$2:E$5)</f>
        <v>0.52333333333333332</v>
      </c>
      <c r="K2" s="12">
        <f>J2</f>
        <v>0.52333333333333332</v>
      </c>
      <c r="L2" s="13">
        <f>G2/SUM(G$2:G$5)</f>
        <v>0.1440677966101695</v>
      </c>
      <c r="M2" s="3">
        <f>M3+L2</f>
        <v>1</v>
      </c>
      <c r="N2" s="7">
        <f>N3+J2</f>
        <v>1</v>
      </c>
    </row>
    <row r="3" spans="1:14" x14ac:dyDescent="0.25">
      <c r="A3">
        <v>5</v>
      </c>
      <c r="B3">
        <v>10</v>
      </c>
      <c r="C3" s="1" t="s">
        <v>21</v>
      </c>
      <c r="D3" s="3">
        <v>0.84848484848484851</v>
      </c>
      <c r="E3">
        <f>F3+G3</f>
        <v>30</v>
      </c>
      <c r="F3">
        <v>27</v>
      </c>
      <c r="G3">
        <v>3</v>
      </c>
      <c r="H3" s="3">
        <f t="shared" ref="H3:H5" si="0">F3/SUM(F$2:F$5)</f>
        <v>0.14835164835164835</v>
      </c>
      <c r="I3" s="12">
        <f>I2+H3</f>
        <v>0.91758241758241765</v>
      </c>
      <c r="J3" s="3">
        <f t="shared" ref="J3:J5" si="1">E3/SUM(E$2:E$5)</f>
        <v>0.1</v>
      </c>
      <c r="K3" s="12">
        <f>K2+J3</f>
        <v>0.62333333333333329</v>
      </c>
      <c r="L3" s="13">
        <f t="shared" ref="L3:L5" si="2">G3/SUM(G$2:G$5)</f>
        <v>2.5423728813559324E-2</v>
      </c>
      <c r="M3" s="3">
        <f>M4+L3</f>
        <v>0.85593220338983056</v>
      </c>
      <c r="N3" s="7">
        <f>J3+N4</f>
        <v>0.47666666666666668</v>
      </c>
    </row>
    <row r="4" spans="1:14" x14ac:dyDescent="0.25">
      <c r="A4">
        <v>6</v>
      </c>
      <c r="B4">
        <v>11</v>
      </c>
      <c r="C4" s="1" t="s">
        <v>22</v>
      </c>
      <c r="D4" s="3">
        <v>0.1721311475409836</v>
      </c>
      <c r="E4">
        <f t="shared" ref="E4:E5" si="3">F4+G4</f>
        <v>38</v>
      </c>
      <c r="F4">
        <v>6</v>
      </c>
      <c r="G4">
        <v>32</v>
      </c>
      <c r="H4" s="3">
        <f t="shared" si="0"/>
        <v>3.2967032967032968E-2</v>
      </c>
      <c r="I4" s="12">
        <f>I3+H4</f>
        <v>0.95054945054945061</v>
      </c>
      <c r="J4" s="3">
        <f t="shared" si="1"/>
        <v>0.12666666666666668</v>
      </c>
      <c r="K4" s="12">
        <f>K3+J4</f>
        <v>0.75</v>
      </c>
      <c r="L4" s="13">
        <f t="shared" si="2"/>
        <v>0.2711864406779661</v>
      </c>
      <c r="M4" s="3">
        <f>M5+L4</f>
        <v>0.83050847457627119</v>
      </c>
      <c r="N4" s="7">
        <f>N5+J4</f>
        <v>0.37666666666666671</v>
      </c>
    </row>
    <row r="5" spans="1:14" x14ac:dyDescent="0.25">
      <c r="A5">
        <v>7</v>
      </c>
      <c r="B5">
        <v>3</v>
      </c>
      <c r="C5" s="1" t="s">
        <v>20</v>
      </c>
      <c r="D5" s="2">
        <v>0.10980392156862745</v>
      </c>
      <c r="E5">
        <f t="shared" si="3"/>
        <v>75</v>
      </c>
      <c r="F5">
        <v>9</v>
      </c>
      <c r="G5">
        <v>66</v>
      </c>
      <c r="H5" s="3">
        <f t="shared" si="0"/>
        <v>4.9450549450549448E-2</v>
      </c>
      <c r="I5" s="12">
        <f>I4+H5</f>
        <v>1</v>
      </c>
      <c r="J5" s="3">
        <f t="shared" si="1"/>
        <v>0.25</v>
      </c>
      <c r="K5" s="12">
        <f>J5+K4</f>
        <v>1</v>
      </c>
      <c r="L5" s="13">
        <f t="shared" si="2"/>
        <v>0.55932203389830504</v>
      </c>
      <c r="M5" s="3">
        <f>L5</f>
        <v>0.55932203389830504</v>
      </c>
      <c r="N5" s="7">
        <f>J5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2015-07-27T16:33:48Z</dcterms:created>
  <dcterms:modified xsi:type="dcterms:W3CDTF">2015-07-30T06:20:16Z</dcterms:modified>
</cp:coreProperties>
</file>