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200" windowHeight="10800" firstSheet="5" activeTab="5"/>
  </bookViews>
  <sheets>
    <sheet name="1-TOTA" sheetId="1" r:id="rId1"/>
    <sheet name="2-EDIT" sheetId="2" r:id="rId2"/>
    <sheet name="3-GTAPD" sheetId="3" r:id="rId3"/>
    <sheet name="4-WTL" sheetId="4" r:id="rId4"/>
    <sheet name="6-WTO" sheetId="6" r:id="rId5"/>
    <sheet name="8-TAPED" sheetId="9" r:id="rId6"/>
  </sheets>
  <externalReferences>
    <externalReference r:id="rId7"/>
  </externalReferences>
  <definedNames>
    <definedName name="_xlnm._FilterDatabase" localSheetId="0" hidden="1">'1-TOTA'!$A$1:$V$451</definedName>
    <definedName name="_xlnm._FilterDatabase" localSheetId="1" hidden="1">'2-EDIT'!$A$1:$N$451</definedName>
    <definedName name="_xlnm._FilterDatabase" localSheetId="2" hidden="1">'3-GTAPD'!$A$1:$K$353</definedName>
    <definedName name="_xlnm._FilterDatabase" localSheetId="4" hidden="1">'6-WTO'!$A$1:$O$399</definedName>
    <definedName name="_xlnm._FilterDatabase" localSheetId="5" hidden="1">'8-TAPED'!$A$1:$X$907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Vasquez Callo Maria del Carmen</author>
    <author>tc={63D3E69E-D074-4D30-8F7C-89776328BCEC}</author>
    <author>tc={006B00BA-00FD-4DA5-BC69-00D300B10079}</author>
    <author>tc={22FDC037-41E9-433A-8363-5DC8FC99D9BE}</author>
    <author>Schär Rahel</author>
    <author>tc={002B009C-007E-40C4-AF64-008200DB002C}</author>
    <author>tc={D34FC353-1DA7-4719-9FA9-7E78404FBD4D}</author>
    <author>tc={26AB89D4-5B6B-47A8-9CA2-B58D60857262}</author>
    <author>tc={00D9000D-00AB-4198-83C4-007E008A00B2}</author>
    <author>tc={003700D7-005A-4010-BCB3-00C3008E0099}</author>
    <author>tc={007A00DB-006C-4A0B-911C-00CF0007008B}</author>
    <author>tc={000900F5-002E-46C2-8E8C-00FC00D800F0}</author>
    <author>tc={00A20071-00DB-407D-A19A-00A900DD0046}</author>
    <author>tc={00AA003B-0022-4C8E-B5F5-009F00940096}</author>
    <author>tc={005E007F-00CF-46BD-A6BC-00B5005B0078}</author>
    <author>tc={ADFE73CB-482F-4E29-9780-E998D05D5F92}</author>
    <author>tc={00710081-00B5-468B-8ED7-0017003B00FF}</author>
    <author>tc={007300CD-00A1-4333-B750-007600BF00F7}</author>
    <author>tc={FC4BC51A-0ABF-4010-9758-47E61DC0765B}</author>
    <author>tc={35BAA789-0386-4028-B0AD-B8AE3A5F1671}</author>
    <author>tc={D0877060-CCF7-4AE6-97F5-B81839CF26EB}</author>
    <author>Mesmer Anja</author>
    <author>tc={00E50086-009C-440A-9072-00A2004F00BB}</author>
    <author>tc={002000D9-0012-4541-A1B1-000100B40048}</author>
    <author>tc={00A400BA-00E6-44A4-9D4E-0070007A00BC}</author>
    <author>tc={00F90006-00DD-460A-B6B3-004A0036007B}</author>
    <author>tc={00DE00C9-001E-4258-AAAB-00660066007C}</author>
    <author>tc={EBCD633D-F83D-4091-9460-7DB50493BE97}</author>
    <author>tc={406F0F6A-1636-45F9-8C9C-53B28CFCADE1}</author>
    <author>tc={61E6278E-1A5A-4AC7-A157-C31EC3E98FBE}</author>
    <author>tc={A0A36001-D1D3-4A56-819D-A1A9578D46F5}</author>
    <author>tc={1BB27AB8-6538-48D9-84FF-9486ABCB2512}</author>
    <author>tc={8522D81A-BD93-4311-8B17-5F0E02A3975A}</author>
    <author>tc={9A8CBE49-4E93-476E-86FC-36CAA051D481}</author>
    <author>tc={DD25CB83-9713-4531-84E5-1AD7BB2EE64E}</author>
  </authors>
  <commentList>
    <comment ref="O21" authorId="0">
      <text>
        <r>
          <rPr>
            <b/>
            <sz val="9"/>
            <rFont val="Segoe UI"/>
            <charset val="134"/>
          </rPr>
          <t>Vasquez Callo Maria del Carmen:</t>
        </r>
        <r>
          <rPr>
            <sz val="9"/>
            <rFont val="Segoe UI"/>
            <charset val="134"/>
          </rPr>
          <t xml:space="preserve">
Croatia accession to the EU</t>
        </r>
      </text>
    </comment>
    <comment ref="O23" authorId="0">
      <text>
        <r>
          <rPr>
            <b/>
            <sz val="9"/>
            <rFont val="Segoe UI"/>
            <charset val="134"/>
          </rPr>
          <t>Vasquez Callo Maria del Carmen:</t>
        </r>
        <r>
          <rPr>
            <sz val="9"/>
            <rFont val="Segoe UI"/>
            <charset val="134"/>
          </rPr>
          <t xml:space="preserve">
Romania's accession to the EU</t>
        </r>
      </text>
    </comment>
    <comment ref="O27" authorId="0">
      <text>
        <r>
          <rPr>
            <b/>
            <sz val="9"/>
            <rFont val="Segoe UI"/>
            <charset val="134"/>
          </rPr>
          <t>Vasquez Callo Maria del Carmen:</t>
        </r>
        <r>
          <rPr>
            <sz val="9"/>
            <rFont val="Segoe UI"/>
            <charset val="134"/>
          </rPr>
          <t xml:space="preserve">
</t>
        </r>
      </text>
    </comment>
    <comment ref="O29" authorId="0">
      <text>
        <r>
          <rPr>
            <b/>
            <sz val="9"/>
            <rFont val="Segoe UI"/>
            <charset val="134"/>
          </rPr>
          <t>Vasquez Callo Maria del Carmen:</t>
        </r>
        <r>
          <rPr>
            <sz val="9"/>
            <rFont val="Segoe UI"/>
            <charset val="134"/>
          </rPr>
          <t xml:space="preserve">
Bulgaria's accession to the EU</t>
        </r>
      </text>
    </comment>
    <comment ref="O30" authorId="0">
      <text>
        <r>
          <rPr>
            <b/>
            <sz val="9"/>
            <rFont val="Segoe UI"/>
            <charset val="134"/>
          </rPr>
          <t>Vasquez Callo Maria del Carmen:</t>
        </r>
        <r>
          <rPr>
            <sz val="9"/>
            <rFont val="Segoe UI"/>
            <charset val="134"/>
          </rPr>
          <t xml:space="preserve">
Croatia's accession to the EU</t>
        </r>
      </text>
    </comment>
    <comment ref="O39" authorId="0">
      <text>
        <r>
          <rPr>
            <b/>
            <sz val="9"/>
            <rFont val="Segoe UI"/>
            <charset val="134"/>
          </rPr>
          <t>Vasquez Callo Maria del Carmen:</t>
        </r>
        <r>
          <rPr>
            <sz val="9"/>
            <rFont val="Segoe UI"/>
            <charset val="134"/>
          </rPr>
          <t xml:space="preserve">
Slovenia's accession to the EU</t>
        </r>
      </text>
    </comment>
    <comment ref="O41" authorId="0">
      <text>
        <r>
          <rPr>
            <b/>
            <sz val="9"/>
            <rFont val="Segoe UI"/>
            <charset val="134"/>
          </rPr>
          <t>Vasquez Callo Maria del Carmen:</t>
        </r>
        <r>
          <rPr>
            <sz val="9"/>
            <rFont val="Segoe UI"/>
            <charset val="134"/>
          </rPr>
          <t xml:space="preserve">
Croatia's accession to the EU</t>
        </r>
      </text>
    </comment>
    <comment ref="O43" authorId="0">
      <text>
        <r>
          <rPr>
            <b/>
            <sz val="9"/>
            <rFont val="Segoe UI"/>
            <charset val="134"/>
          </rPr>
          <t>Vasquez Callo Maria del Carmen:</t>
        </r>
        <r>
          <rPr>
            <sz val="9"/>
            <rFont val="Segoe UI"/>
            <charset val="134"/>
          </rPr>
          <t xml:space="preserve">
Estonia's accession to the EU</t>
        </r>
      </text>
    </comment>
    <comment ref="I64" authorId="1">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 information found</t>
        </r>
      </text>
    </comment>
    <comment ref="O67" authorId="0">
      <text>
        <r>
          <rPr>
            <b/>
            <sz val="9"/>
            <rFont val="Segoe UI"/>
            <charset val="134"/>
          </rPr>
          <t>Vasquez Callo Maria del Carmen:</t>
        </r>
        <r>
          <rPr>
            <sz val="9"/>
            <rFont val="Segoe UI"/>
            <charset val="134"/>
          </rPr>
          <t xml:space="preserve">
Croatia's accession to the EU</t>
        </r>
      </text>
    </comment>
    <comment ref="I86" authorId="2">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exact date of entry into force is not clear, only the year https://aric.adb.org/fta/economic-cooperation-organization-trade-agreement
</t>
        </r>
      </text>
    </comment>
    <comment ref="O100" authorId="0">
      <text>
        <r>
          <rPr>
            <b/>
            <sz val="9"/>
            <rFont val="Segoe UI"/>
            <charset val="134"/>
          </rPr>
          <t>Vasquez Callo Maria del Carmen:</t>
        </r>
        <r>
          <rPr>
            <sz val="9"/>
            <rFont val="Segoe UI"/>
            <charset val="134"/>
          </rPr>
          <t xml:space="preserve">
Romania's accession to the EU</t>
        </r>
      </text>
    </comment>
    <comment ref="I106" authorId="3">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Only year available</t>
        </r>
      </text>
    </comment>
    <comment ref="I122" authorId="4">
      <text>
        <r>
          <rPr>
            <b/>
            <sz val="9"/>
            <rFont val="Segoe UI"/>
            <charset val="134"/>
          </rPr>
          <t>Schär Rahel:</t>
        </r>
        <r>
          <rPr>
            <sz val="9"/>
            <rFont val="Segoe UI"/>
            <charset val="134"/>
          </rPr>
          <t xml:space="preserve">
01.02.2005 (ARG, COL), 01.04.2005 (ARG, ECU), 05.01.2005 (ARG, VEN), 01.02.2005 (BRA, COL), 01.04.2005 (BRA, ECU), 01.02.2005 (BRA, VEN), 19.04.2005 (PRY, COL), 19.04.2005 (PRY, ECU), 19.04.2005 (PRY, VEN), 01.02.2005 (URY, COL), 01.04.2005 (URY, ECU), 05.01.2005 (URY, VEN)</t>
        </r>
      </text>
    </comment>
    <comment ref="J122" authorId="4">
      <text>
        <r>
          <rPr>
            <b/>
            <sz val="9"/>
            <rFont val="Segoe UI"/>
            <charset val="134"/>
          </rPr>
          <t>Schär Rahel:</t>
        </r>
        <r>
          <rPr>
            <sz val="9"/>
            <rFont val="Segoe UI"/>
            <charset val="134"/>
          </rPr>
          <t xml:space="preserve">
01.02.2005 (ARG, COL), 01.04.2005 (ARG, ECU), 05.01.2005 (ARG, VEN), 01.02.2005 (BRA, COL), 01.04.2005 (BRA, ECU), 01.02.2005 (BRA, VEN), 19.04.2005 (PRY, COL), 19.04.2005 (PRY, ECU), 19.04.2005 (PRY, VEN), 01.02.2005 (URY, COL), 01.04.2005 (URY, ECU), 05.01.2005 (URY, VEN)</t>
        </r>
      </text>
    </comment>
    <comment ref="I123" authorId="5">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01.02.2005 (ARG, COL), 01.04.2005 (ARG, ECU), 05.01.2005 (ARG, VEN), 01.02.2005 (BRA, COL), 01.04.2005 (BRA, ECU), 01.02.2005 (BRA; VEN), 19.04.2005 (COL, PRY), 19.04.2005 (PRY, ECU), 09.04.2005 (PRY, VEN), 01.02.2005 (COL, URY), 01.04.2005 (ECU, URY), 05.01.2005 (URY, VEN)
</t>
        </r>
      </text>
    </comment>
    <comment ref="M126" authorId="6">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This field was left empty in the old version of the database.</t>
        </r>
      </text>
    </comment>
    <comment ref="I127" authorId="7">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This is the date of entry into force that I found for the whole trade negotiations between MERCOSUR and SACU. I am not sure if this is also the correct date for the base treaty signed on 16.12.2004.</t>
        </r>
      </text>
    </comment>
    <comment ref="I153" authorId="4">
      <text>
        <r>
          <rPr>
            <b/>
            <sz val="9"/>
            <rFont val="Segoe UI"/>
            <charset val="134"/>
          </rPr>
          <t>Schär Rahel:</t>
        </r>
        <r>
          <rPr>
            <sz val="9"/>
            <rFont val="Segoe UI"/>
            <charset val="134"/>
          </rPr>
          <t xml:space="preserve">
02.07.2007 (ARG, CUB), 02.07.2007 (BRA, CUB),24.02.2009  (CUB, PRY), 03.09.2008 (CUB, URY)</t>
        </r>
      </text>
    </comment>
    <comment ref="J153" authorId="4">
      <text>
        <r>
          <rPr>
            <b/>
            <sz val="9"/>
            <rFont val="Segoe UI"/>
            <charset val="134"/>
          </rPr>
          <t>Schär Rahel:</t>
        </r>
        <r>
          <rPr>
            <sz val="9"/>
            <rFont val="Segoe UI"/>
            <charset val="134"/>
          </rPr>
          <t xml:space="preserve">
02.07.2007 (ARG, CUB), 02.07.2007 (BRA, CUB),24.02.2009  (CUB, PRY), 03.09.2008 (CUB, URY)</t>
        </r>
      </text>
    </comment>
    <comment ref="U161" authorId="0">
      <text>
        <r>
          <rPr>
            <b/>
            <sz val="9"/>
            <rFont val="Segoe UI"/>
            <charset val="134"/>
          </rPr>
          <t>Vasquez Callo Maria del Carmen:</t>
        </r>
        <r>
          <rPr>
            <sz val="9"/>
            <rFont val="Segoe UI"/>
            <charset val="134"/>
          </rPr>
          <t xml:space="preserve">
ACE 38 was signed in 1998</t>
        </r>
      </text>
    </comment>
    <comment ref="G163" authorId="4">
      <text>
        <r>
          <rPr>
            <b/>
            <sz val="9"/>
            <color rgb="FF000000"/>
            <rFont val="Segoe UI"/>
            <charset val="134"/>
          </rPr>
          <t>Schär Rahel:</t>
        </r>
        <r>
          <rPr>
            <sz val="9"/>
            <color rgb="FF000000"/>
            <rFont val="Segoe UI"/>
            <charset val="134"/>
          </rPr>
          <t xml:space="preserve">
24.08.2006 (G), 21.11.2007(S)</t>
        </r>
      </text>
    </comment>
    <comment ref="O165" authorId="0">
      <text>
        <r>
          <rPr>
            <b/>
            <sz val="9"/>
            <rFont val="Segoe UI"/>
            <charset val="134"/>
          </rPr>
          <t>Vasquez Callo Maria del Carmen:</t>
        </r>
        <r>
          <rPr>
            <sz val="9"/>
            <rFont val="Segoe UI"/>
            <charset val="134"/>
          </rPr>
          <t xml:space="preserve">
Croatia's accession to the EU</t>
        </r>
      </text>
    </comment>
    <comment ref="I188" authorId="8">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Different dates for goods and services:
01.01.2008 (G), 01.05.2010(S)
</t>
        </r>
      </text>
    </comment>
    <comment ref="J188" authorId="9">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Different dates for goods and services:
01.01.2008 (G), 01.05.2010(S)
</t>
        </r>
      </text>
    </comment>
    <comment ref="I200" authorId="10">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Different date for goods and services
</t>
        </r>
      </text>
    </comment>
    <comment ref="I209" authorId="11">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Provisional entry into force
</t>
        </r>
      </text>
    </comment>
    <comment ref="I211" authorId="4">
      <text>
        <r>
          <rPr>
            <b/>
            <sz val="9"/>
            <rFont val="Segoe UI"/>
            <charset val="134"/>
          </rPr>
          <t>Schär Rahel:</t>
        </r>
        <r>
          <rPr>
            <sz val="9"/>
            <rFont val="Segoe UI"/>
            <charset val="134"/>
          </rPr>
          <t xml:space="preserve">
28.03.2009 (TUN), 11.01.2010 (DZA)</t>
        </r>
      </text>
    </comment>
    <comment ref="I228" authorId="12">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Provisional application
</t>
        </r>
      </text>
    </comment>
    <comment ref="I234" authorId="13">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01.11.2010 (ALB,LIE, CHE), 01.08.2011 (ALB, NOR), 01.10.2011 (ALB, ISL) 
</t>
        </r>
      </text>
    </comment>
    <comment ref="J234" authorId="14">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01.11.2010 (ALB,LIE, CHE), 01.08.2011 (ALB, NOR), 01.10.2011 (ALB, ISL) 
</t>
        </r>
      </text>
    </comment>
    <comment ref="I248" authorId="4">
      <text>
        <r>
          <rPr>
            <b/>
            <sz val="9"/>
            <rFont val="Segoe UI"/>
            <charset val="134"/>
          </rPr>
          <t>Schär Rahel:</t>
        </r>
        <r>
          <rPr>
            <sz val="9"/>
            <rFont val="Segoe UI"/>
            <charset val="134"/>
          </rPr>
          <t xml:space="preserve">
18.04.2012 (CHL), 25.02.2012 (MYS)</t>
        </r>
      </text>
    </comment>
    <comment ref="I260" authorId="15">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Someone else should check this date as well because I only found this information in Spanish and I am not sure if I translated it correctly.</t>
        </r>
      </text>
    </comment>
    <comment ref="J262" authorId="4">
      <text>
        <r>
          <rPr>
            <b/>
            <sz val="9"/>
            <rFont val="Segoe UI"/>
            <charset val="134"/>
          </rPr>
          <t>Schär Rahel:</t>
        </r>
        <r>
          <rPr>
            <sz val="9"/>
            <rFont val="Segoe UI"/>
            <charset val="134"/>
          </rPr>
          <t xml:space="preserve">
04.02.2014 (CHL), 01.01.2014 (VNM)</t>
        </r>
      </text>
    </comment>
    <comment ref="I263" authorId="16">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01.09.2012 (MNE, LIE, CHE), 01.10.2012 (ISL), 01.11.2012 (NOR)
</t>
        </r>
      </text>
    </comment>
    <comment ref="J263" authorId="17">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01.09.2012 (MNE, LIE, CHE), 01.10.2012 (ISL), 01.11.2012 (NOR)
</t>
        </r>
      </text>
    </comment>
    <comment ref="I276" authorId="18">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 SADC members have yet to ratify the SADC Services Protocol</t>
        </r>
      </text>
    </comment>
    <comment ref="I277" authorId="4">
      <text>
        <r>
          <rPr>
            <b/>
            <sz val="9"/>
            <rFont val="Segoe UI"/>
            <charset val="134"/>
          </rPr>
          <t>Schär Rahel:</t>
        </r>
        <r>
          <rPr>
            <sz val="9"/>
            <rFont val="Segoe UI"/>
            <charset val="134"/>
          </rPr>
          <t xml:space="preserve">
29.11.2014 (CHL), 09.10.2014 (HKG)</t>
        </r>
      </text>
    </comment>
    <comment ref="I287" authorId="4">
      <text>
        <r>
          <rPr>
            <b/>
            <sz val="9"/>
            <rFont val="Segoe UI"/>
            <charset val="134"/>
          </rPr>
          <t>Schär Rahel:</t>
        </r>
        <r>
          <rPr>
            <sz val="9"/>
            <rFont val="Segoe UI"/>
            <charset val="134"/>
          </rPr>
          <t xml:space="preserve">
04.07.2016 (PAN),01.04.2015 (TTO)</t>
        </r>
      </text>
    </comment>
    <comment ref="J287" authorId="4">
      <text>
        <r>
          <rPr>
            <b/>
            <sz val="9"/>
            <rFont val="Segoe UI"/>
            <charset val="134"/>
          </rPr>
          <t>Schär Rahel:</t>
        </r>
        <r>
          <rPr>
            <sz val="9"/>
            <rFont val="Segoe UI"/>
            <charset val="134"/>
          </rPr>
          <t xml:space="preserve">
04.07.2016 (PAN),01.04.2015 (TTO)</t>
        </r>
      </text>
    </comment>
    <comment ref="G313" authorId="19">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Shouldn't this date be 22.06.2015 because this was the date of Guatemala's accession even though the original FTA between the EFTA States and the Central American States was signed on 24.06.2013?</t>
        </r>
      </text>
    </comment>
    <comment ref="I318" authorId="20">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Dates of entry into force: 01.06.2018 Philippines, Liechtenstein, Norway, Switzerland; 01.01.2020 Iceland</t>
        </r>
      </text>
    </comment>
    <comment ref="G324" authorId="21">
      <text>
        <r>
          <rPr>
            <b/>
            <sz val="9"/>
            <rFont val="Segoe UI"/>
            <charset val="134"/>
          </rPr>
          <t>Mesmer Anja:</t>
        </r>
        <r>
          <rPr>
            <sz val="9"/>
            <rFont val="Segoe UI"/>
            <charset val="134"/>
          </rPr>
          <t xml:space="preserve">
Kenya and Rwanda signed the EPA in September 2016, and Kenya ratified it. However, the EPA could not be applied as it required signature and ratification by all the EAC countries.</t>
        </r>
      </text>
    </comment>
    <comment ref="I327" authorId="22">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Provisional application
</t>
        </r>
      </text>
    </comment>
    <comment ref="J327" authorId="23">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Provisional application
</t>
        </r>
      </text>
    </comment>
    <comment ref="G345" authorId="24">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signed yet, date of the latest text available
Antwort:
    Still not signed. The EU and Mexico concluded negotiations on 28.04.2020
Antwort:
    Agreement not yet signed</t>
        </r>
      </text>
    </comment>
    <comment ref="H345" authorId="25">
      <text>
        <r>
          <rPr>
            <sz val="10"/>
            <rFont val="宋体"/>
            <charset val="134"/>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signed yet, date of the latest text available
</t>
        </r>
      </text>
    </comment>
    <comment ref="U363" authorId="0">
      <text>
        <r>
          <rPr>
            <b/>
            <sz val="9"/>
            <rFont val="Segoe UI"/>
            <charset val="134"/>
          </rPr>
          <t>Vasquez Callo Maria del Carmen:</t>
        </r>
        <r>
          <rPr>
            <sz val="9"/>
            <rFont val="Segoe UI"/>
            <charset val="134"/>
          </rPr>
          <t xml:space="preserve">
Prior agreement from 1997</t>
        </r>
      </text>
    </comment>
    <comment ref="U365" authorId="0">
      <text>
        <r>
          <rPr>
            <b/>
            <sz val="9"/>
            <rFont val="Segoe UI"/>
            <charset val="134"/>
          </rPr>
          <t>Vasquez Callo Maria del Carmen:</t>
        </r>
        <r>
          <rPr>
            <sz val="9"/>
            <rFont val="Segoe UI"/>
            <charset val="134"/>
          </rPr>
          <t xml:space="preserve">
Prior Agreement from 1997</t>
        </r>
      </text>
    </comment>
    <comment ref="U366" authorId="0">
      <text>
        <r>
          <rPr>
            <b/>
            <sz val="9"/>
            <rFont val="Segoe UI"/>
            <charset val="134"/>
          </rPr>
          <t>Vasquez Callo Maria del Carmen:</t>
        </r>
        <r>
          <rPr>
            <sz val="9"/>
            <rFont val="Segoe UI"/>
            <charset val="134"/>
          </rPr>
          <t xml:space="preserve">
Prior Agreement from 1995</t>
        </r>
      </text>
    </comment>
    <comment ref="G372" authorId="26">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Agreement in principle. Treaty not really signed yet
Antwort:
    Found no updates</t>
        </r>
      </text>
    </comment>
    <comment ref="T379" authorId="0">
      <text>
        <r>
          <rPr>
            <b/>
            <sz val="9"/>
            <rFont val="Segoe UI"/>
            <charset val="134"/>
          </rPr>
          <t>Vasquez Callo Maria del Carmen:</t>
        </r>
        <r>
          <rPr>
            <sz val="9"/>
            <rFont val="Segoe UI"/>
            <charset val="134"/>
          </rPr>
          <t xml:space="preserve">
Prior agreement from 1998</t>
        </r>
      </text>
    </comment>
    <comment ref="T385" authorId="0">
      <text>
        <r>
          <rPr>
            <b/>
            <sz val="9"/>
            <rFont val="Segoe UI"/>
            <charset val="134"/>
          </rPr>
          <t>Vasquez Callo Maria del Carmen:</t>
        </r>
        <r>
          <rPr>
            <sz val="9"/>
            <rFont val="Segoe UI"/>
            <charset val="134"/>
          </rPr>
          <t xml:space="preserve">
Prior agreement from 1996</t>
        </r>
      </text>
    </comment>
    <comment ref="T387" authorId="0">
      <text>
        <r>
          <rPr>
            <b/>
            <sz val="9"/>
            <rFont val="Segoe UI"/>
            <charset val="134"/>
          </rPr>
          <t>Vasquez Callo Maria del Carmen:</t>
        </r>
        <r>
          <rPr>
            <sz val="9"/>
            <rFont val="Segoe UI"/>
            <charset val="134"/>
          </rPr>
          <t xml:space="preserve">
Prior sgreement from 1997</t>
        </r>
      </text>
    </comment>
    <comment ref="B397" authorId="27">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Missing text</t>
        </r>
      </text>
    </comment>
    <comment ref="S405" authorId="28">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Singapore-UK DEA replaces the e-commerce provisions of this treaty.</t>
        </r>
      </text>
    </comment>
    <comment ref="T406" authorId="0">
      <text>
        <r>
          <rPr>
            <b/>
            <sz val="9"/>
            <rFont val="Segoe UI"/>
            <charset val="134"/>
          </rPr>
          <t>Vasquez Callo Maria del Carmen:</t>
        </r>
        <r>
          <rPr>
            <sz val="9"/>
            <rFont val="Segoe UI"/>
            <charset val="134"/>
          </rPr>
          <t xml:space="preserve">
Prior agreement from 1997</t>
        </r>
      </text>
    </comment>
    <comment ref="Q418" authorId="29">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MERCOSUR Agreement on the Mutual Recognition of Digital Signatures Certificates entered into force on 12.08.2021</t>
        </r>
      </text>
    </comment>
    <comment ref="X427" authorId="30">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UK-Singapore FTA was notified.</t>
        </r>
      </text>
    </comment>
    <comment ref="W445" authorId="21">
      <text>
        <r>
          <rPr>
            <b/>
            <sz val="9"/>
            <rFont val="Segoe UI"/>
            <charset val="134"/>
          </rPr>
          <t>Mesmer Anja:</t>
        </r>
        <r>
          <rPr>
            <sz val="9"/>
            <rFont val="Segoe UI"/>
            <charset val="134"/>
          </rPr>
          <t xml:space="preserve">
Chapter 27 (Final Provisions) Article X.10 lists all the official languages of the EU.</t>
        </r>
      </text>
    </comment>
    <comment ref="S460" authorId="31">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Replaces Articles 8.71 and 8.82</t>
        </r>
      </text>
    </comment>
    <comment ref="C463" authorId="32">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Pending classification</t>
        </r>
      </text>
    </comment>
    <comment ref="P466" authorId="33">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Relationship with EU-Singapore FTA: Unclear</t>
        </r>
      </text>
    </comment>
    <comment ref="U466" authorId="34">
      <text>
        <r>
          <rPr>
            <sz val="10"/>
            <rFont val="宋体"/>
            <charset val="134"/>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See Article 41 for the relationship of this DEA with the EU-Singapore FTA</t>
        </r>
      </text>
    </comment>
  </commentList>
</comments>
</file>

<file path=xl/sharedStrings.xml><?xml version="1.0" encoding="utf-8"?>
<sst xmlns="http://schemas.openxmlformats.org/spreadsheetml/2006/main" count="23994" uniqueCount="9593">
  <si>
    <t>ID</t>
  </si>
  <si>
    <t>tota_name</t>
  </si>
  <si>
    <t>SOURCE</t>
  </si>
  <si>
    <t>subID</t>
  </si>
  <si>
    <t>txt_filename</t>
  </si>
  <si>
    <t>xml_url</t>
  </si>
  <si>
    <t>tota_type</t>
  </si>
  <si>
    <t>tota_id</t>
  </si>
  <si>
    <t>tota_wto_rta_id</t>
  </si>
  <si>
    <t>tota_wto_rta_status</t>
  </si>
  <si>
    <t>tota_wto_rta_notification</t>
  </si>
  <si>
    <t>tota_date_signed</t>
  </si>
  <si>
    <t>tota_date_into_force</t>
  </si>
  <si>
    <t>tota_date_notification</t>
  </si>
  <si>
    <t>tota_date_end_implementation</t>
  </si>
  <si>
    <t>tota_date_inactive</t>
  </si>
  <si>
    <t>tota_parties</t>
  </si>
  <si>
    <t>tota_parties_wto</t>
  </si>
  <si>
    <t>tota_composition</t>
  </si>
  <si>
    <t>tota_region</t>
  </si>
  <si>
    <t>tota_crossregional</t>
  </si>
  <si>
    <t>tota_language</t>
  </si>
  <si>
    <t>1_1</t>
  </si>
  <si>
    <t>South Africa - Southern Rhodesia Customs Union</t>
  </si>
  <si>
    <t>T1948 - South Africa - Southern Rhodesia Customs Union.txt</t>
  </si>
  <si>
    <t>https://raw.githubusercontent.com/mappingtreaties/tota/master/xml/pta_310.xml</t>
  </si>
  <si>
    <t>Customs Union</t>
  </si>
  <si>
    <t>Inactive</t>
  </si>
  <si>
    <t>GATT Art. XXIV</t>
  </si>
  <si>
    <t>NA</t>
  </si>
  <si>
    <t>ZAF;ZWE</t>
  </si>
  <si>
    <t>Yes</t>
  </si>
  <si>
    <t>Bilateral</t>
  </si>
  <si>
    <t>Africa</t>
  </si>
  <si>
    <t>No</t>
  </si>
  <si>
    <t>en</t>
  </si>
  <si>
    <t>1_2</t>
  </si>
  <si>
    <t>El Salvador - Nicaragua Free Trade Area</t>
  </si>
  <si>
    <t>T1951 - El Salvador - Nicaragua Free Trade Area.txt</t>
  </si>
  <si>
    <t>https://raw.githubusercontent.com/mappingtreaties/tota/master/xml/pta_254.xml</t>
  </si>
  <si>
    <t>Free Trade Agreement</t>
  </si>
  <si>
    <t>NIC;SLV</t>
  </si>
  <si>
    <t>Central America</t>
  </si>
  <si>
    <t>1_3</t>
  </si>
  <si>
    <t>EC Treaty</t>
  </si>
  <si>
    <t>T1957 - EC Treaty.txt</t>
  </si>
  <si>
    <t>https://raw.githubusercontent.com/mappingtreaties/tota/master/xml/pta_110.xml</t>
  </si>
  <si>
    <t>Customs Union &amp;amp; Economic Integration Agreement</t>
  </si>
  <si>
    <t>In Force</t>
  </si>
  <si>
    <t>GATT Art. XXIV &amp;amp; GATS Art. V</t>
  </si>
  <si>
    <t>AUT;BEL;BGR;CYP;CZE;DEU;DNK;ESP;EST;FIN;FRA;GBR;GRC;HRV;HUN;IRL;ITA;LTU;LUX;LVA;MLT;NLD;POL;PRT;ROU;SVK;SVN;SWE</t>
  </si>
  <si>
    <t>Plurilateral</t>
  </si>
  <si>
    <t>Europe</t>
  </si>
  <si>
    <t>1_4</t>
  </si>
  <si>
    <t>Central American Free Trade Area</t>
  </si>
  <si>
    <t>T1958 - Central American Free Trade Area.txt</t>
  </si>
  <si>
    <t>https://raw.githubusercontent.com/mappingtreaties/tota/master/xml/pta_188.xml</t>
  </si>
  <si>
    <t>CRI;GTM;HND;NIC;SLV</t>
  </si>
  <si>
    <t>1_5</t>
  </si>
  <si>
    <t>Equatorial Customs Union - Cameroon Association</t>
  </si>
  <si>
    <t>T1959 - Equatorial Customs Union - Cameroon Association.txt</t>
  </si>
  <si>
    <t>https://raw.githubusercontent.com/mappingtreaties/tota/master/xml/pta_255.xml</t>
  </si>
  <si>
    <t>CAF;CMR;COG;GAB;TCD</t>
  </si>
  <si>
    <t>1_6</t>
  </si>
  <si>
    <t>European Free Trade Association (EFTA)</t>
  </si>
  <si>
    <t>T1960-1 - European Free Trade Association (EFTA).txt</t>
  </si>
  <si>
    <t>https://raw.githubusercontent.com/mappingtreaties/tota/master/xml/pta_138.xml</t>
  </si>
  <si>
    <t>Free Trade Agreement &amp;amp; Economic Integration Agreement</t>
  </si>
  <si>
    <t>CHE;ISL;LIE;NOR</t>
  </si>
  <si>
    <t>1_7</t>
  </si>
  <si>
    <t>Latin American Free Trade Area (LAFTA)</t>
  </si>
  <si>
    <t>T1960-2 - Latin American Free Trade Area (LAFTA).txt</t>
  </si>
  <si>
    <t>https://raw.githubusercontent.com/mappingtreaties/tota/master/xml/pta_275.xml</t>
  </si>
  <si>
    <t>ARG;BRA;CHL;MEX;PER;PRY;URY</t>
  </si>
  <si>
    <t>South America; North America</t>
  </si>
  <si>
    <t>1_8</t>
  </si>
  <si>
    <t>Central American Common Market (CACM)</t>
  </si>
  <si>
    <t>T1960 - Central American Common Market (CACM).txt</t>
  </si>
  <si>
    <t>https://raw.githubusercontent.com/mappingtreaties/tota/master/xml/pta_137.xml</t>
  </si>
  <si>
    <t>CRI;GTM;HND;NIC;PAN;SLV</t>
  </si>
  <si>
    <t>es</t>
  </si>
  <si>
    <t>1_9</t>
  </si>
  <si>
    <t>Ghana - Upper Volta Trade Agreement</t>
  </si>
  <si>
    <t>T1961-2 - Ghana - Upper Volta Trade Agreement.txt</t>
  </si>
  <si>
    <t>https://raw.githubusercontent.com/mappingtreaties/tota/master/xml/pta_266.xml</t>
  </si>
  <si>
    <t>BFA;GHA</t>
  </si>
  <si>
    <t>1_10</t>
  </si>
  <si>
    <t>EEC - Greece Association Agreement</t>
  </si>
  <si>
    <t>T1961-1 - EEC - Greece Association Agreement.txt</t>
  </si>
  <si>
    <t>https://raw.githubusercontent.com/mappingtreaties/tota/master/xml/pta_219.xml</t>
  </si>
  <si>
    <t>BEL;DEU;FRA;GRC;ITA;LUX;NLD</t>
  </si>
  <si>
    <t>1_11</t>
  </si>
  <si>
    <t>Borneo Free Trade Area</t>
  </si>
  <si>
    <t>T1961 - Borneo Free Trade Area.txt</t>
  </si>
  <si>
    <t>https://raw.githubusercontent.com/mappingtreaties/tota/master/xml/pta_175.xml</t>
  </si>
  <si>
    <t>MYS</t>
  </si>
  <si>
    <t>1_12</t>
  </si>
  <si>
    <t>African Common Market</t>
  </si>
  <si>
    <t>T1962 - African Common Market.txt</t>
  </si>
  <si>
    <t>https://raw.githubusercontent.com/mappingtreaties/tota/master/xml/pta_164.xml</t>
  </si>
  <si>
    <t>DZA;GHA;GIN;MAR;MLI</t>
  </si>
  <si>
    <t>1_13</t>
  </si>
  <si>
    <t>Yaoundé I</t>
  </si>
  <si>
    <t>T1963-1 - Yaounde I.txt</t>
  </si>
  <si>
    <t>https://raw.githubusercontent.com/mappingtreaties/tota/master/xml/pta_316.xml</t>
  </si>
  <si>
    <t>BDI;BEL;BEN;BFA;CAF;CIV;CMR;COG;DEU;FRA;GAB;ITA;LUX;MDG;MLI;MRT;NER;NLD;RWA;SEN;SOM;TCD;TGO</t>
  </si>
  <si>
    <t>Europe; Africa</t>
  </si>
  <si>
    <t>1_14</t>
  </si>
  <si>
    <t>EEC - Turkey Association Agreement of 1963</t>
  </si>
  <si>
    <t>T1963 - EEC - Turkey Association Agreement of 1963.txt</t>
  </si>
  <si>
    <t>https://raw.githubusercontent.com/mappingtreaties/tota/master/xml/pta_242.xml</t>
  </si>
  <si>
    <t>BEL;DEU;FRA;ITA;LUX;NLD;TUR</t>
  </si>
  <si>
    <t>1_15</t>
  </si>
  <si>
    <t>Arab Common Market</t>
  </si>
  <si>
    <t>T1964 - Arab Common Market.txt</t>
  </si>
  <si>
    <t>https://raw.githubusercontent.com/mappingtreaties/tota/master/xml/pta_172.xml</t>
  </si>
  <si>
    <t>EGY;IRQ;JOR;LBY;MRT;SYR;YEM</t>
  </si>
  <si>
    <t>Africa; Middle East</t>
  </si>
  <si>
    <t>1_16</t>
  </si>
  <si>
    <t>Australia - New Zealand Free Trade Agreement</t>
  </si>
  <si>
    <t>T1965 - Australia - New Zealand Free Trade Agreement.txt</t>
  </si>
  <si>
    <t>https://raw.githubusercontent.com/mappingtreaties/tota/master/xml/pta_174.xml</t>
  </si>
  <si>
    <t>AUS;NZL</t>
  </si>
  <si>
    <t>Oceania</t>
  </si>
  <si>
    <t>1_17</t>
  </si>
  <si>
    <t>Ireland - United Kingdom Free Trade Area</t>
  </si>
  <si>
    <t>T1965-2 - Ireland - United Kingdom Free Trade Area.txt</t>
  </si>
  <si>
    <t>https://raw.githubusercontent.com/mappingtreaties/tota/master/xml/pta_274.xml</t>
  </si>
  <si>
    <t>GBR;IRL</t>
  </si>
  <si>
    <t>1_18</t>
  </si>
  <si>
    <t>Caribbean Free Trade Association (CARIFTA)</t>
  </si>
  <si>
    <t>T1965-1 - Caribbean Free Trade Association (CARIFTA).txt</t>
  </si>
  <si>
    <t>https://raw.githubusercontent.com/mappingtreaties/tota/master/xml/pta_187.xml</t>
  </si>
  <si>
    <t>ATG;BRB;DMA;GRD;GUY;JAM;KNA;LCA;MSR;TTO;VCT</t>
  </si>
  <si>
    <t>Caribbean; South America</t>
  </si>
  <si>
    <t>1_19</t>
  </si>
  <si>
    <t>Tripartite Agreement</t>
  </si>
  <si>
    <t>T1967 - Tripartite Agreement.txt</t>
  </si>
  <si>
    <t>https://raw.githubusercontent.com/mappingtreaties/tota/master/xml/pta_136.xml</t>
  </si>
  <si>
    <t>Partial Scope Agreement</t>
  </si>
  <si>
    <t>Enabling Clause</t>
  </si>
  <si>
    <t>EGY;IND;YUG</t>
  </si>
  <si>
    <t>Africa; West Asia; Europe</t>
  </si>
  <si>
    <t>1_20</t>
  </si>
  <si>
    <t>EC - Tunisia Association Agreement of 1969</t>
  </si>
  <si>
    <t>T1969-3 - EC - Tunisia Association Agreement of 1969.txt</t>
  </si>
  <si>
    <t>https://raw.githubusercontent.com/mappingtreaties/tota/master/xml/pta_240.xml</t>
  </si>
  <si>
    <t>BEL;DEU;FRA;ITA;LUX;NLD;TUN</t>
  </si>
  <si>
    <t>1_21</t>
  </si>
  <si>
    <t>EC - Morocco Association Agreement of 1969</t>
  </si>
  <si>
    <t>T1969-2 - EC - Morocco Association Agreement of 1969.txt</t>
  </si>
  <si>
    <t>https://raw.githubusercontent.com/mappingtreaties/tota/master/xml/pta_227.xml</t>
  </si>
  <si>
    <t>BEL;DEU;FRA;ITA;LUX;MAR;NLD</t>
  </si>
  <si>
    <t>1_22</t>
  </si>
  <si>
    <t>Yaoundé II</t>
  </si>
  <si>
    <t>T1969-4 - Yaounde II.txt</t>
  </si>
  <si>
    <t>https://raw.githubusercontent.com/mappingtreaties/tota/master/xml/pta_317.xml</t>
  </si>
  <si>
    <t>BDI;BEL;BFA;CAF;CIV;CMR;COG;DEU;FRA;GAB;ITA;LUX;MDG;MLI;MRT;MUS;NER;NLD;RWA;SEN;SOM;TCD;TGO</t>
  </si>
  <si>
    <t>1_23</t>
  </si>
  <si>
    <t>Arusha  Agreement</t>
  </si>
  <si>
    <t>T1969-1 - Arusha  Agreement.txt</t>
  </si>
  <si>
    <t>https://raw.githubusercontent.com/mappingtreaties/tota/master/xml/pta_173.xml</t>
  </si>
  <si>
    <t>BEL;DEU;FRA;ITA;KEN;LUX;NLD;TZA;UGA</t>
  </si>
  <si>
    <t>1_24</t>
  </si>
  <si>
    <t>EFTA - Accession of Iceland</t>
  </si>
  <si>
    <t>T1969 - EFTA - Accession of Iceland.txt</t>
  </si>
  <si>
    <t>https://raw.githubusercontent.com/mappingtreaties/tota/master/xml/pta_135.xml</t>
  </si>
  <si>
    <t>1_25</t>
  </si>
  <si>
    <t>EC - Israel Agreement of 1970</t>
  </si>
  <si>
    <t>T1970-1 - EC - Israel Agreement of 1970.txt</t>
  </si>
  <si>
    <t>https://raw.githubusercontent.com/mappingtreaties/tota/master/xml/pta_222.xml</t>
  </si>
  <si>
    <t>BEL;DEU;FRA;ISR;ITA;LUX;NLD</t>
  </si>
  <si>
    <t>Europe; Middle East</t>
  </si>
  <si>
    <t>1_26</t>
  </si>
  <si>
    <t>EC - Spain Agreement of 1970</t>
  </si>
  <si>
    <t>T1970-3 - EC - Spain Agreement of 1970.txt</t>
  </si>
  <si>
    <t>https://raw.githubusercontent.com/mappingtreaties/tota/master/xml/pta_237.xml</t>
  </si>
  <si>
    <t>BEL;DEU;ESP;FRA;ITA;LUX;NLD</t>
  </si>
  <si>
    <t>1_27</t>
  </si>
  <si>
    <t>EU – Overseas Countries and Territories (OCT)</t>
  </si>
  <si>
    <t>T1970 - EU - Overseas Countries and Territories.txt</t>
  </si>
  <si>
    <t>https://raw.githubusercontent.com/mappingtreaties/tota/master/xml/pta_134.xml</t>
  </si>
  <si>
    <t>AIA;ANT;ATF;AUT;BEL;BGR;CYM;CYP;CZE;DEU;DNK;ESP;EST;FIN;FLK;FRA;GBR;GRC;GRL;HRV;HUN;IOT;IRL;ITA;LTU;LUX;LVA;MLT;MSR;MYT;NCL;NLD;PCN;POL;PRT;PYF;ROU;SGS;SHN;SPM;SVK;SVN;SWE;TCA;VGB;WLF</t>
  </si>
  <si>
    <t>Plurilateral; One Party is an RTA</t>
  </si>
  <si>
    <t>Caribbean; Europe; Africa; South America; Oceania; North America</t>
  </si>
  <si>
    <t>1_28</t>
  </si>
  <si>
    <t>EC - Turkey Additional Protocol</t>
  </si>
  <si>
    <t>T1970-4 - EC - Turkey Additional Protocol.txt</t>
  </si>
  <si>
    <t>https://raw.githubusercontent.com/mappingtreaties/tota/master/xml/pta_241.xml</t>
  </si>
  <si>
    <t>1_29</t>
  </si>
  <si>
    <t>EC - Malta Association Agreement</t>
  </si>
  <si>
    <t>T1970-2 - EC - Malta Association Agreement.txt</t>
  </si>
  <si>
    <t>https://raw.githubusercontent.com/mappingtreaties/tota/master/xml/pta_226.xml</t>
  </si>
  <si>
    <t>BEL;DEU;FRA;ITA;LUX;MLT;NLD</t>
  </si>
  <si>
    <t>1_30</t>
  </si>
  <si>
    <t>Protocol on Trade Negotiations (PTN)</t>
  </si>
  <si>
    <t>T1971 - Protocol on Trade Negotiations (PTN).txt</t>
  </si>
  <si>
    <t>https://raw.githubusercontent.com/mappingtreaties/tota/master/xml/pta_133.xml</t>
  </si>
  <si>
    <t>BGD;BRA;CHL;EGY;ISR;KOR;MEX;PAK;PER;PHL;PRY;SRB;TUN;TUR;URY</t>
  </si>
  <si>
    <t>West Asia; South America; Africa; Middle East; East Asia; North America; Europe</t>
  </si>
  <si>
    <t>1_31</t>
  </si>
  <si>
    <t>EU - Switzerland - Liechtenstein</t>
  </si>
  <si>
    <t>T1972-1 - EU - Switzerland - Liechtenstein.txt</t>
  </si>
  <si>
    <t>https://raw.githubusercontent.com/mappingtreaties/tota/master/xml/pta_131.xml</t>
  </si>
  <si>
    <t>AUT;BEL;BGR;CHE;CYP;CZE;DEU;DNK;ESP;EST;FIN;FRA;GBR;GRC;HRV;HUN;IRL;ITA;LIE;LTU;LUX;LVA;MLT;NLD;POL;PRT;ROU;SVK;SVN;SWE</t>
  </si>
  <si>
    <t>1_32</t>
  </si>
  <si>
    <t>EC - Austria Agreement of 1972</t>
  </si>
  <si>
    <t>T1972-2 - EC - Austria Agreement of 1972.txt</t>
  </si>
  <si>
    <t>https://raw.githubusercontent.com/mappingtreaties/tota/master/xml/pta_207.xml</t>
  </si>
  <si>
    <t>AUT;BEL;DEU;DNK;FRA;GBR;IRL;ITA;LUX;NLD</t>
  </si>
  <si>
    <t>1_33</t>
  </si>
  <si>
    <t>EC - Portugal Agreement of 1972</t>
  </si>
  <si>
    <t>T1972-5 - EC - Portugal Agreement of 1972.txt</t>
  </si>
  <si>
    <t>https://raw.githubusercontent.com/mappingtreaties/tota/master/xml/pta_230.xml</t>
  </si>
  <si>
    <t>BEL;DEU;DNK;FRA;GBR;IRL;ITA;LUX;NLD;PRT</t>
  </si>
  <si>
    <t>1_34</t>
  </si>
  <si>
    <t>EC - Sweden Agreement</t>
  </si>
  <si>
    <t>T1972-6 - EC - Sweden Agreement.txt</t>
  </si>
  <si>
    <t>https://raw.githubusercontent.com/mappingtreaties/tota/master/xml/pta_238.xml</t>
  </si>
  <si>
    <t>BEL;DEU;DNK;FRA;GBR;IRL;ITA;LUX;NLD;SWE</t>
  </si>
  <si>
    <t>1_35</t>
  </si>
  <si>
    <t>EC - Egypt Agreement of 1972</t>
  </si>
  <si>
    <t>T1972-4 - EC - Egypt Agreement of 1972.txt</t>
  </si>
  <si>
    <t>https://raw.githubusercontent.com/mappingtreaties/tota/master/xml/pta_213.xml</t>
  </si>
  <si>
    <t>BEL;DEU;EGY;FRA;ITA;LUX;NLD</t>
  </si>
  <si>
    <t>1_36</t>
  </si>
  <si>
    <t>EU - Iceland</t>
  </si>
  <si>
    <t>T1972 - EU - Iceland.txt</t>
  </si>
  <si>
    <t>https://raw.githubusercontent.com/mappingtreaties/tota/master/xml/pta_130.xml</t>
  </si>
  <si>
    <t>AUT;BEL;BGR;CYP;CZE;DEU;DNK;ESP;EST;FIN;FRA;GBR;GRC;HRV;HUN;IRL;ISL;ITA;LTU;LUX;LVA;MLT;NLD;POL;PRT;ROU;SVK;SVN;SWE</t>
  </si>
  <si>
    <t>Bilateral; One Party is an RTA</t>
  </si>
  <si>
    <t>1_37</t>
  </si>
  <si>
    <t>EC - Cyprus Association Agreement</t>
  </si>
  <si>
    <t>T1972-3 - EC - Cyprus Association Agreement.txt</t>
  </si>
  <si>
    <t>https://raw.githubusercontent.com/mappingtreaties/tota/master/xml/pta_210.xml</t>
  </si>
  <si>
    <t>BEL;CYP;DEU;DNK;FRA;GBR;IRL;ITA;LUX;NLD</t>
  </si>
  <si>
    <t>1_38</t>
  </si>
  <si>
    <t>EU - Norway</t>
  </si>
  <si>
    <t>T1973-1 - EU - Norway.txt</t>
  </si>
  <si>
    <t>https://raw.githubusercontent.com/mappingtreaties/tota/master/xml/pta_129.xml</t>
  </si>
  <si>
    <t>AUT;BEL;BGR;CYP;CZE;DEU;DNK;ESP;EST;FIN;FRA;GBR;GRC;HRV;HUN;IRL;ITA;LTU;LUX;LVA;MLT;NLD;NOR;POL;PRT;ROU;SVK;SVN;SWE</t>
  </si>
  <si>
    <t>1_39</t>
  </si>
  <si>
    <t>EC - Turkey Association Agreement of 1973</t>
  </si>
  <si>
    <t>T1973-3 - EC - Turkey Association Agreement of 1973.txt</t>
  </si>
  <si>
    <t>https://raw.githubusercontent.com/mappingtreaties/tota/master/xml/pta_243.xml</t>
  </si>
  <si>
    <t>BEL;DEU;DNK;FRA;GBR;IRL;ITA;LUX;NLD;TUR</t>
  </si>
  <si>
    <t>1_40</t>
  </si>
  <si>
    <t>Caribbean Community and Common Market (CARICOM)</t>
  </si>
  <si>
    <t>T1973 - Caribbean Community and Common Market (CARICOM).txt</t>
  </si>
  <si>
    <t>https://raw.githubusercontent.com/mappingtreaties/tota/master/xml/pta_128.xml</t>
  </si>
  <si>
    <t>ATG;BHS;BLZ;BRB;DMA;GRD;GUY;HTI;JAM;KNA;LCA;MSR;SUR;TTO;VCT</t>
  </si>
  <si>
    <t>Caribbean; Central America; South America</t>
  </si>
  <si>
    <t>1_41</t>
  </si>
  <si>
    <t>EC - Finland Agreement</t>
  </si>
  <si>
    <t>T1973-2 - EC - Finland Agreement.txt</t>
  </si>
  <si>
    <t>https://raw.githubusercontent.com/mappingtreaties/tota/master/xml/pta_217.xml</t>
  </si>
  <si>
    <t>BEL;DEU;DNK;FIN;FRA;GBR;IRL;ITA;LUX;NLD</t>
  </si>
  <si>
    <t>1_42</t>
  </si>
  <si>
    <t>First Convention of Lomé</t>
  </si>
  <si>
    <t>T1975-2 - First Convention of Lome.txt</t>
  </si>
  <si>
    <t>https://raw.githubusercontent.com/mappingtreaties/tota/master/xml/pta_318.xml</t>
  </si>
  <si>
    <t>BDI;BEL;BEN;BFA;BHS;BRB;BWA;CAF;CIV;CMR;COD;COG;DEU;DNK;ETH;FJI;FRA;GAB;GBR;GHA;GIN;GMB;GNB;GNQ;GRD;GUY;IRL;ITA;JAM;KEN;LBR;LSO;LUX;MDG;MLI;MRT;MUS;MWI;NER;NGA;NLD;RWA;SDN;SEN;SLE;SOM;SWZ;TCD;TGO;TON;TTO;TZA;UGA;WSM;ZMB</t>
  </si>
  <si>
    <t>Caribbean; Europe; Africa; Oceania; South America</t>
  </si>
  <si>
    <t>1_43</t>
  </si>
  <si>
    <t>EC - Greece Additional Protocol</t>
  </si>
  <si>
    <t>T1975-1 - EC - Greece Additional Protocol.txt</t>
  </si>
  <si>
    <t>https://raw.githubusercontent.com/mappingtreaties/tota/master/xml/pta_218.xml</t>
  </si>
  <si>
    <t>BEL;DEU;DNK;FRA;GBR;GRC;IRL;ITA;LUX;NLD</t>
  </si>
  <si>
    <t>1_44</t>
  </si>
  <si>
    <t>Asia Pacific Trade Agreement (APTA)</t>
  </si>
  <si>
    <t>T1975 - Asia Pacific Trade Agreement (APTA).txt</t>
  </si>
  <si>
    <t>https://raw.githubusercontent.com/mappingtreaties/tota/master/xml/pta_127.xml</t>
  </si>
  <si>
    <t>BGD;CHN;IND;KOR;LAO;LKA</t>
  </si>
  <si>
    <t>West Asia; East Asia</t>
  </si>
  <si>
    <t>1_45</t>
  </si>
  <si>
    <t>EC - Algeria</t>
  </si>
  <si>
    <t>T1976-1 - EC - Algeria.txt</t>
  </si>
  <si>
    <t>https://raw.githubusercontent.com/mappingtreaties/tota/master/xml/pta_206.xml</t>
  </si>
  <si>
    <t>BEL;DEU;DNK;DZA;FRA;GBR;IRL;ITA;LUX;NLD</t>
  </si>
  <si>
    <t>Africa; Europe</t>
  </si>
  <si>
    <t>1_46</t>
  </si>
  <si>
    <t>Australia - Papua New Guinea (PATCRA)</t>
  </si>
  <si>
    <t>T1976 - Australia - Papua New Guinea (PATCRA).txt</t>
  </si>
  <si>
    <t>https://raw.githubusercontent.com/mappingtreaties/tota/master/xml/pta_126.xml</t>
  </si>
  <si>
    <t>AUS;PNG</t>
  </si>
  <si>
    <t>1_47</t>
  </si>
  <si>
    <t>EU - Syria</t>
  </si>
  <si>
    <t>T1977 - EU - Syria.txt</t>
  </si>
  <si>
    <t>https://raw.githubusercontent.com/mappingtreaties/tota/master/xml/pta_125.xml</t>
  </si>
  <si>
    <t>AUT;BEL;BGR;CYP;CZE;DEU;DNK;ESP;EST;FIN;FRA;GBR;GRC;HRV;HUN;IRL;ITA;LTU;LUX;LVA;MLT;NLD;POL;PRT;ROU;SVK;SVN;SWE;SYR</t>
  </si>
  <si>
    <t>1_48</t>
  </si>
  <si>
    <t>EC - Egypt Cooperation Agreement</t>
  </si>
  <si>
    <t>T1977-1 - EC - Egypt Cooperation Agreement.txt</t>
  </si>
  <si>
    <t>https://raw.githubusercontent.com/mappingtreaties/tota/master/xml/pta_214.xml</t>
  </si>
  <si>
    <t>BEL;DEU;DNK;EGY;FRA;GBR;IRL;ITA;LUX;NLD</t>
  </si>
  <si>
    <t>1_49</t>
  </si>
  <si>
    <t>EC - Syria Interim Agreement of 1977</t>
  </si>
  <si>
    <t>T1977-3 - EC - Syria Interim Agreement of 1977.txt</t>
  </si>
  <si>
    <t>https://raw.githubusercontent.com/mappingtreaties/tota/master/xml/pta_239.xml</t>
  </si>
  <si>
    <t>BEL;DEU;DNK;FRA;GBR;IRL;ITA;LUX;NLD</t>
  </si>
  <si>
    <t>1_50</t>
  </si>
  <si>
    <t>EC - Lebanon Cooperation Agreement</t>
  </si>
  <si>
    <t>T1977-2 - EC - Lebanon Cooperation Agreement.txt</t>
  </si>
  <si>
    <t>https://raw.githubusercontent.com/mappingtreaties/tota/master/xml/pta_224.xml</t>
  </si>
  <si>
    <t>BEL;DEU;DNK;FRA;GBR;IRL;ITA;LBN;LUX;NLD</t>
  </si>
  <si>
    <t>1_51</t>
  </si>
  <si>
    <t>EFTA - Spain Agreement</t>
  </si>
  <si>
    <t>T1979 - EFTA - Spain Agreement.txt</t>
  </si>
  <si>
    <t>https://raw.githubusercontent.com/mappingtreaties/tota/master/xml/pta_253.xml</t>
  </si>
  <si>
    <t>AUT;CHE;ESP;ISL;NOR;PRT;SWE</t>
  </si>
  <si>
    <t>1_52</t>
  </si>
  <si>
    <t>Second Convention of Lomé</t>
  </si>
  <si>
    <t>T1979-1 - Second Convention of Lome.txt</t>
  </si>
  <si>
    <t>https://raw.githubusercontent.com/mappingtreaties/tota/master/xml/pta_319.xml</t>
  </si>
  <si>
    <t>1_53</t>
  </si>
  <si>
    <t>South Pacific Regional Trade and Economic Cooperation Agreement (SPARTECA)</t>
  </si>
  <si>
    <t>T1980-1 - South Pacific Regional Trade and Economic Cooperation Agreement (SPARTECA).txt</t>
  </si>
  <si>
    <t>https://raw.githubusercontent.com/mappingtreaties/tota/master/xml/pta_124.xml</t>
  </si>
  <si>
    <t>AUS;COK;FJI;FSM;KIR;MHL;NIU;NRU;NZL;PNG;SLB;TON;TUV;VUT;WSM</t>
  </si>
  <si>
    <t>1_54</t>
  </si>
  <si>
    <t>Latin American Integration Association (LAIA)</t>
  </si>
  <si>
    <t>T1980 - Latin American Integration Association (LAIA).txt</t>
  </si>
  <si>
    <t>https://raw.githubusercontent.com/mappingtreaties/tota/master/xml/pta_123.xml</t>
  </si>
  <si>
    <t>ARG;BOL;BRA;CHL;COL;CUB;ECU;MEX;PER;PRY;URY;VEN</t>
  </si>
  <si>
    <t>South America; Caribbean; North America</t>
  </si>
  <si>
    <t>1_55</t>
  </si>
  <si>
    <t>Gulf Cooperation Council (GCC)</t>
  </si>
  <si>
    <t>T1981 - Gulf Cooperation Council (GCC).txt</t>
  </si>
  <si>
    <t>https://raw.githubusercontent.com/mappingtreaties/tota/master/xml/pta_267.xml</t>
  </si>
  <si>
    <t>ARE;BHR;KWT;OMN;QAT;SAU</t>
  </si>
  <si>
    <t>Middle East</t>
  </si>
  <si>
    <t>1_56</t>
  </si>
  <si>
    <t>Australia - New Zealand (ANZCERTA)</t>
  </si>
  <si>
    <t>T1982 - Australia - New Zealand (ANZCERTA).txt</t>
  </si>
  <si>
    <t>https://raw.githubusercontent.com/mappingtreaties/tota/master/xml/pta_122.xml</t>
  </si>
  <si>
    <t>1_57</t>
  </si>
  <si>
    <t>Third Convention of Lomé</t>
  </si>
  <si>
    <t>T1984 - Third Convention of Lome.txt</t>
  </si>
  <si>
    <t>https://raw.githubusercontent.com/mappingtreaties/tota/master/xml/pta_320.xml</t>
  </si>
  <si>
    <t>BDI;BEN;BFA;BHS;BRB;BWA;CAF;CIV;CMR;COD;COG;DEU;ETH;FJI;FRA;GAB;GBR;GHA;GIN;GMB;GNB;GNQ;GRD;GUY;IRL;ITA;JAM;KEN;LBR;LSO;LUX;MDG;MLI;MOZ;MRT;MUS;MWI;NER;NGA;NLD;RWA;SDN;SEN;SLE;SOM;SWZ;TCD;TGO;TON;TTO;TZA;UGA;WSM;ZMB</t>
  </si>
  <si>
    <t>Caribbean; Africa; Oceania; Europe; South America</t>
  </si>
  <si>
    <t>1_58</t>
  </si>
  <si>
    <t>US - Israel</t>
  </si>
  <si>
    <t>T1985 - US - Israel.txt</t>
  </si>
  <si>
    <t>https://raw.githubusercontent.com/mappingtreaties/tota/master/xml/pta_121.xml</t>
  </si>
  <si>
    <t>ISR;USA</t>
  </si>
  <si>
    <t>Middle East; North America</t>
  </si>
  <si>
    <t>1_59</t>
  </si>
  <si>
    <t>Panama  - Dominican Republic</t>
  </si>
  <si>
    <t>T1985-1 - Panama  - Dominican Republic.txt</t>
  </si>
  <si>
    <t>https://raw.githubusercontent.com/mappingtreaties/tota/master/xml/pta_321.xml</t>
  </si>
  <si>
    <t>DOM;PAN</t>
  </si>
  <si>
    <t>Caribbean; Central America</t>
  </si>
  <si>
    <t>1_60</t>
  </si>
  <si>
    <t>Andean Community (CAN)</t>
  </si>
  <si>
    <t>T1987 - Andean Community (CAN).txt</t>
  </si>
  <si>
    <t>https://raw.githubusercontent.com/mappingtreaties/tota/master/xml/pta_116.xml</t>
  </si>
  <si>
    <t>BOL;COL;ECU;PER;VEN</t>
  </si>
  <si>
    <t>South America</t>
  </si>
  <si>
    <t>1_61</t>
  </si>
  <si>
    <t>Canada - US Free Trade Agreement (CUSFTA)</t>
  </si>
  <si>
    <t>T1988-1 - Canada - US Free Trade Agreement (CUSFTA).txt</t>
  </si>
  <si>
    <t>https://raw.githubusercontent.com/mappingtreaties/tota/master/xml/pta_186.xml</t>
  </si>
  <si>
    <t>CAN;USA</t>
  </si>
  <si>
    <t>North America</t>
  </si>
  <si>
    <t>1_62</t>
  </si>
  <si>
    <t>Global System of Trade Preferences among Developing Countries (GSTP)</t>
  </si>
  <si>
    <t>T1988 - Global System of Trade Preferences among Developing Countries (GSTP).txt</t>
  </si>
  <si>
    <t>https://raw.githubusercontent.com/mappingtreaties/tota/master/xml/pta_132.xml</t>
  </si>
  <si>
    <t>ARG;BEN;BGD;BOL;BRA;CHL;CMR;COL;CUB;DZA;ECU;EGY;GHA;GIN;GUY;IDN;IND;IRN;IRQ;KOR;LBY;LKA;MAR;MEX;MMR;MOZ;MYS;NGA;NIC;PAK;PER;PHL;PRK;SDN;SGP;THA;TTO;TUN;TZA;VEN;VNM;ZWE</t>
  </si>
  <si>
    <t>Africa; South America; West Asia; Caribbean; East Asia; Middle East; North America; Central America</t>
  </si>
  <si>
    <t>1_63</t>
  </si>
  <si>
    <t>Southern Common Market (MERCOSUR)</t>
  </si>
  <si>
    <t>T1991-2 - Southern Common Market (MERCOSUR).txt</t>
  </si>
  <si>
    <t>https://raw.githubusercontent.com/mappingtreaties/tota/master/xml/pta_119.xml</t>
  </si>
  <si>
    <t>Enabling Clause &amp;amp; GATS Art. V</t>
  </si>
  <si>
    <t>ARG;BRA;PRY;URY</t>
  </si>
  <si>
    <t>1_64</t>
  </si>
  <si>
    <t>Lao People's Democratic Republic - Thailand</t>
  </si>
  <si>
    <t>T1991-3 - Lao People's Democratic Republic - Thailand.txt</t>
  </si>
  <si>
    <t>https://raw.githubusercontent.com/mappingtreaties/tota/master/xml/pta_120.xml</t>
  </si>
  <si>
    <t>LAO;THA</t>
  </si>
  <si>
    <t>East Asia</t>
  </si>
  <si>
    <t>1_65</t>
  </si>
  <si>
    <t>EU - Andorra</t>
  </si>
  <si>
    <t>T1991 - EU - Andorra.txt</t>
  </si>
  <si>
    <t>https://raw.githubusercontent.com/mappingtreaties/tota/master/xml/pta_100.xml</t>
  </si>
  <si>
    <t>AND;AUT;BEL;BGR;CYP;CZE;DEU;DNK;ESP;EST;FIN;FRA;GBR;GRC;HRV;HUN;IRL;ITA;LTU;LUX;LVA;MLT;NLD;POL;PRT;ROU;SVK;SVN;SWE</t>
  </si>
  <si>
    <t>1_66</t>
  </si>
  <si>
    <t>EC - Faeroe Islands Agreement of 1992</t>
  </si>
  <si>
    <t>T1991-5 - EC - Faeroe Islands Agreement of 1992.txt</t>
  </si>
  <si>
    <t>https://raw.githubusercontent.com/mappingtreaties/tota/master/xml/pta_216.xml</t>
  </si>
  <si>
    <t>BEL;DEU;DNK;ESP;FRA;FRO;GBR;GRC;IRL;ITA;LUX;NLD;PRT</t>
  </si>
  <si>
    <t>1_67</t>
  </si>
  <si>
    <t>EFTA - Turkey</t>
  </si>
  <si>
    <t>T1991-1 - EFTA - Turkey.txt</t>
  </si>
  <si>
    <t>https://raw.githubusercontent.com/mappingtreaties/tota/master/xml/pta_118.xml</t>
  </si>
  <si>
    <t>CHE;ISL;LIE;NOR;TUR</t>
  </si>
  <si>
    <t>1_68</t>
  </si>
  <si>
    <t>EU - San Marino</t>
  </si>
  <si>
    <t>T1991-10 - EU - San Marino.txt</t>
  </si>
  <si>
    <t>https://raw.githubusercontent.com/mappingtreaties/tota/master/xml/pta_322.xml</t>
  </si>
  <si>
    <t>AUT;BEL;BGR;CYP;CZE;DEU;DNK;ESP;EST;FIN;FRA;GBR;GRC;HRV;HUN;IRL;ITA;LTU;LUX;LVA;MLT;NLD;POL;PRT;ROU;SMR;SVK;SVN;SWE</t>
  </si>
  <si>
    <t>1_69</t>
  </si>
  <si>
    <t>EC - Czech and Slovak Federal Republic Interim Agreement</t>
  </si>
  <si>
    <t>T1991-4 - EC - Czech and Slovak Federal Republic Interim Agreement.txt</t>
  </si>
  <si>
    <t>https://raw.githubusercontent.com/mappingtreaties/tota/master/xml/pta_211.xml</t>
  </si>
  <si>
    <t>BEL;CZE;DEU;DNK;ESP;FRA;GBR;GRC;IRL;ITA;LUX;NLD;PRT;SVK</t>
  </si>
  <si>
    <t>1_70</t>
  </si>
  <si>
    <t>EC - Hungary Europe Agreement</t>
  </si>
  <si>
    <t>T1991-6 - EC - Hungary Europe Agreement.txt</t>
  </si>
  <si>
    <t>https://raw.githubusercontent.com/mappingtreaties/tota/master/xml/pta_220.xml</t>
  </si>
  <si>
    <t>BEL;DEU;DNK;ESP;FRA;GBR;GRC;HUN;IRL;ITA;LUX;NLD;PRT</t>
  </si>
  <si>
    <t>1_71</t>
  </si>
  <si>
    <t>EC - Hungary Interim Agreement of 1991</t>
  </si>
  <si>
    <t>T1991-7 - EC - Hungary Interim Agreement of 1991.txt</t>
  </si>
  <si>
    <t>https://raw.githubusercontent.com/mappingtreaties/tota/master/xml/pta_221.xml</t>
  </si>
  <si>
    <t>1_72</t>
  </si>
  <si>
    <t>EC - Poland Europe Agreement</t>
  </si>
  <si>
    <t>T1991-8 - EC - Poland Europe Agreement.txt</t>
  </si>
  <si>
    <t>https://raw.githubusercontent.com/mappingtreaties/tota/master/xml/pta_228.xml</t>
  </si>
  <si>
    <t>BEL;DEU;DNK;ESP;FRA;GBR;GRC;IRL;ITA;LUX;NLD;POL;PRT</t>
  </si>
  <si>
    <t>1_73</t>
  </si>
  <si>
    <t>EC - Poland Interim Agreement of 1991</t>
  </si>
  <si>
    <t>T1991-9 - EC - Poland Interim Agreement of 1991.txt</t>
  </si>
  <si>
    <t>https://raw.githubusercontent.com/mappingtreaties/tota/master/xml/pta_229.xml</t>
  </si>
  <si>
    <t>1_74</t>
  </si>
  <si>
    <t>ASEAN Free Trade Area (AFTA)</t>
  </si>
  <si>
    <t>T1992-7 - ASEAN Free Trade Area (AFTA).txt</t>
  </si>
  <si>
    <t>https://raw.githubusercontent.com/mappingtreaties/tota/master/xml/pta_115.xml</t>
  </si>
  <si>
    <t>BRN;IDN;KHM;LAO;MMR;MYS;PHL;SGP;THA;VNM</t>
  </si>
  <si>
    <t>1_75</t>
  </si>
  <si>
    <t>Finland - Estonia Protocol</t>
  </si>
  <si>
    <t>T1992-16 - Finland - Estonia Protocol.txt</t>
  </si>
  <si>
    <t>https://raw.githubusercontent.com/mappingtreaties/tota/master/xml/pta_262.xml</t>
  </si>
  <si>
    <t>EST;FIN</t>
  </si>
  <si>
    <t>1_76</t>
  </si>
  <si>
    <t>Latvia - Sweden Free Trade Agreement</t>
  </si>
  <si>
    <t>T1992-20 - Latvia - Sweden Free Trade Agreement.txt</t>
  </si>
  <si>
    <t>https://raw.githubusercontent.com/mappingtreaties/tota/master/xml/pta_277.xml</t>
  </si>
  <si>
    <t>LVA;SWE</t>
  </si>
  <si>
    <t>1_77</t>
  </si>
  <si>
    <t>Lithuania - Sweden Free Trade Agreement</t>
  </si>
  <si>
    <t>T1992-23 - Lithuania - Sweden Free Trade Agreement.txt</t>
  </si>
  <si>
    <t>https://raw.githubusercontent.com/mappingtreaties/tota/master/xml/pta_280.xml</t>
  </si>
  <si>
    <t>LTU;SWE</t>
  </si>
  <si>
    <t>1_78</t>
  </si>
  <si>
    <t>EFTA - Czechoslovakia</t>
  </si>
  <si>
    <t>T1992-10 - EFTA - Czechoslovakia.txt</t>
  </si>
  <si>
    <t>https://raw.githubusercontent.com/mappingtreaties/tota/master/xml/pta_245.xml</t>
  </si>
  <si>
    <t>AUT;CHE;CZE;FIN;ISL;LIE;NOR;SVK;SWE</t>
  </si>
  <si>
    <t>1_79</t>
  </si>
  <si>
    <t>Estonia - Sweden Free Trade Agreement</t>
  </si>
  <si>
    <t>T1992-14 - Estonia - Sweden Free Trade Agreement.txt</t>
  </si>
  <si>
    <t>https://raw.githubusercontent.com/mappingtreaties/tota/master/xml/pta_259.xml</t>
  </si>
  <si>
    <t>EST;SWE</t>
  </si>
  <si>
    <t>1_80</t>
  </si>
  <si>
    <t>European Economic Area (EEA)</t>
  </si>
  <si>
    <t>T1992-2 - European Economic Area (EEA).txt</t>
  </si>
  <si>
    <t>https://raw.githubusercontent.com/mappingtreaties/tota/master/xml/pta_105.xml</t>
  </si>
  <si>
    <t>Economic Integration Agreement</t>
  </si>
  <si>
    <t>GATS Art. V</t>
  </si>
  <si>
    <t>AUT;BEL;BGR;CYP;CZE;DEU;DNK;ESP;EST;FIN;FRA;GBR;GRC;HRV;HUN;IRL;ISL;ITA;LIE;LTU;LUX;LVA;MLT;NLD;NOR;POL;PRT;ROU;SVK;SVN;SWE</t>
  </si>
  <si>
    <t>1_81</t>
  </si>
  <si>
    <t>Finland - Lithuania Protocol</t>
  </si>
  <si>
    <t>T1992-18 - Finland - Lithuania Protocol.txt</t>
  </si>
  <si>
    <t>https://raw.githubusercontent.com/mappingtreaties/tota/master/xml/pta_264.xml</t>
  </si>
  <si>
    <t>FIN;LTU</t>
  </si>
  <si>
    <t>1_82</t>
  </si>
  <si>
    <t>Estonia - Norway Free Trade Agreement</t>
  </si>
  <si>
    <t>T1992-13 - Estonia - Norway Free Trade Agreement.txt</t>
  </si>
  <si>
    <t>https://raw.githubusercontent.com/mappingtreaties/tota/master/xml/pta_258.xml</t>
  </si>
  <si>
    <t>EST;NOR</t>
  </si>
  <si>
    <t>1_83</t>
  </si>
  <si>
    <t>Latvia - Norway Free Trade Agreement</t>
  </si>
  <si>
    <t>T1992-19 - Latvia - Norway Free Trade Agreement.txt</t>
  </si>
  <si>
    <t>https://raw.githubusercontent.com/mappingtreaties/tota/master/xml/pta_276.xml</t>
  </si>
  <si>
    <t>LVA;NOR</t>
  </si>
  <si>
    <t>1_84</t>
  </si>
  <si>
    <t>Lithuania - Norway Free Trade Agreement</t>
  </si>
  <si>
    <t>T1992-22 - Lithuania - Norway Free Trade Agreement.txt</t>
  </si>
  <si>
    <t>https://raw.githubusercontent.com/mappingtreaties/tota/master/xml/pta_279.xml</t>
  </si>
  <si>
    <t>LTU;NOR</t>
  </si>
  <si>
    <t>1_85</t>
  </si>
  <si>
    <t>Faeroe Islands - Iceland</t>
  </si>
  <si>
    <t>T1992-4 - Faeroe Islands - Iceland.txt</t>
  </si>
  <si>
    <t>https://raw.githubusercontent.com/mappingtreaties/tota/master/xml/pta_108.xml</t>
  </si>
  <si>
    <t>FRO;ISL</t>
  </si>
  <si>
    <t>1_86</t>
  </si>
  <si>
    <t>Faroe Islands - Norway</t>
  </si>
  <si>
    <t>T1992-3 - Faroe Islands - Norway.txt</t>
  </si>
  <si>
    <t>https://raw.githubusercontent.com/mappingtreaties/tota/master/xml/pta_106.xml</t>
  </si>
  <si>
    <t>FRO;NOR</t>
  </si>
  <si>
    <t>1_87</t>
  </si>
  <si>
    <t>EFTA - Israel</t>
  </si>
  <si>
    <t>T1992-6 - EFTA - Israel.txt</t>
  </si>
  <si>
    <t>https://raw.githubusercontent.com/mappingtreaties/tota/master/xml/pta_114.xml</t>
  </si>
  <si>
    <t>CHE;ISL;ISR;LIE;NOR</t>
  </si>
  <si>
    <t>1_88</t>
  </si>
  <si>
    <t>Armenia - Russian Federation</t>
  </si>
  <si>
    <t>T1992 - Armenia - Russian Federation.txt</t>
  </si>
  <si>
    <t>https://raw.githubusercontent.com/mappingtreaties/tota/master/xml/pta_43.xml</t>
  </si>
  <si>
    <t>ARM;RUS</t>
  </si>
  <si>
    <t>Commonwealth of Independent States (CIS)</t>
  </si>
  <si>
    <t>1_89</t>
  </si>
  <si>
    <t>Russian Federation - Azerbaijan</t>
  </si>
  <si>
    <t>T1992-27 - Russian Federation - Azerbaijan.txt</t>
  </si>
  <si>
    <t>https://raw.githubusercontent.com/mappingtreaties/tota/master/xml/pta_422.xml</t>
  </si>
  <si>
    <t>AZE;RUS</t>
  </si>
  <si>
    <t>1_90</t>
  </si>
  <si>
    <t>Kyrgyz Republic - Russian Federation</t>
  </si>
  <si>
    <t>T1992-1 - Kyrgyz Republic - Russian Federation.txt</t>
  </si>
  <si>
    <t>https://raw.githubusercontent.com/mappingtreaties/tota/master/xml/pta_94.xml</t>
  </si>
  <si>
    <t>KGZ;RUS</t>
  </si>
  <si>
    <t>1_91</t>
  </si>
  <si>
    <t>Russian Federation - Tajikistan</t>
  </si>
  <si>
    <t>T1992-29 - Russian Federation - Tajikistan.txt</t>
  </si>
  <si>
    <t>https://raw.githubusercontent.com/mappingtreaties/tota/master/xml/pta_424.xml</t>
  </si>
  <si>
    <t>RUS;TJK</t>
  </si>
  <si>
    <t>1_92</t>
  </si>
  <si>
    <t>Russian Federation - Kazakhstan</t>
  </si>
  <si>
    <t>T1992-28 - Russian Federation - Kazakhstan.txt</t>
  </si>
  <si>
    <t>https://raw.githubusercontent.com/mappingtreaties/tota/master/xml/pta_423.xml</t>
  </si>
  <si>
    <t>KAZ;RUS</t>
  </si>
  <si>
    <t>1_93</t>
  </si>
  <si>
    <t>Czech Republic - Slovak Republic Customs Union</t>
  </si>
  <si>
    <t>T1992-9 - Czech Republic - Slovak Republic Customs Union.txt</t>
  </si>
  <si>
    <t>https://raw.githubusercontent.com/mappingtreaties/tota/master/xml/pta_203.xml</t>
  </si>
  <si>
    <t>CZE;SVK</t>
  </si>
  <si>
    <t>1_94</t>
  </si>
  <si>
    <t>Russian Federation - Turkmenistan</t>
  </si>
  <si>
    <t>T1992-31 - Russian Federation - Turkmenistan.txt</t>
  </si>
  <si>
    <t>https://raw.githubusercontent.com/mappingtreaties/tota/master/xml/pta_432.xml</t>
  </si>
  <si>
    <t>RUS;TKM</t>
  </si>
  <si>
    <t>1_95</t>
  </si>
  <si>
    <t>Russian Federation - Belarus</t>
  </si>
  <si>
    <t>T1992-26 - Russian Federation - Belarus.txt</t>
  </si>
  <si>
    <t>https://raw.githubusercontent.com/mappingtreaties/tota/master/xml/pta_420.xml</t>
  </si>
  <si>
    <t>BLR;RUS</t>
  </si>
  <si>
    <t>1_96</t>
  </si>
  <si>
    <t>Russian Federation - Uzbekistan</t>
  </si>
  <si>
    <t>T1992-30 - Russian Federation - Uzbekistan.txt</t>
  </si>
  <si>
    <t>https://raw.githubusercontent.com/mappingtreaties/tota/master/xml/pta_431.xml</t>
  </si>
  <si>
    <t>RUS;UZB</t>
  </si>
  <si>
    <t>1_97</t>
  </si>
  <si>
    <t>Lithuania - Switzerland Free-Trade Agreement</t>
  </si>
  <si>
    <t>T1992-24 - Lithuania - Switzerland Free-Trade Agreement.txt</t>
  </si>
  <si>
    <t>https://raw.githubusercontent.com/mappingtreaties/tota/master/xml/pta_281.xml</t>
  </si>
  <si>
    <t>CHE;LTU</t>
  </si>
  <si>
    <t>1_98</t>
  </si>
  <si>
    <t>Finland - Latvia Protocol</t>
  </si>
  <si>
    <t>T1992-17 - Finland - Latvia Protocol.txt</t>
  </si>
  <si>
    <t>https://raw.githubusercontent.com/mappingtreaties/tota/master/xml/pta_263.xml</t>
  </si>
  <si>
    <t>FIN;LVA</t>
  </si>
  <si>
    <t>1_99</t>
  </si>
  <si>
    <t>EFTA - Poland Agreement</t>
  </si>
  <si>
    <t>T1992-11 - EFTA - Poland Agreement.txt</t>
  </si>
  <si>
    <t>https://raw.githubusercontent.com/mappingtreaties/tota/master/xml/pta_250.xml</t>
  </si>
  <si>
    <t>AUT;CHE;FIN;ISL;LIE;NOR;POL;SWE</t>
  </si>
  <si>
    <t>1_100</t>
  </si>
  <si>
    <t>EFTA - Romania Free Trade Agreement</t>
  </si>
  <si>
    <t>T1992-12 - EFTA - Romania Free Trade Agreement.txt</t>
  </si>
  <si>
    <t>https://raw.githubusercontent.com/mappingtreaties/tota/master/xml/pta_251.xml</t>
  </si>
  <si>
    <t>AUT;CHE;FIN;ISL;LIE;NOR;ROU;SWE</t>
  </si>
  <si>
    <t>1_101</t>
  </si>
  <si>
    <t>Ukraine - Belarus</t>
  </si>
  <si>
    <t>T1992-25 - Ukraine - Belarus.txt</t>
  </si>
  <si>
    <t>https://raw.githubusercontent.com/mappingtreaties/tota/master/xml/pta_354.xml</t>
  </si>
  <si>
    <t>BLR;UKR</t>
  </si>
  <si>
    <t>1_102</t>
  </si>
  <si>
    <t>North American Free Trade Agreement (NAFTA)</t>
  </si>
  <si>
    <t>T1992-5 - North American Free Trade Agreement (NAFTA).txt</t>
  </si>
  <si>
    <t>https://raw.githubusercontent.com/mappingtreaties/tota/master/xml/pta_112.xml</t>
  </si>
  <si>
    <t>CAN;MEX;USA</t>
  </si>
  <si>
    <t>1_103</t>
  </si>
  <si>
    <t>Estonia - Switzerland Free Trade Agreement</t>
  </si>
  <si>
    <t>T1992-15 - Estonia - Switzerland Free Trade Agreement.txt</t>
  </si>
  <si>
    <t>https://raw.githubusercontent.com/mappingtreaties/tota/master/xml/pta_260.xml</t>
  </si>
  <si>
    <t>CHE;EST</t>
  </si>
  <si>
    <t>1_104</t>
  </si>
  <si>
    <t>Central European Free Trade Agreement (CEFTA)</t>
  </si>
  <si>
    <t>T1992-8 - Central European Free Trade Agreement (CEFTA).txt</t>
  </si>
  <si>
    <t>https://raw.githubusercontent.com/mappingtreaties/tota/master/xml/pta_189.xml</t>
  </si>
  <si>
    <t>CZE;HUN;POL;SVK</t>
  </si>
  <si>
    <t>1_105</t>
  </si>
  <si>
    <t>Latvia - Switzerland Free Trade Agreement</t>
  </si>
  <si>
    <t>T1992-21 - Latvia - Switzerland Free Trade Agreement.txt</t>
  </si>
  <si>
    <t>https://raw.githubusercontent.com/mappingtreaties/tota/master/xml/pta_278.xml</t>
  </si>
  <si>
    <t>CHE;LVA</t>
  </si>
  <si>
    <t>1_106</t>
  </si>
  <si>
    <t>EC - Romania Interim Agreement</t>
  </si>
  <si>
    <t>T1993-10 - EC - Romania Interim Agreement.txt</t>
  </si>
  <si>
    <t>https://raw.githubusercontent.com/mappingtreaties/tota/master/xml/pta_232.xml</t>
  </si>
  <si>
    <t>BEL;DEU;DNK;ESP;FRA;GBR;GRC;IRL;ITA;LUX;NLD;PRT;ROU</t>
  </si>
  <si>
    <t>1_107</t>
  </si>
  <si>
    <t>EC - Romania Europe Agreement</t>
  </si>
  <si>
    <t>T1993-9 - EC - Romania Europe Agreement.txt</t>
  </si>
  <si>
    <t>https://raw.githubusercontent.com/mappingtreaties/tota/master/xml/pta_231.xml</t>
  </si>
  <si>
    <t>1_108</t>
  </si>
  <si>
    <t>Russian Federation - Republic of Moldova</t>
  </si>
  <si>
    <t>T1993-17 - Russian Federation - Republic of Moldova.txt</t>
  </si>
  <si>
    <t>https://raw.githubusercontent.com/mappingtreaties/tota/master/xml/pta_421.xml</t>
  </si>
  <si>
    <t>MDA;RUS</t>
  </si>
  <si>
    <t>1_109</t>
  </si>
  <si>
    <t>EC - Bulgaria Europe Agreement</t>
  </si>
  <si>
    <t>T1993-6 - EC - Bulgaria Europe Agreement.txt</t>
  </si>
  <si>
    <t>https://raw.githubusercontent.com/mappingtreaties/tota/master/xml/pta_208.xml</t>
  </si>
  <si>
    <t>BEL;BGR;DEU;DNK;ESP;FRA;GBR;GRC;IRL;ITA;LUX;NLD;PRT</t>
  </si>
  <si>
    <t>1_110</t>
  </si>
  <si>
    <t>EC - Bulgaria Interim Agreement</t>
  </si>
  <si>
    <t>T1993-7 - EC - Bulgaria Interim Agreement.txt</t>
  </si>
  <si>
    <t>https://raw.githubusercontent.com/mappingtreaties/tota/master/xml/pta_209.xml</t>
  </si>
  <si>
    <t>1_111</t>
  </si>
  <si>
    <t>EFTA - Bulgaria</t>
  </si>
  <si>
    <t>T1993-13 - EFTA - Bulgaria.txt</t>
  </si>
  <si>
    <t>https://raw.githubusercontent.com/mappingtreaties/tota/master/xml/pta_244.xml</t>
  </si>
  <si>
    <t>AUT;BGR;CHE;FIN;ISL;LIE;NOR;SWE</t>
  </si>
  <si>
    <t>1_112</t>
  </si>
  <si>
    <t>EFTA - Hungary Agreement</t>
  </si>
  <si>
    <t>T1993-14 - EFTA - Hungary Agreement.txt</t>
  </si>
  <si>
    <t>https://raw.githubusercontent.com/mappingtreaties/tota/master/xml/pta_247.xml</t>
  </si>
  <si>
    <t>AUT;CHE;FIN;HUN;ISL;LIE;NOR;SWE</t>
  </si>
  <si>
    <t>1_113</t>
  </si>
  <si>
    <t>EC - Slovenia Cooperation Agreement</t>
  </si>
  <si>
    <t>T1993-12 - EC - Slovenia Cooperation Agreement.txt</t>
  </si>
  <si>
    <t>https://raw.githubusercontent.com/mappingtreaties/tota/master/xml/pta_234.xml</t>
  </si>
  <si>
    <t>BEL;DEU;DNK;ESP;FRA;GBR;GRC;IRL;ITA;LUX;NLD;PRT;SVN</t>
  </si>
  <si>
    <t>1_114</t>
  </si>
  <si>
    <t>South Asian Preferential Trade Arrangement (SAPTA)</t>
  </si>
  <si>
    <t>T1993-4 - South Asian Preferential Trade Arrangement (SAPTA).txt</t>
  </si>
  <si>
    <t>https://raw.githubusercontent.com/mappingtreaties/tota/master/xml/pta_113.xml</t>
  </si>
  <si>
    <t>BGD;BTN;IND;LKA;MDV;NPL;PAK</t>
  </si>
  <si>
    <t>West Asia</t>
  </si>
  <si>
    <t>1_115</t>
  </si>
  <si>
    <t>Ukraine - Russian Federation</t>
  </si>
  <si>
    <t>T1993-16 - Ukraine - Russian Federation.txt</t>
  </si>
  <si>
    <t>https://raw.githubusercontent.com/mappingtreaties/tota/master/xml/pta_362.xml</t>
  </si>
  <si>
    <t>RUS;UKR</t>
  </si>
  <si>
    <t>1_116</t>
  </si>
  <si>
    <t>Melanesian Spearhead Group (MSG)</t>
  </si>
  <si>
    <t>T1993-2 - Melanesian Spearhead Group (MSG).txt</t>
  </si>
  <si>
    <t>https://raw.githubusercontent.com/mappingtreaties/tota/master/xml/pta_89.xml</t>
  </si>
  <si>
    <t>FJI;PNG;SLB;VUT</t>
  </si>
  <si>
    <t>1_117</t>
  </si>
  <si>
    <t>Economic Community of West African States (ECOWAS)</t>
  </si>
  <si>
    <t>T1993 - Economic Community of West African States (ECOWAS).txt</t>
  </si>
  <si>
    <t>https://raw.githubusercontent.com/mappingtreaties/tota/master/xml/pta_32.xml</t>
  </si>
  <si>
    <t>BEN;BFA;CIV;CPV;GHA;GIN;GMB;GNB;LBR;MLI;NER;NGA;SEN;SLE;TGO</t>
  </si>
  <si>
    <t>1_118</t>
  </si>
  <si>
    <t>Estonia - Latvia - Lithuania</t>
  </si>
  <si>
    <t>T1993-15 - Estonia - Latvia - Lithuania.txt</t>
  </si>
  <si>
    <t>https://raw.githubusercontent.com/mappingtreaties/tota/master/xml/pta_257.xml</t>
  </si>
  <si>
    <t>EST;LTU;LVA</t>
  </si>
  <si>
    <t>1_119</t>
  </si>
  <si>
    <t>EC - Slovak Republic Europe Agreement</t>
  </si>
  <si>
    <t>T1993-11 - EC - Slovak Republic Europe Agreement.txt</t>
  </si>
  <si>
    <t>https://raw.githubusercontent.com/mappingtreaties/tota/master/xml/pta_233.xml</t>
  </si>
  <si>
    <t>BEL;DEU;DNK;ESP;FRA;GBR;GRC;IRL;ITA;LUX;NLD;PRT;SVK</t>
  </si>
  <si>
    <t>1_120</t>
  </si>
  <si>
    <t>EC - Czech Republic Europe Agreement</t>
  </si>
  <si>
    <t>T1993-8 - EC - Czech Republic Europe Agreement.txt</t>
  </si>
  <si>
    <t>https://raw.githubusercontent.com/mappingtreaties/tota/master/xml/pta_212.xml</t>
  </si>
  <si>
    <t>AUT;BEL;CZE;DEU;DNK;ESP;FIN;FRA;GBR;GRC;IRL;ITA;LUX;NLD;PRT;SWE</t>
  </si>
  <si>
    <t>1_121</t>
  </si>
  <si>
    <t>Common Market for Eastern and Southern Africa (COMESA)</t>
  </si>
  <si>
    <t>T1993-3 - Common Market for Eastern and Southern Africa (COMESA).txt</t>
  </si>
  <si>
    <t>https://raw.githubusercontent.com/mappingtreaties/tota/master/xml/pta_111.xml</t>
  </si>
  <si>
    <t>AGO;BDI;COM;EGY;ERI;ETH;KEN;LSO;MUS;MWI;RWA;SDN;SWZ;TZA;UGA;ZMB;ZWE</t>
  </si>
  <si>
    <t>1_122</t>
  </si>
  <si>
    <t>Czech Republic - Slovenia</t>
  </si>
  <si>
    <t>T1993-5 - Czech Republic - Slovenia.txt</t>
  </si>
  <si>
    <t>https://raw.githubusercontent.com/mappingtreaties/tota/master/xml/pta_204.xml</t>
  </si>
  <si>
    <t>CZE;SVN</t>
  </si>
  <si>
    <t>1_123</t>
  </si>
  <si>
    <t>Armenia - Moldova</t>
  </si>
  <si>
    <t>T1993-1 - Armenia - Moldova.txt</t>
  </si>
  <si>
    <t>https://raw.githubusercontent.com/mappingtreaties/tota/master/xml/pta_44.xml</t>
  </si>
  <si>
    <t>ARM;MDA</t>
  </si>
  <si>
    <t>1_124</t>
  </si>
  <si>
    <t>West African Economic and Monetary Union (WAEMU)</t>
  </si>
  <si>
    <t>T1994-5 - West African Economic and Monetary Union (WAEMU).txt</t>
  </si>
  <si>
    <t>https://raw.githubusercontent.com/mappingtreaties/tota/master/xml/pta_88.xml</t>
  </si>
  <si>
    <t>BEN;BFA;CIV;MLI;NER;SEN;TGO</t>
  </si>
  <si>
    <t>fr</t>
  </si>
  <si>
    <t>1_125</t>
  </si>
  <si>
    <t>Faroe Islands - Switzerland</t>
  </si>
  <si>
    <t>T1994-7 - Faroe Islands - Switzerland.txt</t>
  </si>
  <si>
    <t>https://raw.githubusercontent.com/mappingtreaties/tota/master/xml/pta_107.xml</t>
  </si>
  <si>
    <t>CHE;FRO</t>
  </si>
  <si>
    <t>1_126</t>
  </si>
  <si>
    <t>Georgia - Russian Federation</t>
  </si>
  <si>
    <t>T1994-2 - Georgia - Russian Federation.txt</t>
  </si>
  <si>
    <t>https://raw.githubusercontent.com/mappingtreaties/tota/master/xml/pta_76.xml</t>
  </si>
  <si>
    <t>GEO;RUS</t>
  </si>
  <si>
    <t>1_127</t>
  </si>
  <si>
    <t>Romania - Moldova</t>
  </si>
  <si>
    <t>T1994-13 - Romania - Moldova.txt</t>
  </si>
  <si>
    <t>https://raw.githubusercontent.com/mappingtreaties/tota/master/xml/pta_294.xml</t>
  </si>
  <si>
    <t>MDA;ROU</t>
  </si>
  <si>
    <t>Commonwealth of Independent States (CIS); Europe</t>
  </si>
  <si>
    <t>1_128</t>
  </si>
  <si>
    <t>Economic and Monetary Community of Central Africa (CEMAC)</t>
  </si>
  <si>
    <t>T1994-4 - Economic and Monetary Community of Central Africa (CEMAC).txt</t>
  </si>
  <si>
    <t>https://raw.githubusercontent.com/mappingtreaties/tota/master/xml/pta_86.xml</t>
  </si>
  <si>
    <t>CAF;CMR;COG;GAB;GNQ;TCD</t>
  </si>
  <si>
    <t>1_129</t>
  </si>
  <si>
    <t>Costa Rica - Mexico</t>
  </si>
  <si>
    <t>T1994 - Costa Rica - Mexico.txt</t>
  </si>
  <si>
    <t>https://raw.githubusercontent.com/mappingtreaties/tota/master/xml/pta_18.xml</t>
  </si>
  <si>
    <t>CRI;MEX</t>
  </si>
  <si>
    <t>Central America; North America</t>
  </si>
  <si>
    <t>1_130</t>
  </si>
  <si>
    <t>Hungary - Slovenia Free Trade Agreement</t>
  </si>
  <si>
    <t>T1994-12 - Hungary - Slovenia Free Trade Agreement.txt</t>
  </si>
  <si>
    <t>https://raw.githubusercontent.com/mappingtreaties/tota/master/xml/pta_272.xml</t>
  </si>
  <si>
    <t>HUN;SVN</t>
  </si>
  <si>
    <t>1_131</t>
  </si>
  <si>
    <t>T1994-6 - Commonwealth of Independent States (CIS).txt</t>
  </si>
  <si>
    <t>https://raw.githubusercontent.com/mappingtreaties/tota/master/xml/pta_90.xml</t>
  </si>
  <si>
    <t>AZE;GEO;TKM;UZB</t>
  </si>
  <si>
    <t>1_132</t>
  </si>
  <si>
    <t>Slovak Republic - Romania Free Trade Agreement</t>
  </si>
  <si>
    <t>T1994-14 - Slovak Republic - Romania Free Trade Agreement.txt</t>
  </si>
  <si>
    <t>https://raw.githubusercontent.com/mappingtreaties/tota/master/xml/pta_301.xml</t>
  </si>
  <si>
    <t>ROU;SVK</t>
  </si>
  <si>
    <t>1_133</t>
  </si>
  <si>
    <t>Colombia - Mexico</t>
  </si>
  <si>
    <t>T1994-18 - Colombia - Mexico.txt</t>
  </si>
  <si>
    <t>https://raw.githubusercontent.com/mappingtreaties/tota/master/xml/pta_381.xml</t>
  </si>
  <si>
    <t>COL;MEX</t>
  </si>
  <si>
    <t>1_134</t>
  </si>
  <si>
    <t>Kyrgyz Republic - Armenia</t>
  </si>
  <si>
    <t>T1994-3 - Kyrgyz Republic - Armenia.txt</t>
  </si>
  <si>
    <t>https://raw.githubusercontent.com/mappingtreaties/tota/master/xml/pta_81.xml</t>
  </si>
  <si>
    <t>ARM;KGZ</t>
  </si>
  <si>
    <t>1_135</t>
  </si>
  <si>
    <t>EC - Latvia Agreement</t>
  </si>
  <si>
    <t>T1994-10 - EC - Latvia Agreement.txt</t>
  </si>
  <si>
    <t>https://raw.githubusercontent.com/mappingtreaties/tota/master/xml/pta_223.xml</t>
  </si>
  <si>
    <t>BEL;DEU;DNK;ESP;FRA;GBR;GRC;IRL;ITA;LUX;LVA;NLD;PRT</t>
  </si>
  <si>
    <t>1_136</t>
  </si>
  <si>
    <t>EC - Lithuania</t>
  </si>
  <si>
    <t>T1994-11 - EC - Lithuania.txt</t>
  </si>
  <si>
    <t>https://raw.githubusercontent.com/mappingtreaties/tota/master/xml/pta_225.xml</t>
  </si>
  <si>
    <t>BEL;DEU;DNK;ESP;FRA;GBR;GRC;IRL;ITA;LTU;LUX;NLD;PRT</t>
  </si>
  <si>
    <t>1_137</t>
  </si>
  <si>
    <t>EC - Estonia Agreement</t>
  </si>
  <si>
    <t>T1994-9 - EC - Estonia Agreement.txt</t>
  </si>
  <si>
    <t>https://raw.githubusercontent.com/mappingtreaties/tota/master/xml/pta_215.xml</t>
  </si>
  <si>
    <t>BEL;DEU;DNK;ESP;EST;FRA;GBR;GRC;IRL;ITA;LUX;NLD;PRT</t>
  </si>
  <si>
    <t>1_138</t>
  </si>
  <si>
    <t>Ukraine - Kazakhstan</t>
  </si>
  <si>
    <t>T1994-15 - Ukraine - Kazakhstan.txt</t>
  </si>
  <si>
    <t>https://raw.githubusercontent.com/mappingtreaties/tota/master/xml/pta_355.xml</t>
  </si>
  <si>
    <t>KAZ;UKR</t>
  </si>
  <si>
    <t>1_139</t>
  </si>
  <si>
    <t>Armenia - Ukraine</t>
  </si>
  <si>
    <t>T1994-1 - Armenia - Ukraine.txt</t>
  </si>
  <si>
    <t>https://raw.githubusercontent.com/mappingtreaties/tota/master/xml/pta_46.xml</t>
  </si>
  <si>
    <t>ARM;UKR</t>
  </si>
  <si>
    <t>1_140</t>
  </si>
  <si>
    <t>Czech Republic - Romania Free Trade Agreement</t>
  </si>
  <si>
    <t>T1994-8 - Czech Republic - Romania Free Trade Agreement.txt</t>
  </si>
  <si>
    <t>https://raw.githubusercontent.com/mappingtreaties/tota/master/xml/pta_202.xml</t>
  </si>
  <si>
    <t>CZE;ROU</t>
  </si>
  <si>
    <t>1_141</t>
  </si>
  <si>
    <t>Ukraine -Turkmenistan</t>
  </si>
  <si>
    <t>T1994-16 - Ukraine -Turkmenistan.txt</t>
  </si>
  <si>
    <t>https://raw.githubusercontent.com/mappingtreaties/tota/master/xml/pta_359.xml</t>
  </si>
  <si>
    <t>TKM;UKR</t>
  </si>
  <si>
    <t>1_142</t>
  </si>
  <si>
    <t>Ukraine - Uzbekistan</t>
  </si>
  <si>
    <t>T1994-17 - Ukraine - Uzbekistan.txt</t>
  </si>
  <si>
    <t>https://raw.githubusercontent.com/mappingtreaties/tota/master/xml/pta_360.xml</t>
  </si>
  <si>
    <t>UKR;UZB</t>
  </si>
  <si>
    <t>1_143</t>
  </si>
  <si>
    <t>Georgia - Ukraine</t>
  </si>
  <si>
    <t>T1995-2 - Georgia - Ukraine.txt</t>
  </si>
  <si>
    <t>https://raw.githubusercontent.com/mappingtreaties/tota/master/xml/pta_78.xml</t>
  </si>
  <si>
    <t>GEO;UKR</t>
  </si>
  <si>
    <t>1_144</t>
  </si>
  <si>
    <t>Russian Federation - Belarus - Kazakhstan</t>
  </si>
  <si>
    <t>T1995-18 - Russian Federation - Belarus - Kazakhstan.txt</t>
  </si>
  <si>
    <t>https://raw.githubusercontent.com/mappingtreaties/tota/master/xml/pta_429.xml</t>
  </si>
  <si>
    <t>BLR;KAZ;RUS</t>
  </si>
  <si>
    <t>1_145</t>
  </si>
  <si>
    <t>EU - Turkey</t>
  </si>
  <si>
    <t>T1995-8 - EU - Turkey.txt</t>
  </si>
  <si>
    <t>https://raw.githubusercontent.com/mappingtreaties/tota/master/xml/pta_109.xml</t>
  </si>
  <si>
    <t>AUT;BEL;BGR;CYP;CZE;DEU;DNK;ESP;EST;FIN;FRA;GBR;GRC;HRV;HUN;IRL;ITA;LTU;LUX;LVA;MLT;NLD;POL;PRT;ROU;SVK;SVN;SWE;TUR</t>
  </si>
  <si>
    <t>1_146</t>
  </si>
  <si>
    <t>Kyrgyz Republic - Moldova</t>
  </si>
  <si>
    <t>T1995-5 - Kyrgyz Republic - Moldova.txt</t>
  </si>
  <si>
    <t>https://raw.githubusercontent.com/mappingtreaties/tota/master/xml/pta_93.xml</t>
  </si>
  <si>
    <t>KGZ;MDA</t>
  </si>
  <si>
    <t>1_147</t>
  </si>
  <si>
    <t>Estonia - Ukraine</t>
  </si>
  <si>
    <t>T1995-16 - Estonia - Ukraine.txt</t>
  </si>
  <si>
    <t>https://raw.githubusercontent.com/mappingtreaties/tota/master/xml/pta_261.xml</t>
  </si>
  <si>
    <t>EST;UKR</t>
  </si>
  <si>
    <t>Europe; Commonwealth of Independent States (CIS)</t>
  </si>
  <si>
    <t>1_148</t>
  </si>
  <si>
    <t>Kyrgyz Republic - Ukraine</t>
  </si>
  <si>
    <t>T1995-6 - Kyrgyz Republic - Ukraine.txt</t>
  </si>
  <si>
    <t>https://raw.githubusercontent.com/mappingtreaties/tota/master/xml/pta_95.xml</t>
  </si>
  <si>
    <t>KGZ;UKR</t>
  </si>
  <si>
    <t>1_149</t>
  </si>
  <si>
    <t>EFTA - Slovenia</t>
  </si>
  <si>
    <t>T1995-15 - EFTA - Slovenia.txt</t>
  </si>
  <si>
    <t>https://raw.githubusercontent.com/mappingtreaties/tota/master/xml/pta_252.xml</t>
  </si>
  <si>
    <t>CHE;ISL;LIE;NOR;SVN</t>
  </si>
  <si>
    <t>1_150</t>
  </si>
  <si>
    <t>Kyrgyz Republic - Kazakhstan</t>
  </si>
  <si>
    <t>T1995-4 - Kyrgyz Republic - Kazakhstan.txt</t>
  </si>
  <si>
    <t>https://raw.githubusercontent.com/mappingtreaties/tota/master/xml/pta_91.xml</t>
  </si>
  <si>
    <t>KAZ;KGZ</t>
  </si>
  <si>
    <t>1_151</t>
  </si>
  <si>
    <t>EU - Tunisia</t>
  </si>
  <si>
    <t>T1995-7 - EU - Tunisia.txt</t>
  </si>
  <si>
    <t>https://raw.githubusercontent.com/mappingtreaties/tota/master/xml/pta_98.xml</t>
  </si>
  <si>
    <t>AUT;BEL;BGR;CYP;CZE;DEU;DNK;ESP;EST;FIN;FRA;GBR;GRC;HRV;HUN;IRL;ITA;LTU;LUX;LVA;MLT;NLD;POL;PRT;ROU;SVK;SVN;SWE;TUN</t>
  </si>
  <si>
    <t>1_152</t>
  </si>
  <si>
    <t>Ukraine - Azerbaijan</t>
  </si>
  <si>
    <t>T1995-17 - Ukraine - Azerbaijan.txt</t>
  </si>
  <si>
    <t>https://raw.githubusercontent.com/mappingtreaties/tota/master/xml/pta_353.xml</t>
  </si>
  <si>
    <t>AZE;UKR</t>
  </si>
  <si>
    <t>1_153</t>
  </si>
  <si>
    <t>Georgia - Armenia</t>
  </si>
  <si>
    <t>T1995-1 - Georgia - Armenia.txt</t>
  </si>
  <si>
    <t>https://raw.githubusercontent.com/mappingtreaties/tota/master/xml/pta_73.xml</t>
  </si>
  <si>
    <t>ARM;GEO</t>
  </si>
  <si>
    <t>1_154</t>
  </si>
  <si>
    <t>Armenia - Turkmenistan</t>
  </si>
  <si>
    <t>T1995 - Armenia - Turkmenistan.txt</t>
  </si>
  <si>
    <t>https://raw.githubusercontent.com/mappingtreaties/tota/master/xml/pta_42.xml</t>
  </si>
  <si>
    <t>ARM;TKM</t>
  </si>
  <si>
    <t>1_155</t>
  </si>
  <si>
    <t>EU - Israel</t>
  </si>
  <si>
    <t>T1995-3 - EU - Israel.txt</t>
  </si>
  <si>
    <t>https://raw.githubusercontent.com/mappingtreaties/tota/master/xml/pta_84.xml</t>
  </si>
  <si>
    <t>AUT;BEL;BGR;CYP;CZE;DEU;DNK;ESP;EST;FIN;FRA;GBR;GRC;HRV;HUN;IRL;ISR;ITA;LTU;LUX;LVA;MLT;NLD;POL;PRT;ROU;SVK;SVN;SWE</t>
  </si>
  <si>
    <t>1_156</t>
  </si>
  <si>
    <t>Central European Free Trade Agreement (CEFTA) - Accession of Slovenia</t>
  </si>
  <si>
    <t>T1995-10 - Central European Free Trade Agreement (CEFTA) - Accession of Slovenia.txt</t>
  </si>
  <si>
    <t>https://raw.githubusercontent.com/mappingtreaties/tota/master/xml/pta_192.xml</t>
  </si>
  <si>
    <t>CZE;HUN;POL;SVK;SVN</t>
  </si>
  <si>
    <t>1_157</t>
  </si>
  <si>
    <t>EFTA - Estonia Free Trade Agreement</t>
  </si>
  <si>
    <t>T1995-12 - EFTA - Estonia Free Trade Agreement.txt</t>
  </si>
  <si>
    <t>https://raw.githubusercontent.com/mappingtreaties/tota/master/xml/pta_246.xml</t>
  </si>
  <si>
    <t>EST;ISL;LIE</t>
  </si>
  <si>
    <t>1_158</t>
  </si>
  <si>
    <t>EFTA - Latvia</t>
  </si>
  <si>
    <t>T1995-13 - EFTA - Latvia.txt</t>
  </si>
  <si>
    <t>https://raw.githubusercontent.com/mappingtreaties/tota/master/xml/pta_248.xml</t>
  </si>
  <si>
    <t>CHE;ISL;LIE;LVA;NOR</t>
  </si>
  <si>
    <t>1_159</t>
  </si>
  <si>
    <t>EFTA - Lithuania</t>
  </si>
  <si>
    <t>T1995-14 - EFTA - Lithuania.txt</t>
  </si>
  <si>
    <t>https://raw.githubusercontent.com/mappingtreaties/tota/master/xml/pta_249.xml</t>
  </si>
  <si>
    <t>CHE;ISL;LIE;LTU;NOR</t>
  </si>
  <si>
    <t>1_160</t>
  </si>
  <si>
    <t>Bulgaria - Slovak Republic Free Trade Agreement</t>
  </si>
  <si>
    <t>T1995-9 - Bulgaria - Slovak Republic Free Trade Agreement.txt</t>
  </si>
  <si>
    <t>https://raw.githubusercontent.com/mappingtreaties/tota/master/xml/pta_183.xml</t>
  </si>
  <si>
    <t>BGR;SVK</t>
  </si>
  <si>
    <t>1_161</t>
  </si>
  <si>
    <t>Czech Republic - Bulgaria Free Trade Agreement</t>
  </si>
  <si>
    <t>T1995-11 - Czech Republic - Bulgaria Free Trade Agreement.txt</t>
  </si>
  <si>
    <t>https://raw.githubusercontent.com/mappingtreaties/tota/master/xml/pta_197.xml</t>
  </si>
  <si>
    <t>BGR;CZE</t>
  </si>
  <si>
    <t>1_162</t>
  </si>
  <si>
    <t>EU - Morocco</t>
  </si>
  <si>
    <t>T1996-3 - EU - Morocco.txt</t>
  </si>
  <si>
    <t>https://raw.githubusercontent.com/mappingtreaties/tota/master/xml/pta_83.xml</t>
  </si>
  <si>
    <t>AUT;BEL;BGR;CYP;CZE;DEU;DNK;ESP;EST;FIN;FRA;GBR;GRC;HRV;HUN;IRL;ITA;LTU;LUX;LVA;MAR;MLT;NLD;POL;PRT;ROU;SVK;SVN;SWE</t>
  </si>
  <si>
    <t>1_163</t>
  </si>
  <si>
    <t>Georgia - Azerbaijan</t>
  </si>
  <si>
    <t>T1996-1 - Georgia - Azerbaijan.txt</t>
  </si>
  <si>
    <t>https://raw.githubusercontent.com/mappingtreaties/tota/master/xml/pta_74.xml</t>
  </si>
  <si>
    <t>AZE;GEO</t>
  </si>
  <si>
    <t>1_164</t>
  </si>
  <si>
    <t>Turkey - Israel</t>
  </si>
  <si>
    <t>T1996-6 - Turkey - Israel.txt</t>
  </si>
  <si>
    <t>https://raw.githubusercontent.com/mappingtreaties/tota/master/xml/pta_99.xml</t>
  </si>
  <si>
    <t>ISR;TUR</t>
  </si>
  <si>
    <t>Middle East; Europe</t>
  </si>
  <si>
    <t>1_165</t>
  </si>
  <si>
    <t>Georgia - Turkmenistan</t>
  </si>
  <si>
    <t>T1996-2 - Georgia - Turkmenistan.txt</t>
  </si>
  <si>
    <t>https://raw.githubusercontent.com/mappingtreaties/tota/master/xml/pta_77.xml</t>
  </si>
  <si>
    <t>GEO;TKM</t>
  </si>
  <si>
    <t>1_166</t>
  </si>
  <si>
    <t>Eurasian Economic Community (EAEC)</t>
  </si>
  <si>
    <t>T1996-5 - Eurasian Economic Community (EAEC).txt</t>
  </si>
  <si>
    <t>https://raw.githubusercontent.com/mappingtreaties/tota/master/xml/pta_97.xml</t>
  </si>
  <si>
    <t>BLR;KAZ;KGZ;RUS;TJK</t>
  </si>
  <si>
    <t>1_167</t>
  </si>
  <si>
    <t>Czech Republic - Latvia</t>
  </si>
  <si>
    <t>T1996-13 - Czech Republic - Latvia.txt</t>
  </si>
  <si>
    <t>https://raw.githubusercontent.com/mappingtreaties/tota/master/xml/pta_200.xml</t>
  </si>
  <si>
    <t>CZE;LVA</t>
  </si>
  <si>
    <t>1_168</t>
  </si>
  <si>
    <t>Czech Republic - Estonia</t>
  </si>
  <si>
    <t>T1996-11 - Czech Republic - Estonia.txt</t>
  </si>
  <si>
    <t>https://raw.githubusercontent.com/mappingtreaties/tota/master/xml/pta_198.xml</t>
  </si>
  <si>
    <t>CZE;EST</t>
  </si>
  <si>
    <t>1_169</t>
  </si>
  <si>
    <t>Slovak Republic - Latvia</t>
  </si>
  <si>
    <t>T1996-20 - Slovak Republic - Latvia.txt</t>
  </si>
  <si>
    <t>https://raw.githubusercontent.com/mappingtreaties/tota/master/xml/pta_299.xml</t>
  </si>
  <si>
    <t>LVA;SVK</t>
  </si>
  <si>
    <t>1_170</t>
  </si>
  <si>
    <t>Slovenia - Latvia</t>
  </si>
  <si>
    <t>T1996-24 - Slovenia - Latvia.txt</t>
  </si>
  <si>
    <t>https://raw.githubusercontent.com/mappingtreaties/tota/master/xml/pta_308.xml</t>
  </si>
  <si>
    <t>LVA;SVN</t>
  </si>
  <si>
    <t>1_171</t>
  </si>
  <si>
    <t>Czech Republic - Israel</t>
  </si>
  <si>
    <t>T1996-12 - Czech Republic - Israel.txt</t>
  </si>
  <si>
    <t>https://raw.githubusercontent.com/mappingtreaties/tota/master/xml/pta_199.xml</t>
  </si>
  <si>
    <t>CZE;ISR</t>
  </si>
  <si>
    <t>1_172</t>
  </si>
  <si>
    <t>Slovak Republic - Israel</t>
  </si>
  <si>
    <t>T1996-19 - Slovak Republic - Israel.txt</t>
  </si>
  <si>
    <t>https://raw.githubusercontent.com/mappingtreaties/tota/master/xml/pta_298.xml</t>
  </si>
  <si>
    <t>ISR;SVK</t>
  </si>
  <si>
    <t>1_173</t>
  </si>
  <si>
    <t>Poland - Lithuania</t>
  </si>
  <si>
    <t>T1996-17 - Poland - Lithuania.txt</t>
  </si>
  <si>
    <t>https://raw.githubusercontent.com/mappingtreaties/tota/master/xml/pta_290.xml</t>
  </si>
  <si>
    <t>LTU;POL</t>
  </si>
  <si>
    <t>1_174</t>
  </si>
  <si>
    <t>Slovak Republic - Estonia</t>
  </si>
  <si>
    <t>T1996-18 - Slovak Republic - Estonia.txt</t>
  </si>
  <si>
    <t>https://raw.githubusercontent.com/mappingtreaties/tota/master/xml/pta_297.xml</t>
  </si>
  <si>
    <t>EST;SVK</t>
  </si>
  <si>
    <t>1_175</t>
  </si>
  <si>
    <t>EC - Slovenia Europe Agreement</t>
  </si>
  <si>
    <t>T1996-15 - EC - Slovenia Europe Agreement.txt</t>
  </si>
  <si>
    <t>https://raw.githubusercontent.com/mappingtreaties/tota/master/xml/pta_235.xml</t>
  </si>
  <si>
    <t>1_176</t>
  </si>
  <si>
    <t>Slovenia - Former Yugoslav Republic of Macedonia</t>
  </si>
  <si>
    <t>T1996-23 - Slovenia - Former Yugoslav Republic of Macedonia.txt</t>
  </si>
  <si>
    <t>https://raw.githubusercontent.com/mappingtreaties/tota/master/xml/pta_306.xml</t>
  </si>
  <si>
    <t>MKD;SVN</t>
  </si>
  <si>
    <t>1_177</t>
  </si>
  <si>
    <t>Canada - Israel</t>
  </si>
  <si>
    <t>T1996-9 - Canada - Israel.txt</t>
  </si>
  <si>
    <t>https://raw.githubusercontent.com/mappingtreaties/tota/master/xml/pta_104.xml</t>
  </si>
  <si>
    <t>CAN;ISR</t>
  </si>
  <si>
    <t>North America; Middle East</t>
  </si>
  <si>
    <t>1_178</t>
  </si>
  <si>
    <t>Southern African Development Community (SADC)</t>
  </si>
  <si>
    <t>T1996 - Southern African Development Community (SADC).txt</t>
  </si>
  <si>
    <t>https://raw.githubusercontent.com/mappingtreaties/tota/master/xml/pta_41.xml</t>
  </si>
  <si>
    <t>AGO;BWA;LSO;MOZ;MUS;MWI;NAM;SWZ;SYC;TZA;ZAF;ZMB;ZWE</t>
  </si>
  <si>
    <t>1_179</t>
  </si>
  <si>
    <t>Slovenia - Lithuania</t>
  </si>
  <si>
    <t>T1996-25 - Slovenia - Lithuania.txt</t>
  </si>
  <si>
    <t>https://raw.githubusercontent.com/mappingtreaties/tota/master/xml/pta_309.xml</t>
  </si>
  <si>
    <t>LTU;SVN</t>
  </si>
  <si>
    <t>1_180</t>
  </si>
  <si>
    <t>Czech Republic - Lithuania</t>
  </si>
  <si>
    <t>T1996-14 - Czech Republic - Lithuania.txt</t>
  </si>
  <si>
    <t>https://raw.githubusercontent.com/mappingtreaties/tota/master/xml/pta_201.xml</t>
  </si>
  <si>
    <t>CZE;LTU</t>
  </si>
  <si>
    <t>1_181</t>
  </si>
  <si>
    <t>EC - Slovenia Interim Agreement</t>
  </si>
  <si>
    <t>T1996-16 - EC - Slovenia Interim Agreement.txt</t>
  </si>
  <si>
    <t>https://raw.githubusercontent.com/mappingtreaties/tota/master/xml/pta_236.xml</t>
  </si>
  <si>
    <t>1_182</t>
  </si>
  <si>
    <t>Bulgaria - Slovenia</t>
  </si>
  <si>
    <t>T1996-10 - Bulgaria - Slovenia.txt</t>
  </si>
  <si>
    <t>https://raw.githubusercontent.com/mappingtreaties/tota/master/xml/pta_184.xml</t>
  </si>
  <si>
    <t>BGR;SVN</t>
  </si>
  <si>
    <t>1_183</t>
  </si>
  <si>
    <t>Slovenia - Estonia</t>
  </si>
  <si>
    <t>T1996-22 - Slovenia - Estonia.txt</t>
  </si>
  <si>
    <t>https://raw.githubusercontent.com/mappingtreaties/tota/master/xml/pta_305.xml</t>
  </si>
  <si>
    <t>EST;SVN</t>
  </si>
  <si>
    <t>1_184</t>
  </si>
  <si>
    <t>Slovak Republic - Lithuania</t>
  </si>
  <si>
    <t>T1996-21 - Slovak Republic - Lithuania.txt</t>
  </si>
  <si>
    <t>https://raw.githubusercontent.com/mappingtreaties/tota/master/xml/pta_300.xml</t>
  </si>
  <si>
    <t>LTU;SVK</t>
  </si>
  <si>
    <t>1_185</t>
  </si>
  <si>
    <t>Canada - Chile</t>
  </si>
  <si>
    <t>T1996-7 - Canada - Chile.txt</t>
  </si>
  <si>
    <t>https://raw.githubusercontent.com/mappingtreaties/tota/master/xml/pta_101.xml</t>
  </si>
  <si>
    <t>CAN;CHL</t>
  </si>
  <si>
    <t>North America; South America</t>
  </si>
  <si>
    <t>1_186</t>
  </si>
  <si>
    <t>EU - Faroe Islands</t>
  </si>
  <si>
    <t>T1996-8 - EU - Faroe Islands.txt</t>
  </si>
  <si>
    <t>https://raw.githubusercontent.com/mappingtreaties/tota/master/xml/pta_103.xml</t>
  </si>
  <si>
    <t>AUT;BEL;BGR;CYP;CZE;DEU;DNK;ESP;EST;FIN;FRA;FRO;GBR;GRC;HRV;HUN;IRL;ITA;LTU;LUX;LVA;MLT;NLD;POL;PRT;ROU;SVK;SVN;SWE</t>
  </si>
  <si>
    <t>1_187</t>
  </si>
  <si>
    <t>Kyrgyz Republic - Uzbekistan</t>
  </si>
  <si>
    <t>T1996-4 - Kyrgyz Republic - Uzbekistan.txt</t>
  </si>
  <si>
    <t>https://raw.githubusercontent.com/mappingtreaties/tota/master/xml/pta_96.xml</t>
  </si>
  <si>
    <t>KGZ;UZB</t>
  </si>
  <si>
    <t>1_188</t>
  </si>
  <si>
    <t>Hungary - Turkey</t>
  </si>
  <si>
    <t>T1997-12 - Hungary - Turkey.txt</t>
  </si>
  <si>
    <t>https://raw.githubusercontent.com/mappingtreaties/tota/master/xml/pta_273.xml</t>
  </si>
  <si>
    <t>HUN;TUR</t>
  </si>
  <si>
    <t>1_189</t>
  </si>
  <si>
    <t>Pan-Arab Free Trade Area (PAFTA)</t>
  </si>
  <si>
    <t>T1997 - Pan-Arab Free Trade Area (PAFTA).txt</t>
  </si>
  <si>
    <t>https://raw.githubusercontent.com/mappingtreaties/tota/master/xml/pta_14.xml</t>
  </si>
  <si>
    <t>ARE;BHR;EGY;IRQ;JOR;KWT;LBN;LBY;MAR;OMN;QAT;SAU;SDN;SYR;TUN;YEM</t>
  </si>
  <si>
    <t>Middle East; Africa</t>
  </si>
  <si>
    <t>1_190</t>
  </si>
  <si>
    <t>EU - Palestinian Authority</t>
  </si>
  <si>
    <t>T1997-6 - EU - Palestinian Authority.txt</t>
  </si>
  <si>
    <t>https://raw.githubusercontent.com/mappingtreaties/tota/master/xml/pta_102.xml</t>
  </si>
  <si>
    <t>AUT;BEL;BGR;CYP;CZE;DEU;DNK;ESP;EST;FIN;FRA;GBR;GRC;HRV;HUN;IRL;ITA;LTU;LUX;LVA;MLT;NLD;POL;PRT;PSE;ROU;SVK;SVN;SWE</t>
  </si>
  <si>
    <t>1_191</t>
  </si>
  <si>
    <t>Central European Free Trade Agreement (CEFTA) - Accession of Romania</t>
  </si>
  <si>
    <t>T1997-7 - Central European Free Trade Agreement (CEFTA) - Accession of Romania.txt</t>
  </si>
  <si>
    <t>https://raw.githubusercontent.com/mappingtreaties/tota/master/xml/pta_191.xml</t>
  </si>
  <si>
    <t>CZE;HUN;POL;ROU;SVK;SVN</t>
  </si>
  <si>
    <t>1_192</t>
  </si>
  <si>
    <t>Poland - Latvia</t>
  </si>
  <si>
    <t>T1997-13 - Poland - Latvia.txt</t>
  </si>
  <si>
    <t>https://raw.githubusercontent.com/mappingtreaties/tota/master/xml/pta_289.xml</t>
  </si>
  <si>
    <t>LVA;POL</t>
  </si>
  <si>
    <t>1_193</t>
  </si>
  <si>
    <t>Romania - Turkey</t>
  </si>
  <si>
    <t>T1997-14 - Romania - Turkey.txt</t>
  </si>
  <si>
    <t>https://raw.githubusercontent.com/mappingtreaties/tota/master/xml/pta_296.xml</t>
  </si>
  <si>
    <t>ROU;TUR</t>
  </si>
  <si>
    <t>1_194</t>
  </si>
  <si>
    <t>Croatia - Former Yugoslav Republic of Macedonia</t>
  </si>
  <si>
    <t>T1997-8 - Croatia - Former Yugoslav Republic of Macedonia.txt</t>
  </si>
  <si>
    <t>https://raw.githubusercontent.com/mappingtreaties/tota/master/xml/pta_195.xml</t>
  </si>
  <si>
    <t>HRV;MKD</t>
  </si>
  <si>
    <t>1_195</t>
  </si>
  <si>
    <t>Turkey - Lithuania</t>
  </si>
  <si>
    <t>T1997-18 - Turkey - Lithuania.txt</t>
  </si>
  <si>
    <t>https://raw.githubusercontent.com/mappingtreaties/tota/master/xml/pta_313.xml</t>
  </si>
  <si>
    <t>LTU;TUR</t>
  </si>
  <si>
    <t>1_196</t>
  </si>
  <si>
    <t>Turkey - Estonia</t>
  </si>
  <si>
    <t>T1997-17 - Turkey - Estonia.txt</t>
  </si>
  <si>
    <t>https://raw.githubusercontent.com/mappingtreaties/tota/master/xml/pta_311.xml</t>
  </si>
  <si>
    <t>EST;TUR</t>
  </si>
  <si>
    <t>1_197</t>
  </si>
  <si>
    <t>EFTA - Morocco</t>
  </si>
  <si>
    <t>T1997-5 - EFTA - Morocco.txt</t>
  </si>
  <si>
    <t>https://raw.githubusercontent.com/mappingtreaties/tota/master/xml/pta_87.xml</t>
  </si>
  <si>
    <t>CHE;ISL;LIE;MAR;NOR</t>
  </si>
  <si>
    <t>1_198</t>
  </si>
  <si>
    <t>Czech Republic - Turkey</t>
  </si>
  <si>
    <t>T1997-9 - Czech Republic - Turkey.txt</t>
  </si>
  <si>
    <t>https://raw.githubusercontent.com/mappingtreaties/tota/master/xml/pta_205.xml</t>
  </si>
  <si>
    <t>CZE;TUR</t>
  </si>
  <si>
    <t>1_199</t>
  </si>
  <si>
    <t>Hungary - Israel</t>
  </si>
  <si>
    <t>T1997-11 - Hungary - Israel.txt</t>
  </si>
  <si>
    <t>https://raw.githubusercontent.com/mappingtreaties/tota/master/xml/pta_269.xml</t>
  </si>
  <si>
    <t>HUN;ISR</t>
  </si>
  <si>
    <t>1_200</t>
  </si>
  <si>
    <t>Slovak Republic - Turkey</t>
  </si>
  <si>
    <t>T1997-15 - Slovak Republic - Turkey.txt</t>
  </si>
  <si>
    <t>https://raw.githubusercontent.com/mappingtreaties/tota/master/xml/pta_302.xml</t>
  </si>
  <si>
    <t>SVK;TUR</t>
  </si>
  <si>
    <t>1_201</t>
  </si>
  <si>
    <t>Georgia - Kazakhstan</t>
  </si>
  <si>
    <t>T1997-4 - Georgia - Kazakhstan.txt</t>
  </si>
  <si>
    <t>https://raw.githubusercontent.com/mappingtreaties/tota/master/xml/pta_75.xml</t>
  </si>
  <si>
    <t>GEO;KAZ</t>
  </si>
  <si>
    <t>1_202</t>
  </si>
  <si>
    <t>EU - Jordan</t>
  </si>
  <si>
    <t>T1997-2 - EU - Jordan.txt</t>
  </si>
  <si>
    <t>https://raw.githubusercontent.com/mappingtreaties/tota/master/xml/pta_61.xml</t>
  </si>
  <si>
    <t>AUT;BEL;BGR;CYP;CZE;DEU;DNK;ESP;EST;FIN;FRA;GBR;GRC;HRV;HUN;IRL;ITA;JOR;LTU;LUX;LVA;MLT;NLD;POL;PRT;ROU;SVK;SVN;SWE</t>
  </si>
  <si>
    <t>1_203</t>
  </si>
  <si>
    <t>Estonia - Faeroe Islands</t>
  </si>
  <si>
    <t>T1997-10 - Estonia - Faeroe Islands.txt</t>
  </si>
  <si>
    <t>https://raw.githubusercontent.com/mappingtreaties/tota/master/xml/pta_256.xml</t>
  </si>
  <si>
    <t>EST;FRO</t>
  </si>
  <si>
    <t>1_204</t>
  </si>
  <si>
    <t>EU - Mexico</t>
  </si>
  <si>
    <t>T1997-3 - EU - Mexico.txt</t>
  </si>
  <si>
    <t>https://raw.githubusercontent.com/mappingtreaties/tota/master/xml/pta_65.xml</t>
  </si>
  <si>
    <t>AUT;BEL;BGR;CYP;CZE;DEU;DNK;ESP;EST;FIN;FRA;GBR;GRC;HRV;HUN;IRL;ITA;LTU;LUX;LVA;MEX;MLT;NLD;POL;PRT;ROU;SVK;SVN;SWE</t>
  </si>
  <si>
    <t>Europe; North America</t>
  </si>
  <si>
    <t>1_205</t>
  </si>
  <si>
    <t>Slovenia - Croatia</t>
  </si>
  <si>
    <t>T1997-16 - Slovenia - Croatia.txt</t>
  </si>
  <si>
    <t>https://raw.githubusercontent.com/mappingtreaties/tota/master/xml/pta_304.xml</t>
  </si>
  <si>
    <t>HRV;SVN</t>
  </si>
  <si>
    <t>1_206</t>
  </si>
  <si>
    <t>Mexico - Nicaragua</t>
  </si>
  <si>
    <t>T1997-1 - Mexico - Nicaragua.txt</t>
  </si>
  <si>
    <t>https://raw.githubusercontent.com/mappingtreaties/tota/master/xml/pta_28.xml</t>
  </si>
  <si>
    <t>MEX;NIC</t>
  </si>
  <si>
    <t>North America; Central America</t>
  </si>
  <si>
    <t>1_207</t>
  </si>
  <si>
    <t>Poland - Israel</t>
  </si>
  <si>
    <t>T1998-8 - Poland - Israel.txt</t>
  </si>
  <si>
    <t>https://raw.githubusercontent.com/mappingtreaties/tota/master/xml/pta_288.xml</t>
  </si>
  <si>
    <t>ISR;POL</t>
  </si>
  <si>
    <t>1_208</t>
  </si>
  <si>
    <t>Dominican Republic - Central America</t>
  </si>
  <si>
    <t>T1998-12 - Dominican Republic - Central America.txt</t>
  </si>
  <si>
    <t>https://raw.githubusercontent.com/mappingtreaties/tota/master/xml/pta_414.xml</t>
  </si>
  <si>
    <t>CRI;DOM;GTM;HND;NIC;SLV</t>
  </si>
  <si>
    <t>Central America; Caribbean</t>
  </si>
  <si>
    <t>1_209</t>
  </si>
  <si>
    <t>Chile - Mexico</t>
  </si>
  <si>
    <t>T1998-1 - Chile - Mexico.txt</t>
  </si>
  <si>
    <t>https://raw.githubusercontent.com/mappingtreaties/tota/master/xml/pta_71.xml</t>
  </si>
  <si>
    <t>CHL;MEX</t>
  </si>
  <si>
    <t>1_210</t>
  </si>
  <si>
    <t>Turkey - Slovenia</t>
  </si>
  <si>
    <t>T1998-11 - Turkey - Slovenia.txt</t>
  </si>
  <si>
    <t>https://raw.githubusercontent.com/mappingtreaties/tota/master/xml/pta_315.xml</t>
  </si>
  <si>
    <t>SVN;TUR</t>
  </si>
  <si>
    <t>1_211</t>
  </si>
  <si>
    <t>Slovenia - Israel</t>
  </si>
  <si>
    <t>T1998-9 - Slovenia - Israel.txt</t>
  </si>
  <si>
    <t>https://raw.githubusercontent.com/mappingtreaties/tota/master/xml/pta_307.xml</t>
  </si>
  <si>
    <t>ISR;SVN</t>
  </si>
  <si>
    <t>1_212</t>
  </si>
  <si>
    <t>Turkey - Latvia</t>
  </si>
  <si>
    <t>T1998-10 - Turkey - Latvia.txt</t>
  </si>
  <si>
    <t>https://raw.githubusercontent.com/mappingtreaties/tota/master/xml/pta_312.xml</t>
  </si>
  <si>
    <t>LVA;TUR</t>
  </si>
  <si>
    <t>1_213</t>
  </si>
  <si>
    <t>Bulgaria - Turkey</t>
  </si>
  <si>
    <t>T1998-3 - Bulgaria - Turkey.txt</t>
  </si>
  <si>
    <t>https://raw.githubusercontent.com/mappingtreaties/tota/master/xml/pta_185.xml</t>
  </si>
  <si>
    <t>BGR;TUR</t>
  </si>
  <si>
    <t>1_214</t>
  </si>
  <si>
    <t>Central European Free Trade Agreement (CEFTA) - Accession of Bulgaria</t>
  </si>
  <si>
    <t>T1998-4 - Central European Free Trade Agreement (CEFTA) - Accession of Bulgaria.txt</t>
  </si>
  <si>
    <t>https://raw.githubusercontent.com/mappingtreaties/tota/master/xml/pta_190.xml</t>
  </si>
  <si>
    <t>BGR;CZE;HUN;POL;ROU;SVK;SVN</t>
  </si>
  <si>
    <t>1_215</t>
  </si>
  <si>
    <t>Hungary - Estonia</t>
  </si>
  <si>
    <t>T1998-5 - Hungary - Estonia.txt</t>
  </si>
  <si>
    <t>https://raw.githubusercontent.com/mappingtreaties/tota/master/xml/pta_268.xml</t>
  </si>
  <si>
    <t>EST;HUN</t>
  </si>
  <si>
    <t>1_216</t>
  </si>
  <si>
    <t>Poland - Faeroe Islands</t>
  </si>
  <si>
    <t>T1998-7 - Poland - Faeroe Islands.txt</t>
  </si>
  <si>
    <t>https://raw.githubusercontent.com/mappingtreaties/tota/master/xml/pta_287.xml</t>
  </si>
  <si>
    <t>FRO;POL</t>
  </si>
  <si>
    <t>1_217</t>
  </si>
  <si>
    <t>Hungary - Lithuania</t>
  </si>
  <si>
    <t>T1998-6 - Hungary - Lithuania.txt</t>
  </si>
  <si>
    <t>https://raw.githubusercontent.com/mappingtreaties/tota/master/xml/pta_271.xml</t>
  </si>
  <si>
    <t>HUN;LTU</t>
  </si>
  <si>
    <t>1_218</t>
  </si>
  <si>
    <t>EFTA - Palestinian Authority</t>
  </si>
  <si>
    <t>T1998-2 - EFTA - Palestinian Authority.txt</t>
  </si>
  <si>
    <t>https://raw.githubusercontent.com/mappingtreaties/tota/master/xml/pta_92.xml</t>
  </si>
  <si>
    <t>CHE;ISL;LIE;NOR;PSE</t>
  </si>
  <si>
    <t>1_219</t>
  </si>
  <si>
    <t>India - Sri Lanka</t>
  </si>
  <si>
    <t>T1998 - India - Sri Lanka.txt</t>
  </si>
  <si>
    <t>https://raw.githubusercontent.com/mappingtreaties/tota/master/xml/pta_64.xml</t>
  </si>
  <si>
    <t>IND;LKA</t>
  </si>
  <si>
    <t>1_220</t>
  </si>
  <si>
    <t>Hungary - Latvia</t>
  </si>
  <si>
    <t>T1999-6 - Hungary - Latvia.txt</t>
  </si>
  <si>
    <t>https://raw.githubusercontent.com/mappingtreaties/tota/master/xml/pta_270.xml</t>
  </si>
  <si>
    <t>HUN;LVA</t>
  </si>
  <si>
    <t>1_221</t>
  </si>
  <si>
    <t>Armenia - Kazakhstan</t>
  </si>
  <si>
    <t>T1999 - Armenia - Kazakhstan.txt</t>
  </si>
  <si>
    <t>https://raw.githubusercontent.com/mappingtreaties/tota/master/xml/pta_45.xml</t>
  </si>
  <si>
    <t>ARM;KAZ</t>
  </si>
  <si>
    <t>1_222</t>
  </si>
  <si>
    <t>Turkey - Former Yugoslav Republic of Macedonia</t>
  </si>
  <si>
    <t>T1999-2 - Turkey - Former Yugoslav Republic of Macedonia.txt</t>
  </si>
  <si>
    <t>https://raw.githubusercontent.com/mappingtreaties/tota/master/xml/pta_80.xml</t>
  </si>
  <si>
    <t>MKD;TUR</t>
  </si>
  <si>
    <t>1_223</t>
  </si>
  <si>
    <t>Turkey - Poland</t>
  </si>
  <si>
    <t>T1999-7 - Turkey - Poland.txt</t>
  </si>
  <si>
    <t>https://raw.githubusercontent.com/mappingtreaties/tota/master/xml/pta_314.xml</t>
  </si>
  <si>
    <t>POL;TUR</t>
  </si>
  <si>
    <t>1_224</t>
  </si>
  <si>
    <t>EU - South Africa</t>
  </si>
  <si>
    <t>T1999-3 - EU - South Africa.txt</t>
  </si>
  <si>
    <t>https://raw.githubusercontent.com/mappingtreaties/tota/master/xml/pta_82.xml</t>
  </si>
  <si>
    <t>AUT;BEL;BGR;CYP;CZE;DEU;DNK;ESP;EST;FIN;FRA;GBR;GRC;HRV;HUN;IRL;ITA;LTU;LUX;LVA;MLT;NLD;POL;PRT;ROU;SVK;SVN;SWE;ZAF</t>
  </si>
  <si>
    <t>1_225</t>
  </si>
  <si>
    <t>Bulgaria - Former Yugoslav Republic of Macedonia</t>
  </si>
  <si>
    <t>T1999-5 - Bulgaria - Former Yugoslav Republic of Macedonia.txt</t>
  </si>
  <si>
    <t>https://raw.githubusercontent.com/mappingtreaties/tota/master/xml/pta_178.xml</t>
  </si>
  <si>
    <t>BGR;MKD</t>
  </si>
  <si>
    <t>1_226</t>
  </si>
  <si>
    <t>Chile - Central America</t>
  </si>
  <si>
    <t>T1999-1 - Chile - Central America.txt</t>
  </si>
  <si>
    <t>https://raw.githubusercontent.com/mappingtreaties/tota/master/xml/pta_49.xml</t>
  </si>
  <si>
    <t>CHL;CRI;GTM;HND;NIC;SLV</t>
  </si>
  <si>
    <t>South America; Central America</t>
  </si>
  <si>
    <t>1_227</t>
  </si>
  <si>
    <t>East African Community (EAC)</t>
  </si>
  <si>
    <t>T1999-4 - East African Community (EAC).txt</t>
  </si>
  <si>
    <t>https://raw.githubusercontent.com/mappingtreaties/tota/master/xml/pta_85.xml</t>
  </si>
  <si>
    <t>BDI;KEN;RWA;TZA;UGA</t>
  </si>
  <si>
    <t>1_228</t>
  </si>
  <si>
    <t>Israel - Mexico</t>
  </si>
  <si>
    <t>T2000-4 - Israel - Mexico.txt</t>
  </si>
  <si>
    <t>https://raw.githubusercontent.com/mappingtreaties/tota/master/xml/pta_72.xml</t>
  </si>
  <si>
    <t>ISR;MEX</t>
  </si>
  <si>
    <t>1_229</t>
  </si>
  <si>
    <t>EFTA - Former Yugoslav Republic of Macedonia</t>
  </si>
  <si>
    <t>T2000-5 - EFTA - Former Yugoslav Republic of Macedonia.txt</t>
  </si>
  <si>
    <t>https://raw.githubusercontent.com/mappingtreaties/tota/master/xml/pta_79.xml</t>
  </si>
  <si>
    <t>CHE;ISL;LIE;MKD;NOR</t>
  </si>
  <si>
    <t>1_230</t>
  </si>
  <si>
    <t>Mexico - Northern Triangle</t>
  </si>
  <si>
    <t>T2000 - Mexico - Northern Triangle.txt</t>
  </si>
  <si>
    <t>https://raw.githubusercontent.com/mappingtreaties/tota/master/xml/pta_22.xml</t>
  </si>
  <si>
    <t>GTM;HND;MEX;SLV</t>
  </si>
  <si>
    <t>1_231</t>
  </si>
  <si>
    <t>Russian Federation - Serbia</t>
  </si>
  <si>
    <t>T2000-7 - Russian Federation - Serbia.txt</t>
  </si>
  <si>
    <t>https://raw.githubusercontent.com/mappingtreaties/tota/master/xml/pta_430.xml</t>
  </si>
  <si>
    <t>RUS;SRB</t>
  </si>
  <si>
    <t>1_232</t>
  </si>
  <si>
    <t>US - Jordan</t>
  </si>
  <si>
    <t>T2000-1 - US - Jordan.txt</t>
  </si>
  <si>
    <t>https://raw.githubusercontent.com/mappingtreaties/tota/master/xml/pta_63.xml</t>
  </si>
  <si>
    <t>JOR;USA</t>
  </si>
  <si>
    <t>1_233</t>
  </si>
  <si>
    <t>New Zealand - Singapore</t>
  </si>
  <si>
    <t>T2000-2 - New Zealand - Singapore.txt</t>
  </si>
  <si>
    <t>https://raw.githubusercontent.com/mappingtreaties/tota/master/xml/pta_69.xml</t>
  </si>
  <si>
    <t>NZL;SGP</t>
  </si>
  <si>
    <t>Oceania; East Asia</t>
  </si>
  <si>
    <t>1_234</t>
  </si>
  <si>
    <t>EFTA - Mexico</t>
  </si>
  <si>
    <t>T2000-3 - EFTA - Mexico.txt</t>
  </si>
  <si>
    <t>https://raw.githubusercontent.com/mappingtreaties/tota/master/xml/pta_70.xml</t>
  </si>
  <si>
    <t>CHE;ISL;LIE;MEX;NOR</t>
  </si>
  <si>
    <t>1_235</t>
  </si>
  <si>
    <t>Croatia - Bosnia and Herzegovina</t>
  </si>
  <si>
    <t>T2000-6 - Croatia - Bosnia and Herzegovina.txt</t>
  </si>
  <si>
    <t>https://raw.githubusercontent.com/mappingtreaties/tota/master/xml/pta_194.xml</t>
  </si>
  <si>
    <t>BIH;HRV</t>
  </si>
  <si>
    <t>1_236</t>
  </si>
  <si>
    <t>Ukraine - Former Yugoslav Republic of Macedonia</t>
  </si>
  <si>
    <t>T2001-12 - Ukraine - Former Yugoslav Republic of Macedonia.txt</t>
  </si>
  <si>
    <t>https://raw.githubusercontent.com/mappingtreaties/tota/master/xml/pta_356.xml</t>
  </si>
  <si>
    <t>MKD;UKR</t>
  </si>
  <si>
    <t>1_237</t>
  </si>
  <si>
    <t>Romania - Israel</t>
  </si>
  <si>
    <t>T2001-10 - Romania - Israel.txt</t>
  </si>
  <si>
    <t>https://raw.githubusercontent.com/mappingtreaties/tota/master/xml/pta_293.xml</t>
  </si>
  <si>
    <t>ISR;ROU</t>
  </si>
  <si>
    <t>1_238</t>
  </si>
  <si>
    <t>EU - Former Yugoslav Republic of Macedonia</t>
  </si>
  <si>
    <t>T2001-6 - EU - Former Yugoslav Republic of Macedonia.txt</t>
  </si>
  <si>
    <t>https://raw.githubusercontent.com/mappingtreaties/tota/master/xml/pta_68.xml</t>
  </si>
  <si>
    <t>AUT;BEL;BGR;CYP;CZE;DEU;DNK;ESP;EST;FIN;FRA;GBR;GRC;HRV;HUN;IRL;ITA;LTU;LUX;LVA;MKD;MLT;NLD;POL;PRT;ROU;SVK;SVN;SWE</t>
  </si>
  <si>
    <t>1_239</t>
  </si>
  <si>
    <t>Canada - Costa Rica</t>
  </si>
  <si>
    <t>T2001-2 - Canada - Costa Rica.txt</t>
  </si>
  <si>
    <t>https://raw.githubusercontent.com/mappingtreaties/tota/master/xml/pta_59.xml</t>
  </si>
  <si>
    <t>CAN;CRI</t>
  </si>
  <si>
    <t>1_240</t>
  </si>
  <si>
    <t>Bulgaria - Lithuania</t>
  </si>
  <si>
    <t>T2001-9 - Bulgaria - Lithuania.txt</t>
  </si>
  <si>
    <t>https://raw.githubusercontent.com/mappingtreaties/tota/master/xml/pta_181.xml</t>
  </si>
  <si>
    <t>BGR;LTU</t>
  </si>
  <si>
    <t>1_241</t>
  </si>
  <si>
    <t>Bulgaria - Israel</t>
  </si>
  <si>
    <t>T2001-8 - Bulgaria - Israel.txt</t>
  </si>
  <si>
    <t>https://raw.githubusercontent.com/mappingtreaties/tota/master/xml/pta_179.xml</t>
  </si>
  <si>
    <t>BGR;ISR</t>
  </si>
  <si>
    <t>1_242</t>
  </si>
  <si>
    <t>EFTA - Jordan</t>
  </si>
  <si>
    <t>T2001-4 - EFTA - Jordan.txt</t>
  </si>
  <si>
    <t>https://raw.githubusercontent.com/mappingtreaties/tota/master/xml/pta_66.xml</t>
  </si>
  <si>
    <t>CHE;ISL;JOR;LIE;NOR</t>
  </si>
  <si>
    <t>1_243</t>
  </si>
  <si>
    <t>EFTA - Croatia</t>
  </si>
  <si>
    <t>T2001-5 - EFTA - Croatia.txt</t>
  </si>
  <si>
    <t>https://raw.githubusercontent.com/mappingtreaties/tota/master/xml/pta_67.xml</t>
  </si>
  <si>
    <t>CHE;HRV;ISL;LIE;NOR</t>
  </si>
  <si>
    <t>1_244</t>
  </si>
  <si>
    <t>EU - Egypt</t>
  </si>
  <si>
    <t>T2001-1 - EU - Egypt.txt</t>
  </si>
  <si>
    <t>https://raw.githubusercontent.com/mappingtreaties/tota/master/xml/pta_40.xml</t>
  </si>
  <si>
    <t>AUT;BEL;BGR;CYP;CZE;DEU;DNK;EGY;ESP;EST;FIN;FRA;GBR;GRC;HRV;HUN;IRL;ITA;LTU;LUX;LVA;MLT;NLD;POL;PRT;ROU;SVK;SVN;SWE</t>
  </si>
  <si>
    <t>1_245</t>
  </si>
  <si>
    <t>Ukraine - Tajikistan</t>
  </si>
  <si>
    <t>T2001-13 - Ukraine - Tajikistan.txt</t>
  </si>
  <si>
    <t>https://raw.githubusercontent.com/mappingtreaties/tota/master/xml/pta_358.xml</t>
  </si>
  <si>
    <t>TJK;UKR</t>
  </si>
  <si>
    <t>1_246</t>
  </si>
  <si>
    <t>Pacific Island Countries Trade Agreement (PICTA)</t>
  </si>
  <si>
    <t>T2001-14 - Pacific Island Countries Trade Agreement (PICTA).txt</t>
  </si>
  <si>
    <t>https://raw.githubusercontent.com/mappingtreaties/tota/master/xml/pta_363.xml</t>
  </si>
  <si>
    <t>COK;FJI;FSM;KIR;NIU;NRU;PNG;SLB;TON;TUV;VUT;WSM</t>
  </si>
  <si>
    <t>1_247</t>
  </si>
  <si>
    <t>Slovenia - Bosnia and Herzegovina</t>
  </si>
  <si>
    <t>T2001-11 - Slovenia - Bosnia and Herzegovina.txt</t>
  </si>
  <si>
    <t>https://raw.githubusercontent.com/mappingtreaties/tota/master/xml/pta_303.xml</t>
  </si>
  <si>
    <t>BIH;SVN</t>
  </si>
  <si>
    <t>1_248</t>
  </si>
  <si>
    <t>EU - Croatia</t>
  </si>
  <si>
    <t>T2001-3 - EU - Croatia.txt</t>
  </si>
  <si>
    <t>https://raw.githubusercontent.com/mappingtreaties/tota/master/xml/pta_60.xml</t>
  </si>
  <si>
    <t>AUT;BEL;DEU;DNK;ESP;FIN;FRA;GBR;GRC;HRV;IRL;ITA;LUX;NLD;PRT;SWE</t>
  </si>
  <si>
    <t>1_249</t>
  </si>
  <si>
    <t>Bulgaria - Estonia</t>
  </si>
  <si>
    <t>T2001-7 - Bulgaria - Estonia.txt</t>
  </si>
  <si>
    <t>https://raw.githubusercontent.com/mappingtreaties/tota/master/xml/pta_177.xml</t>
  </si>
  <si>
    <t>BGR;EST</t>
  </si>
  <si>
    <t>1_250</t>
  </si>
  <si>
    <t>https://raw.githubusercontent.com/mappingtreaties/tota/master/xml/pta_15.xml</t>
  </si>
  <si>
    <t>1_251</t>
  </si>
  <si>
    <t>Japan - Singapore</t>
  </si>
  <si>
    <t>T2002-9 - Japan - Singapore.txt</t>
  </si>
  <si>
    <t>https://raw.githubusercontent.com/mappingtreaties/tota/master/xml/pta_62.xml</t>
  </si>
  <si>
    <t>JPN;SGP</t>
  </si>
  <si>
    <t>1_252</t>
  </si>
  <si>
    <t>Panama - Central America</t>
  </si>
  <si>
    <t>T2002-3 - Panama - Central America.txt</t>
  </si>
  <si>
    <t>https://raw.githubusercontent.com/mappingtreaties/tota/master/xml/pta_35.xml</t>
  </si>
  <si>
    <t>1_253</t>
  </si>
  <si>
    <t>Turkey - Croatia</t>
  </si>
  <si>
    <t>T2002-6 - Turkey - Croatia.txt</t>
  </si>
  <si>
    <t>https://raw.githubusercontent.com/mappingtreaties/tota/master/xml/pta_56.xml</t>
  </si>
  <si>
    <t>HRV;TUR</t>
  </si>
  <si>
    <t>1_254</t>
  </si>
  <si>
    <t>Albania - Former Yugoslav Republic of Macedonia</t>
  </si>
  <si>
    <t>T2002-10 - Albania - Former Yugoslav Republic of Macedonia.txt</t>
  </si>
  <si>
    <t>https://raw.githubusercontent.com/mappingtreaties/tota/master/xml/pta_167.xml</t>
  </si>
  <si>
    <t>ALB;MKD</t>
  </si>
  <si>
    <t>1_255</t>
  </si>
  <si>
    <t>EU - Algeria</t>
  </si>
  <si>
    <t>T2002-1 - EU - Algeria.txt</t>
  </si>
  <si>
    <t>https://raw.githubusercontent.com/mappingtreaties/tota/master/xml/pta_16.xml</t>
  </si>
  <si>
    <t>AUT;BEL;BGR;CYP;CZE;DEU;DNK;DZA;ESP;EST;FIN;FRA;GBR;GRC;HRV;HUN;IRL;ITA;LTU;LUX;LVA;MLT;NLD;POL;PRT;ROU;SVK;SVN;SWE</t>
  </si>
  <si>
    <t>1_256</t>
  </si>
  <si>
    <t>Former Yugoslav Republic of Macedonia  - Bosnia and Herzegovina</t>
  </si>
  <si>
    <t>T2002-13 - Former Yugoslav Republic of Macedonia  - Bosnia and Herzegovina.txt</t>
  </si>
  <si>
    <t>https://raw.githubusercontent.com/mappingtreaties/tota/master/xml/pta_265.xml</t>
  </si>
  <si>
    <t>BIH;MKD</t>
  </si>
  <si>
    <t>1_257</t>
  </si>
  <si>
    <t>EU - Lebanon</t>
  </si>
  <si>
    <t>T2002-7 - EU - Lebanon.txt</t>
  </si>
  <si>
    <t>https://raw.githubusercontent.com/mappingtreaties/tota/master/xml/pta_57.xml</t>
  </si>
  <si>
    <t>AUT;BEL;BGR;CYP;CZE;DEU;DNK;ESP;EST;FIN;FRA;GBR;GRC;HRV;HUN;IRL;ITA;LBN;LTU;LUX;LVA;MLT;NLD;POL;PRT;ROU;SVK;SVN;SWE</t>
  </si>
  <si>
    <t>1_258</t>
  </si>
  <si>
    <t>EFTA - Singapore</t>
  </si>
  <si>
    <t>T2002-8 - EFTA - Singapore.txt</t>
  </si>
  <si>
    <t>https://raw.githubusercontent.com/mappingtreaties/tota/master/xml/pta_58.xml</t>
  </si>
  <si>
    <t>CHE;ISL;LIE;NOR;SGP</t>
  </si>
  <si>
    <t>Europe; East Asia</t>
  </si>
  <si>
    <t>1_259</t>
  </si>
  <si>
    <t>Turkey - Bosnia and Herzegovina</t>
  </si>
  <si>
    <t>T2002-5 - Turkey - Bosnia and Herzegovina.txt</t>
  </si>
  <si>
    <t>https://raw.githubusercontent.com/mappingtreaties/tota/master/xml/pta_55.xml</t>
  </si>
  <si>
    <t>BIH;TUR</t>
  </si>
  <si>
    <t>1_260</t>
  </si>
  <si>
    <t>GUAM</t>
  </si>
  <si>
    <t>T2002-16 - GUAM.txt</t>
  </si>
  <si>
    <t>https://raw.githubusercontent.com/mappingtreaties/tota/master/xml/pta_370.xml</t>
  </si>
  <si>
    <t>AZE;GEO;MDA;UKR</t>
  </si>
  <si>
    <t>1_261</t>
  </si>
  <si>
    <t>Pakistan - Sri Lanka</t>
  </si>
  <si>
    <t>T2002-15 - Pakistan - Sri Lanka.txt</t>
  </si>
  <si>
    <t>https://raw.githubusercontent.com/mappingtreaties/tota/master/xml/pta_347.xml</t>
  </si>
  <si>
    <t>LKA;PAK</t>
  </si>
  <si>
    <t>1_262</t>
  </si>
  <si>
    <t>Croatia - Albania</t>
  </si>
  <si>
    <t>T2002-12 - Croatia - Albania.txt</t>
  </si>
  <si>
    <t>https://raw.githubusercontent.com/mappingtreaties/tota/master/xml/pta_193.xml</t>
  </si>
  <si>
    <t>ALB;HRV</t>
  </si>
  <si>
    <t>1_263</t>
  </si>
  <si>
    <t>Bulgaria - Latvia</t>
  </si>
  <si>
    <t>T2002-11 - Bulgaria - Latvia.txt</t>
  </si>
  <si>
    <t>https://raw.githubusercontent.com/mappingtreaties/tota/master/xml/pta_180.xml</t>
  </si>
  <si>
    <t>BGR;LVA</t>
  </si>
  <si>
    <t>1_264</t>
  </si>
  <si>
    <t>Southern African Customs Union (SACU)</t>
  </si>
  <si>
    <t>T2002 - Southern African Customs Union (SACU).txt</t>
  </si>
  <si>
    <t>https://raw.githubusercontent.com/mappingtreaties/tota/master/xml/pta_6.xml</t>
  </si>
  <si>
    <t>BWA;LSO;NAM;SWZ;ZAF</t>
  </si>
  <si>
    <t>1_265</t>
  </si>
  <si>
    <t>EU - Chile</t>
  </si>
  <si>
    <t>T2002-2 - EU - Chile.txt</t>
  </si>
  <si>
    <t>https://raw.githubusercontent.com/mappingtreaties/tota/master/xml/pta_29.xml</t>
  </si>
  <si>
    <t>AUT;BEL;BGR;CHL;CYP;CZE;DEU;DNK;ESP;EST;FIN;FRA;GBR;GRC;HRV;HUN;IRL;ITA;LTU;LUX;LVA;MLT;NLD;POL;PRT;ROU;SVK;SVN;SWE</t>
  </si>
  <si>
    <t>Europe; South America</t>
  </si>
  <si>
    <t>1_266</t>
  </si>
  <si>
    <t>Central European Free Trade Agreement (CEFTA) - Accession of Croatia</t>
  </si>
  <si>
    <t>T2002-4 - Central European Free Trade Agreement (CEFTA) - Accession of Croatia.txt</t>
  </si>
  <si>
    <t>https://raw.githubusercontent.com/mappingtreaties/tota/master/xml/pta_48.xml</t>
  </si>
  <si>
    <t>BGR;CZE;HRV;HUN;POL;ROU;SVK;SVN</t>
  </si>
  <si>
    <t>1_267</t>
  </si>
  <si>
    <t>Moldova - Bosnia and Herzegovina</t>
  </si>
  <si>
    <t>T2002-14 - Moldova - Bosnia and Herzegovina.txt</t>
  </si>
  <si>
    <t>https://raw.githubusercontent.com/mappingtreaties/tota/master/xml/pta_282.xml</t>
  </si>
  <si>
    <t>BIH;MDA</t>
  </si>
  <si>
    <t>1_268</t>
  </si>
  <si>
    <t>Korea, Republic of - Chile</t>
  </si>
  <si>
    <t>T2003-1 - Korea, Republic of - Chile.txt</t>
  </si>
  <si>
    <t>https://raw.githubusercontent.com/mappingtreaties/tota/master/xml/pta_47.xml</t>
  </si>
  <si>
    <t>CHL;KOR</t>
  </si>
  <si>
    <t>South America; East Asia</t>
  </si>
  <si>
    <t>1_269</t>
  </si>
  <si>
    <t>Romania - Former Yugoslav Republic of Macedonia</t>
  </si>
  <si>
    <t>T2003-18 - Romania - Former Yugoslav Republic of Macedonia.txt</t>
  </si>
  <si>
    <t>https://raw.githubusercontent.com/mappingtreaties/tota/master/xml/pta_292.xml</t>
  </si>
  <si>
    <t>MKD;ROU</t>
  </si>
  <si>
    <t>1_270</t>
  </si>
  <si>
    <t>Singapore - Australia</t>
  </si>
  <si>
    <t>T2003-6 - Singapore - Australia.txt</t>
  </si>
  <si>
    <t>https://raw.githubusercontent.com/mappingtreaties/tota/master/xml/pta_54.xml</t>
  </si>
  <si>
    <t>AUS;SGP</t>
  </si>
  <si>
    <t>1_271</t>
  </si>
  <si>
    <t>India - Afghanistan</t>
  </si>
  <si>
    <t>T2003-20 - India - Afghanistan.txt</t>
  </si>
  <si>
    <t>https://raw.githubusercontent.com/mappingtreaties/tota/master/xml/pta_323.xml</t>
  </si>
  <si>
    <t>AFG;IND</t>
  </si>
  <si>
    <t>1_272</t>
  </si>
  <si>
    <t>Albania - Bulgaria</t>
  </si>
  <si>
    <t>T2003-9 - Albania - Bulgaria.txt</t>
  </si>
  <si>
    <t>https://raw.githubusercontent.com/mappingtreaties/tota/master/xml/pta_166.xml</t>
  </si>
  <si>
    <t>ALB;BGR</t>
  </si>
  <si>
    <t>1_273</t>
  </si>
  <si>
    <t>Romania - Bosnia and Herzegovina</t>
  </si>
  <si>
    <t>T2003-17 - Romania - Bosnia and Herzegovina.txt</t>
  </si>
  <si>
    <t>https://raw.githubusercontent.com/mappingtreaties/tota/master/xml/pta_291.xml</t>
  </si>
  <si>
    <t>BIH;ROU</t>
  </si>
  <si>
    <t>1_274</t>
  </si>
  <si>
    <t>Albania - Bosnia and Herzegovina</t>
  </si>
  <si>
    <t>T2003-8 - Albania - Bosnia and Herzegovina.txt</t>
  </si>
  <si>
    <t>https://raw.githubusercontent.com/mappingtreaties/tota/master/xml/pta_165.xml</t>
  </si>
  <si>
    <t>ALB;BIH</t>
  </si>
  <si>
    <t>1_275</t>
  </si>
  <si>
    <t>US - Singapore</t>
  </si>
  <si>
    <t>T2003-4 - US - Singapore.txt</t>
  </si>
  <si>
    <t>https://raw.githubusercontent.com/mappingtreaties/tota/master/xml/pta_52.xml</t>
  </si>
  <si>
    <t>SGP;USA</t>
  </si>
  <si>
    <t>East Asia; North America</t>
  </si>
  <si>
    <t>1_276</t>
  </si>
  <si>
    <t>Albania - Romania</t>
  </si>
  <si>
    <t>T2003-11 - Albania - Romania.txt</t>
  </si>
  <si>
    <t>https://raw.githubusercontent.com/mappingtreaties/tota/master/xml/pta_169.xml</t>
  </si>
  <si>
    <t>ALB;ROU</t>
  </si>
  <si>
    <t>1_277</t>
  </si>
  <si>
    <t>US - Chile</t>
  </si>
  <si>
    <t>T2003-5 - US - Chile.txt</t>
  </si>
  <si>
    <t>https://raw.githubusercontent.com/mappingtreaties/tota/master/xml/pta_53.xml</t>
  </si>
  <si>
    <t>CHL;USA</t>
  </si>
  <si>
    <t>1_278</t>
  </si>
  <si>
    <t>EFTA - Chile</t>
  </si>
  <si>
    <t>T2003 - EFTA - Chile.txt</t>
  </si>
  <si>
    <t>https://raw.githubusercontent.com/mappingtreaties/tota/master/xml/pta_39.xml</t>
  </si>
  <si>
    <t>CHE;CHL;ISL;LIE;NOR</t>
  </si>
  <si>
    <t>South America; Europe</t>
  </si>
  <si>
    <t>1_279</t>
  </si>
  <si>
    <t>China - Hong Kong, China</t>
  </si>
  <si>
    <t>T2003-3 - China - Hong Kong, China.txt</t>
  </si>
  <si>
    <t>https://raw.githubusercontent.com/mappingtreaties/tota/master/xml/pta_51.xml</t>
  </si>
  <si>
    <t>CHN;HKG</t>
  </si>
  <si>
    <t>1_280</t>
  </si>
  <si>
    <t>Albania - UNMIC/Kosovo</t>
  </si>
  <si>
    <t>T2003-13 - Albania - UNMIC_Kosovo.txt</t>
  </si>
  <si>
    <t>https://raw.githubusercontent.com/mappingtreaties/tota/master/xml/pta_171.xml</t>
  </si>
  <si>
    <t>ALB;RKS</t>
  </si>
  <si>
    <t>1_281</t>
  </si>
  <si>
    <t>Economic Cooperation Organization (ECO)</t>
  </si>
  <si>
    <t>T2003-7 - Economic Cooperation Organization (ECO).txt</t>
  </si>
  <si>
    <t>https://raw.githubusercontent.com/mappingtreaties/tota/master/xml/pta_117.xml</t>
  </si>
  <si>
    <t>IRN;PAK;TUR</t>
  </si>
  <si>
    <t>Middle East; West Asia; Europe</t>
  </si>
  <si>
    <t>1_282</t>
  </si>
  <si>
    <t>Panama - Chinese Taipei</t>
  </si>
  <si>
    <t>T2003-21 - Panama - Chinese Taipei.txt</t>
  </si>
  <si>
    <t>https://raw.githubusercontent.com/mappingtreaties/tota/master/xml/pta_326.xml</t>
  </si>
  <si>
    <t>PAN;TWN</t>
  </si>
  <si>
    <t>East Asia; Central America</t>
  </si>
  <si>
    <t>1_283</t>
  </si>
  <si>
    <t>Common Economic Zone (CEZ)</t>
  </si>
  <si>
    <t>T2003-23 - Common Economic Zone (CEZ).txt</t>
  </si>
  <si>
    <t>https://raw.githubusercontent.com/mappingtreaties/tota/master/xml/pta_361.xml</t>
  </si>
  <si>
    <t>BLR;KAZ;RUS;UKR</t>
  </si>
  <si>
    <t>1_284</t>
  </si>
  <si>
    <t>India - Thailand</t>
  </si>
  <si>
    <t>T2003-25 - India - Thailand.txt</t>
  </si>
  <si>
    <t>https://raw.githubusercontent.com/mappingtreaties/tota/master/xml/pta_435.xml</t>
  </si>
  <si>
    <t>IND;THA</t>
  </si>
  <si>
    <t>1_285</t>
  </si>
  <si>
    <t>Bulgaria - Bosnia and Herzegovina</t>
  </si>
  <si>
    <t>T2003-14 - Bulgaria - Bosnia and Herzegovina.txt</t>
  </si>
  <si>
    <t>https://raw.githubusercontent.com/mappingtreaties/tota/master/xml/pta_176.xml</t>
  </si>
  <si>
    <t>BGR;BIH</t>
  </si>
  <si>
    <t>1_286</t>
  </si>
  <si>
    <t>China - Macao, China</t>
  </si>
  <si>
    <t>T2003-2 - China - Macao, China.txt</t>
  </si>
  <si>
    <t>https://raw.githubusercontent.com/mappingtreaties/tota/master/xml/pta_50.xml</t>
  </si>
  <si>
    <t>CHN;MAC</t>
  </si>
  <si>
    <t>1_287</t>
  </si>
  <si>
    <t>Albania - Moldova</t>
  </si>
  <si>
    <t>T2003-10 - Albania - Moldova.txt</t>
  </si>
  <si>
    <t>https://raw.githubusercontent.com/mappingtreaties/tota/master/xml/pta_168.xml</t>
  </si>
  <si>
    <t>ALB;MDA</t>
  </si>
  <si>
    <t>1_288</t>
  </si>
  <si>
    <t>Albania - Serbia and Montenegro</t>
  </si>
  <si>
    <t>T2003-12 - Albania - Serbia and Montenegro.txt</t>
  </si>
  <si>
    <t>https://raw.githubusercontent.com/mappingtreaties/tota/master/xml/pta_170.xml</t>
  </si>
  <si>
    <t>ALB;MNE;SRB</t>
  </si>
  <si>
    <t>1_289</t>
  </si>
  <si>
    <t>Bulgaria - Serbia and Montenegro</t>
  </si>
  <si>
    <t>T2003-15 - Bulgaria - Serbia and Montenegro.txt</t>
  </si>
  <si>
    <t>https://raw.githubusercontent.com/mappingtreaties/tota/master/xml/pta_182.xml</t>
  </si>
  <si>
    <t>BGR;MNE;SRB</t>
  </si>
  <si>
    <t>1_290</t>
  </si>
  <si>
    <t>Moldova - Serbia and Montenegro</t>
  </si>
  <si>
    <t>T2003-16 - Moldova - Serbia and Montenegro.txt</t>
  </si>
  <si>
    <t>https://raw.githubusercontent.com/mappingtreaties/tota/master/xml/pta_286.xml</t>
  </si>
  <si>
    <t>MDA;MNE;SRB</t>
  </si>
  <si>
    <t>1_291</t>
  </si>
  <si>
    <t>Ukraine - Moldova</t>
  </si>
  <si>
    <t>T2003-22 - Ukraine - Moldova.txt</t>
  </si>
  <si>
    <t>https://raw.githubusercontent.com/mappingtreaties/tota/master/xml/pta_357.xml</t>
  </si>
  <si>
    <t>MDA;UKR</t>
  </si>
  <si>
    <t>1_292</t>
  </si>
  <si>
    <t>Mexico - Uruguay</t>
  </si>
  <si>
    <t>T2003-24 - Mexico - Uruguay.txt</t>
  </si>
  <si>
    <t>https://raw.githubusercontent.com/mappingtreaties/tota/master/xml/pta_382.xml</t>
  </si>
  <si>
    <t>MEX;URY</t>
  </si>
  <si>
    <t>1_293</t>
  </si>
  <si>
    <t>Romania - Serbia and Montenegro</t>
  </si>
  <si>
    <t>T2003-19 - Romania - Serbia and Montenegro.txt</t>
  </si>
  <si>
    <t>https://raw.githubusercontent.com/mappingtreaties/tota/master/xml/pta_295.xml</t>
  </si>
  <si>
    <t>MNE;ROU;SRB</t>
  </si>
  <si>
    <t>1_294</t>
  </si>
  <si>
    <t>South Asian Free Trade Agreement (SAFTA)</t>
  </si>
  <si>
    <t>T2004-13 - South Asian Free Trade Agreement (SAFTA).txt</t>
  </si>
  <si>
    <t>https://raw.githubusercontent.com/mappingtreaties/tota/master/xml/pta_162.xml</t>
  </si>
  <si>
    <t>AFG;BGD;BTN;IND;LKA;MDV;NPL;PAK</t>
  </si>
  <si>
    <t>1_295</t>
  </si>
  <si>
    <t>Croatia - Serbia and Montenegro</t>
  </si>
  <si>
    <t>T2004-14 - Croatia - Serbia and Montenegro.txt</t>
  </si>
  <si>
    <t>https://raw.githubusercontent.com/mappingtreaties/tota/master/xml/pta_196.xml</t>
  </si>
  <si>
    <t>HRV;MNE;SRB</t>
  </si>
  <si>
    <t>1_296</t>
  </si>
  <si>
    <t>MERCOSUR - India</t>
  </si>
  <si>
    <t>T2004-18 - MERCOSUR - India.txt</t>
  </si>
  <si>
    <t>https://raw.githubusercontent.com/mappingtreaties/tota/master/xml/pta_340.xml</t>
  </si>
  <si>
    <t>ARG;BRA;IND;PRY;URY</t>
  </si>
  <si>
    <t>South America; West Asia</t>
  </si>
  <si>
    <t>1_297</t>
  </si>
  <si>
    <t>Moldova - Former Yugoslav Republic of Macedonia</t>
  </si>
  <si>
    <t>T2004-17 - Moldova - Former Yugoslav Republic of Macedonia.txt</t>
  </si>
  <si>
    <t>https://raw.githubusercontent.com/mappingtreaties/tota/master/xml/pta_285.xml</t>
  </si>
  <si>
    <t>MDA;MKD</t>
  </si>
  <si>
    <t>1_298</t>
  </si>
  <si>
    <t>Agadir Agreement</t>
  </si>
  <si>
    <t>T2004-19 - Agadir Agreement.txt</t>
  </si>
  <si>
    <t>https://raw.githubusercontent.com/mappingtreaties/tota/master/xml/pta_364.xml</t>
  </si>
  <si>
    <t>EGY;JOR;MAR;TUN</t>
  </si>
  <si>
    <t>1_299</t>
  </si>
  <si>
    <t>Moldova - Croatia</t>
  </si>
  <si>
    <t>T2004-16 - Moldova - Croatia.txt</t>
  </si>
  <si>
    <t>https://raw.githubusercontent.com/mappingtreaties/tota/master/xml/pta_284.xml</t>
  </si>
  <si>
    <t>HRV;MDA</t>
  </si>
  <si>
    <t>1_300</t>
  </si>
  <si>
    <t>Turkey - Morocco</t>
  </si>
  <si>
    <t>T2004-4 - Turkey - Morocco.txt</t>
  </si>
  <si>
    <t>https://raw.githubusercontent.com/mappingtreaties/tota/master/xml/pta_25.xml</t>
  </si>
  <si>
    <t>MAR;TUR</t>
  </si>
  <si>
    <t>1_301</t>
  </si>
  <si>
    <t>Jordan - Singapore</t>
  </si>
  <si>
    <t>T2004-2 - Jordan - Singapore.txt</t>
  </si>
  <si>
    <t>https://raw.githubusercontent.com/mappingtreaties/tota/master/xml/pta_21.xml</t>
  </si>
  <si>
    <t>JOR;SGP</t>
  </si>
  <si>
    <t>Middle East; East Asia</t>
  </si>
  <si>
    <t>1_302</t>
  </si>
  <si>
    <t>US - Australia</t>
  </si>
  <si>
    <t>T2004-11 - US - Australia.txt</t>
  </si>
  <si>
    <t>https://raw.githubusercontent.com/mappingtreaties/tota/master/xml/pta_37.xml</t>
  </si>
  <si>
    <t>AUS;USA</t>
  </si>
  <si>
    <t>Oceania; North America</t>
  </si>
  <si>
    <t>1_303</t>
  </si>
  <si>
    <t>Moldova - Bulgaria</t>
  </si>
  <si>
    <t>T2004-15 - Moldova - Bulgaria.txt</t>
  </si>
  <si>
    <t>https://raw.githubusercontent.com/mappingtreaties/tota/master/xml/pta_283.xml</t>
  </si>
  <si>
    <t>BGR;MDA</t>
  </si>
  <si>
    <t>1_304</t>
  </si>
  <si>
    <t>US - Morocco</t>
  </si>
  <si>
    <t>T2004-5 - US - Morocco.txt</t>
  </si>
  <si>
    <t>https://raw.githubusercontent.com/mappingtreaties/tota/master/xml/pta_26.xml</t>
  </si>
  <si>
    <t>MAR;USA</t>
  </si>
  <si>
    <t>Africa; North America</t>
  </si>
  <si>
    <t>1_305</t>
  </si>
  <si>
    <t>EFTA - Lebanon</t>
  </si>
  <si>
    <t>T2004-1 - EFTA - Lebanon.txt</t>
  </si>
  <si>
    <t>https://raw.githubusercontent.com/mappingtreaties/tota/master/xml/pta_13.xml</t>
  </si>
  <si>
    <t>CHE;ISL;LBN;LIE;NOR</t>
  </si>
  <si>
    <t>1_306</t>
  </si>
  <si>
    <t>Thailand - Australia</t>
  </si>
  <si>
    <t>T2004-10 - Thailand - Australia.txt</t>
  </si>
  <si>
    <t>https://raw.githubusercontent.com/mappingtreaties/tota/master/xml/pta_36.xml</t>
  </si>
  <si>
    <t>AUS;THA</t>
  </si>
  <si>
    <t>1_307</t>
  </si>
  <si>
    <t>Turkey - Palestinian Authority</t>
  </si>
  <si>
    <t>T2004-6 - Turkey - Palestinian Authority.txt</t>
  </si>
  <si>
    <t>https://raw.githubusercontent.com/mappingtreaties/tota/master/xml/pta_30.xml</t>
  </si>
  <si>
    <t>PSE;TUR</t>
  </si>
  <si>
    <t>1_308</t>
  </si>
  <si>
    <t>Dominican Republic - Central America - United States Free Trade Agreement (CAFTA-DR)</t>
  </si>
  <si>
    <t>T2004-3 - Dominican Republic - Central America - United States Free Trade Agreement (CAFTA-DR).txt</t>
  </si>
  <si>
    <t>https://raw.githubusercontent.com/mappingtreaties/tota/master/xml/pta_23.xml</t>
  </si>
  <si>
    <t>CRI;DOM;GTM;HND;NIC;SLV;USA</t>
  </si>
  <si>
    <t>Central America; Caribbean; North America</t>
  </si>
  <si>
    <t>1_309</t>
  </si>
  <si>
    <t>Japan - Mexico</t>
  </si>
  <si>
    <t>T2004-9 - Japan - Mexico.txt</t>
  </si>
  <si>
    <t>https://raw.githubusercontent.com/mappingtreaties/tota/master/xml/pta_34.xml</t>
  </si>
  <si>
    <t>JPN;MEX</t>
  </si>
  <si>
    <t>1_310</t>
  </si>
  <si>
    <t>Turkey - Tunisia</t>
  </si>
  <si>
    <t>T2004-7 - Turkey - Tunisia.txt</t>
  </si>
  <si>
    <t>https://raw.githubusercontent.com/mappingtreaties/tota/master/xml/pta_31.xml</t>
  </si>
  <si>
    <t>TUN;TUR</t>
  </si>
  <si>
    <t>1_311</t>
  </si>
  <si>
    <t>ASEAN - China</t>
  </si>
  <si>
    <t>T2004-12 - ASEAN - China.txt</t>
  </si>
  <si>
    <t>https://raw.githubusercontent.com/mappingtreaties/tota/master/xml/pta_38.xml</t>
  </si>
  <si>
    <t>BRN;CHN;IDN;KHM;LAO;MMR;MYS;PHL;SGP;THA;VNM</t>
  </si>
  <si>
    <t>1_312</t>
  </si>
  <si>
    <t>EFTA - Tunisia</t>
  </si>
  <si>
    <t>T2004-8 - EFTA - Tunisia.txt</t>
  </si>
  <si>
    <t>https://raw.githubusercontent.com/mappingtreaties/tota/master/xml/pta_33.xml</t>
  </si>
  <si>
    <t>CHE;ISL;LIE;NOR;TUN</t>
  </si>
  <si>
    <t>1_313</t>
  </si>
  <si>
    <t>Turkey - Syria</t>
  </si>
  <si>
    <t>T2004 - Turkey - Syria.txt</t>
  </si>
  <si>
    <t>https://raw.githubusercontent.com/mappingtreaties/tota/master/xml/pta_12.xml</t>
  </si>
  <si>
    <t>SYR;TUR</t>
  </si>
  <si>
    <t>1_314</t>
  </si>
  <si>
    <t>Thailand - New Zealand</t>
  </si>
  <si>
    <t>T2005-8 - Thailand - New Zealand.txt</t>
  </si>
  <si>
    <t>https://raw.githubusercontent.com/mappingtreaties/tota/master/xml/pta_27.xml</t>
  </si>
  <si>
    <t>NZL;THA</t>
  </si>
  <si>
    <t>1_315</t>
  </si>
  <si>
    <t>India - Singapore</t>
  </si>
  <si>
    <t>T2005-3 - India - Singapore.txt</t>
  </si>
  <si>
    <t>https://raw.githubusercontent.com/mappingtreaties/tota/master/xml/pta_9.xml</t>
  </si>
  <si>
    <t>IND;SGP</t>
  </si>
  <si>
    <t>1_316</t>
  </si>
  <si>
    <t>Trans-Pacific Strategic Economic Partnership</t>
  </si>
  <si>
    <t>T2005-2 - Trans-Pacific Strategic Economic Partnership.txt</t>
  </si>
  <si>
    <t>https://raw.githubusercontent.com/mappingtreaties/tota/master/xml/pta_8.xml</t>
  </si>
  <si>
    <t>BRN;CHL;NZL;SGP</t>
  </si>
  <si>
    <t>East Asia; South America; Oceania</t>
  </si>
  <si>
    <t>1_317</t>
  </si>
  <si>
    <t>Korea, Republic of - Singapore</t>
  </si>
  <si>
    <t>T2005-7 - Korea, Republic of - Singapore.txt</t>
  </si>
  <si>
    <t>https://raw.githubusercontent.com/mappingtreaties/tota/master/xml/pta_24.xml</t>
  </si>
  <si>
    <t>KOR;SGP</t>
  </si>
  <si>
    <t>1_318</t>
  </si>
  <si>
    <t>Iceland - Faroe Islands</t>
  </si>
  <si>
    <t>T2005-10 - Iceland - Faroe Islands.txt</t>
  </si>
  <si>
    <t>https://raw.githubusercontent.com/mappingtreaties/tota/master/xml/pta_350.xml</t>
  </si>
  <si>
    <t>1_319</t>
  </si>
  <si>
    <t>US - Bahrain</t>
  </si>
  <si>
    <t>T2005-4 - US - Bahrain.txt</t>
  </si>
  <si>
    <t>https://raw.githubusercontent.com/mappingtreaties/tota/master/xml/pta_17.xml</t>
  </si>
  <si>
    <t>BHR;USA</t>
  </si>
  <si>
    <t>1_320</t>
  </si>
  <si>
    <t>Guatemala - Chinese Taipei</t>
  </si>
  <si>
    <t>T2005-9 - Guatemala - Chinese Taipei.txt</t>
  </si>
  <si>
    <t>https://raw.githubusercontent.com/mappingtreaties/tota/master/xml/pta_325.xml</t>
  </si>
  <si>
    <t>GTM;TWN</t>
  </si>
  <si>
    <t>1_321</t>
  </si>
  <si>
    <t>Chile - China</t>
  </si>
  <si>
    <t>T2005-1 - Chile - China.txt</t>
  </si>
  <si>
    <t>https://raw.githubusercontent.com/mappingtreaties/tota/master/xml/pta_7.xml</t>
  </si>
  <si>
    <t>CHL;CHN</t>
  </si>
  <si>
    <t>1_322</t>
  </si>
  <si>
    <t>Japan - Malaysia</t>
  </si>
  <si>
    <t>T2005-6 - Japan - Malaysia.txt</t>
  </si>
  <si>
    <t>https://raw.githubusercontent.com/mappingtreaties/tota/master/xml/pta_20.xml</t>
  </si>
  <si>
    <t>JPN;MYS</t>
  </si>
  <si>
    <t>1_323</t>
  </si>
  <si>
    <t>EFTA - Korea, Republic of</t>
  </si>
  <si>
    <t>T2005-5 - EFTA - Korea, Republic of.txt</t>
  </si>
  <si>
    <t>https://raw.githubusercontent.com/mappingtreaties/tota/master/xml/pta_19.xml</t>
  </si>
  <si>
    <t>CHE;ISL;KOR;LIE;NOR</t>
  </si>
  <si>
    <t>1_324</t>
  </si>
  <si>
    <t>Egypt - Turkey</t>
  </si>
  <si>
    <t>T2005 - Egypt - Turkey.txt</t>
  </si>
  <si>
    <t>https://raw.githubusercontent.com/mappingtreaties/tota/master/xml/pta_2.xml</t>
  </si>
  <si>
    <t>EGY;TUR</t>
  </si>
  <si>
    <t>1_325</t>
  </si>
  <si>
    <t>US - Oman</t>
  </si>
  <si>
    <t>T2006-6 - US - Oman.txt</t>
  </si>
  <si>
    <t>https://raw.githubusercontent.com/mappingtreaties/tota/master/xml/pta_158.xml</t>
  </si>
  <si>
    <t>OMN;USA</t>
  </si>
  <si>
    <t>1_326</t>
  </si>
  <si>
    <t>Panama - Singapore</t>
  </si>
  <si>
    <t>T2006-1 - Panama - Singapore.txt</t>
  </si>
  <si>
    <t>https://raw.githubusercontent.com/mappingtreaties/tota/master/xml/pta_10.xml</t>
  </si>
  <si>
    <t>PAN;SGP</t>
  </si>
  <si>
    <t>Central America; East Asia</t>
  </si>
  <si>
    <t>1_327</t>
  </si>
  <si>
    <t>Chile - India</t>
  </si>
  <si>
    <t>T2006-15 - Chile - India.txt</t>
  </si>
  <si>
    <t>https://raw.githubusercontent.com/mappingtreaties/tota/master/xml/pta_374.xml</t>
  </si>
  <si>
    <t>CHL;IND</t>
  </si>
  <si>
    <t>1_328</t>
  </si>
  <si>
    <t>US - Peru</t>
  </si>
  <si>
    <t>T2006-5 - US - Peru.txt</t>
  </si>
  <si>
    <t>https://raw.githubusercontent.com/mappingtreaties/tota/master/xml/pta_156.xml</t>
  </si>
  <si>
    <t>PER;USA</t>
  </si>
  <si>
    <t>1_329</t>
  </si>
  <si>
    <t>EU - Albania</t>
  </si>
  <si>
    <t>T2006-2 - EU - Albania.txt</t>
  </si>
  <si>
    <t>https://raw.githubusercontent.com/mappingtreaties/tota/master/xml/pta_11.xml</t>
  </si>
  <si>
    <t>ALB;AUT;BEL;BGR;CYP;CZE;DEU;DNK;ESP;EST;FIN;FRA;GBR;GRC;HRV;HUN;IRL;ITA;LTU;LUX;LVA;MLT;NLD;POL;PRT;ROU;SVK;SVN;SWE</t>
  </si>
  <si>
    <t>1_330</t>
  </si>
  <si>
    <t>Nicaragua - Chinese Taipei</t>
  </si>
  <si>
    <t>T2006-16 - Nicaragua - Chinese Taipei.txt</t>
  </si>
  <si>
    <t>https://raw.githubusercontent.com/mappingtreaties/tota/master/xml/pta_386.xml</t>
  </si>
  <si>
    <t>NIC;TWN</t>
  </si>
  <si>
    <t>1_331</t>
  </si>
  <si>
    <t>EFTA - SACU</t>
  </si>
  <si>
    <t>T2006-13 - EFTA - SACU.txt</t>
  </si>
  <si>
    <t>https://raw.githubusercontent.com/mappingtreaties/tota/master/xml/pta_371.xml</t>
  </si>
  <si>
    <t>BWA;CHE;ISL;LIE;LSO;NAM;NOR;SWZ;ZAF</t>
  </si>
  <si>
    <t>Bilateral; All Parties are RTAs</t>
  </si>
  <si>
    <t>1_332</t>
  </si>
  <si>
    <t>Panama - Chile</t>
  </si>
  <si>
    <t>T2006-7 - Panama - Chile.txt</t>
  </si>
  <si>
    <t>https://raw.githubusercontent.com/mappingtreaties/tota/master/xml/pta_163.xml</t>
  </si>
  <si>
    <t>CHL;PAN</t>
  </si>
  <si>
    <t>1_333</t>
  </si>
  <si>
    <t>India - Bhutan</t>
  </si>
  <si>
    <t>T2006-12 - India - Bhutan.txt</t>
  </si>
  <si>
    <t>https://raw.githubusercontent.com/mappingtreaties/tota/master/xml/pta_348.xml</t>
  </si>
  <si>
    <t>BTN;IND</t>
  </si>
  <si>
    <t>1_334</t>
  </si>
  <si>
    <t>Peru - Chile</t>
  </si>
  <si>
    <t>T2006-9 - Peru - Chile.txt</t>
  </si>
  <si>
    <t>https://raw.githubusercontent.com/mappingtreaties/tota/master/xml/pta_339.xml</t>
  </si>
  <si>
    <t>CHL;PER</t>
  </si>
  <si>
    <t>1_335</t>
  </si>
  <si>
    <t>ASEAN - Korea, Republic of</t>
  </si>
  <si>
    <t>T2006-4 - ASEAN - Korea, Republic of.txt</t>
  </si>
  <si>
    <t>https://raw.githubusercontent.com/mappingtreaties/tota/master/xml/pta_147.xml</t>
  </si>
  <si>
    <t>BRN;IDN;KHM;KOR;LAO;MMR;MYS;PHL;SGP;THA;VNM</t>
  </si>
  <si>
    <t>1_336</t>
  </si>
  <si>
    <t>Japan - Philippines</t>
  </si>
  <si>
    <t>T2006-14 - Japan - Philippines.txt</t>
  </si>
  <si>
    <t>https://raw.githubusercontent.com/mappingtreaties/tota/master/xml/pta_372.xml</t>
  </si>
  <si>
    <t>JPN;PHL</t>
  </si>
  <si>
    <t>1_337</t>
  </si>
  <si>
    <t>US - Colombia</t>
  </si>
  <si>
    <t>T2006-10 - US - Colombia.txt</t>
  </si>
  <si>
    <t>https://raw.githubusercontent.com/mappingtreaties/tota/master/xml/pta_342.xml</t>
  </si>
  <si>
    <t>COL;USA</t>
  </si>
  <si>
    <t>1_338</t>
  </si>
  <si>
    <t>Pakistan - China</t>
  </si>
  <si>
    <t>T2006-3 - Pakistan - China.txt</t>
  </si>
  <si>
    <t>https://raw.githubusercontent.com/mappingtreaties/tota/master/xml/pta_139.xml</t>
  </si>
  <si>
    <t>CHN;PAK</t>
  </si>
  <si>
    <t>East Asia; West Asia</t>
  </si>
  <si>
    <t>1_339</t>
  </si>
  <si>
    <t>Chile - Colombia</t>
  </si>
  <si>
    <t>T2006-8 - Chile - Colombia.txt</t>
  </si>
  <si>
    <t>https://raw.githubusercontent.com/mappingtreaties/tota/master/xml/pta_338.xml</t>
  </si>
  <si>
    <t>CHL;COL</t>
  </si>
  <si>
    <t>1_340</t>
  </si>
  <si>
    <t>Central European Free Trade Agreement (CEFTA) 2006</t>
  </si>
  <si>
    <t>T2006 - Central European Free Trade Agreement (CEFTA) 2006.txt</t>
  </si>
  <si>
    <t>https://raw.githubusercontent.com/mappingtreaties/tota/master/xml/pta_4.xml</t>
  </si>
  <si>
    <t>ALB;BIH;MDA;MKD;MNE;RKS;SRB</t>
  </si>
  <si>
    <t>1_341</t>
  </si>
  <si>
    <t>Turkey - Albania</t>
  </si>
  <si>
    <t>T2006-11 - Turkey - Albania.txt</t>
  </si>
  <si>
    <t>https://raw.githubusercontent.com/mappingtreaties/tota/master/xml/pta_346.xml</t>
  </si>
  <si>
    <t>ALB;TUR</t>
  </si>
  <si>
    <t>1_342</t>
  </si>
  <si>
    <t>EFTA - Egypt</t>
  </si>
  <si>
    <t>T2007-2 - EFTA - Egypt.txt</t>
  </si>
  <si>
    <t>https://raw.githubusercontent.com/mappingtreaties/tota/master/xml/pta_5.xml</t>
  </si>
  <si>
    <t>CHE;EGY;ISL;LIE;NOR</t>
  </si>
  <si>
    <t>1_343</t>
  </si>
  <si>
    <t>Chile - Japan</t>
  </si>
  <si>
    <t>T2007-1 - Chile - Japan.txt</t>
  </si>
  <si>
    <t>https://raw.githubusercontent.com/mappingtreaties/tota/master/xml/pta_3.xml</t>
  </si>
  <si>
    <t>CHL;JPN</t>
  </si>
  <si>
    <t>1_344</t>
  </si>
  <si>
    <t>Japan - Thailand</t>
  </si>
  <si>
    <t>T2007 - Japan - Thailand.txt</t>
  </si>
  <si>
    <t>https://raw.githubusercontent.com/mappingtreaties/tota/master/xml/pta_1.xml</t>
  </si>
  <si>
    <t>JPN;THA</t>
  </si>
  <si>
    <t>1_345</t>
  </si>
  <si>
    <t>El Salvador- Honduras - Chinese Taipei</t>
  </si>
  <si>
    <t>T2007-8 - El Salvador- Honduras - Chinese Taipei.txt</t>
  </si>
  <si>
    <t>https://raw.githubusercontent.com/mappingtreaties/tota/master/xml/pta_341.xml</t>
  </si>
  <si>
    <t>HND;SLV;TWN</t>
  </si>
  <si>
    <t>1_346</t>
  </si>
  <si>
    <t>East African Community (EAC) - Accession of Burundi and Rwanda</t>
  </si>
  <si>
    <t>T2007-13 - East African Community (EAC) - Accession of Burundi and Rwanda.txt</t>
  </si>
  <si>
    <t>https://raw.githubusercontent.com/mappingtreaties/tota/master/xml/pta_426.xml</t>
  </si>
  <si>
    <t>1_347</t>
  </si>
  <si>
    <t>Brunei Darussalam - Japan</t>
  </si>
  <si>
    <t>T2007-9 - Brunei Darussalam - Japan.txt</t>
  </si>
  <si>
    <t>https://raw.githubusercontent.com/mappingtreaties/tota/master/xml/pta_351.xml</t>
  </si>
  <si>
    <t>BRN;JPN</t>
  </si>
  <si>
    <t>1_348</t>
  </si>
  <si>
    <t>US - Panama</t>
  </si>
  <si>
    <t>T2007-5 - US - Panama.txt</t>
  </si>
  <si>
    <t>https://raw.githubusercontent.com/mappingtreaties/tota/master/xml/pta_157.xml</t>
  </si>
  <si>
    <t>PAN;USA</t>
  </si>
  <si>
    <t>1_349</t>
  </si>
  <si>
    <t>Korea, Republic of - US</t>
  </si>
  <si>
    <t>T2007-6 - Korea, Republic of - US.txt</t>
  </si>
  <si>
    <t>https://raw.githubusercontent.com/mappingtreaties/tota/master/xml/pta_159.xml</t>
  </si>
  <si>
    <t>KOR;USA</t>
  </si>
  <si>
    <t>1_350</t>
  </si>
  <si>
    <t>Mauritius - Pakistan</t>
  </si>
  <si>
    <t>T2007-11 - Mauritius - Pakistan.txt</t>
  </si>
  <si>
    <t>https://raw.githubusercontent.com/mappingtreaties/tota/master/xml/pta_378.xml</t>
  </si>
  <si>
    <t>MUS;PAK</t>
  </si>
  <si>
    <t>Africa; West Asia</t>
  </si>
  <si>
    <t>1_351</t>
  </si>
  <si>
    <t>Colombia - Northern Triangle (El Salvador, Guatemala, Honduras)</t>
  </si>
  <si>
    <t>T2007-12 - Colombia - Northern Triangle (El Salvador, Guatemala, Honduras).txt</t>
  </si>
  <si>
    <t>https://raw.githubusercontent.com/mappingtreaties/tota/master/xml/pta_410.xml</t>
  </si>
  <si>
    <t>COL;GTM;HND;SLV</t>
  </si>
  <si>
    <t>1_352</t>
  </si>
  <si>
    <t>Japan - Indonesia</t>
  </si>
  <si>
    <t>T2007-4 - Japan - Indonesia.txt</t>
  </si>
  <si>
    <t>https://raw.githubusercontent.com/mappingtreaties/tota/master/xml/pta_149.xml</t>
  </si>
  <si>
    <t>IDN;JPN</t>
  </si>
  <si>
    <t>1_353</t>
  </si>
  <si>
    <t>EU - Montenegro</t>
  </si>
  <si>
    <t>T2007-3 - EU - Montenegro.txt</t>
  </si>
  <si>
    <t>https://raw.githubusercontent.com/mappingtreaties/tota/master/xml/pta_140.xml</t>
  </si>
  <si>
    <t>AUT;BEL;BGR;CYP;CZE;DEU;DNK;ESP;EST;FIN;FRA;GBR;GRC;HRV;HUN;IRL;ITA;LTU;LUX;LVA;MLT;MNE;NLD;POL;PRT;ROU;SVK;SVN;SWE</t>
  </si>
  <si>
    <t>1_354</t>
  </si>
  <si>
    <t>Pakistan - Malaysia</t>
  </si>
  <si>
    <t>T2007-7 - Pakistan - Malaysia.txt</t>
  </si>
  <si>
    <t>https://raw.githubusercontent.com/mappingtreaties/tota/master/xml/pta_161.xml</t>
  </si>
  <si>
    <t>MYS;PAK</t>
  </si>
  <si>
    <t>1_355</t>
  </si>
  <si>
    <t>Turkey - Georgia</t>
  </si>
  <si>
    <t>T2007-10 - Turkey - Georgia.txt</t>
  </si>
  <si>
    <t>https://raw.githubusercontent.com/mappingtreaties/tota/master/xml/pta_377.xml</t>
  </si>
  <si>
    <t>GEO;TUR</t>
  </si>
  <si>
    <t>1_356</t>
  </si>
  <si>
    <t>EFTA - Canada</t>
  </si>
  <si>
    <t>T2008-1 - EFTA - Canada.txt</t>
  </si>
  <si>
    <t>https://raw.githubusercontent.com/mappingtreaties/tota/master/xml/pta_143.xml</t>
  </si>
  <si>
    <t>CAN;CHE;ISL;LIE;NOR</t>
  </si>
  <si>
    <t>North America; Europe</t>
  </si>
  <si>
    <t>1_357</t>
  </si>
  <si>
    <t>ASEAN - Japan</t>
  </si>
  <si>
    <t>T2008-4 - ASEAN - Japan.txt</t>
  </si>
  <si>
    <t>https://raw.githubusercontent.com/mappingtreaties/tota/master/xml/pta_152.xml</t>
  </si>
  <si>
    <t>BRN;IDN;JPN;KHM;LAO;MMR;MYS;PHL;SGP;THA;VNM</t>
  </si>
  <si>
    <t>1_358</t>
  </si>
  <si>
    <t>China - New Zealand</t>
  </si>
  <si>
    <t>T2008-11 - China - New Zealand.txt</t>
  </si>
  <si>
    <t>https://raw.githubusercontent.com/mappingtreaties/tota/master/xml/pta_384.xml</t>
  </si>
  <si>
    <t>CHN;NZL</t>
  </si>
  <si>
    <t>East Asia; Oceania</t>
  </si>
  <si>
    <t>1_359</t>
  </si>
  <si>
    <t>EU - Serbia</t>
  </si>
  <si>
    <t>T2008-14 - EU - Serbia.txt</t>
  </si>
  <si>
    <t>https://raw.githubusercontent.com/mappingtreaties/tota/master/xml/pta_402.xml</t>
  </si>
  <si>
    <t>AUT;BEL;BGR;CYP;CZE;DEU;DNK;ESP;EST;FIN;FRA;GBR;GRC;HRV;HUN;IRL;ITA;LTU;LUX;LVA;MLT;NLD;POL;PRT;ROU;SRB;SVK;SVN;SWE</t>
  </si>
  <si>
    <t>1_360</t>
  </si>
  <si>
    <t>Canada - Peru</t>
  </si>
  <si>
    <t>T2008-12 - Canada - Peru.txt</t>
  </si>
  <si>
    <t>https://raw.githubusercontent.com/mappingtreaties/tota/master/xml/pta_387.xml</t>
  </si>
  <si>
    <t>CAN;PER</t>
  </si>
  <si>
    <t>1_361</t>
  </si>
  <si>
    <t>Peru - Singapore</t>
  </si>
  <si>
    <t>T2008-6 - Peru - Singapore.txt</t>
  </si>
  <si>
    <t>https://raw.githubusercontent.com/mappingtreaties/tota/master/xml/pta_335.xml</t>
  </si>
  <si>
    <t>PER;SGP</t>
  </si>
  <si>
    <t>1_362</t>
  </si>
  <si>
    <t>EU - Bosnia and Herzegovina</t>
  </si>
  <si>
    <t>T2008-8 - EU - Bosnia and Herzegovina.txt</t>
  </si>
  <si>
    <t>https://raw.githubusercontent.com/mappingtreaties/tota/master/xml/pta_349.xml</t>
  </si>
  <si>
    <t>AUT;BEL;BGR;BIH;CYP;CZE;DEU;DNK;ESP;EST;FIN;FRA;GBR;GRC;HRV;HUN;IRL;ITA;LTU;LUX;LVA;MLT;NLD;POL;PRT;ROU;SVK;SVN;SWE</t>
  </si>
  <si>
    <t>1_363</t>
  </si>
  <si>
    <t>Australia - Chile</t>
  </si>
  <si>
    <t>T2008 - Australia - Chile.txt</t>
  </si>
  <si>
    <t>https://raw.githubusercontent.com/mappingtreaties/tota/master/xml/pta_142.xml</t>
  </si>
  <si>
    <t>AUS;CHL</t>
  </si>
  <si>
    <t>Oceania; South America</t>
  </si>
  <si>
    <t>1_364</t>
  </si>
  <si>
    <t>EU - CARIFORUM States EPA</t>
  </si>
  <si>
    <t>T2008-9 - EU - CARIFORUM States EPA.txt</t>
  </si>
  <si>
    <t>https://raw.githubusercontent.com/mappingtreaties/tota/master/xml/pta_368.xml</t>
  </si>
  <si>
    <t>ATG;AUT;BEL;BGR;BHS;BLZ;BRB;CYP;CZE;DEU;DMA;DNK;DOM;ESP;EST;FIN;FRA;GBR;GRC;GRD;GUY;HRV;HUN;IRL;ITA;JAM;KNA;LCA;LTU;LUX;LVA;MLT;NLD;POL;PRT;ROU;SUR;SVK;SVN;SWE;TTO;VCT</t>
  </si>
  <si>
    <t>Caribbean; Europe; Central America; South America</t>
  </si>
  <si>
    <t>1_365</t>
  </si>
  <si>
    <t>China - Singapore</t>
  </si>
  <si>
    <t>T2008-7 - China - Singapore.txt</t>
  </si>
  <si>
    <t>https://raw.githubusercontent.com/mappingtreaties/tota/master/xml/pta_336.xml</t>
  </si>
  <si>
    <t>CHN;SGP</t>
  </si>
  <si>
    <t>1_366</t>
  </si>
  <si>
    <t>Canada - Colombia</t>
  </si>
  <si>
    <t>T2008-2 - Canada - Colombia.txt</t>
  </si>
  <si>
    <t>https://raw.githubusercontent.com/mappingtreaties/tota/master/xml/pta_144.xml</t>
  </si>
  <si>
    <t>CAN;COL</t>
  </si>
  <si>
    <t>1_367</t>
  </si>
  <si>
    <t>EFTA - Colombia</t>
  </si>
  <si>
    <t>T2008-5 - EFTA - Colombia.txt</t>
  </si>
  <si>
    <t>https://raw.githubusercontent.com/mappingtreaties/tota/master/xml/pta_153.xml</t>
  </si>
  <si>
    <t>CHE;COL;ISL;LIE;NOR</t>
  </si>
  <si>
    <t>1_368</t>
  </si>
  <si>
    <t>Turkey - Montenegro</t>
  </si>
  <si>
    <t>T2008-10 - EU - Ivory Coast.txt</t>
  </si>
  <si>
    <t>https://raw.githubusercontent.com/mappingtreaties/tota/master/xml/pta_400.xml</t>
  </si>
  <si>
    <t>MNE;TUR</t>
  </si>
  <si>
    <t>1_369</t>
  </si>
  <si>
    <t>EU - Côte d'Ivoire</t>
  </si>
  <si>
    <t>T2008-13 - Turkey - Montenegro.txt</t>
  </si>
  <si>
    <t>https://raw.githubusercontent.com/mappingtreaties/tota/master/xml/pta_373.xml</t>
  </si>
  <si>
    <t>AUT;BEL;BGR;CIV;CYP;CZE;DEU;DNK;ESP;EST;FIN;FRA;GBR;GRC;HRV;HUN;IRL;ITA;LTU;LUX;LVA;MLT;NLD;POL;PRT;ROU;SVK;SVN;SWE</t>
  </si>
  <si>
    <t>1_370</t>
  </si>
  <si>
    <t>Southern Common Market (MERCOSUR) - Southern African Customs Union (SACU)</t>
  </si>
  <si>
    <t>T2008-15 - Southern Common Market (MERCOSUR) - Southern African Customs Union (SACU).txt</t>
  </si>
  <si>
    <t>https://raw.githubusercontent.com/mappingtreaties/tota/master/xml/pta_409.xml</t>
  </si>
  <si>
    <t>ARG;BRA;BWA;LSO;NAM;PRY;SWZ;URY;ZAF</t>
  </si>
  <si>
    <t>South America; Africa</t>
  </si>
  <si>
    <t>1_371</t>
  </si>
  <si>
    <t>Gulf Cooperation Council (GCC) - Singapore</t>
  </si>
  <si>
    <t>T2008-16 - Gulf Cooperation Council (GCC) - Singapore.txt</t>
  </si>
  <si>
    <t>https://raw.githubusercontent.com/mappingtreaties/tota/master/xml/pta_443.xml</t>
  </si>
  <si>
    <t>ARE;BHR;KWT;OMN;QAT;SAU;SGP</t>
  </si>
  <si>
    <t>1_372</t>
  </si>
  <si>
    <t>Japan - Viet Nam</t>
  </si>
  <si>
    <t>T2008-3 - Japan - Viet Nam.txt</t>
  </si>
  <si>
    <t>https://raw.githubusercontent.com/mappingtreaties/tota/master/xml/pta_148.xml</t>
  </si>
  <si>
    <t>JPN;VNM</t>
  </si>
  <si>
    <t>1_373</t>
  </si>
  <si>
    <t>EU - Cameroon</t>
  </si>
  <si>
    <t>T2009-14 - EU - Cameroon.txt</t>
  </si>
  <si>
    <t>https://raw.githubusercontent.com/mappingtreaties/tota/master/xml/pta_391.xml</t>
  </si>
  <si>
    <t>AUT;BEL;BGR;CMR;CYP;CZE;DEU;DNK;ESP;EST;FIN;FRA;GBR;GRC;HRV;HUN;IRL;ITA;LTU;LUX;LVA;MLT;NLD;POL;PRT;ROU;SVK;SVN;SWE</t>
  </si>
  <si>
    <t>1_374</t>
  </si>
  <si>
    <t>Japan - Switzerland</t>
  </si>
  <si>
    <t>T2009 - Japan - Switzerland.txt</t>
  </si>
  <si>
    <t>https://raw.githubusercontent.com/mappingtreaties/tota/master/xml/pta_155.xml</t>
  </si>
  <si>
    <t>CHE;JPN</t>
  </si>
  <si>
    <t>East Asia; Europe</t>
  </si>
  <si>
    <t>1_375</t>
  </si>
  <si>
    <t>ASEAN - Australia - New Zealand</t>
  </si>
  <si>
    <t>T2009-2 - ASEAN - Australia - New Zealand.txt</t>
  </si>
  <si>
    <t>https://raw.githubusercontent.com/mappingtreaties/tota/master/xml/pta_327.xml</t>
  </si>
  <si>
    <t>AUS;BRN;IDN;KHM;LAO;MMR;MYS;NZL;PHL;SGP;THA;VNM</t>
  </si>
  <si>
    <t>1_376</t>
  </si>
  <si>
    <t>Peru - China</t>
  </si>
  <si>
    <t>T2009-13 - Peru - China.txt</t>
  </si>
  <si>
    <t>https://raw.githubusercontent.com/mappingtreaties/tota/master/xml/pta_385.xml</t>
  </si>
  <si>
    <t>CHN;PER</t>
  </si>
  <si>
    <t>East Asia; South America</t>
  </si>
  <si>
    <t>1_377</t>
  </si>
  <si>
    <t>Turkey - Serbia</t>
  </si>
  <si>
    <t>T2009-12 - Turkey - Serbia.txt</t>
  </si>
  <si>
    <t>https://raw.githubusercontent.com/mappingtreaties/tota/master/xml/pta_375.xml</t>
  </si>
  <si>
    <t>SRB;TUR</t>
  </si>
  <si>
    <t>1_378</t>
  </si>
  <si>
    <t>EFTA - GCC</t>
  </si>
  <si>
    <t>T2009-4 - EFTA - GCC.txt</t>
  </si>
  <si>
    <t>https://raw.githubusercontent.com/mappingtreaties/tota/master/xml/pta_331.xml</t>
  </si>
  <si>
    <t>Early announcement-Signed</t>
  </si>
  <si>
    <t>ARE;BHR;CHE;ISL;KWT;LIE;NOR;OMN;QAT;SAU</t>
  </si>
  <si>
    <t>1_379</t>
  </si>
  <si>
    <t>Canada - Jordan</t>
  </si>
  <si>
    <t>T2009-9 - Canada - Jordan.txt</t>
  </si>
  <si>
    <t>https://raw.githubusercontent.com/mappingtreaties/tota/master/xml/pta_352.xml</t>
  </si>
  <si>
    <t>CAN;JOR</t>
  </si>
  <si>
    <t>1_380</t>
  </si>
  <si>
    <t>Turkey - Chile</t>
  </si>
  <si>
    <t>T2009-8 - Turkey - Chile.txt</t>
  </si>
  <si>
    <t>https://raw.githubusercontent.com/mappingtreaties/tota/master/xml/pta_344.xml</t>
  </si>
  <si>
    <t>CHL;TUR</t>
  </si>
  <si>
    <t>1_381</t>
  </si>
  <si>
    <t>EU - Papua New Guinea / Fiji</t>
  </si>
  <si>
    <t>T2009-16 - EU - Papua New Guinea_Fiji.txt</t>
  </si>
  <si>
    <t>https://raw.githubusercontent.com/mappingtreaties/tota/master/xml/pta_411.xml</t>
  </si>
  <si>
    <t>AUT;BEL;BGR;CYP;CZE;DEU;DNK;ESP;EST;FIN;FJI;FRA;GBR;GRC;HRV;HUN;IRL;ITA;LTU;LUX;LVA;MLT;NLD;PNG;POL;PRT;ROU;SVK;SVN;SWE</t>
  </si>
  <si>
    <t>Europe; Oceania</t>
  </si>
  <si>
    <t>1_382</t>
  </si>
  <si>
    <t>Korea, Republic of - India</t>
  </si>
  <si>
    <t>T2009-15 - Korea, Republic of - India.txt</t>
  </si>
  <si>
    <t>https://raw.githubusercontent.com/mappingtreaties/tota/master/xml/pta_404.xml</t>
  </si>
  <si>
    <t>IND;KOR</t>
  </si>
  <si>
    <t>1_383</t>
  </si>
  <si>
    <t>ASEAN - India</t>
  </si>
  <si>
    <t>T2009-3 - ASEAN - India.txt</t>
  </si>
  <si>
    <t>https://raw.githubusercontent.com/mappingtreaties/tota/master/xml/pta_328.xml</t>
  </si>
  <si>
    <t>BRN;IDN;IND;KHM;LAO;MMR;MYS;PHL;SGP;THA;VNM</t>
  </si>
  <si>
    <t>1_384</t>
  </si>
  <si>
    <t>EU - Eastern and Southern Africa States Interim EPA</t>
  </si>
  <si>
    <t>T2009-5 - EU - Eastern and Southern Africa States Interim EPA.txt</t>
  </si>
  <si>
    <t>https://raw.githubusercontent.com/mappingtreaties/tota/master/xml/pta_332.xml</t>
  </si>
  <si>
    <t>AUT;BEL;BGR;CYP;CZE;DEU;DNK;ESP;EST;FIN;FRA;GBR;GRC;HRV;HUN;IRL;ITA;LTU;LUX;LVA;MDG;MLT;MUS;NLD;POL;PRT;ROU;SVK;SVN;SWE;SYC;ZWE</t>
  </si>
  <si>
    <t>1_385</t>
  </si>
  <si>
    <t>New Zealand - Malaysia</t>
  </si>
  <si>
    <t>T2009-6 - New Zealand - Malaysia.txt</t>
  </si>
  <si>
    <t>https://raw.githubusercontent.com/mappingtreaties/tota/master/xml/pta_334.xml</t>
  </si>
  <si>
    <t>MYS;NZL</t>
  </si>
  <si>
    <t>1_386</t>
  </si>
  <si>
    <t>India - Nepal</t>
  </si>
  <si>
    <t>T2009-1 - India - Nepal.txt</t>
  </si>
  <si>
    <t>https://raw.githubusercontent.com/mappingtreaties/tota/master/xml/pta_324.xml</t>
  </si>
  <si>
    <t>IND;NPL</t>
  </si>
  <si>
    <t>1_387</t>
  </si>
  <si>
    <t>Turkey - Jordan</t>
  </si>
  <si>
    <t>T2009-7 - Turkey - Jordan.txt</t>
  </si>
  <si>
    <t>https://raw.githubusercontent.com/mappingtreaties/tota/master/xml/pta_337.xml</t>
  </si>
  <si>
    <t>JOR;TUR</t>
  </si>
  <si>
    <t>1_388</t>
  </si>
  <si>
    <t>EFTA - Albania</t>
  </si>
  <si>
    <t>T2009-10 - EFTA - Albania.txt</t>
  </si>
  <si>
    <t>https://raw.githubusercontent.com/mappingtreaties/tota/master/xml/pta_365.xml</t>
  </si>
  <si>
    <t>ALB;CHE;ISL;LIE;NOR</t>
  </si>
  <si>
    <t>1_389</t>
  </si>
  <si>
    <t>EFTA - Serbia</t>
  </si>
  <si>
    <t>T2009-11 - EFTA - Serbia.txt</t>
  </si>
  <si>
    <t>https://raw.githubusercontent.com/mappingtreaties/tota/master/xml/pta_366.xml</t>
  </si>
  <si>
    <t>CHE;ISL;LIE;NOR;SRB</t>
  </si>
  <si>
    <t>1_390</t>
  </si>
  <si>
    <t>Hong Kong, China - New Zealand</t>
  </si>
  <si>
    <t>T2010-3 - Hong Kong, China - New Zealand.txt</t>
  </si>
  <si>
    <t>https://raw.githubusercontent.com/mappingtreaties/tota/master/xml/pta_333.xml</t>
  </si>
  <si>
    <t>HKG;NZL</t>
  </si>
  <si>
    <t>1_391</t>
  </si>
  <si>
    <t>Costa Rica - Singapore</t>
  </si>
  <si>
    <t>T2010-7 - Costa Rica - Singapore.txt</t>
  </si>
  <si>
    <t>https://raw.githubusercontent.com/mappingtreaties/tota/master/xml/pta_390.xml</t>
  </si>
  <si>
    <t>CRI;SGP</t>
  </si>
  <si>
    <t>1_392</t>
  </si>
  <si>
    <t>China - Costa Rica</t>
  </si>
  <si>
    <t>T2010-6 - China - Costa Rica.txt</t>
  </si>
  <si>
    <t>https://raw.githubusercontent.com/mappingtreaties/tota/master/xml/pta_389.xml</t>
  </si>
  <si>
    <t>CHN;CRI</t>
  </si>
  <si>
    <t>1_393</t>
  </si>
  <si>
    <t>Canada - Panama</t>
  </si>
  <si>
    <t>T2010-5 - Canada - Panama.txt</t>
  </si>
  <si>
    <t>https://raw.githubusercontent.com/mappingtreaties/tota/master/xml/pta_369.xml</t>
  </si>
  <si>
    <t>CAN;PAN</t>
  </si>
  <si>
    <t>1_394</t>
  </si>
  <si>
    <t>EFTA - Peru</t>
  </si>
  <si>
    <t>T2010-1 - EFTA - Peru.txt</t>
  </si>
  <si>
    <t>https://raw.githubusercontent.com/mappingtreaties/tota/master/xml/pta_154.xml</t>
  </si>
  <si>
    <t>CHE;ISL;LIE;NOR;PER</t>
  </si>
  <si>
    <t>1_395</t>
  </si>
  <si>
    <t>EFTA - Ukraine</t>
  </si>
  <si>
    <t>T2010-4 - EFTA - Ukraine.txt</t>
  </si>
  <si>
    <t>https://raw.githubusercontent.com/mappingtreaties/tota/master/xml/pta_367.xml</t>
  </si>
  <si>
    <t>CHE;ISL;LIE;NOR;UKR</t>
  </si>
  <si>
    <t>1_396</t>
  </si>
  <si>
    <t>The Cross-Straits Economic Cooperation Framework Agreement (ECFA)</t>
  </si>
  <si>
    <t>T2010-8 - The Cross-Straits Economic Cooperation Framework Agreement (ECFA).txt</t>
  </si>
  <si>
    <t>https://raw.githubusercontent.com/mappingtreaties/tota/master/xml/pta_403.xml</t>
  </si>
  <si>
    <t>CHN;TWN</t>
  </si>
  <si>
    <t>1_397</t>
  </si>
  <si>
    <t>EU - Korea, Republic of</t>
  </si>
  <si>
    <t>T2010 - EU - Korea, Republic of.txt</t>
  </si>
  <si>
    <t>https://raw.githubusercontent.com/mappingtreaties/tota/master/xml/pta_145.xml</t>
  </si>
  <si>
    <t>AUT;BEL;BGR;CYP;CZE;DEU;DNK;ESP;EST;FIN;FRA;GBR;GRC;HRV;HUN;IRL;ITA;KOR;LTU;LUX;LVA;MLT;NLD;POL;PRT;ROU;SVK;SVN;SWE</t>
  </si>
  <si>
    <t>1_398</t>
  </si>
  <si>
    <t>Chile - Malaysia</t>
  </si>
  <si>
    <t>T2010-2 - Chile - Malaysia.txt</t>
  </si>
  <si>
    <t>https://raw.githubusercontent.com/mappingtreaties/tota/master/xml/pta_329.xml</t>
  </si>
  <si>
    <t>CHL;MYS</t>
  </si>
  <si>
    <t>1_399</t>
  </si>
  <si>
    <t>India - Japan</t>
  </si>
  <si>
    <t>T2011 - India - Japan.txt</t>
  </si>
  <si>
    <t>https://raw.githubusercontent.com/mappingtreaties/tota/master/xml/pta_150.xml</t>
  </si>
  <si>
    <t>IND;JPN</t>
  </si>
  <si>
    <t>1_400</t>
  </si>
  <si>
    <t>India - Malaysia</t>
  </si>
  <si>
    <t>T2011-1 - India - Malaysia.txt</t>
  </si>
  <si>
    <t>https://raw.githubusercontent.com/mappingtreaties/tota/master/xml/pta_345.xml</t>
  </si>
  <si>
    <t>IND;MYS</t>
  </si>
  <si>
    <t>1_401</t>
  </si>
  <si>
    <t>Peru - Korea, Republic of</t>
  </si>
  <si>
    <t>T2011-2 - Peru - Korea, Republic of.txt</t>
  </si>
  <si>
    <t>https://raw.githubusercontent.com/mappingtreaties/tota/master/xml/pta_380.xml</t>
  </si>
  <si>
    <t>KOR;PER</t>
  </si>
  <si>
    <t>1_402</t>
  </si>
  <si>
    <t>Peru - Mexico</t>
  </si>
  <si>
    <t>T2011-3 - Peru - Mexico.txt</t>
  </si>
  <si>
    <t>https://raw.githubusercontent.com/mappingtreaties/tota/master/xml/pta_383.xml</t>
  </si>
  <si>
    <t>MEX;PER</t>
  </si>
  <si>
    <t>1_403</t>
  </si>
  <si>
    <t>Panama - Peru</t>
  </si>
  <si>
    <t>T2011-7 - Panama - Peru.txt</t>
  </si>
  <si>
    <t>https://raw.githubusercontent.com/mappingtreaties/tota/master/xml/pta_407.xml</t>
  </si>
  <si>
    <t>PAN;PER</t>
  </si>
  <si>
    <t>Central America; South America</t>
  </si>
  <si>
    <t>1_404</t>
  </si>
  <si>
    <t>Costa Rica - Peru</t>
  </si>
  <si>
    <t>T2011-6 - Costa Rica - Peru.txt</t>
  </si>
  <si>
    <t>https://raw.githubusercontent.com/mappingtreaties/tota/master/xml/pta_406.xml</t>
  </si>
  <si>
    <t>CRI;PER</t>
  </si>
  <si>
    <t>1_405</t>
  </si>
  <si>
    <t>Japan - Peru</t>
  </si>
  <si>
    <t>T2011-8 - Japan - Peru.txt</t>
  </si>
  <si>
    <t>https://raw.githubusercontent.com/mappingtreaties/tota/master/xml/pta_412.xml</t>
  </si>
  <si>
    <t>JPN;PER</t>
  </si>
  <si>
    <t>1_406</t>
  </si>
  <si>
    <t>EFTA - Hong Kong, China</t>
  </si>
  <si>
    <t>T2011-5 - EFTA - Hong Kong, China.txt</t>
  </si>
  <si>
    <t>https://raw.githubusercontent.com/mappingtreaties/tota/master/xml/pta_394.xml</t>
  </si>
  <si>
    <t>CHE;HKG;ISL;LIE;NOR</t>
  </si>
  <si>
    <t>1_407</t>
  </si>
  <si>
    <t>Turkey - Mauritius</t>
  </si>
  <si>
    <t>T2011-11 - Turkey - Mauritius.txt</t>
  </si>
  <si>
    <t>https://raw.githubusercontent.com/mappingtreaties/tota/master/xml/pta_418.xml</t>
  </si>
  <si>
    <t>MUS;TUR</t>
  </si>
  <si>
    <t>1_408</t>
  </si>
  <si>
    <t>El Salvador - Cuba</t>
  </si>
  <si>
    <t>T2011-14 - El Salvador - Cuba.txt</t>
  </si>
  <si>
    <t>https://raw.githubusercontent.com/mappingtreaties/tota/master/xml/pta_437.xml</t>
  </si>
  <si>
    <t>CUB;SLV</t>
  </si>
  <si>
    <t>1_409</t>
  </si>
  <si>
    <t>Treaty on a Free Trade Area between members of the Commonwealth of Independent States (CIS)</t>
  </si>
  <si>
    <t>T2011-9 - Treaty on a Free Trade Area between members of the Commonwealth of Independent States (CIS).txt</t>
  </si>
  <si>
    <t>https://raw.githubusercontent.com/mappingtreaties/tota/master/xml/pta_413.xml</t>
  </si>
  <si>
    <t>ARM;BLR;KAZ;KGZ;MDA;RUS;TJK;UKR</t>
  </si>
  <si>
    <t>1_410</t>
  </si>
  <si>
    <t>Chile - Viet Nam</t>
  </si>
  <si>
    <t>T2011-4 - Chile - Viet Nam.txt</t>
  </si>
  <si>
    <t>https://raw.githubusercontent.com/mappingtreaties/tota/master/xml/pta_393.xml</t>
  </si>
  <si>
    <t>CHL;VNM</t>
  </si>
  <si>
    <t>1_411</t>
  </si>
  <si>
    <t>EFTA - Montenegro</t>
  </si>
  <si>
    <t>T2011-10 - EFTA - Montenegro.txt</t>
  </si>
  <si>
    <t>https://raw.githubusercontent.com/mappingtreaties/tota/master/xml/pta_415.xml</t>
  </si>
  <si>
    <t>CHE;ISL;LIE;MNE;NOR</t>
  </si>
  <si>
    <t>1_412</t>
  </si>
  <si>
    <t>Ukraine - Montenegro</t>
  </si>
  <si>
    <t>T2011-13 - Ukraine - Montenegro.txt</t>
  </si>
  <si>
    <t>https://raw.githubusercontent.com/mappingtreaties/tota/master/xml/pta_434.xml</t>
  </si>
  <si>
    <t>MNE;UKR</t>
  </si>
  <si>
    <t>1_413</t>
  </si>
  <si>
    <t>Mexico - Central America</t>
  </si>
  <si>
    <t>T2011-12 - Mexico - Central America.txt</t>
  </si>
  <si>
    <t>https://raw.githubusercontent.com/mappingtreaties/tota/master/xml/pta_433.xml</t>
  </si>
  <si>
    <t>CRI;GTM;HND;MEX;NIC;SLV</t>
  </si>
  <si>
    <t>1_414</t>
  </si>
  <si>
    <t>Malaysia - Australia</t>
  </si>
  <si>
    <t>T2012 - Malaysia - Australia.txt</t>
  </si>
  <si>
    <t>https://raw.githubusercontent.com/mappingtreaties/tota/master/xml/pta_160.xml</t>
  </si>
  <si>
    <t>AUS;MYS</t>
  </si>
  <si>
    <t>1_415</t>
  </si>
  <si>
    <t>EU - Colombia and Peru</t>
  </si>
  <si>
    <t>T2012-2 - EU - Colombia and Peru.txt</t>
  </si>
  <si>
    <t>https://raw.githubusercontent.com/mappingtreaties/tota/master/xml/pta_395.xml</t>
  </si>
  <si>
    <t>AUT;BEL;BGR;COL;CYP;CZE;DEU;DNK;ECU;ESP;EST;FIN;FRA;GBR;GRC;HRV;HUN;IRL;ITA;LTU;LUX;LVA;MLT;NLD;PER;POL;PRT;ROU;SVK;SVN;SWE</t>
  </si>
  <si>
    <t>1_416</t>
  </si>
  <si>
    <t>EU - Central America</t>
  </si>
  <si>
    <t>T2012-1 - EU - Central America.txt</t>
  </si>
  <si>
    <t>https://raw.githubusercontent.com/mappingtreaties/tota/master/xml/pta_388.xml</t>
  </si>
  <si>
    <t>AUT;BEL;BGR;CRI;CYP;CZE;DEU;DNK;ESP;EST;FIN;FRA;GBR;GRC;GTM;HND;HUN;IRL;ITA;LTU;LUX;LVA;MLT;NIC;NLD;PAN;POL;PRT;ROU;SLV;SVK;SVN;SWE</t>
  </si>
  <si>
    <t>Europe; Central America</t>
  </si>
  <si>
    <t>1_417</t>
  </si>
  <si>
    <t>Korea, Republic of - Turkey</t>
  </si>
  <si>
    <t>T2012-3 - Korea, Republic of - Turkey.txt</t>
  </si>
  <si>
    <t>https://raw.githubusercontent.com/mappingtreaties/tota/master/xml/pta_399.xml</t>
  </si>
  <si>
    <t>KOR;TUR</t>
  </si>
  <si>
    <t>1_418</t>
  </si>
  <si>
    <t>Hong Kong, China - Chile</t>
  </si>
  <si>
    <t>T2012-4 - Hong Kong, China - Chile.txt</t>
  </si>
  <si>
    <t>https://raw.githubusercontent.com/mappingtreaties/tota/master/xml/pta_408.xml</t>
  </si>
  <si>
    <t>CHL;HKG</t>
  </si>
  <si>
    <t>1_419</t>
  </si>
  <si>
    <t>Korea, Republic of -  Colombia</t>
  </si>
  <si>
    <t>T2013-2 - Korea, Republic of -  Colombia.txt</t>
  </si>
  <si>
    <t>https://raw.githubusercontent.com/mappingtreaties/tota/master/xml/pta_397.xml</t>
  </si>
  <si>
    <t>COL;KOR</t>
  </si>
  <si>
    <t>1_420</t>
  </si>
  <si>
    <t>Iceland - China</t>
  </si>
  <si>
    <t>T2013 - Iceland - China.txt</t>
  </si>
  <si>
    <t>https://raw.githubusercontent.com/mappingtreaties/tota/master/xml/pta_330.xml</t>
  </si>
  <si>
    <t>CHN;ISL</t>
  </si>
  <si>
    <t>1_421</t>
  </si>
  <si>
    <t>EFTA - Bosnia and Herzegovina</t>
  </si>
  <si>
    <t>T2013-3 - EFTA - Bosnia and Herzegovina.txt</t>
  </si>
  <si>
    <t>https://raw.githubusercontent.com/mappingtreaties/tota/master/xml/pta_405.xml</t>
  </si>
  <si>
    <t>BIH;CHE;ISL;LIE;NOR</t>
  </si>
  <si>
    <t>1_422</t>
  </si>
  <si>
    <t>EFTA - Central America (Costa Rica and Panama)</t>
  </si>
  <si>
    <t>T2013-4 - EFTA - Central America (Costa Rica and Panama).txt</t>
  </si>
  <si>
    <t>https://raw.githubusercontent.com/mappingtreaties/tota/master/xml/pta_416.xml</t>
  </si>
  <si>
    <t>CHE;CRI;ISL;LIE;NOR;PAN</t>
  </si>
  <si>
    <t>Central America; Europe</t>
  </si>
  <si>
    <t>1_423</t>
  </si>
  <si>
    <t>Switzerland - China</t>
  </si>
  <si>
    <t>T2013-1 - Switzerland - China.txt</t>
  </si>
  <si>
    <t>https://raw.githubusercontent.com/mappingtreaties/tota/master/xml/pta_376.xml</t>
  </si>
  <si>
    <t>CHE;CHN</t>
  </si>
  <si>
    <t>1_424</t>
  </si>
  <si>
    <t>New Zealand - Chinese Taipei</t>
  </si>
  <si>
    <t>T2013-5 - New Zealand - Chinese Taipei.txt</t>
  </si>
  <si>
    <t>https://raw.githubusercontent.com/mappingtreaties/tota/master/xml/pta_436.xml</t>
  </si>
  <si>
    <t>NZL;TWN</t>
  </si>
  <si>
    <t>1_425</t>
  </si>
  <si>
    <t>Canada - Honduras</t>
  </si>
  <si>
    <t>T2013-7 - Canada - Honduras.txt</t>
  </si>
  <si>
    <t>https://raw.githubusercontent.com/mappingtreaties/tota/master/xml/pta_442.xml</t>
  </si>
  <si>
    <t>CAN;HND</t>
  </si>
  <si>
    <t>1_426</t>
  </si>
  <si>
    <t>Singapore - Chinese Taipei</t>
  </si>
  <si>
    <t>T2013-6 - Singapore - Chinese Taipei.txt</t>
  </si>
  <si>
    <t>https://raw.githubusercontent.com/mappingtreaties/tota/master/xml/pta_439.xml</t>
  </si>
  <si>
    <t>SGP;TWN</t>
  </si>
  <si>
    <t>1_427</t>
  </si>
  <si>
    <t>Pacific Alliance</t>
  </si>
  <si>
    <t>T2014-8 - Pacific Alliance.txt</t>
  </si>
  <si>
    <t>https://raw.githubusercontent.com/mappingtreaties/tota/master/xml/pta_438.xml</t>
  </si>
  <si>
    <t>CHL;COL;MEX;PER</t>
  </si>
  <si>
    <t>1_428</t>
  </si>
  <si>
    <t>Mexico - Panama</t>
  </si>
  <si>
    <t>T2014-4 - Mexico - Panama.txt</t>
  </si>
  <si>
    <t>https://raw.githubusercontent.com/mappingtreaties/tota/master/xml/pta_417.xml</t>
  </si>
  <si>
    <t>MEX;PAN</t>
  </si>
  <si>
    <t>1_429</t>
  </si>
  <si>
    <t>Korea, Republic of - Australia</t>
  </si>
  <si>
    <t>T2014-2 - Korea, Republic of - Australia.txt</t>
  </si>
  <si>
    <t>https://raw.githubusercontent.com/mappingtreaties/tota/master/xml/pta_343.xml</t>
  </si>
  <si>
    <t>AUS;KOR</t>
  </si>
  <si>
    <t>1_430</t>
  </si>
  <si>
    <t>Turkey - Malaysia</t>
  </si>
  <si>
    <t>T2014-5 - Turkey - Malaysia.txt</t>
  </si>
  <si>
    <t>https://raw.githubusercontent.com/mappingtreaties/tota/master/xml/pta_419.xml</t>
  </si>
  <si>
    <t>MYS;TUR</t>
  </si>
  <si>
    <t>1_431</t>
  </si>
  <si>
    <t>Eurasian Economic Union (EAEU)</t>
  </si>
  <si>
    <t>T2014-9 - Eurasian Economic Union (EAEU).txt</t>
  </si>
  <si>
    <t>https://raw.githubusercontent.com/mappingtreaties/tota/master/xml/pta_440.xml</t>
  </si>
  <si>
    <t>ARM;BLR;KAZ;KGZ;RUS</t>
  </si>
  <si>
    <t>1_432</t>
  </si>
  <si>
    <t>EU - Ukraine</t>
  </si>
  <si>
    <t>T2014-3 - EU - Ukraine.txt</t>
  </si>
  <si>
    <t>https://raw.githubusercontent.com/mappingtreaties/tota/master/xml/pta_392.xml</t>
  </si>
  <si>
    <t>AUT;BEL;BGR;CYP;CZE;DEU;DNK;ESP;EST;FIN;FRA;GBR;GRC;HRV;HUN;IRL;ITA;LTU;LUX;LVA;MLT;NLD;POL;PRT;ROU;SVK;SVN;SWE;UKR</t>
  </si>
  <si>
    <t>1_433</t>
  </si>
  <si>
    <t>EU - Georgia</t>
  </si>
  <si>
    <t>T2014-6 - EU - Georgia.txt</t>
  </si>
  <si>
    <t>https://raw.githubusercontent.com/mappingtreaties/tota/master/xml/pta_427.xml</t>
  </si>
  <si>
    <t>AUT;BEL;BGR;CYP;CZE;DEU;DNK;ESP;EST;FIN;FRA;GBR;GEO;GRC;HRV;HUN;IRL;ITA;LTU;LUX;LVA;MLT;NLD;POL;PRT;ROU;SVK;SVN;SWE</t>
  </si>
  <si>
    <t>1_434</t>
  </si>
  <si>
    <t>EU - Rep. of  Moldova</t>
  </si>
  <si>
    <t>T2014-7 - EU - Rep. of  Moldova.txt</t>
  </si>
  <si>
    <t>https://raw.githubusercontent.com/mappingtreaties/tota/master/xml/pta_428.xml</t>
  </si>
  <si>
    <t>AUT;BEL;BGR;CYP;CZE;DEU;DNK;ESP;EST;FIN;FRA;GBR;GRC;HRV;HUN;IRL;ITA;LTU;LUX;LVA;MDA;MLT;NLD;POL;PRT;ROU;SVK;SVN;SWE</t>
  </si>
  <si>
    <t>1_435</t>
  </si>
  <si>
    <t>Japan - Australia</t>
  </si>
  <si>
    <t>T2014-1 - Japan - Australia.txt</t>
  </si>
  <si>
    <t>https://raw.githubusercontent.com/mappingtreaties/tota/master/xml/pta_151.xml</t>
  </si>
  <si>
    <t>AUS;JPN</t>
  </si>
  <si>
    <t>1_436</t>
  </si>
  <si>
    <t>Turkey - Moldova, Republic of</t>
  </si>
  <si>
    <t>T2014-12 - Turkey - Moldova, Republic of.txt</t>
  </si>
  <si>
    <t>https://raw.githubusercontent.com/mappingtreaties/tota/master/xml/pta_445.xml</t>
  </si>
  <si>
    <t>MDA;TUR</t>
  </si>
  <si>
    <t>1_437</t>
  </si>
  <si>
    <t>Canada - Rep. of Korea</t>
  </si>
  <si>
    <t>T2014 - Canada - Rep. of Korea.txt</t>
  </si>
  <si>
    <t>https://raw.githubusercontent.com/mappingtreaties/tota/master/xml/pta_146.xml</t>
  </si>
  <si>
    <t>CAN;KOR</t>
  </si>
  <si>
    <t>North America; East Asia</t>
  </si>
  <si>
    <t>1_438</t>
  </si>
  <si>
    <t>Eurasian Economic Union (EAEU) - Accession of Armenia</t>
  </si>
  <si>
    <t>T2014-10 - Eurasian Economic Union (EAEU) - Accession of Armenia.txt</t>
  </si>
  <si>
    <t>https://raw.githubusercontent.com/mappingtreaties/tota/master/xml/pta_441.xml</t>
  </si>
  <si>
    <t>ARM;BLR;KAZ;RUS</t>
  </si>
  <si>
    <t>1_439</t>
  </si>
  <si>
    <t>Eurasian Economic Union (EAEU) - Accession of the Kyrgyz Republic</t>
  </si>
  <si>
    <t>T2014-11 - Eurasian Economic Union (EAEU) - Accession of the Kyrgyz Republic.txt</t>
  </si>
  <si>
    <t>https://raw.githubusercontent.com/mappingtreaties/tota/master/xml/pta_444.xml</t>
  </si>
  <si>
    <t>1_440</t>
  </si>
  <si>
    <t>Japan - Mongolia</t>
  </si>
  <si>
    <t>T2015-4 - Japan - Mongolia.txt</t>
  </si>
  <si>
    <t>https://raw.githubusercontent.com/mappingtreaties/tota/master/xml/pta_425.xml</t>
  </si>
  <si>
    <t>JPN;MNG</t>
  </si>
  <si>
    <t>1_441</t>
  </si>
  <si>
    <t>Rep. of Korea - New Zealand</t>
  </si>
  <si>
    <t>T2015-1 - Rep. of Korea - New Zealand.txt</t>
  </si>
  <si>
    <t>https://raw.githubusercontent.com/mappingtreaties/tota/master/xml/pta_379.xml</t>
  </si>
  <si>
    <t>KOR;NZL</t>
  </si>
  <si>
    <t>1_442</t>
  </si>
  <si>
    <t>Rep. of Korea - Viet Nam</t>
  </si>
  <si>
    <t>T2015-3 - Rep. of Korea - Viet Nam.txt</t>
  </si>
  <si>
    <t>https://raw.githubusercontent.com/mappingtreaties/tota/master/xml/pta_401.xml</t>
  </si>
  <si>
    <t>KOR;VNM</t>
  </si>
  <si>
    <t>1_443</t>
  </si>
  <si>
    <t>Eurasian Economic Union (EAEU) - Viet Nam</t>
  </si>
  <si>
    <t>T2015-5 - Eurasian Economic Union (EAEU) - Viet Nam.txt</t>
  </si>
  <si>
    <t>https://raw.githubusercontent.com/mappingtreaties/tota/master/xml/pta_447.xml</t>
  </si>
  <si>
    <t>ARM;BLR;KAZ;KGZ;RUS;VNM</t>
  </si>
  <si>
    <t>Commonwealth of Independent States (CIS); East Asia</t>
  </si>
  <si>
    <t>1_444</t>
  </si>
  <si>
    <t>China - Rep. of Korea</t>
  </si>
  <si>
    <t>T2015-2 - China - Rep. of Korea.txt</t>
  </si>
  <si>
    <t>https://raw.githubusercontent.com/mappingtreaties/tota/master/xml/pta_398.xml</t>
  </si>
  <si>
    <t>CHN;KOR</t>
  </si>
  <si>
    <t>1_445</t>
  </si>
  <si>
    <t>Australia - China</t>
  </si>
  <si>
    <t>T2015 - Australia - China.txt</t>
  </si>
  <si>
    <t>https://raw.githubusercontent.com/mappingtreaties/tota/master/xml/pta_141.xml</t>
  </si>
  <si>
    <t>AUS;CHN</t>
  </si>
  <si>
    <t>1_446</t>
  </si>
  <si>
    <t>Trans-Pacific Partnership</t>
  </si>
  <si>
    <t>T2016-4 - Trans-Pacific Partnership.txt</t>
  </si>
  <si>
    <t>https://raw.githubusercontent.com/mappingtreaties/tota/master/xml/pta_449.xml</t>
  </si>
  <si>
    <t>AUS;BRN;CAN;CHL;JPN;MEX;MYS;NZL;PER;SGP;USA;VNM</t>
  </si>
  <si>
    <t>East Asia; North America; South America</t>
  </si>
  <si>
    <t>1_447</t>
  </si>
  <si>
    <t>https://raw.githubusercontent.com/mappingtreaties/tota/master/xml/pta_450.xml</t>
  </si>
  <si>
    <t>1_448</t>
  </si>
  <si>
    <t>EFTA - Philippines</t>
  </si>
  <si>
    <t>T2016-1 - EFTA - Philippines.txt</t>
  </si>
  <si>
    <t>https://raw.githubusercontent.com/mappingtreaties/tota/master/xml/pta_446.xml</t>
  </si>
  <si>
    <t>CHE;ISL;LIE;NOR;PHL</t>
  </si>
  <si>
    <t>1_449</t>
  </si>
  <si>
    <t>Canada - Ukraine</t>
  </si>
  <si>
    <t>T2016 - Canada - Ukraine.txt</t>
  </si>
  <si>
    <t>https://raw.githubusercontent.com/mappingtreaties/tota/master/xml/pta_396.xml</t>
  </si>
  <si>
    <t>CAN;UKR</t>
  </si>
  <si>
    <t>North America; Commonwealth of Independent States (CIS)</t>
  </si>
  <si>
    <t>1_450</t>
  </si>
  <si>
    <t>EU - Ghana</t>
  </si>
  <si>
    <t>T2016-2 - EU - Ghana.txt</t>
  </si>
  <si>
    <t>https://raw.githubusercontent.com/mappingtreaties/tota/master/xml/pta_448.xml</t>
  </si>
  <si>
    <t>AUT;BEL;BGR;CYP;CZE;DEU;DNK;ESP;EST;FIN;FRA;GBR;GHA;GRC;HRV;HUN;IRL;ITA;LTU;LUX;LVA;MLT;NLD;POL;PRT;ROU;SVK;SVN;SWE</t>
  </si>
  <si>
    <t>Name</t>
  </si>
  <si>
    <t>Type</t>
  </si>
  <si>
    <t>Date of signature</t>
  </si>
  <si>
    <t>Date of entry in force</t>
  </si>
  <si>
    <t>Date of termination</t>
  </si>
  <si>
    <t>Date of publication</t>
  </si>
  <si>
    <t>Origin language</t>
  </si>
  <si>
    <t>Party ISO codes</t>
  </si>
  <si>
    <t>Doc Reference</t>
  </si>
  <si>
    <t>v2</t>
  </si>
  <si>
    <t>NUM</t>
  </si>
  <si>
    <t>2_1</t>
  </si>
  <si>
    <t>EFTA - Malaysia FTA (2025)</t>
  </si>
  <si>
    <t>OIIA</t>
  </si>
  <si>
    <t>EFTA,MYS</t>
  </si>
  <si>
    <t>T2025-76</t>
  </si>
  <si>
    <t>2_2</t>
  </si>
  <si>
    <t>EFTA - Ukraine FTA (2025)</t>
  </si>
  <si>
    <t>EFTA,UKR</t>
  </si>
  <si>
    <t>T2025-9</t>
  </si>
  <si>
    <t>2025_5</t>
  </si>
  <si>
    <t>2_3</t>
  </si>
  <si>
    <t>EFTA - Thailand FTA (2025)</t>
  </si>
  <si>
    <t>EFTA,THA</t>
  </si>
  <si>
    <t>T2025-6</t>
  </si>
  <si>
    <t>2025_4</t>
  </si>
  <si>
    <t>2_4</t>
  </si>
  <si>
    <t>EFTA - Kosovo FTA (2025)</t>
  </si>
  <si>
    <t>EFTA,RKS</t>
  </si>
  <si>
    <t>T2025-5</t>
  </si>
  <si>
    <t>2025_2</t>
  </si>
  <si>
    <t>2_5</t>
  </si>
  <si>
    <t>New Zealand - United Arab Emirates CEPA (2025)</t>
  </si>
  <si>
    <t>ARE,NZL</t>
  </si>
  <si>
    <t>T2025-2</t>
  </si>
  <si>
    <t>2025_7</t>
  </si>
  <si>
    <t>2_6</t>
  </si>
  <si>
    <t>Kenya - United Arab Emirates CEPA (2025)</t>
  </si>
  <si>
    <t>ARE,KEN</t>
  </si>
  <si>
    <t>T2025-71</t>
  </si>
  <si>
    <t>2025_6</t>
  </si>
  <si>
    <t>2_7</t>
  </si>
  <si>
    <t>Hong Kong - Peru FTA (2024)</t>
  </si>
  <si>
    <t>HKG,PER</t>
  </si>
  <si>
    <t>T2024-17</t>
  </si>
  <si>
    <t>2024_20</t>
  </si>
  <si>
    <t>2_8</t>
  </si>
  <si>
    <t>Agreement on Climate Change, Trade and Sustainability (2024)</t>
  </si>
  <si>
    <t>CHE,CRI,ISL,NZL</t>
  </si>
  <si>
    <t>T2024-11</t>
  </si>
  <si>
    <t>2024_2</t>
  </si>
  <si>
    <t>2_9</t>
  </si>
  <si>
    <t>Australia - United Arab Emirates CEPA (2024)</t>
  </si>
  <si>
    <t>ARE,AUS</t>
  </si>
  <si>
    <t>T2024-16</t>
  </si>
  <si>
    <t>2024_5</t>
  </si>
  <si>
    <t>2_10</t>
  </si>
  <si>
    <t>Jordan - United Arab Emirates CEPA (2024)</t>
  </si>
  <si>
    <t>ar</t>
  </si>
  <si>
    <t>ARE,JOR</t>
  </si>
  <si>
    <t>T2024-89</t>
  </si>
  <si>
    <t>2_11</t>
  </si>
  <si>
    <t>Serbia - United Arab Emirates CEPA (2024)</t>
  </si>
  <si>
    <t>ARE,SRB</t>
  </si>
  <si>
    <t>T2024-60</t>
  </si>
  <si>
    <t>2024_28</t>
  </si>
  <si>
    <t>2_12</t>
  </si>
  <si>
    <t>Chile - United Arab Emirates CEPA (2024)</t>
  </si>
  <si>
    <t>ARE,CHL</t>
  </si>
  <si>
    <t>T2024-40</t>
  </si>
  <si>
    <t>2024_12</t>
  </si>
  <si>
    <t>2_13</t>
  </si>
  <si>
    <t>Mauritius - United Arab Emirates CEPA (2024)</t>
  </si>
  <si>
    <t>ARE,MUS</t>
  </si>
  <si>
    <t>T2024-84</t>
  </si>
  <si>
    <t>2024_26</t>
  </si>
  <si>
    <t>2_14</t>
  </si>
  <si>
    <t>EU - Kyrgyzstan Enhanced Partnership and Cooperation Agreement (2024)</t>
  </si>
  <si>
    <t>EU,KGZ</t>
  </si>
  <si>
    <t>T2024-13</t>
  </si>
  <si>
    <t>2024_27</t>
  </si>
  <si>
    <t>2_15</t>
  </si>
  <si>
    <t>IPEF Fair Economy Agreement (2024)</t>
  </si>
  <si>
    <t>BRN,FJI,IDN,JPN,KOR,MYS,NZL,PHL,SGP,THA,USA</t>
  </si>
  <si>
    <t>T2024-7</t>
  </si>
  <si>
    <t>2024_9</t>
  </si>
  <si>
    <t>2_16</t>
  </si>
  <si>
    <t>IPEF Clean Economy Agreement (2024)</t>
  </si>
  <si>
    <t>T2024-8</t>
  </si>
  <si>
    <t>2024_10</t>
  </si>
  <si>
    <t>2_17</t>
  </si>
  <si>
    <t>Colombia - United Arab Emirates CEPA (2024)</t>
  </si>
  <si>
    <t>en,es</t>
  </si>
  <si>
    <t>ARE,COL</t>
  </si>
  <si>
    <t>T2024-91</t>
  </si>
  <si>
    <t>2_18</t>
  </si>
  <si>
    <t>Costa Rica - United Arab Emirates CEPA (2024)</t>
  </si>
  <si>
    <t>ARE,CRI</t>
  </si>
  <si>
    <t>T2024-82</t>
  </si>
  <si>
    <t>2024_13</t>
  </si>
  <si>
    <t>2_19</t>
  </si>
  <si>
    <t>EFTA - India Trade and Economic Partnership Agreement (TEPA) (2024)</t>
  </si>
  <si>
    <t>EFTA,IND</t>
  </si>
  <si>
    <t>T2024-1</t>
  </si>
  <si>
    <t>2024_23</t>
  </si>
  <si>
    <t>2_20</t>
  </si>
  <si>
    <t>Sri Lanka - Thailand FTA (2024)</t>
  </si>
  <si>
    <t>LKA,THA</t>
  </si>
  <si>
    <t>T2024-3</t>
  </si>
  <si>
    <t>2024_22</t>
  </si>
  <si>
    <t>2_21</t>
  </si>
  <si>
    <t>EU - Kenya Economic Partnership Agreement (2023)</t>
  </si>
  <si>
    <t>EU,KEN</t>
  </si>
  <si>
    <t>T2023-28</t>
  </si>
  <si>
    <t>2023_13</t>
  </si>
  <si>
    <t>2_22</t>
  </si>
  <si>
    <t>Chile - EU Advanced Framework Agreement (2023)</t>
  </si>
  <si>
    <t>CHL,EU</t>
  </si>
  <si>
    <t>T2023-4</t>
  </si>
  <si>
    <t>2023_1</t>
  </si>
  <si>
    <t>2_23</t>
  </si>
  <si>
    <t>Chile - EU Interim Agreement (2023)</t>
  </si>
  <si>
    <t>T2023-23</t>
  </si>
  <si>
    <t>2023_6</t>
  </si>
  <si>
    <t>2_24</t>
  </si>
  <si>
    <t>Mercosur - Singapore FTA (2023)</t>
  </si>
  <si>
    <t>MERCOSUR,SGP</t>
  </si>
  <si>
    <t>T2023-14</t>
  </si>
  <si>
    <t>2023_25</t>
  </si>
  <si>
    <t>2_25</t>
  </si>
  <si>
    <t>EU - Organisation of African, Caribbean and Pacific (OACP) States Partnership Agreement (2023)</t>
  </si>
  <si>
    <t>ACP,EU</t>
  </si>
  <si>
    <t>T2023-26</t>
  </si>
  <si>
    <t>2023_27</t>
  </si>
  <si>
    <t>2_26</t>
  </si>
  <si>
    <t>Indo-Pacific Economic Framework (IPEF) Supply Chain Agreement (2023)</t>
  </si>
  <si>
    <t>AUS,BRN,FJI,IDN,JPN,KOR,MYS,NZL,PHL,SGP,THA,USA,VNM</t>
  </si>
  <si>
    <t>T2023-11</t>
  </si>
  <si>
    <t>2023_24</t>
  </si>
  <si>
    <t>2_27</t>
  </si>
  <si>
    <t>China - Serbia FTA (2023)</t>
  </si>
  <si>
    <t>CHN,SRB</t>
  </si>
  <si>
    <t>T2023-16</t>
  </si>
  <si>
    <t>2023_22</t>
  </si>
  <si>
    <t>2_28</t>
  </si>
  <si>
    <t>Georgia - United Arab Emirates CEPA (2023)</t>
  </si>
  <si>
    <t>ARE,GEO</t>
  </si>
  <si>
    <t>T2023-32</t>
  </si>
  <si>
    <t>2023_28</t>
  </si>
  <si>
    <t>2_29</t>
  </si>
  <si>
    <t>Canada - Ukraine Modernized Free Trade Agreement (2023)</t>
  </si>
  <si>
    <t>en,uk</t>
  </si>
  <si>
    <t>CAN,UKR</t>
  </si>
  <si>
    <t>T2023-18</t>
  </si>
  <si>
    <t>2023_23</t>
  </si>
  <si>
    <t>2_30</t>
  </si>
  <si>
    <t>China - Nicaragua FTA (2023)</t>
  </si>
  <si>
    <t>CHN,NIC</t>
  </si>
  <si>
    <t>T2023-12</t>
  </si>
  <si>
    <t>2023_11</t>
  </si>
  <si>
    <t>2_31</t>
  </si>
  <si>
    <t>ASEAN - Australia - New Zealand Upgraded FTA (2023)</t>
  </si>
  <si>
    <t>ASEAN,AUS,NZL</t>
  </si>
  <si>
    <t>T2023-10</t>
  </si>
  <si>
    <t>2023_4</t>
  </si>
  <si>
    <t>2_32</t>
  </si>
  <si>
    <t>Israel - Vietnam FTA (2023)</t>
  </si>
  <si>
    <t>ISR,VNM</t>
  </si>
  <si>
    <t>T2023-22</t>
  </si>
  <si>
    <t>2023_12</t>
  </si>
  <si>
    <t>2_33</t>
  </si>
  <si>
    <t>EU - New Zealand FTA (2023)</t>
  </si>
  <si>
    <t>EU,NZL</t>
  </si>
  <si>
    <t>T2023-6</t>
  </si>
  <si>
    <t>2023_5</t>
  </si>
  <si>
    <t>2_34</t>
  </si>
  <si>
    <t>EFTA - Moldova FTA (2023)</t>
  </si>
  <si>
    <t>EFTA,MDA</t>
  </si>
  <si>
    <t>T2023-5</t>
  </si>
  <si>
    <t>2023_9</t>
  </si>
  <si>
    <t>2_35</t>
  </si>
  <si>
    <t>Cambodia - United Arab Emirates CEPA (2023)</t>
  </si>
  <si>
    <t>ARE,KHM</t>
  </si>
  <si>
    <t>T2023-8</t>
  </si>
  <si>
    <t>2023_19</t>
  </si>
  <si>
    <t>2_36</t>
  </si>
  <si>
    <t>Taiwan - US Trade Initiative (2023)</t>
  </si>
  <si>
    <t>TWA,USA</t>
  </si>
  <si>
    <t>T2023-2</t>
  </si>
  <si>
    <t>2023_7</t>
  </si>
  <si>
    <t>2_37</t>
  </si>
  <si>
    <t>Kazakhstan - Singapore Services and Investment Agreement (2023)</t>
  </si>
  <si>
    <t>KAZ,SGP</t>
  </si>
  <si>
    <t>T2023-7</t>
  </si>
  <si>
    <t>2023_20</t>
  </si>
  <si>
    <t>2_38</t>
  </si>
  <si>
    <t>China - Ecuador FTA (2023)</t>
  </si>
  <si>
    <t>CHN,ECU</t>
  </si>
  <si>
    <t>T2023-9</t>
  </si>
  <si>
    <t>2023_10</t>
  </si>
  <si>
    <t>2_39</t>
  </si>
  <si>
    <t>Türkiye - United Arab Emirates CEPA (2023)</t>
  </si>
  <si>
    <t>ARE,TUR</t>
  </si>
  <si>
    <t>T2023-15</t>
  </si>
  <si>
    <t>2023_18</t>
  </si>
  <si>
    <t>2_40</t>
  </si>
  <si>
    <t>Costa Rica - Ecuador FTA (2023)</t>
  </si>
  <si>
    <t>CRI,ECU</t>
  </si>
  <si>
    <t>T2023-31</t>
  </si>
  <si>
    <t>2023_8</t>
  </si>
  <si>
    <t>2_41</t>
  </si>
  <si>
    <t>AFCFTA Protocol on Investment (2023)</t>
  </si>
  <si>
    <t>AU</t>
  </si>
  <si>
    <t>T2023-3</t>
  </si>
  <si>
    <t>2023_14</t>
  </si>
  <si>
    <t>2_42</t>
  </si>
  <si>
    <t>Indonesia - United Arab Emirates CEPA (2022)</t>
  </si>
  <si>
    <t>ARE,IDN</t>
  </si>
  <si>
    <t>T2022-18</t>
  </si>
  <si>
    <t>2022_9</t>
  </si>
  <si>
    <t>2_43</t>
  </si>
  <si>
    <t>Israel - United Arab Emirates CEPA (2022)</t>
  </si>
  <si>
    <t>ARE,ISR</t>
  </si>
  <si>
    <t>T2022-11</t>
  </si>
  <si>
    <t>2022_8</t>
  </si>
  <si>
    <t>2_44</t>
  </si>
  <si>
    <t>Australia - India Economic Cooperation and Trade Agreement - ECTA (2022)</t>
  </si>
  <si>
    <t>AUS,IND</t>
  </si>
  <si>
    <t>T2022-12</t>
  </si>
  <si>
    <t>2022_1</t>
  </si>
  <si>
    <t>2_45</t>
  </si>
  <si>
    <t>New Zealand - United Kingdom FTA (2022)</t>
  </si>
  <si>
    <t>GBR,NZL</t>
  </si>
  <si>
    <t>T2022-2</t>
  </si>
  <si>
    <t>2022_2</t>
  </si>
  <si>
    <t>2_46</t>
  </si>
  <si>
    <t>India - United Arab Emirates CEPA (2022)</t>
  </si>
  <si>
    <t>ARE,IND</t>
  </si>
  <si>
    <t>T2022-3</t>
  </si>
  <si>
    <t>2022_6</t>
  </si>
  <si>
    <t>2_47</t>
  </si>
  <si>
    <t>Pacific Alliance - Singapore FTA (2022)</t>
  </si>
  <si>
    <t>CHL,COL,PER,MEX,SGP</t>
  </si>
  <si>
    <t>T2022-8</t>
  </si>
  <si>
    <t>2022_4</t>
  </si>
  <si>
    <t>2_48</t>
  </si>
  <si>
    <t>Australia - United Kingdom FTA (2021)</t>
  </si>
  <si>
    <t>AUS,GBR</t>
  </si>
  <si>
    <t>T2021-121</t>
  </si>
  <si>
    <t>2021_20</t>
  </si>
  <si>
    <t>2_49</t>
  </si>
  <si>
    <t>Chile - Paraguay Free Trade Agreement (2021)</t>
  </si>
  <si>
    <t>CHL,PRY</t>
  </si>
  <si>
    <t>T2021-122</t>
  </si>
  <si>
    <t>2021_8</t>
  </si>
  <si>
    <t>2_50</t>
  </si>
  <si>
    <t>Cambodia - Korea, Republic of FTA (2021)</t>
  </si>
  <si>
    <t>en,kr</t>
  </si>
  <si>
    <t>KHM,KOR</t>
  </si>
  <si>
    <t>T2021-125</t>
  </si>
  <si>
    <t>2021_14</t>
  </si>
  <si>
    <t>2_51</t>
  </si>
  <si>
    <t>ASEAN Investment Facilitation Framework - AIFF (2021)</t>
  </si>
  <si>
    <t>ASEAN</t>
  </si>
  <si>
    <t>T2021-131</t>
  </si>
  <si>
    <t>2021_21</t>
  </si>
  <si>
    <t>2_52</t>
  </si>
  <si>
    <t>Iceland - Liechtenstein - Norway - United Kingdom FTA (2021)</t>
  </si>
  <si>
    <t>ISL,LIE,NOR,GBR</t>
  </si>
  <si>
    <t>T2021-129</t>
  </si>
  <si>
    <t>2_53</t>
  </si>
  <si>
    <t>Israel - Korea, Republic of FTA (2021)</t>
  </si>
  <si>
    <t>ISR,KOR</t>
  </si>
  <si>
    <t>T2021-120</t>
  </si>
  <si>
    <t>2021_15</t>
  </si>
  <si>
    <t>2_54</t>
  </si>
  <si>
    <t>Cameroon - United Kingdom Economic Partnership Agreement (2021)</t>
  </si>
  <si>
    <t>CMR,GBR</t>
  </si>
  <si>
    <t>T2021-117</t>
  </si>
  <si>
    <t>2021_5</t>
  </si>
  <si>
    <t>2_55</t>
  </si>
  <si>
    <t>Ghana - United Kingdom Interim Trade Partnership Agreement (2021)</t>
  </si>
  <si>
    <t>GBR,GHA</t>
  </si>
  <si>
    <t>T2021-118</t>
  </si>
  <si>
    <t>2021_9</t>
  </si>
  <si>
    <t>2_56</t>
  </si>
  <si>
    <t>India - Mauritius CECPA (2021)</t>
  </si>
  <si>
    <t>IND,MUS</t>
  </si>
  <si>
    <t>T2021-124</t>
  </si>
  <si>
    <t>2021_23</t>
  </si>
  <si>
    <t>2_57</t>
  </si>
  <si>
    <t>EU - United Kingdom Trade and Cooperation Agreement (2020)</t>
  </si>
  <si>
    <t>bg,es,cs,da,de,et,el,en,fr,ga,hr,it,lv,lt,hu,mt,nl,pl,pt,ro,sk,sl,fi,sv</t>
  </si>
  <si>
    <t>EU,GBR</t>
  </si>
  <si>
    <t>T2020-48</t>
  </si>
  <si>
    <t>2020_6</t>
  </si>
  <si>
    <t>2_58</t>
  </si>
  <si>
    <t>Turkey - United Kingdom FTA (2020)</t>
  </si>
  <si>
    <t>GBR,TUR</t>
  </si>
  <si>
    <t>T2020-49</t>
  </si>
  <si>
    <t>2020_9</t>
  </si>
  <si>
    <t>2_59</t>
  </si>
  <si>
    <t>Vietnam - United Kingdom FTA (2020)</t>
  </si>
  <si>
    <t>GBR,VNM</t>
  </si>
  <si>
    <t>T2020-41</t>
  </si>
  <si>
    <t>2020_49</t>
  </si>
  <si>
    <t>2_60</t>
  </si>
  <si>
    <t>Moldova, Republic of - United Kingdom Strategic Partnership, Trade and Cooperation Agreement (2020)</t>
  </si>
  <si>
    <t>GBR,MDA</t>
  </si>
  <si>
    <t>T2020-6</t>
  </si>
  <si>
    <t>2020_41</t>
  </si>
  <si>
    <t>2_61</t>
  </si>
  <si>
    <t>Indonesia - Korea, Republic of CEPA (2020)</t>
  </si>
  <si>
    <t>en,ko</t>
  </si>
  <si>
    <t>IDN,KOR</t>
  </si>
  <si>
    <t>T2020-55</t>
  </si>
  <si>
    <t>2020_48</t>
  </si>
  <si>
    <t>2_62</t>
  </si>
  <si>
    <t>Kenya - United Kingdom EPA (2020)</t>
  </si>
  <si>
    <t>GBR,KEN</t>
  </si>
  <si>
    <t>T2020-5</t>
  </si>
  <si>
    <t>2020_51</t>
  </si>
  <si>
    <t>2_63</t>
  </si>
  <si>
    <t>North Macedonia - United Kingdom Partnership, Trade and Cooperation Agreement (2020)</t>
  </si>
  <si>
    <t>GBR,MKD</t>
  </si>
  <si>
    <t>T2020-43</t>
  </si>
  <si>
    <t>2020_38</t>
  </si>
  <si>
    <t>2_64</t>
  </si>
  <si>
    <t>Regional Comprehensive Economic Partnership Agreement - RCEP (2020)</t>
  </si>
  <si>
    <t>ASEAN,CHN,JPN,KOR,AUS,NZL</t>
  </si>
  <si>
    <t>T2020-4</t>
  </si>
  <si>
    <t>2020_47</t>
  </si>
  <si>
    <t>2_65</t>
  </si>
  <si>
    <t>Japan - United Kingdom CEPA (2020)</t>
  </si>
  <si>
    <t>GBR,JPN</t>
  </si>
  <si>
    <t>T2020-45</t>
  </si>
  <si>
    <t>2020_40</t>
  </si>
  <si>
    <t>2_66</t>
  </si>
  <si>
    <t>Cambodia - China FTA (2020)</t>
  </si>
  <si>
    <t>CHN,KHM</t>
  </si>
  <si>
    <t>T2020-56</t>
  </si>
  <si>
    <t>2020_46</t>
  </si>
  <si>
    <t>2_67</t>
  </si>
  <si>
    <t>Ukraine - United Kingdom Free Trade and Strategic Partnership (2020)</t>
  </si>
  <si>
    <t>GBR,UKR</t>
  </si>
  <si>
    <t>T2020-47</t>
  </si>
  <si>
    <t>2020_1</t>
  </si>
  <si>
    <t>2_68</t>
  </si>
  <si>
    <t>Chile - Ecuador Economic Complementation Agreement (2020)</t>
  </si>
  <si>
    <t>CHL,ECU</t>
  </si>
  <si>
    <t>T2020-53</t>
  </si>
  <si>
    <t>2020_4</t>
  </si>
  <si>
    <t>2_69</t>
  </si>
  <si>
    <t>Georgia - United Kingdom Strategic Partnership and Cooperation Agreement (2019)</t>
  </si>
  <si>
    <t>GBR,GEO</t>
  </si>
  <si>
    <t>T2019-32</t>
  </si>
  <si>
    <t>2019_19</t>
  </si>
  <si>
    <t>2_70</t>
  </si>
  <si>
    <t>China - Mauritius FTA (2019)</t>
  </si>
  <si>
    <t>en,zh</t>
  </si>
  <si>
    <t>CHN,MUS</t>
  </si>
  <si>
    <t>T2019-34</t>
  </si>
  <si>
    <t>2019_21</t>
  </si>
  <si>
    <t>2_71</t>
  </si>
  <si>
    <t>SACU - Mozambique - United Kingdom EPA (2019)</t>
  </si>
  <si>
    <t>SACU,GBR,MOZ</t>
  </si>
  <si>
    <t>T2019-25</t>
  </si>
  <si>
    <t>2019_15</t>
  </si>
  <si>
    <t>2_72</t>
  </si>
  <si>
    <t>Armenia - Singapore Agreement on Trade in Services and Investment (2019)</t>
  </si>
  <si>
    <t>ARM,SGP</t>
  </si>
  <si>
    <t>T2019-2</t>
  </si>
  <si>
    <t>2019_13</t>
  </si>
  <si>
    <t>2_73</t>
  </si>
  <si>
    <t>Korea, Republic of - United Kingdom FTA (2019)</t>
  </si>
  <si>
    <t>GBR,KOR</t>
  </si>
  <si>
    <t>T2019-21</t>
  </si>
  <si>
    <t>2019_9</t>
  </si>
  <si>
    <t>2_74</t>
  </si>
  <si>
    <t>EU - Vietnam Investment Protection Agreement (2019)</t>
  </si>
  <si>
    <t>EU,VNM</t>
  </si>
  <si>
    <t>T2019-8</t>
  </si>
  <si>
    <t>2019_1</t>
  </si>
  <si>
    <t>2_75</t>
  </si>
  <si>
    <t>EU - Vietnam FTA (2019)</t>
  </si>
  <si>
    <t>T2019-20</t>
  </si>
  <si>
    <t>2019_25</t>
  </si>
  <si>
    <t>2_76</t>
  </si>
  <si>
    <t>New Zealand - Singapore CEPA (2019)</t>
  </si>
  <si>
    <t>NZL,SGP</t>
  </si>
  <si>
    <t>T2019-39</t>
  </si>
  <si>
    <t>2019_6</t>
  </si>
  <si>
    <t>2_77</t>
  </si>
  <si>
    <t>Colombia - Ecuador - Peru - United Kingdom FTA (2019)</t>
  </si>
  <si>
    <t>COL,ECU,GBR,PER</t>
  </si>
  <si>
    <t>T2019-26</t>
  </si>
  <si>
    <t>2019_4</t>
  </si>
  <si>
    <t>2_78</t>
  </si>
  <si>
    <t>CARIFORUM States - United Kingdom EPA (2019)</t>
  </si>
  <si>
    <t>GBR,CARIFORUM</t>
  </si>
  <si>
    <t>T2019-9</t>
  </si>
  <si>
    <t>2019_8</t>
  </si>
  <si>
    <t>2_79</t>
  </si>
  <si>
    <t>Australia - Indonesia Comprehensive Economic Partnership Agreement (2019)</t>
  </si>
  <si>
    <t>AUS,IDN</t>
  </si>
  <si>
    <t>T2019-4</t>
  </si>
  <si>
    <t>2019_28</t>
  </si>
  <si>
    <t>2_80</t>
  </si>
  <si>
    <t>Chile - United Kingdom Association Agreement (2019)</t>
  </si>
  <si>
    <t>CHL,GBR</t>
  </si>
  <si>
    <t>T2019-22</t>
  </si>
  <si>
    <t>2019_31</t>
  </si>
  <si>
    <t>2_81</t>
  </si>
  <si>
    <t>EFTA - Indonesia FTA (2018)</t>
  </si>
  <si>
    <t>EFTA,IDN</t>
  </si>
  <si>
    <t>T2018-43</t>
  </si>
  <si>
    <t>2018_10</t>
  </si>
  <si>
    <t>2_82</t>
  </si>
  <si>
    <t>United States - Mexico - Canada Agreement (USMCA) (2018)</t>
  </si>
  <si>
    <t>en,es,fr</t>
  </si>
  <si>
    <t>USA,MEX,CAN</t>
  </si>
  <si>
    <t>T2018-24</t>
  </si>
  <si>
    <t>2018_6</t>
  </si>
  <si>
    <t>2_83</t>
  </si>
  <si>
    <t>Brazil - Chile FTA (2018)</t>
  </si>
  <si>
    <t>BRA,CHL</t>
  </si>
  <si>
    <t>T2018-8</t>
  </si>
  <si>
    <t>2018_16</t>
  </si>
  <si>
    <t>2_84</t>
  </si>
  <si>
    <t>EU - Singapore FTA (2018)</t>
  </si>
  <si>
    <t>EU,SGP</t>
  </si>
  <si>
    <t>T2018-38</t>
  </si>
  <si>
    <t>2018_4</t>
  </si>
  <si>
    <t>2_85</t>
  </si>
  <si>
    <t>EU - Singapore Investment Protection Agreement (2018)</t>
  </si>
  <si>
    <t>T2018-17</t>
  </si>
  <si>
    <t>2018_5</t>
  </si>
  <si>
    <t>2_86</t>
  </si>
  <si>
    <t>Eurasian Economic Union - China Economic and Trade Cooperation Agreement (2018)</t>
  </si>
  <si>
    <t>EEU,CHN</t>
  </si>
  <si>
    <t>T2018-46</t>
  </si>
  <si>
    <t>2018_17</t>
  </si>
  <si>
    <t>2_87</t>
  </si>
  <si>
    <t>EU - Japan Economic Partnership (2018)</t>
  </si>
  <si>
    <t>EU,JPN</t>
  </si>
  <si>
    <t>T2018-16</t>
  </si>
  <si>
    <t>2018_9</t>
  </si>
  <si>
    <t>2_88</t>
  </si>
  <si>
    <t>ECOWAS Common Investment Code (2018)</t>
  </si>
  <si>
    <t>ECOWAS</t>
  </si>
  <si>
    <t>T2018-48</t>
  </si>
  <si>
    <t>2018_3</t>
  </si>
  <si>
    <t>2_89</t>
  </si>
  <si>
    <t>Ecuador - EFTA FTA (2018)</t>
  </si>
  <si>
    <t>ECU,EFTA</t>
  </si>
  <si>
    <t>T2018-15</t>
  </si>
  <si>
    <t>2018_13</t>
  </si>
  <si>
    <t>2_90</t>
  </si>
  <si>
    <t>Comprehensive and Progressive Agreement for Trans-Pacific Partnership (CPTPP) (2018)</t>
  </si>
  <si>
    <t>AUS,BRN,CAN,CHL,JPN,MEX,MYS,NZL,PER,SGP,VNM</t>
  </si>
  <si>
    <t>T2018-4</t>
  </si>
  <si>
    <t>2018_14</t>
  </si>
  <si>
    <t>2_91</t>
  </si>
  <si>
    <t>Central America Republics - Korea, Republic of  FTA (2018)</t>
  </si>
  <si>
    <t>CRI,SLV,PAN,HND,NIC,KOR</t>
  </si>
  <si>
    <t>T2018-14</t>
  </si>
  <si>
    <t>2018_12</t>
  </si>
  <si>
    <t>2_92</t>
  </si>
  <si>
    <t>Australia - Peru FTA (2018)</t>
  </si>
  <si>
    <t>AUS,PER</t>
  </si>
  <si>
    <t>T2018-5</t>
  </si>
  <si>
    <t>2018_18</t>
  </si>
  <si>
    <t>2_93</t>
  </si>
  <si>
    <t>Singapore - Sri Lanka FTA (2018)</t>
  </si>
  <si>
    <t>LKA,SGP</t>
  </si>
  <si>
    <t>T2018-19</t>
  </si>
  <si>
    <t>2018_8</t>
  </si>
  <si>
    <t>2_94</t>
  </si>
  <si>
    <t>Chile - Indonesia Comprehensive Economic Partnership Agreement (2017)</t>
  </si>
  <si>
    <t>es,en</t>
  </si>
  <si>
    <t>CHL,IDN</t>
  </si>
  <si>
    <t>T2017-12</t>
  </si>
  <si>
    <t>2017_8</t>
  </si>
  <si>
    <t>2_95</t>
  </si>
  <si>
    <t>China - Maldives FTA (2017)</t>
  </si>
  <si>
    <t>CHN,MDV</t>
  </si>
  <si>
    <t>T2017-43</t>
  </si>
  <si>
    <t>2017_2</t>
  </si>
  <si>
    <t>2_96</t>
  </si>
  <si>
    <t>Armenia - EU Comprehensive and Enhanced Partnership Agreement (2017)</t>
  </si>
  <si>
    <t>bg,es,cs,da,de,et,el,en,fr,hr,it,lv,lt,hu,mt,nl,pl,pt,ro,sk,sl,fi,sv</t>
  </si>
  <si>
    <t>ARM,EU</t>
  </si>
  <si>
    <t>T2017-8</t>
  </si>
  <si>
    <t>2017_9</t>
  </si>
  <si>
    <t>2_97</t>
  </si>
  <si>
    <t>Argentina - Chile FTA (2017)</t>
  </si>
  <si>
    <t>ARG,CHL</t>
  </si>
  <si>
    <t>T2017-7</t>
  </si>
  <si>
    <t>2017_12</t>
  </si>
  <si>
    <t>2_98</t>
  </si>
  <si>
    <t>Hong Kong - Macao CEPA (2017)</t>
  </si>
  <si>
    <t>zh</t>
  </si>
  <si>
    <t>HKG,MAC</t>
  </si>
  <si>
    <t>T2017-40</t>
  </si>
  <si>
    <t>2017_11</t>
  </si>
  <si>
    <t>2_99</t>
  </si>
  <si>
    <t>Australia - EU Framework Agreement (2017)</t>
  </si>
  <si>
    <t>AUS,EU</t>
  </si>
  <si>
    <t>T2017-42</t>
  </si>
  <si>
    <t>2017_18</t>
  </si>
  <si>
    <t>2_100</t>
  </si>
  <si>
    <t>Canada - Chile Modernized FTA (2017)</t>
  </si>
  <si>
    <t>en,fr,es</t>
  </si>
  <si>
    <t>CAN,CHL</t>
  </si>
  <si>
    <t>T2017-41</t>
  </si>
  <si>
    <t>2017_14</t>
  </si>
  <si>
    <t>2_101</t>
  </si>
  <si>
    <t>Pacific Agreement on Closer Economic Relations (PACER) Plus (2017)</t>
  </si>
  <si>
    <t>AUS,COK,FSM,KIR,NRU,NZL,NIU,PLW,MHL,WSM,SLB,TON,TUV,VUT</t>
  </si>
  <si>
    <t>T2017-10</t>
  </si>
  <si>
    <t>2017_4</t>
  </si>
  <si>
    <t>2_102</t>
  </si>
  <si>
    <t>China - Georgia FTA (2017)</t>
  </si>
  <si>
    <t>CHN,GEO</t>
  </si>
  <si>
    <t>T2017-13</t>
  </si>
  <si>
    <t>2017_17</t>
  </si>
  <si>
    <t>2_103</t>
  </si>
  <si>
    <t>Intra-MERCOSUR Investment Facilitation Protocol (2017)</t>
  </si>
  <si>
    <t>MERCOSUR</t>
  </si>
  <si>
    <t>T2017-19</t>
  </si>
  <si>
    <t>2017_6</t>
  </si>
  <si>
    <t>2_104</t>
  </si>
  <si>
    <t>Canada - EU CETA (2016)</t>
  </si>
  <si>
    <t>bg,es,cs,da,de,et,el,en,fr,it,lv,lt,hu,mt,nl,pl,pt,ro,sk,sl,fi,sv</t>
  </si>
  <si>
    <t>CAN,EU</t>
  </si>
  <si>
    <t>T2016-10</t>
  </si>
  <si>
    <t>2016_11</t>
  </si>
  <si>
    <t>2_105</t>
  </si>
  <si>
    <t>Chile - Uruguay FTA (2016)</t>
  </si>
  <si>
    <t>CHL,URY</t>
  </si>
  <si>
    <t>T2016-20</t>
  </si>
  <si>
    <t>2016_5</t>
  </si>
  <si>
    <t>2_106</t>
  </si>
  <si>
    <t>EFTA - Georgia FTA (2016)</t>
  </si>
  <si>
    <t>EFTA,GEO</t>
  </si>
  <si>
    <t>T2016-15</t>
  </si>
  <si>
    <t>2016_8</t>
  </si>
  <si>
    <t>2_107</t>
  </si>
  <si>
    <t>EU - SADC Economic Partnership Agreement (2016)</t>
  </si>
  <si>
    <t>EU,SADC</t>
  </si>
  <si>
    <t>T2016-17</t>
  </si>
  <si>
    <t>2016_18</t>
  </si>
  <si>
    <t>2_108</t>
  </si>
  <si>
    <t>Brazil - Peru ETEA (2016)</t>
  </si>
  <si>
    <t>BRA,PER</t>
  </si>
  <si>
    <t>T2016-9</t>
  </si>
  <si>
    <t>2016_4</t>
  </si>
  <si>
    <t>2_109</t>
  </si>
  <si>
    <t>EFTA - Philippines FTA (2016)</t>
  </si>
  <si>
    <t>EFTA,PHL</t>
  </si>
  <si>
    <t>T2016-16</t>
  </si>
  <si>
    <t>2016_7</t>
  </si>
  <si>
    <t>2_110</t>
  </si>
  <si>
    <t>Trans-Pacific Partnership (TPP) (2016)</t>
  </si>
  <si>
    <t>T2016-6</t>
  </si>
  <si>
    <t>2016_6</t>
  </si>
  <si>
    <t>2_111</t>
  </si>
  <si>
    <t>EU - Kazakhstan EPCA (2015)</t>
  </si>
  <si>
    <t>EU,KAZ</t>
  </si>
  <si>
    <t>T2015-22</t>
  </si>
  <si>
    <t>2015_19</t>
  </si>
  <si>
    <t>2_112</t>
  </si>
  <si>
    <t>China - Macao Agreement on Trade in Services (2015)</t>
  </si>
  <si>
    <t>eng</t>
  </si>
  <si>
    <t>CHN,MAC</t>
  </si>
  <si>
    <t>T2015-18</t>
  </si>
  <si>
    <t>2015_9</t>
  </si>
  <si>
    <t>2_113</t>
  </si>
  <si>
    <t>China - Hong Kong CEPA Trade in Services Agreement (2015)</t>
  </si>
  <si>
    <t>CHN,HKG</t>
  </si>
  <si>
    <t>T2015-16</t>
  </si>
  <si>
    <t>2015_11</t>
  </si>
  <si>
    <t>2_114</t>
  </si>
  <si>
    <t>Singapore - Turkey FTA (2015)</t>
  </si>
  <si>
    <t>SGP,TUR</t>
  </si>
  <si>
    <t>T2015-41</t>
  </si>
  <si>
    <t>2015_15</t>
  </si>
  <si>
    <t>2_115</t>
  </si>
  <si>
    <t>EU - Kosovo Stabilisation and Association Agreement (2015)</t>
  </si>
  <si>
    <t>EU,RKS</t>
  </si>
  <si>
    <t>T2015-23</t>
  </si>
  <si>
    <t>2015_18</t>
  </si>
  <si>
    <t>2_116</t>
  </si>
  <si>
    <t>Australia - China FTA (2015)</t>
  </si>
  <si>
    <t>AUS,CHN</t>
  </si>
  <si>
    <t>T2015-5</t>
  </si>
  <si>
    <t>2015_6</t>
  </si>
  <si>
    <t>2_117</t>
  </si>
  <si>
    <t>China - Korea, Republic FTA (2015)</t>
  </si>
  <si>
    <t>en,ko,zh</t>
  </si>
  <si>
    <t>CHN,KOR</t>
  </si>
  <si>
    <t>T2015-17</t>
  </si>
  <si>
    <t>2015_10</t>
  </si>
  <si>
    <t>2_118</t>
  </si>
  <si>
    <t>Honduras - Peru FTA (2015)</t>
  </si>
  <si>
    <t>HND,PER</t>
  </si>
  <si>
    <t>T2015-27</t>
  </si>
  <si>
    <t>2015_7</t>
  </si>
  <si>
    <t>2_119</t>
  </si>
  <si>
    <t>Eurasian Economic Union - Viet Nam FTA (2015)</t>
  </si>
  <si>
    <t>en,ru,vn</t>
  </si>
  <si>
    <t>EEU,VNM</t>
  </si>
  <si>
    <t>T2015-21</t>
  </si>
  <si>
    <t>2015_1</t>
  </si>
  <si>
    <t>2_120</t>
  </si>
  <si>
    <t>Korea, Republic of - Viet Nam FTA (2015)</t>
  </si>
  <si>
    <t>KOR,VNM</t>
  </si>
  <si>
    <t>T2015-37</t>
  </si>
  <si>
    <t>2015_14</t>
  </si>
  <si>
    <t>2_121</t>
  </si>
  <si>
    <t>Korea, Republic of - New Zealand FTA (2015)</t>
  </si>
  <si>
    <t>KOR,NZL</t>
  </si>
  <si>
    <t>T2015-35</t>
  </si>
  <si>
    <t>2015_17</t>
  </si>
  <si>
    <t>2_122</t>
  </si>
  <si>
    <t>Korea, Republic of - Turkey Investment Agreement (2015)</t>
  </si>
  <si>
    <t>KOR,TUR</t>
  </si>
  <si>
    <t>T2015-36</t>
  </si>
  <si>
    <t>2015_16</t>
  </si>
  <si>
    <t>2_123</t>
  </si>
  <si>
    <t>Japan - Mongolia EPA (2015)</t>
  </si>
  <si>
    <t>JPN,MNG</t>
  </si>
  <si>
    <t>T2015-30</t>
  </si>
  <si>
    <t>2015_2</t>
  </si>
  <si>
    <t>2_124</t>
  </si>
  <si>
    <t>ASEAN - India Investment Agreement (2014)</t>
  </si>
  <si>
    <t>ASEAN,IND</t>
  </si>
  <si>
    <t>T2014-3</t>
  </si>
  <si>
    <t>2014_14</t>
  </si>
  <si>
    <t>2_125</t>
  </si>
  <si>
    <t>Canada - Korea, Republic of FTA (2014)</t>
  </si>
  <si>
    <t>{CAN,KOR}_2014-09-22.xml</t>
  </si>
  <si>
    <t>T2014-14</t>
  </si>
  <si>
    <t>2014_1</t>
  </si>
  <si>
    <t>2_126</t>
  </si>
  <si>
    <t>Australia - Japan EPA (2014)</t>
  </si>
  <si>
    <t>AUS,JPN</t>
  </si>
  <si>
    <t>T2014-4</t>
  </si>
  <si>
    <t>2014_5</t>
  </si>
  <si>
    <t>2_127</t>
  </si>
  <si>
    <t>EU - Georgia Association Agreement (2014)</t>
  </si>
  <si>
    <t>EU,GEO</t>
  </si>
  <si>
    <t>T2014-26</t>
  </si>
  <si>
    <t>2014_7</t>
  </si>
  <si>
    <t>2_128</t>
  </si>
  <si>
    <t>EU - Moldova, Republic of  Association Agreement (2014)</t>
  </si>
  <si>
    <t>EU,MDA</t>
  </si>
  <si>
    <t>T2014-27</t>
  </si>
  <si>
    <t>2014_12</t>
  </si>
  <si>
    <t>2_129</t>
  </si>
  <si>
    <t>Treaty on Eurasian Economic Union (2014)</t>
  </si>
  <si>
    <t>EEU</t>
  </si>
  <si>
    <t>T2014-24</t>
  </si>
  <si>
    <t>2014_4</t>
  </si>
  <si>
    <t>2_130</t>
  </si>
  <si>
    <t>Malaysia - Turkey FTA (2014)</t>
  </si>
  <si>
    <t>MYS,TUR</t>
  </si>
  <si>
    <t>T2014-41</t>
  </si>
  <si>
    <t>2014_8</t>
  </si>
  <si>
    <t>2_131</t>
  </si>
  <si>
    <t>Australia - Korea, Republic of FTA (2014)</t>
  </si>
  <si>
    <t>AUS,KOR</t>
  </si>
  <si>
    <t>T2014-5</t>
  </si>
  <si>
    <t>2014_18</t>
  </si>
  <si>
    <t>2_132</t>
  </si>
  <si>
    <t>Mexico - Panama FTA (2014)</t>
  </si>
  <si>
    <t>MEX,PAN</t>
  </si>
  <si>
    <t>T2014-39</t>
  </si>
  <si>
    <t>2014_15</t>
  </si>
  <si>
    <t>2_133</t>
  </si>
  <si>
    <t>Pacific Alliance Additional Protocol (2014)</t>
  </si>
  <si>
    <t>CHL,COL,MEX,PER</t>
  </si>
  <si>
    <t>T2014-20</t>
  </si>
  <si>
    <t>2014_10</t>
  </si>
  <si>
    <t>2_134</t>
  </si>
  <si>
    <t>Singapore - Taiwan Province of China, Panghu, Kinmen and Matsu (Chinese Taipei) FTA (2013)</t>
  </si>
  <si>
    <t>SGP,TWN</t>
  </si>
  <si>
    <t>T2013-44</t>
  </si>
  <si>
    <t>2013_10</t>
  </si>
  <si>
    <t>2_135</t>
  </si>
  <si>
    <t>Canada - Honduras FTA (2013)</t>
  </si>
  <si>
    <t>CAN,HND</t>
  </si>
  <si>
    <t>T2013-10</t>
  </si>
  <si>
    <t>2013_25</t>
  </si>
  <si>
    <t>2_136</t>
  </si>
  <si>
    <t>Colombia - Israel FTA (2013)</t>
  </si>
  <si>
    <t>COL,ISR</t>
  </si>
  <si>
    <t>T2013-18</t>
  </si>
  <si>
    <t>2013_22</t>
  </si>
  <si>
    <t>2_137</t>
  </si>
  <si>
    <t>Colombia - Panama FTA (2013)</t>
  </si>
  <si>
    <t>COL,PAN</t>
  </si>
  <si>
    <t>T2013-20</t>
  </si>
  <si>
    <t>2013_3</t>
  </si>
  <si>
    <t>2_138</t>
  </si>
  <si>
    <t>Chile - Thailand FTA (2013)</t>
  </si>
  <si>
    <t>CHL,THA</t>
  </si>
  <si>
    <t>T2013-13</t>
  </si>
  <si>
    <t>2013_27</t>
  </si>
  <si>
    <t>2_139</t>
  </si>
  <si>
    <t>New Zealand - Taiwan Province of China, Panghu, Kinmen and Matsu (Chinese Taipei) Economic Cooperation Agreement (2013)</t>
  </si>
  <si>
    <t>NZL,TWN</t>
  </si>
  <si>
    <t>T2013-42</t>
  </si>
  <si>
    <t>2013_21</t>
  </si>
  <si>
    <t>2_140</t>
  </si>
  <si>
    <t>China - Switzerland FTA (2013)</t>
  </si>
  <si>
    <t>en,fr,zh</t>
  </si>
  <si>
    <t>CHE,CHN</t>
  </si>
  <si>
    <t>T2013-12</t>
  </si>
  <si>
    <t>2013_5</t>
  </si>
  <si>
    <t>2_141</t>
  </si>
  <si>
    <t>EFTA - Costa Rica - Panama FTA (2013)</t>
  </si>
  <si>
    <t>CRI,EFTA,PAN</t>
  </si>
  <si>
    <t>T2013-22</t>
  </si>
  <si>
    <t>2013_9</t>
  </si>
  <si>
    <t>2_142</t>
  </si>
  <si>
    <t>Bosnia and Herzegovina - EFTA FTA (2013)</t>
  </si>
  <si>
    <t>BIH,EFTA</t>
  </si>
  <si>
    <t>T2013-8</t>
  </si>
  <si>
    <t>2013_15</t>
  </si>
  <si>
    <t>2_143</t>
  </si>
  <si>
    <t>Colombia - Costa Rica FTA (2013)</t>
  </si>
  <si>
    <t>COL,CRI</t>
  </si>
  <si>
    <t>T2013-17</t>
  </si>
  <si>
    <t>2013_4</t>
  </si>
  <si>
    <t>2_144</t>
  </si>
  <si>
    <t>China - Iceland FTA (2013)</t>
  </si>
  <si>
    <t>CHN,ISL</t>
  </si>
  <si>
    <t>T2013-14</t>
  </si>
  <si>
    <t>2013_6</t>
  </si>
  <si>
    <t>2_145</t>
  </si>
  <si>
    <t>Colombia - Korea, Republic of FTA (2013)</t>
  </si>
  <si>
    <t>en,es,ko</t>
  </si>
  <si>
    <t>COL,KOR</t>
  </si>
  <si>
    <t>T2013-19</t>
  </si>
  <si>
    <t>2013_2</t>
  </si>
  <si>
    <t>2_146</t>
  </si>
  <si>
    <t>Community of Sahel-Saharan States Revised Treaty (2013)</t>
  </si>
  <si>
    <t>CEN-SAD</t>
  </si>
  <si>
    <t>T2013-46</t>
  </si>
  <si>
    <t>2013_13</t>
  </si>
  <si>
    <t>2_147</t>
  </si>
  <si>
    <t>Chile - China Supplementary Agreement on Investment (2012)</t>
  </si>
  <si>
    <t>CHL,CHN</t>
  </si>
  <si>
    <t>T2012-11</t>
  </si>
  <si>
    <t>2012_17</t>
  </si>
  <si>
    <t>2_148</t>
  </si>
  <si>
    <t>Chile - Hong Kong FTA (2012)</t>
  </si>
  <si>
    <t>CHL,HKG</t>
  </si>
  <si>
    <t>T2012-12</t>
  </si>
  <si>
    <t>2012_21</t>
  </si>
  <si>
    <t>2_149</t>
  </si>
  <si>
    <t>Central America - EU Association Agreement (2012)</t>
  </si>
  <si>
    <t>CACM,EU</t>
  </si>
  <si>
    <t>T2012-8</t>
  </si>
  <si>
    <t>2012_18</t>
  </si>
  <si>
    <t>2_150</t>
  </si>
  <si>
    <t>Australia - Malaysia FTA (2012)</t>
  </si>
  <si>
    <t>AUS,MYS</t>
  </si>
  <si>
    <t>T2012-4</t>
  </si>
  <si>
    <t>2012_6</t>
  </si>
  <si>
    <t>2_151</t>
  </si>
  <si>
    <t>China - Japan - Korea, Republic of Trilateral Investment Agreement (2012)</t>
  </si>
  <si>
    <t>CHN,JPN,KOR</t>
  </si>
  <si>
    <t>T2012-13</t>
  </si>
  <si>
    <t>2012_19</t>
  </si>
  <si>
    <t>2_152</t>
  </si>
  <si>
    <t>EU - Iraq Cooperation Agreement (2012)</t>
  </si>
  <si>
    <t>EU,IRQ</t>
  </si>
  <si>
    <t>T2012-19</t>
  </si>
  <si>
    <t>2012_4</t>
  </si>
  <si>
    <t>2_153</t>
  </si>
  <si>
    <t>Guatemala - Peru FTA (2011)</t>
  </si>
  <si>
    <t>GTM,PER</t>
  </si>
  <si>
    <t>T2011-30</t>
  </si>
  <si>
    <t>2011_22</t>
  </si>
  <si>
    <t>2_154</t>
  </si>
  <si>
    <t>Central America - Mexico FTA (2011)</t>
  </si>
  <si>
    <t>CACM,MEX</t>
  </si>
  <si>
    <t>T2011-15</t>
  </si>
  <si>
    <t>2011_27</t>
  </si>
  <si>
    <t>2_155</t>
  </si>
  <si>
    <t>EFTA - Montenegro FTA (2011)</t>
  </si>
  <si>
    <t>EFTA,MNE</t>
  </si>
  <si>
    <t>T2011-26</t>
  </si>
  <si>
    <t>2011_16</t>
  </si>
  <si>
    <t>2_156</t>
  </si>
  <si>
    <t>Chile - Viet Nam FTA (2011)</t>
  </si>
  <si>
    <t>CHL,VNM</t>
  </si>
  <si>
    <t>T2011-18</t>
  </si>
  <si>
    <t>2011_5</t>
  </si>
  <si>
    <t>2_157</t>
  </si>
  <si>
    <t>EFTA - Hong Kong FTA (2011)</t>
  </si>
  <si>
    <t>EFTA,HKG</t>
  </si>
  <si>
    <t>T2011-25</t>
  </si>
  <si>
    <t>2011_8</t>
  </si>
  <si>
    <t>2_158</t>
  </si>
  <si>
    <t>Japan - Peru EPA (2011)</t>
  </si>
  <si>
    <t>JPN,PER</t>
  </si>
  <si>
    <t>T2011-37</t>
  </si>
  <si>
    <t>2011_1</t>
  </si>
  <si>
    <t>2_159</t>
  </si>
  <si>
    <t>Panama - Peru FTA (2011)</t>
  </si>
  <si>
    <t>PAN,PER</t>
  </si>
  <si>
    <t>T2011-47</t>
  </si>
  <si>
    <t>2011_9</t>
  </si>
  <si>
    <t>2_160</t>
  </si>
  <si>
    <t>Costa Rica - Peru FTA (2011)</t>
  </si>
  <si>
    <t>CRI,PER</t>
  </si>
  <si>
    <t>T2011-71</t>
  </si>
  <si>
    <t>2011_23</t>
  </si>
  <si>
    <t>2_161</t>
  </si>
  <si>
    <t>Mexico - Peru FTA (2011)</t>
  </si>
  <si>
    <t>MEX,PER</t>
  </si>
  <si>
    <t>T2011-43</t>
  </si>
  <si>
    <t>2011_3</t>
  </si>
  <si>
    <t>2_162</t>
  </si>
  <si>
    <t>Brazil - United States Agreement on Trade and Economic Cooperation (2011)</t>
  </si>
  <si>
    <t>BRA,USA</t>
  </si>
  <si>
    <t>T2011-13</t>
  </si>
  <si>
    <t>2011_6</t>
  </si>
  <si>
    <t>2_163</t>
  </si>
  <si>
    <t>India - Malaysia CECA (2011)</t>
  </si>
  <si>
    <t>IND,MYS</t>
  </si>
  <si>
    <t>T2011-34</t>
  </si>
  <si>
    <t>2011_14</t>
  </si>
  <si>
    <t>2_164</t>
  </si>
  <si>
    <t>India - Japan CEPA (2011)</t>
  </si>
  <si>
    <t>IND,JPN</t>
  </si>
  <si>
    <t>T2011-55</t>
  </si>
  <si>
    <t>2011_15</t>
  </si>
  <si>
    <t>2_165</t>
  </si>
  <si>
    <t>Australia - New Zealand Investment Protocol (2011)</t>
  </si>
  <si>
    <t>AUS,NZL</t>
  </si>
  <si>
    <t>T2011-6</t>
  </si>
  <si>
    <t>2011_29</t>
  </si>
  <si>
    <t>2_166</t>
  </si>
  <si>
    <t>Agreement on Trade in Services and Investment in the Member States of the Common Economic Space (2010)</t>
  </si>
  <si>
    <t>ru</t>
  </si>
  <si>
    <t>BLR,KAZ,RUS</t>
  </si>
  <si>
    <t>T2010-10</t>
  </si>
  <si>
    <t>2010_8</t>
  </si>
  <si>
    <t>2_167</t>
  </si>
  <si>
    <t>Korea, Republic of - Peru FTA (2010)</t>
  </si>
  <si>
    <t>KOR,PER</t>
  </si>
  <si>
    <t>T2010-47</t>
  </si>
  <si>
    <t>2010_4</t>
  </si>
  <si>
    <t>2_168</t>
  </si>
  <si>
    <t>Chile - Malaysia FTA (2010)</t>
  </si>
  <si>
    <t>CHL,MYS</t>
  </si>
  <si>
    <t>T2010-15</t>
  </si>
  <si>
    <t>2010_5</t>
  </si>
  <si>
    <t>2_169</t>
  </si>
  <si>
    <t>EU - Korea, Republic of FTA (2010)</t>
  </si>
  <si>
    <t>EU,KOR</t>
  </si>
  <si>
    <t>T2010-36</t>
  </si>
  <si>
    <t>2010_9</t>
  </si>
  <si>
    <t>2_170</t>
  </si>
  <si>
    <t>EFTA - Peru FTA （2010）</t>
  </si>
  <si>
    <t>EFTA,PER</t>
  </si>
  <si>
    <t>T2010-31</t>
  </si>
  <si>
    <t>2010_3</t>
  </si>
  <si>
    <t>2_171</t>
  </si>
  <si>
    <t>EFTA - Ukraine FTA (2010)</t>
  </si>
  <si>
    <t>T2010-32</t>
  </si>
  <si>
    <t>2010_1</t>
  </si>
  <si>
    <t>2_172</t>
  </si>
  <si>
    <t>Bolivia, Plurinational State of - Mexico FTA (2010)</t>
  </si>
  <si>
    <t>BOL,MEX</t>
  </si>
  <si>
    <t>T2010-48</t>
  </si>
  <si>
    <t>2010_7</t>
  </si>
  <si>
    <t>2_173</t>
  </si>
  <si>
    <t>Canada - Panama FTA (2010)</t>
  </si>
  <si>
    <t>CAN,PAN</t>
  </si>
  <si>
    <t>T2010-11</t>
  </si>
  <si>
    <t>2010_10</t>
  </si>
  <si>
    <t>2_174</t>
  </si>
  <si>
    <t>Costa Rica - Singapore FTA (2010)</t>
  </si>
  <si>
    <t>CRI,SGP</t>
  </si>
  <si>
    <t>T2010-28</t>
  </si>
  <si>
    <t>2010_2</t>
  </si>
  <si>
    <t>2_175</t>
  </si>
  <si>
    <t>China - Costa Rica FTA (2010)</t>
  </si>
  <si>
    <t>CHN,CRI</t>
  </si>
  <si>
    <t>T2010-17</t>
  </si>
  <si>
    <t>2010_15</t>
  </si>
  <si>
    <t>2_176</t>
  </si>
  <si>
    <t>Hong Kong - New Zealand CEPA (2010)</t>
  </si>
  <si>
    <t>HKG,NZL</t>
  </si>
  <si>
    <t>T2010-42</t>
  </si>
  <si>
    <t>2010_13</t>
  </si>
  <si>
    <t>2_177</t>
  </si>
  <si>
    <t>EFTA - Serbia FTA (2009)</t>
  </si>
  <si>
    <t>EFTA,SRB</t>
  </si>
  <si>
    <t>T2009-48</t>
  </si>
  <si>
    <t>2009_7</t>
  </si>
  <si>
    <t>2_178</t>
  </si>
  <si>
    <t>Albania - EFTA FTA (2009)</t>
  </si>
  <si>
    <t>ALB,EFTA</t>
  </si>
  <si>
    <t>T2009-1</t>
  </si>
  <si>
    <t>2009_25</t>
  </si>
  <si>
    <t>2_179</t>
  </si>
  <si>
    <t>Asia-Pacific Trade Agreement (APTA) Framework Agreement on Investment (2009)</t>
  </si>
  <si>
    <t>BGD,CHN,KOR,LAO,LKA</t>
  </si>
  <si>
    <t>T2009-11</t>
  </si>
  <si>
    <t>2009_41</t>
  </si>
  <si>
    <t>2_180</t>
  </si>
  <si>
    <t>Jordan - Turkey FTA (2009)</t>
  </si>
  <si>
    <t>JOR,TUR</t>
  </si>
  <si>
    <t>T2009-75</t>
  </si>
  <si>
    <t>2009_24</t>
  </si>
  <si>
    <t>2_181</t>
  </si>
  <si>
    <t>Malaysia - New Zealand FTA (2009)</t>
  </si>
  <si>
    <t>MYS,NZL</t>
  </si>
  <si>
    <t>T2009-97</t>
  </si>
  <si>
    <t>2009_14</t>
  </si>
  <si>
    <t>2_182</t>
  </si>
  <si>
    <t>Eastern and Southern Africa States (ESA) - European Union EPA (2009)</t>
  </si>
  <si>
    <t>EU,ESA</t>
  </si>
  <si>
    <t>T2009-55</t>
  </si>
  <si>
    <t>2009_4</t>
  </si>
  <si>
    <t>2_183</t>
  </si>
  <si>
    <t>ASEAN - China Investment Agreement (2009)</t>
  </si>
  <si>
    <t>ASEAN,CHN</t>
  </si>
  <si>
    <t>T2009-6</t>
  </si>
  <si>
    <t>2009_30</t>
  </si>
  <si>
    <t>2_184</t>
  </si>
  <si>
    <t>India - Korea, Republic of CEPA (2009)</t>
  </si>
  <si>
    <t>IND,KOR</t>
  </si>
  <si>
    <t>T2009-67</t>
  </si>
  <si>
    <t>2009_35</t>
  </si>
  <si>
    <t>2_185</t>
  </si>
  <si>
    <t>Gulf Cooperation Council (GCC) - EFTA FTA (2009)</t>
  </si>
  <si>
    <t>EFTA,GCC</t>
  </si>
  <si>
    <t>T2009-47</t>
  </si>
  <si>
    <t>2009_23</t>
  </si>
  <si>
    <t>2_186</t>
  </si>
  <si>
    <t>ASEAN - Korea, Republic of Investment Agreement (2009)</t>
  </si>
  <si>
    <t>ASEAN,KOR</t>
  </si>
  <si>
    <t>T2009-7</t>
  </si>
  <si>
    <t>2009_39</t>
  </si>
  <si>
    <t>2_187</t>
  </si>
  <si>
    <t>China - Peru FTA (2009)</t>
  </si>
  <si>
    <t>CHN,PER</t>
  </si>
  <si>
    <t>T2009-35</t>
  </si>
  <si>
    <t>2009_36</t>
  </si>
  <si>
    <t>2_188</t>
  </si>
  <si>
    <t>ASEAN - Australia - New Zealand Free Trade Agreement (2009)</t>
  </si>
  <si>
    <t>T2009-5</t>
  </si>
  <si>
    <t>2009_27</t>
  </si>
  <si>
    <t>2_189</t>
  </si>
  <si>
    <t>ASEAN Comprehensive Investment Agreement (2009)</t>
  </si>
  <si>
    <t>T2009-8</t>
  </si>
  <si>
    <t>2009_31</t>
  </si>
  <si>
    <t>2_190</t>
  </si>
  <si>
    <t>Japan - Switzerland FTA (2009)</t>
  </si>
  <si>
    <t>CHE,JPN</t>
  </si>
  <si>
    <t>T2009-30</t>
  </si>
  <si>
    <t>2009_15</t>
  </si>
  <si>
    <t>2_191</t>
  </si>
  <si>
    <t>EU - SADC Interim Agreement (2009)</t>
  </si>
  <si>
    <t>T2009-54</t>
  </si>
  <si>
    <t>2009_6</t>
  </si>
  <si>
    <t>2_192</t>
  </si>
  <si>
    <t>EU - Cameroon EPA (2009)</t>
  </si>
  <si>
    <t>CMR,EU</t>
  </si>
  <si>
    <t>T2009-36</t>
  </si>
  <si>
    <t>2009_20</t>
  </si>
  <si>
    <t>2_193</t>
  </si>
  <si>
    <t>Japan - Viet Nam EPA (2008)</t>
  </si>
  <si>
    <t>JPN,VNM</t>
  </si>
  <si>
    <t>T2008-60</t>
  </si>
  <si>
    <t>2008_3</t>
  </si>
  <si>
    <t>2_194</t>
  </si>
  <si>
    <t>ECOWAS Supplementary Act on Investments (2008)</t>
  </si>
  <si>
    <t>T2008-36</t>
  </si>
  <si>
    <t>2008_8</t>
  </si>
  <si>
    <t>2_195</t>
  </si>
  <si>
    <t>Gulf Cooperation Council (GCC) - Singapore FTA (2008)</t>
  </si>
  <si>
    <t>GCC,SGP</t>
  </si>
  <si>
    <t>T2008-46</t>
  </si>
  <si>
    <t>2008_1</t>
  </si>
  <si>
    <t>2_196</t>
  </si>
  <si>
    <t>Montenegro - Turkey FTA (2008)</t>
  </si>
  <si>
    <t>en,tr</t>
  </si>
  <si>
    <t>MNE,TUR</t>
  </si>
  <si>
    <t>T2008-72</t>
  </si>
  <si>
    <t>2008_31</t>
  </si>
  <si>
    <t>2_197</t>
  </si>
  <si>
    <t>Côte d'Ivoire - EC EPA (2008)</t>
  </si>
  <si>
    <t>CIV,EU</t>
  </si>
  <si>
    <t>T2008-27</t>
  </si>
  <si>
    <t>2008_4</t>
  </si>
  <si>
    <t>2_198</t>
  </si>
  <si>
    <t>Colombia - EFTA FTA (2008)</t>
  </si>
  <si>
    <t>COL,EFTA</t>
  </si>
  <si>
    <t>T2008-29</t>
  </si>
  <si>
    <t>2008_13</t>
  </si>
  <si>
    <t>2_199</t>
  </si>
  <si>
    <t>Canada - Colombia FTA (2008)</t>
  </si>
  <si>
    <t>CAN,COL</t>
  </si>
  <si>
    <t>T2008-16</t>
  </si>
  <si>
    <t>2008_18</t>
  </si>
  <si>
    <t>2_200</t>
  </si>
  <si>
    <t>China - Singapore FTA (2008)</t>
  </si>
  <si>
    <t>CHN,SGP</t>
  </si>
  <si>
    <t>T2008-26</t>
  </si>
  <si>
    <t>2008_25</t>
  </si>
  <si>
    <t>2_201</t>
  </si>
  <si>
    <t>CARIFORUM - EC EPA (2008)</t>
  </si>
  <si>
    <t>CARIFORUM,EU</t>
  </si>
  <si>
    <t>T2008-19</t>
  </si>
  <si>
    <t>2008_28</t>
  </si>
  <si>
    <t>2_202</t>
  </si>
  <si>
    <t>Australia - Chile FTA (2008)</t>
  </si>
  <si>
    <t>AUS,CHL</t>
  </si>
  <si>
    <t>T2008-4</t>
  </si>
  <si>
    <t>2008_9</t>
  </si>
  <si>
    <t>2_203</t>
  </si>
  <si>
    <t>Bosnia - EC Stabilization Agreement (2008)</t>
  </si>
  <si>
    <t>BIH,EU</t>
  </si>
  <si>
    <t>T2008-9</t>
  </si>
  <si>
    <t>2008_24</t>
  </si>
  <si>
    <t>2_204</t>
  </si>
  <si>
    <t>Peru - Singapore FTA</t>
  </si>
  <si>
    <t>PER,SGP</t>
  </si>
  <si>
    <t>T2008-74</t>
  </si>
  <si>
    <t>2008_12</t>
  </si>
  <si>
    <t>2_205</t>
  </si>
  <si>
    <t>Canada - Peru FTA (2008)</t>
  </si>
  <si>
    <t>CAN,PER</t>
  </si>
  <si>
    <t>T2008-18</t>
  </si>
  <si>
    <t>2008_20</t>
  </si>
  <si>
    <t>2_206</t>
  </si>
  <si>
    <t>EC - Serbia Association Agreement (2008)</t>
  </si>
  <si>
    <t>EU,SRB</t>
  </si>
  <si>
    <t>T2008-42</t>
  </si>
  <si>
    <t>2008_10</t>
  </si>
  <si>
    <t>2_207</t>
  </si>
  <si>
    <t>ASEAN - Japan FTA (2008)</t>
  </si>
  <si>
    <t>ASEAN,JPN</t>
  </si>
  <si>
    <t>T2008-3</t>
  </si>
  <si>
    <t>2008_6</t>
  </si>
  <si>
    <t>2_208</t>
  </si>
  <si>
    <t>China - New Zealand FTA (2008)</t>
  </si>
  <si>
    <t>CHN,NZL</t>
  </si>
  <si>
    <t>T2008-25</t>
  </si>
  <si>
    <t>2008_30</t>
  </si>
  <si>
    <t>2_209</t>
  </si>
  <si>
    <t>Chile - Ecuador Economic Complementation Agreement (2008)</t>
  </si>
  <si>
    <t>T2008-22</t>
  </si>
  <si>
    <t>2008_17</t>
  </si>
  <si>
    <t>2_210</t>
  </si>
  <si>
    <t>Canada - EFTA FTA (2008)</t>
  </si>
  <si>
    <t>CAN,EFTA</t>
  </si>
  <si>
    <t>T2008-17</t>
  </si>
  <si>
    <t>2008_14</t>
  </si>
  <si>
    <t>2_211</t>
  </si>
  <si>
    <t>Malaysia - Pakistan CEPA (2007)</t>
  </si>
  <si>
    <t>MYS,PAK</t>
  </si>
  <si>
    <t>T2007-84</t>
  </si>
  <si>
    <t>2007_1</t>
  </si>
  <si>
    <t>2_212</t>
  </si>
  <si>
    <t>EU - Montenegro Stabilisation and Association Agreement (2007)</t>
  </si>
  <si>
    <t>EU,MNE</t>
  </si>
  <si>
    <t>T2007-47</t>
  </si>
  <si>
    <t>2007_16</t>
  </si>
  <si>
    <t>2_213</t>
  </si>
  <si>
    <t>Indonesia - Japan EPA (2007)</t>
  </si>
  <si>
    <t>IDN,JPN</t>
  </si>
  <si>
    <t>T2007-61</t>
  </si>
  <si>
    <t>2007_3</t>
  </si>
  <si>
    <t>2_214</t>
  </si>
  <si>
    <t>Colombia - Northern Triangle FTA (2013)</t>
  </si>
  <si>
    <t>COL,NTR</t>
  </si>
  <si>
    <t>T2013-55</t>
  </si>
  <si>
    <t>2007_20</t>
  </si>
  <si>
    <t>2_215</t>
  </si>
  <si>
    <t>Protocol to the CACM Agreement on Investment and Trade Services (2007)</t>
  </si>
  <si>
    <t>CACM</t>
  </si>
  <si>
    <t>T2007-24</t>
  </si>
  <si>
    <t>2007_13</t>
  </si>
  <si>
    <t>2_216</t>
  </si>
  <si>
    <t>Korea, Republic of - United States FTA (2007)</t>
  </si>
  <si>
    <t>KOR,USA</t>
  </si>
  <si>
    <t>T2007-77</t>
  </si>
  <si>
    <t>2007_14</t>
  </si>
  <si>
    <t>2_217</t>
  </si>
  <si>
    <t>Panama - United States FTA (2007)</t>
  </si>
  <si>
    <t>PAN,USA</t>
  </si>
  <si>
    <t>T2007-88</t>
  </si>
  <si>
    <t>2007_12</t>
  </si>
  <si>
    <t>2_218</t>
  </si>
  <si>
    <t>Brunei Darussalam - Japan EPA (2007)</t>
  </si>
  <si>
    <t>BRN,JPN</t>
  </si>
  <si>
    <t>T2007-22</t>
  </si>
  <si>
    <t>2007_5</t>
  </si>
  <si>
    <t>2_219</t>
  </si>
  <si>
    <t>COMESA Investment Agreement (2007)</t>
  </si>
  <si>
    <t>COMESA</t>
  </si>
  <si>
    <t>T2007-35</t>
  </si>
  <si>
    <t>2007_4</t>
  </si>
  <si>
    <t>2_220</t>
  </si>
  <si>
    <t>El Salvador - Honduras - Taiwan Province of China FTA (2007)</t>
  </si>
  <si>
    <t>HND,SLV,TWN</t>
  </si>
  <si>
    <t>T2007-59</t>
  </si>
  <si>
    <t>2007_22</t>
  </si>
  <si>
    <t>2_221</t>
  </si>
  <si>
    <t>Japan - Thailand EPA (2007)</t>
  </si>
  <si>
    <t>JPN,THA</t>
  </si>
  <si>
    <t>T2007-71</t>
  </si>
  <si>
    <t>2007_24</t>
  </si>
  <si>
    <t>2_222</t>
  </si>
  <si>
    <t>Chile - Japan EPA (2007)</t>
  </si>
  <si>
    <t>en,es,ja</t>
  </si>
  <si>
    <t>CHL,JPN</t>
  </si>
  <si>
    <t>T2007-26</t>
  </si>
  <si>
    <t>2007_23</t>
  </si>
  <si>
    <t>2_223</t>
  </si>
  <si>
    <t>EFTA - Egypt FTA (2007)</t>
  </si>
  <si>
    <t>EFTA,EGY</t>
  </si>
  <si>
    <t>T2007-43</t>
  </si>
  <si>
    <t>2007_18</t>
  </si>
  <si>
    <t>2_224</t>
  </si>
  <si>
    <t>Albania - Turkey FTA (2006)</t>
  </si>
  <si>
    <t>ALB,TUR</t>
  </si>
  <si>
    <t>T2006-3</t>
  </si>
  <si>
    <t>2006_14</t>
  </si>
  <si>
    <t>2_225</t>
  </si>
  <si>
    <t>Central European Free Trade Agreement (CEFTA) (2006)</t>
  </si>
  <si>
    <t>CEFTA</t>
  </si>
  <si>
    <t>T2006-27</t>
  </si>
  <si>
    <t>2006_2</t>
  </si>
  <si>
    <t>2_226</t>
  </si>
  <si>
    <t>Chile - Colombia FTA (2006)</t>
  </si>
  <si>
    <t>CHL,COL</t>
  </si>
  <si>
    <t>T2006-31</t>
  </si>
  <si>
    <t>2006_1</t>
  </si>
  <si>
    <t>2_227</t>
  </si>
  <si>
    <t>China - Pakistan FTA (2006)</t>
  </si>
  <si>
    <t>CHN,PAK</t>
  </si>
  <si>
    <t>T2006-35</t>
  </si>
  <si>
    <t>2006_5</t>
  </si>
  <si>
    <t>2_228</t>
  </si>
  <si>
    <t>Colombia - United States TPA (2006)</t>
  </si>
  <si>
    <t>COL,USA</t>
  </si>
  <si>
    <t>T2006-41</t>
  </si>
  <si>
    <t>2_229</t>
  </si>
  <si>
    <t>Japan - Philippines EPA (2006)</t>
  </si>
  <si>
    <t>JPN,PHL</t>
  </si>
  <si>
    <t>T2006-73</t>
  </si>
  <si>
    <t>2006_4</t>
  </si>
  <si>
    <t>2_230</t>
  </si>
  <si>
    <t>Chile - Peru FTA (2006)</t>
  </si>
  <si>
    <t>CHL,PER</t>
  </si>
  <si>
    <t>T2006-33</t>
  </si>
  <si>
    <t>2006_21</t>
  </si>
  <si>
    <t>2_231</t>
  </si>
  <si>
    <t>SADC Investment Protocol (2006)</t>
  </si>
  <si>
    <t>SADC</t>
  </si>
  <si>
    <t>T2006-87</t>
  </si>
  <si>
    <t>2006_12</t>
  </si>
  <si>
    <t>2_232</t>
  </si>
  <si>
    <t>Chile - Panama FTA (2006)</t>
  </si>
  <si>
    <t>CHL,PAN</t>
  </si>
  <si>
    <t>T2006-32</t>
  </si>
  <si>
    <t>2006_22</t>
  </si>
  <si>
    <t>2_233</t>
  </si>
  <si>
    <t>EFTA - SACU FTA (2006)</t>
  </si>
  <si>
    <t>EFTA,SACU</t>
  </si>
  <si>
    <t>T2006-51</t>
  </si>
  <si>
    <t>2006_20</t>
  </si>
  <si>
    <t>2_234</t>
  </si>
  <si>
    <t>Nicaragua - Taiwan Province of China FTA (2006)</t>
  </si>
  <si>
    <t>NIC,TWN</t>
  </si>
  <si>
    <t>T2006-82</t>
  </si>
  <si>
    <t>2006_6</t>
  </si>
  <si>
    <t>2_235</t>
  </si>
  <si>
    <t>Albania - EC Association Agreement (2006)</t>
  </si>
  <si>
    <t>ALB,EU</t>
  </si>
  <si>
    <t>T2006-1</t>
  </si>
  <si>
    <t>2006_16</t>
  </si>
  <si>
    <t>2_236</t>
  </si>
  <si>
    <t>Peru - United States Trade Promotion Agreement (2006)</t>
  </si>
  <si>
    <t>PER,USA</t>
  </si>
  <si>
    <t>T2006-110</t>
  </si>
  <si>
    <t>2006_11</t>
  </si>
  <si>
    <t>2_237</t>
  </si>
  <si>
    <t>Panama - Singapore FTA (2006)</t>
  </si>
  <si>
    <t>PAN,SGP</t>
  </si>
  <si>
    <t>T2006-84</t>
  </si>
  <si>
    <t>2006_10</t>
  </si>
  <si>
    <t>2_238</t>
  </si>
  <si>
    <t>Oman - United States FTA (2006)</t>
  </si>
  <si>
    <t>OMN,USA</t>
  </si>
  <si>
    <t>T2006-83</t>
  </si>
  <si>
    <t>2006_7</t>
  </si>
  <si>
    <t>2_239</t>
  </si>
  <si>
    <t>EFTA - Korea, Republic of Free Trade Agreement (2005)</t>
  </si>
  <si>
    <t>EFTA,KOR</t>
  </si>
  <si>
    <t>T2005-91</t>
  </si>
  <si>
    <t>2005_14</t>
  </si>
  <si>
    <t>2_240</t>
  </si>
  <si>
    <t>Iceland, Liechtenstein and Switzerland - Korea, Republic of BIT (2005)</t>
  </si>
  <si>
    <t>en,de,fr</t>
  </si>
  <si>
    <t>CHE,ISL,KOR,LIE</t>
  </si>
  <si>
    <t>T2005-25</t>
  </si>
  <si>
    <t>2_241</t>
  </si>
  <si>
    <t>Japan - Malaysia EPA (2005)</t>
  </si>
  <si>
    <t>en,ja</t>
  </si>
  <si>
    <t>JPN,MYS</t>
  </si>
  <si>
    <t>T2005-74</t>
  </si>
  <si>
    <t>2_242</t>
  </si>
  <si>
    <t>MERCOSUR - Peru Economic Complementation Agreement (2006)</t>
  </si>
  <si>
    <t>MERCOSUR,PER</t>
  </si>
  <si>
    <t>T2005-80</t>
  </si>
  <si>
    <t>2005_8</t>
  </si>
  <si>
    <t>2_243</t>
  </si>
  <si>
    <t>Chile - China FTA (2005)</t>
  </si>
  <si>
    <t>T2005-27</t>
  </si>
  <si>
    <t>2005_1</t>
  </si>
  <si>
    <t>2_244</t>
  </si>
  <si>
    <t>Guatemala - Taiwan Province of China FTA (2005)</t>
  </si>
  <si>
    <t>GTM,TWN</t>
  </si>
  <si>
    <t>T2005-62</t>
  </si>
  <si>
    <t>2005_17</t>
  </si>
  <si>
    <t>2_245</t>
  </si>
  <si>
    <t>Korea, Republic of - Singapore FTA (2005)</t>
  </si>
  <si>
    <t>KOR,SGP</t>
  </si>
  <si>
    <t>T2005-75</t>
  </si>
  <si>
    <t>2_246</t>
  </si>
  <si>
    <t>Trans - Pacific Strategic Economic Partnership (TPSEP) (2005)</t>
  </si>
  <si>
    <t>BRN,CHL,NZL,SGP</t>
  </si>
  <si>
    <t>T2005-22</t>
  </si>
  <si>
    <t>2005_15</t>
  </si>
  <si>
    <t>2_247</t>
  </si>
  <si>
    <t>ECO Investment Agreement (2005)</t>
  </si>
  <si>
    <t>en,ru</t>
  </si>
  <si>
    <t>ECO</t>
  </si>
  <si>
    <t>T2005-45</t>
  </si>
  <si>
    <t>2005_13</t>
  </si>
  <si>
    <t>2_248</t>
  </si>
  <si>
    <t>India - Singapore CECA (2005)</t>
  </si>
  <si>
    <t>IND,SGP</t>
  </si>
  <si>
    <t>T2005-67</t>
  </si>
  <si>
    <t>2005_2</t>
  </si>
  <si>
    <t>2_249</t>
  </si>
  <si>
    <t>New Zealand - Thailand EPA (2005)</t>
  </si>
  <si>
    <t>NZL,THA</t>
  </si>
  <si>
    <t>T2005-84</t>
  </si>
  <si>
    <t>2005_11</t>
  </si>
  <si>
    <t>2_250</t>
  </si>
  <si>
    <t>Syrian Arab Republic - Turkey FTA (2004)</t>
  </si>
  <si>
    <t>SYR,TUR</t>
  </si>
  <si>
    <t>T2004-105</t>
  </si>
  <si>
    <t>2004_24</t>
  </si>
  <si>
    <t>2_251</t>
  </si>
  <si>
    <t>EFTA - Tunisia FTA (2004)</t>
  </si>
  <si>
    <t>en,f</t>
  </si>
  <si>
    <t>EFTA,TUN</t>
  </si>
  <si>
    <t>T2004-52</t>
  </si>
  <si>
    <t>2004_14</t>
  </si>
  <si>
    <t>2_252</t>
  </si>
  <si>
    <t>Tunisia - Turkey FTA (2004)</t>
  </si>
  <si>
    <t>TUN,TUR</t>
  </si>
  <si>
    <t>T2004-106</t>
  </si>
  <si>
    <t>2004_21</t>
  </si>
  <si>
    <t>2_253</t>
  </si>
  <si>
    <t>Colombia - Ecuador - MERCOSUR - Venezuela, Bolivarian Republic of Complementation Agreement (2004)</t>
  </si>
  <si>
    <t>COL,ECU,MERCOSUR,VEN</t>
  </si>
  <si>
    <t>T2004-45</t>
  </si>
  <si>
    <t>2004_8</t>
  </si>
  <si>
    <t>2_254</t>
  </si>
  <si>
    <t>EC - Tajikistan Partnership Agreement (2004)</t>
  </si>
  <si>
    <t>EU,TJK</t>
  </si>
  <si>
    <t>T2004-58</t>
  </si>
  <si>
    <t>2004_2</t>
  </si>
  <si>
    <t>2_255</t>
  </si>
  <si>
    <t>Japan - Mexico EPA (2004)</t>
  </si>
  <si>
    <t>JPN,MEX</t>
  </si>
  <si>
    <t>T2004-81</t>
  </si>
  <si>
    <t>2004_12</t>
  </si>
  <si>
    <t>2_256</t>
  </si>
  <si>
    <t>Bahrain - United States FTA (2004)</t>
  </si>
  <si>
    <t>BHR,USA</t>
  </si>
  <si>
    <t>T2004-20</t>
  </si>
  <si>
    <t>2004_1</t>
  </si>
  <si>
    <t>2_257</t>
  </si>
  <si>
    <t>Dominican Republic - Central America - United States FTA (CAFTA-DR) (2004)</t>
  </si>
  <si>
    <t>CACM,DOM,USA</t>
  </si>
  <si>
    <t>T2004-31</t>
  </si>
  <si>
    <t>2004_32</t>
  </si>
  <si>
    <t>2_258</t>
  </si>
  <si>
    <t>Bolivia, Plurinational State of - Peru General Treaty of Integration and Economic and Social Cooperation for the Conformation of a Common Market (2004)</t>
  </si>
  <si>
    <t>BOL,PER</t>
  </si>
  <si>
    <t>T2004-28</t>
  </si>
  <si>
    <t>2004_10</t>
  </si>
  <si>
    <t>2_259</t>
  </si>
  <si>
    <t>Argentina - Bolivia, Plurinational State of Partial Scope Agreement (2004)</t>
  </si>
  <si>
    <t>ARG,BOL</t>
  </si>
  <si>
    <t>T2004-4</t>
  </si>
  <si>
    <t>2004_25</t>
  </si>
  <si>
    <t>2_260</t>
  </si>
  <si>
    <t>State of Palestine - Turkey Interim FTA (2004)</t>
  </si>
  <si>
    <t>PSE,TUR</t>
  </si>
  <si>
    <t>T2004-101</t>
  </si>
  <si>
    <t>2004_26</t>
  </si>
  <si>
    <t>2_261</t>
  </si>
  <si>
    <t>Australia - Thailand FTA (2004)</t>
  </si>
  <si>
    <t>AUS,THA</t>
  </si>
  <si>
    <t>T2004-6</t>
  </si>
  <si>
    <t>2004_35</t>
  </si>
  <si>
    <t>2_262</t>
  </si>
  <si>
    <t>EFTA - Lebanon FTA (2004)</t>
  </si>
  <si>
    <t>EFTA,LBN</t>
  </si>
  <si>
    <t>T2004-51</t>
  </si>
  <si>
    <t>2004_13</t>
  </si>
  <si>
    <t>2_263</t>
  </si>
  <si>
    <t>Morocco - US FTA (2004)</t>
  </si>
  <si>
    <t>MAR,USA</t>
  </si>
  <si>
    <t>T2004-97</t>
  </si>
  <si>
    <t>2004_3</t>
  </si>
  <si>
    <t>2_264</t>
  </si>
  <si>
    <t>Australia - United States FTA (2004)</t>
  </si>
  <si>
    <t>AUS,USA</t>
  </si>
  <si>
    <t>T2004-7</t>
  </si>
  <si>
    <t>2004_36</t>
  </si>
  <si>
    <t>2_265</t>
  </si>
  <si>
    <t>Morocco - Turkey FTA (2004)</t>
  </si>
  <si>
    <t>MAR,TUR</t>
  </si>
  <si>
    <t>T2004-96</t>
  </si>
  <si>
    <t>2004_4</t>
  </si>
  <si>
    <t>2_266</t>
  </si>
  <si>
    <t>CARICOM - Costa Rica FTA (2004)</t>
  </si>
  <si>
    <t>CARICOM,CRI</t>
  </si>
  <si>
    <t>T2004-32</t>
  </si>
  <si>
    <t>2004_20</t>
  </si>
  <si>
    <t>2_267</t>
  </si>
  <si>
    <t>Framework Agreement on the BIMST-EC Free Trade Area (2004)</t>
  </si>
  <si>
    <t>BIMSTEC</t>
  </si>
  <si>
    <t>T2004-59</t>
  </si>
  <si>
    <t>2004_31</t>
  </si>
  <si>
    <t>2_268</t>
  </si>
  <si>
    <t>Agreement on South Asian Free Trade Area (SAFTA) (2004)</t>
  </si>
  <si>
    <t>SAFTA</t>
  </si>
  <si>
    <t>T2004-102</t>
  </si>
  <si>
    <t>2004_34</t>
  </si>
  <si>
    <t>2_269</t>
  </si>
  <si>
    <t>Andean Community - EC Political Dialogue and Co-operation Agreement (2003)</t>
  </si>
  <si>
    <t>ANCOM,EU</t>
  </si>
  <si>
    <t>T2003-4</t>
  </si>
  <si>
    <t>2003_23</t>
  </si>
  <si>
    <t>2_270</t>
  </si>
  <si>
    <t>Mexico - Uruguay FTA (2003)</t>
  </si>
  <si>
    <t>MEX,URY</t>
  </si>
  <si>
    <t>T2003-94</t>
  </si>
  <si>
    <t>2003_18</t>
  </si>
  <si>
    <t>2_271</t>
  </si>
  <si>
    <t>China - Macao Closer Economic Partnership Agreement (CEPA)(2003)</t>
  </si>
  <si>
    <t>T2003-36</t>
  </si>
  <si>
    <t>2003_20</t>
  </si>
  <si>
    <t>2_272</t>
  </si>
  <si>
    <t>Lao - US Trade Relations Agreement (2003)</t>
  </si>
  <si>
    <t>LAO,USA</t>
  </si>
  <si>
    <t>T2003-89</t>
  </si>
  <si>
    <t>2003_16</t>
  </si>
  <si>
    <t>2_273</t>
  </si>
  <si>
    <t>Panama - Taiwan Province of China FTA (2003)</t>
  </si>
  <si>
    <t>PAN,TWN</t>
  </si>
  <si>
    <t>T2003-105</t>
  </si>
  <si>
    <t>2003_19</t>
  </si>
  <si>
    <t>2_274</t>
  </si>
  <si>
    <t>China - Hong Kong Closer Economic Partnership Agreement (CEPA) (2003)</t>
  </si>
  <si>
    <t>T2003-35</t>
  </si>
  <si>
    <t>2003_28</t>
  </si>
  <si>
    <t>2_275</t>
  </si>
  <si>
    <t>Chile - EFTA FTA (2003)</t>
  </si>
  <si>
    <t>CHL,EFTA</t>
  </si>
  <si>
    <t>T2003-28</t>
  </si>
  <si>
    <t>2003_17</t>
  </si>
  <si>
    <t>2_276</t>
  </si>
  <si>
    <t>Chile - United States FTA (2003)</t>
  </si>
  <si>
    <t>CHL,USA</t>
  </si>
  <si>
    <t>T2003-31</t>
  </si>
  <si>
    <t>2003_33</t>
  </si>
  <si>
    <t>2_277</t>
  </si>
  <si>
    <t>Singapore - United States FTA (2003)</t>
  </si>
  <si>
    <t>SGP,USA</t>
  </si>
  <si>
    <t>T2003-86</t>
  </si>
  <si>
    <t>2003_12</t>
  </si>
  <si>
    <t>2_278</t>
  </si>
  <si>
    <t>Australia - Singapore FTA (2003)</t>
  </si>
  <si>
    <t>AUS,SGP</t>
  </si>
  <si>
    <t>T2003-8</t>
  </si>
  <si>
    <t>2003_32</t>
  </si>
  <si>
    <t>2_279</t>
  </si>
  <si>
    <t>Chile - Korea, Republic of FTA (2003)</t>
  </si>
  <si>
    <t>es,en,ko</t>
  </si>
  <si>
    <t>CHL,KOR</t>
  </si>
  <si>
    <t>T2003-30</t>
  </si>
  <si>
    <t>2003_22</t>
  </si>
  <si>
    <t>2_280</t>
  </si>
  <si>
    <t>ECOWAS Energy Protocol (2003)</t>
  </si>
  <si>
    <t>T2003-46</t>
  </si>
  <si>
    <t>2003_30</t>
  </si>
  <si>
    <t>2_281</t>
  </si>
  <si>
    <t>Chile - EC Association Agreement (2002)</t>
  </si>
  <si>
    <t>T2002-44</t>
  </si>
  <si>
    <t>2002_19</t>
  </si>
  <si>
    <t>2_282</t>
  </si>
  <si>
    <t>Bosnia and Herzegovina - Turkey FTA (2002)</t>
  </si>
  <si>
    <t>BIH,TUR</t>
  </si>
  <si>
    <t>T2002-30</t>
  </si>
  <si>
    <t>2002_2</t>
  </si>
  <si>
    <t>2_283</t>
  </si>
  <si>
    <t>EFTA - Singapore FTA (2002)</t>
  </si>
  <si>
    <t>EFTA,SGP</t>
  </si>
  <si>
    <t>T2002-63</t>
  </si>
  <si>
    <t>2002_21</t>
  </si>
  <si>
    <t>2_284</t>
  </si>
  <si>
    <t>Algeria - EC Association Agreement (2002)</t>
  </si>
  <si>
    <t>DZA,EU</t>
  </si>
  <si>
    <t>T2002-60</t>
  </si>
  <si>
    <t>2002_12</t>
  </si>
  <si>
    <t>2_285</t>
  </si>
  <si>
    <t>CACM Agreement on Investment and Trade Services (2002)</t>
  </si>
  <si>
    <t>T2002-40</t>
  </si>
  <si>
    <t>2002_9</t>
  </si>
  <si>
    <t>2_286</t>
  </si>
  <si>
    <t>Central America - Panama FTA (2002)</t>
  </si>
  <si>
    <t>CACM,PAN</t>
  </si>
  <si>
    <t>T2002-39</t>
  </si>
  <si>
    <t>2002_24</t>
  </si>
  <si>
    <t>2_287</t>
  </si>
  <si>
    <t>Japan - Singapore New-Age Economic Partnership (2002)</t>
  </si>
  <si>
    <t>JPN,SGP</t>
  </si>
  <si>
    <t>T2002-107</t>
  </si>
  <si>
    <t>2002_17</t>
  </si>
  <si>
    <t>2_288</t>
  </si>
  <si>
    <t>EC - Overseas Countries and Territories Association (2001)</t>
  </si>
  <si>
    <t>EU,OCT</t>
  </si>
  <si>
    <t>T2001-118</t>
  </si>
  <si>
    <t>2001_24</t>
  </si>
  <si>
    <t>2_289</t>
  </si>
  <si>
    <t>EC - Pakistan Cooperation Agreement (2001)</t>
  </si>
  <si>
    <t>EU,PAK</t>
  </si>
  <si>
    <t>T2001-119</t>
  </si>
  <si>
    <t>2001_25</t>
  </si>
  <si>
    <t>2_290</t>
  </si>
  <si>
    <t>EC - Egypt Association Agreement (2001)</t>
  </si>
  <si>
    <t>EGY,EU</t>
  </si>
  <si>
    <t>T2001-112</t>
  </si>
  <si>
    <t>2001_21</t>
  </si>
  <si>
    <t>2_291</t>
  </si>
  <si>
    <t>European Free Trade Association (EFTA) (2001)</t>
  </si>
  <si>
    <t>EFTA</t>
  </si>
  <si>
    <t>T2001-111</t>
  </si>
  <si>
    <t>2001_7</t>
  </si>
  <si>
    <t>2_292</t>
  </si>
  <si>
    <t>Revised Treaty of Chaguaramas establishing the Caribbean Community (2001)</t>
  </si>
  <si>
    <t>CARICOM</t>
  </si>
  <si>
    <t>T2001-65</t>
  </si>
  <si>
    <t>2001_15</t>
  </si>
  <si>
    <t>2_293</t>
  </si>
  <si>
    <t>Canada - Costa Rica FTA (2001)</t>
  </si>
  <si>
    <t>CAN,CRI</t>
  </si>
  <si>
    <t>T2001-64</t>
  </si>
  <si>
    <t>2001_22</t>
  </si>
  <si>
    <t>2_294</t>
  </si>
  <si>
    <t>Mexico - EC Cooperation Agreement (2001)</t>
  </si>
  <si>
    <t>EU,MEX</t>
  </si>
  <si>
    <t>T2001-116</t>
  </si>
  <si>
    <t>2001_13</t>
  </si>
  <si>
    <t>2_295</t>
  </si>
  <si>
    <t>EFTA - Mexico FTA (2000)</t>
  </si>
  <si>
    <t>EFTA,MEX</t>
  </si>
  <si>
    <t>T2000-66</t>
  </si>
  <si>
    <t>2000_3</t>
  </si>
  <si>
    <t>2_296</t>
  </si>
  <si>
    <t>Jordan - US FTA (2000)</t>
  </si>
  <si>
    <t>JOR,USA</t>
  </si>
  <si>
    <t>T2000-111</t>
  </si>
  <si>
    <t>2000_15</t>
  </si>
  <si>
    <t>2_297</t>
  </si>
  <si>
    <t>New Zealand - Singapore CEPA (2000)</t>
  </si>
  <si>
    <t>T2000-135</t>
  </si>
  <si>
    <t>2_298</t>
  </si>
  <si>
    <t>United States - Vietnam Trade Relation Agreement (2000)</t>
  </si>
  <si>
    <t>USA,VNM</t>
  </si>
  <si>
    <t>T2000-151</t>
  </si>
  <si>
    <t>2000_11</t>
  </si>
  <si>
    <t>2_299</t>
  </si>
  <si>
    <t>CARICOM - Cuba Cooperation Agreement</t>
  </si>
  <si>
    <t>CARICOM,CUB</t>
  </si>
  <si>
    <t>T2000-38</t>
  </si>
  <si>
    <t>2000_13</t>
  </si>
  <si>
    <t>2_300</t>
  </si>
  <si>
    <t>Mexico - Northern Triangle FTA (2000)</t>
  </si>
  <si>
    <t>MEX,NTR</t>
  </si>
  <si>
    <t>T2000-165</t>
  </si>
  <si>
    <t>2000_14</t>
  </si>
  <si>
    <t>2_301</t>
  </si>
  <si>
    <t>Cotonou Agreement (2000)</t>
  </si>
  <si>
    <t>T2000</t>
  </si>
  <si>
    <t>2000_8</t>
  </si>
  <si>
    <t>2_302</t>
  </si>
  <si>
    <t>EFTA - North Macedonia FTA (2000)</t>
  </si>
  <si>
    <t>EFTA,MKD</t>
  </si>
  <si>
    <t>T2000-67</t>
  </si>
  <si>
    <t>2000_10</t>
  </si>
  <si>
    <t>2_303</t>
  </si>
  <si>
    <t>Bangladesh - European Communities Cooperation Agreement (2000)</t>
  </si>
  <si>
    <t>BGD,EU</t>
  </si>
  <si>
    <t>T2000-14</t>
  </si>
  <si>
    <t>2000_2</t>
  </si>
  <si>
    <t>2_304</t>
  </si>
  <si>
    <t>East African Community Treaty (1999)</t>
  </si>
  <si>
    <t>EAC</t>
  </si>
  <si>
    <t>T1999-70</t>
  </si>
  <si>
    <t>1999_4</t>
  </si>
  <si>
    <t>2_305</t>
  </si>
  <si>
    <t>Central America - Chile FTA (1999)</t>
  </si>
  <si>
    <t>CACM,CHL</t>
  </si>
  <si>
    <t>T1999-35</t>
  </si>
  <si>
    <t>1999_6</t>
  </si>
  <si>
    <t>2_306</t>
  </si>
  <si>
    <t>EC - South Africa Cooperation Agreement (1999)</t>
  </si>
  <si>
    <t>EU,ZAF</t>
  </si>
  <si>
    <t>T1999-84</t>
  </si>
  <si>
    <t>1999_15</t>
  </si>
  <si>
    <t>2_307</t>
  </si>
  <si>
    <t>North Macedonia - Turkey FTA (1999)</t>
  </si>
  <si>
    <t>MKD,TUR</t>
  </si>
  <si>
    <t>T1999-132</t>
  </si>
  <si>
    <t>1999_12</t>
  </si>
  <si>
    <t>2_308</t>
  </si>
  <si>
    <t>EC - Switzerland Agreement on Free Movement of Persons (1999)</t>
  </si>
  <si>
    <t>CHE,EU</t>
  </si>
  <si>
    <t>T1999-171</t>
  </si>
  <si>
    <t>1999_13</t>
  </si>
  <si>
    <t>2_309</t>
  </si>
  <si>
    <t>Andean Community - Canada Trade and Investment Cooperation Arrangement (1999)</t>
  </si>
  <si>
    <t>ANCOM,CAN</t>
  </si>
  <si>
    <t>T1999-1</t>
  </si>
  <si>
    <t>1999_21</t>
  </si>
  <si>
    <t>2_310</t>
  </si>
  <si>
    <t>Ghana - US Investment Development Agreement</t>
  </si>
  <si>
    <t>GHA,USA</t>
  </si>
  <si>
    <t>T1999-92</t>
  </si>
  <si>
    <t>1999_8</t>
  </si>
  <si>
    <t>2_311</t>
  </si>
  <si>
    <t>EFTA - State of Palestine Interim Agreement (1998)</t>
  </si>
  <si>
    <t>EFTA,PSE</t>
  </si>
  <si>
    <t>T1998-97</t>
  </si>
  <si>
    <t>1998_14</t>
  </si>
  <si>
    <t>2_312</t>
  </si>
  <si>
    <t>Central America - Dominican Republic FTA (1998)</t>
  </si>
  <si>
    <t>CACM,DOM</t>
  </si>
  <si>
    <t>T1998-54</t>
  </si>
  <si>
    <t>1998_10</t>
  </si>
  <si>
    <t>2_313</t>
  </si>
  <si>
    <t>CARICOM - Dominican Republic FTA (1998)</t>
  </si>
  <si>
    <t>CARICOM,DOM</t>
  </si>
  <si>
    <t>T1998-59</t>
  </si>
  <si>
    <t>1998_9</t>
  </si>
  <si>
    <t>2_314</t>
  </si>
  <si>
    <t>Chile - Mexico FTA (1998)</t>
  </si>
  <si>
    <t>es,en,fr</t>
  </si>
  <si>
    <t>CHL,MEX</t>
  </si>
  <si>
    <t>T1998-66</t>
  </si>
  <si>
    <t>1998_15</t>
  </si>
  <si>
    <t>2_315</t>
  </si>
  <si>
    <t>Canada - Central America MoUTI</t>
  </si>
  <si>
    <t>CACM,CAN</t>
  </si>
  <si>
    <t>T1998-53</t>
  </si>
  <si>
    <t>1998_2</t>
  </si>
  <si>
    <t>2_316</t>
  </si>
  <si>
    <t>Mexico - Nicaragua FTA (1997)</t>
  </si>
  <si>
    <t>MEX,NIC</t>
  </si>
  <si>
    <t>T1997-176</t>
  </si>
  <si>
    <t>1997_18</t>
  </si>
  <si>
    <t>2_317</t>
  </si>
  <si>
    <t>MERCOSUR Services Protocol</t>
  </si>
  <si>
    <t>T1997-175</t>
  </si>
  <si>
    <t>1997_30</t>
  </si>
  <si>
    <t>2_318</t>
  </si>
  <si>
    <t>EC - Yemen Cooperation Agreement (1997)</t>
  </si>
  <si>
    <t>EU,YEM</t>
  </si>
  <si>
    <t>T1997-111</t>
  </si>
  <si>
    <t>1997_28</t>
  </si>
  <si>
    <t>2_319</t>
  </si>
  <si>
    <t>EC - Jordan Association Agreement (1997)</t>
  </si>
  <si>
    <t>EU,JOR</t>
  </si>
  <si>
    <t>T1997-107</t>
  </si>
  <si>
    <t>1997_27</t>
  </si>
  <si>
    <t>2_320</t>
  </si>
  <si>
    <t>EFTA - Morocco FTA (1997)</t>
  </si>
  <si>
    <t>en,fr</t>
  </si>
  <si>
    <t>EFTA,MAR</t>
  </si>
  <si>
    <t>T1997-84</t>
  </si>
  <si>
    <t>1997_20</t>
  </si>
  <si>
    <t>2_321</t>
  </si>
  <si>
    <t>Estonia - Turkey FTA (1997)</t>
  </si>
  <si>
    <t>EST,TUR</t>
  </si>
  <si>
    <t>T1997-106</t>
  </si>
  <si>
    <t>1997_24</t>
  </si>
  <si>
    <t>2_322</t>
  </si>
  <si>
    <t>EC - Lao Cooperation Agreement (1997)</t>
  </si>
  <si>
    <t>EU,LAO</t>
  </si>
  <si>
    <t>T1997-109</t>
  </si>
  <si>
    <t>1997_17</t>
  </si>
  <si>
    <t>2_323</t>
  </si>
  <si>
    <t>Cambodia - EC Cooperation Agreement (1997)</t>
  </si>
  <si>
    <t>EU,KHM</t>
  </si>
  <si>
    <t>T1997-108</t>
  </si>
  <si>
    <t>1997_16</t>
  </si>
  <si>
    <t>2_324</t>
  </si>
  <si>
    <t>Commonwealth of Independent States (CIS) Investor Rights Convention (1997)</t>
  </si>
  <si>
    <t>ARM,BLR,KAZ,KGZ,MDA,TJK</t>
  </si>
  <si>
    <t>T1997-10</t>
  </si>
  <si>
    <t>1997_5</t>
  </si>
  <si>
    <t>2_325</t>
  </si>
  <si>
    <t>EC - State of Palestine Association Agreement (1997)</t>
  </si>
  <si>
    <t>EU,PSE</t>
  </si>
  <si>
    <t>T1997-110</t>
  </si>
  <si>
    <t>1997_31</t>
  </si>
  <si>
    <t>2_326</t>
  </si>
  <si>
    <t>Bolivia, Plurinational State of - Mercosur Complementation Agreement (1996)</t>
  </si>
  <si>
    <t>BOL,MERCOSUR</t>
  </si>
  <si>
    <t>T1996-48</t>
  </si>
  <si>
    <t>1996_29</t>
  </si>
  <si>
    <t>2_327</t>
  </si>
  <si>
    <t>Canada - Chile FTA (1996)</t>
  </si>
  <si>
    <t>T1996-51</t>
  </si>
  <si>
    <t>1996_32</t>
  </si>
  <si>
    <t>2_328</t>
  </si>
  <si>
    <t>Chile - Mercosur Complementation Agreement (1996)</t>
  </si>
  <si>
    <t>CHL,MERCOSUR</t>
  </si>
  <si>
    <t>T1996-70</t>
  </si>
  <si>
    <t>1996_34</t>
  </si>
  <si>
    <t>2_329</t>
  </si>
  <si>
    <t>EC - Uzbekistan Cooperation Agreement (1996)</t>
  </si>
  <si>
    <t>EU,UZB</t>
  </si>
  <si>
    <t>T1996-132</t>
  </si>
  <si>
    <t>1996_7</t>
  </si>
  <si>
    <t>2_330</t>
  </si>
  <si>
    <t>EC - Slovenia Association Agreement (1996)</t>
  </si>
  <si>
    <t>es,da,de,el,en,fr,it,nl,pt,fi,sv</t>
  </si>
  <si>
    <t>EU,SVN</t>
  </si>
  <si>
    <t>T1996-253</t>
  </si>
  <si>
    <t>1996_4</t>
  </si>
  <si>
    <t>2_331</t>
  </si>
  <si>
    <t>Azerbaijan - European Communities Partnership and Cooperation Agreement (1996)</t>
  </si>
  <si>
    <t>AZE,EU</t>
  </si>
  <si>
    <t>T1996-22</t>
  </si>
  <si>
    <t>1996_28</t>
  </si>
  <si>
    <t>2_332</t>
  </si>
  <si>
    <t>EC - Georgia Cooperation Agreement (1996)</t>
  </si>
  <si>
    <t>T1996-129</t>
  </si>
  <si>
    <t>1996_1</t>
  </si>
  <si>
    <t>2_333</t>
  </si>
  <si>
    <t>Armenia - EC Cooperation Agreement (1996)</t>
  </si>
  <si>
    <t>T1996-12</t>
  </si>
  <si>
    <t>1996_27</t>
  </si>
  <si>
    <t>2_334</t>
  </si>
  <si>
    <t>ASEAN Framework Agreement on Services (1995)</t>
  </si>
  <si>
    <t>T1995-20</t>
  </si>
  <si>
    <t>1995_29</t>
  </si>
  <si>
    <t>2_335</t>
  </si>
  <si>
    <t>EC - Mercosur Cooperation Agreement (1995)</t>
  </si>
  <si>
    <t>EU,MERCOSUR</t>
  </si>
  <si>
    <t>T1995-114</t>
  </si>
  <si>
    <t>1995_20</t>
  </si>
  <si>
    <t>2_336</t>
  </si>
  <si>
    <t>EC - Israel Association Agreement (1995)</t>
  </si>
  <si>
    <t>EU,ISR</t>
  </si>
  <si>
    <t>T1995-111</t>
  </si>
  <si>
    <t>1995_17</t>
  </si>
  <si>
    <t>2_337</t>
  </si>
  <si>
    <t>EC - Nepal Cooperation Agreement (1995)</t>
  </si>
  <si>
    <t>EU,NPL</t>
  </si>
  <si>
    <t>T1995-115</t>
  </si>
  <si>
    <t>1995_24</t>
  </si>
  <si>
    <t>2_338</t>
  </si>
  <si>
    <t>EC - Viet Nam Cooperation Agreement (1995)</t>
  </si>
  <si>
    <t>T1995-117</t>
  </si>
  <si>
    <t>1995_2</t>
  </si>
  <si>
    <t>2_339</t>
  </si>
  <si>
    <t>EC - Tunisia Association Agreement (1995)</t>
  </si>
  <si>
    <t>EU,TUN</t>
  </si>
  <si>
    <t>T1995-116</t>
  </si>
  <si>
    <t>1995_15</t>
  </si>
  <si>
    <t>2_340</t>
  </si>
  <si>
    <t>EC - Latvia Association Agreement (1995)</t>
  </si>
  <si>
    <t>EU,LVA</t>
  </si>
  <si>
    <t>T1995-231</t>
  </si>
  <si>
    <t>1995_6</t>
  </si>
  <si>
    <t>2_341</t>
  </si>
  <si>
    <t>EC - Lithuania Association Agreement (1995)</t>
  </si>
  <si>
    <t>EU,LTU</t>
  </si>
  <si>
    <t>T1995-230</t>
  </si>
  <si>
    <t>1995_31</t>
  </si>
  <si>
    <t>2_342</t>
  </si>
  <si>
    <t>EC - Estonia Association Agreement (1995)</t>
  </si>
  <si>
    <t>EU,EST</t>
  </si>
  <si>
    <t>T1995-232</t>
  </si>
  <si>
    <t>1995_26</t>
  </si>
  <si>
    <t>2_343</t>
  </si>
  <si>
    <t>Belarus - European Communities Cooperation Agreement (1995)</t>
  </si>
  <si>
    <t>BLR,EU</t>
  </si>
  <si>
    <t>T1995-32</t>
  </si>
  <si>
    <t>1995_19</t>
  </si>
  <si>
    <t>2_344</t>
  </si>
  <si>
    <t>EC - Kyrgyzstan Cooperation Agreement (1995)</t>
  </si>
  <si>
    <t>T1995-113</t>
  </si>
  <si>
    <t>1995_1</t>
  </si>
  <si>
    <t>2_345</t>
  </si>
  <si>
    <t>EC - Kazakhstan Cooperation Agreement (1995)</t>
  </si>
  <si>
    <t>T1995-112</t>
  </si>
  <si>
    <t>1995_7</t>
  </si>
  <si>
    <t>2_346</t>
  </si>
  <si>
    <t>The Energy Charter Treaty (1994)</t>
  </si>
  <si>
    <t>ECT,AFG,ALB,ARM,AUT,AZE,BEL,BGR,BIH,HRV,CYP,CZE,DNK,EU,EST,FIN,GEO,GRC,HUN,ISL,IRL,JPN,JOR,KAZ,KGZ,LVA,LIE,LTU,LUX,MLT,MDA,MNE,MNG,NLD,NOR,MKD,PRT,ROU,SVK,SVN,ESP,SWE,CHE,TJK,TUR,TKM,UKR,GBR,UZB,YEM</t>
  </si>
  <si>
    <t>T1994-84</t>
  </si>
  <si>
    <t>1994_3</t>
  </si>
  <si>
    <t>2_347</t>
  </si>
  <si>
    <t>EC - Moldova, Republic of  Partnership and Cooperation Agreement (1994)</t>
  </si>
  <si>
    <t>T1994-102</t>
  </si>
  <si>
    <t>1994_9</t>
  </si>
  <si>
    <t>2_348</t>
  </si>
  <si>
    <t>Bolivia - Mexico FTA (1994)</t>
  </si>
  <si>
    <t>T1994-36</t>
  </si>
  <si>
    <t>1994_17</t>
  </si>
  <si>
    <t>2_349</t>
  </si>
  <si>
    <t>MERCOSUR Investment Protocol (extra)</t>
  </si>
  <si>
    <t>T1994-164</t>
  </si>
  <si>
    <t>1994_16</t>
  </si>
  <si>
    <t>2_350</t>
  </si>
  <si>
    <t>EC - Sri Lanka Cooperation Agreement (1994)</t>
  </si>
  <si>
    <t>EU,LKA</t>
  </si>
  <si>
    <t>T1994-101</t>
  </si>
  <si>
    <t>1994_30</t>
  </si>
  <si>
    <t>2_351</t>
  </si>
  <si>
    <t>EC - Russia PCA (1994)</t>
  </si>
  <si>
    <t>EU,RUS</t>
  </si>
  <si>
    <t>T1994-103</t>
  </si>
  <si>
    <t>1994_4</t>
  </si>
  <si>
    <t>2_352</t>
  </si>
  <si>
    <t>EC - Ukraine Partnership and Cooperation Agreement (1994)</t>
  </si>
  <si>
    <t>bg,es,da,de,el,en,fr,hr,it,nl,pt,ro,fi,sv</t>
  </si>
  <si>
    <t>EU,UKR</t>
  </si>
  <si>
    <t>T1994-104</t>
  </si>
  <si>
    <t>1994_29</t>
  </si>
  <si>
    <t>2_353</t>
  </si>
  <si>
    <t>Colombia - Mexico - Venezuela, Bolivarian Republic of FTA (1994)</t>
  </si>
  <si>
    <t>COL,MEX,VEN</t>
  </si>
  <si>
    <t>T1994-61</t>
  </si>
  <si>
    <t>1994_2</t>
  </si>
  <si>
    <t>2_354</t>
  </si>
  <si>
    <t>MERCOSUR Intra Investment Protocol (1994)</t>
  </si>
  <si>
    <t>T1994-163</t>
  </si>
  <si>
    <t>1994_15</t>
  </si>
  <si>
    <t>2_355</t>
  </si>
  <si>
    <t>WAEMU Treaty (1994)</t>
  </si>
  <si>
    <t>WAEMU</t>
  </si>
  <si>
    <t>T1994-200</t>
  </si>
  <si>
    <t>1994_23</t>
  </si>
  <si>
    <t>2_356</t>
  </si>
  <si>
    <t>EC - India Cooperation Agreement (1993)</t>
  </si>
  <si>
    <t>EU,IND</t>
  </si>
  <si>
    <t>T1993-87</t>
  </si>
  <si>
    <t>1993_10</t>
  </si>
  <si>
    <t>2_357</t>
  </si>
  <si>
    <t>Chile - Colombia Economic Agreement (1993)</t>
  </si>
  <si>
    <t>T1993-43</t>
  </si>
  <si>
    <t>1993_3</t>
  </si>
  <si>
    <t>2_358</t>
  </si>
  <si>
    <t>Common Market for Eastern and Southern Africa (COMESA) Treaty (1993)</t>
  </si>
  <si>
    <t>T1993-59</t>
  </si>
  <si>
    <t>1993_18</t>
  </si>
  <si>
    <t>2_359</t>
  </si>
  <si>
    <t>EC - Slovak Republic Association Agreement (1993)</t>
  </si>
  <si>
    <t>EU,SVK</t>
  </si>
  <si>
    <t>T1993-156</t>
  </si>
  <si>
    <t>1993_25</t>
  </si>
  <si>
    <t>2_360</t>
  </si>
  <si>
    <t>EC - Czech Republic Association Agreement (1993)</t>
  </si>
  <si>
    <t>EU,CZE</t>
  </si>
  <si>
    <t>T1993-155</t>
  </si>
  <si>
    <t>1993_9</t>
  </si>
  <si>
    <t>2_361</t>
  </si>
  <si>
    <t>Revised ECOWAS Treaty (1993)</t>
  </si>
  <si>
    <t>T1993-79</t>
  </si>
  <si>
    <t>1993_17</t>
  </si>
  <si>
    <t>2_362</t>
  </si>
  <si>
    <t>Bolivia, Plurinational State of  - Chile Economic Complementation Agreement (1993)</t>
  </si>
  <si>
    <t>BOL,CHL</t>
  </si>
  <si>
    <t>T1993-35</t>
  </si>
  <si>
    <t>1993_13</t>
  </si>
  <si>
    <t>2_363</t>
  </si>
  <si>
    <t>Chile - Venezuela ECA (1993)</t>
  </si>
  <si>
    <t>CHL,VEN</t>
  </si>
  <si>
    <t>T1993-129</t>
  </si>
  <si>
    <t>1993_28</t>
  </si>
  <si>
    <t>2_364</t>
  </si>
  <si>
    <t>Chile - Venezuela, Bolivarian Republic of BIT (1993)</t>
  </si>
  <si>
    <t>T1993-50</t>
  </si>
  <si>
    <t>1993_27</t>
  </si>
  <si>
    <t>2_365</t>
  </si>
  <si>
    <t>EC - Bulgaria Association Agreement (1993)</t>
  </si>
  <si>
    <t>es,cs,da,de,et,el,en,fr,it,lv,lt,hu,mt,nl,pl,pt,sk,sl,fi,sv</t>
  </si>
  <si>
    <t>EU,BGR</t>
  </si>
  <si>
    <t>T1993-157</t>
  </si>
  <si>
    <t>1993_6</t>
  </si>
  <si>
    <t>2_366</t>
  </si>
  <si>
    <t>EC - Romania Association Agreement (1993)</t>
  </si>
  <si>
    <t>EU,ROU</t>
  </si>
  <si>
    <t>T1993-154</t>
  </si>
  <si>
    <t>1993_16</t>
  </si>
  <si>
    <t>2_367</t>
  </si>
  <si>
    <t>North American Free Trade Agreement (NAFTA) (1992)</t>
  </si>
  <si>
    <t>CAN,MEX,USA</t>
  </si>
  <si>
    <t>T1992-24</t>
  </si>
  <si>
    <t>1992_39</t>
  </si>
  <si>
    <t>2_368</t>
  </si>
  <si>
    <t>CARICOM - Venezuela, Bolivarian Republic of FTA (1992)</t>
  </si>
  <si>
    <t>CARICOM,VEN</t>
  </si>
  <si>
    <t>T1992-25</t>
  </si>
  <si>
    <t>1992_16</t>
  </si>
  <si>
    <t>2_369</t>
  </si>
  <si>
    <t>EFTA - Israel FTA</t>
  </si>
  <si>
    <t>EFTA,ISR</t>
  </si>
  <si>
    <t>T1992-59</t>
  </si>
  <si>
    <t>1992_12</t>
  </si>
  <si>
    <t>2_370</t>
  </si>
  <si>
    <t>Brazil - EC Cooperation Agreement (1992)</t>
  </si>
  <si>
    <t>BRA,EU</t>
  </si>
  <si>
    <t>T1992-23</t>
  </si>
  <si>
    <t>1992_10</t>
  </si>
  <si>
    <t>2_371</t>
  </si>
  <si>
    <t>EC - Macao Trade Agreement (1992)</t>
  </si>
  <si>
    <t>EU,MAC</t>
  </si>
  <si>
    <t>T1992-70</t>
  </si>
  <si>
    <t>1992_2</t>
  </si>
  <si>
    <t>2_372</t>
  </si>
  <si>
    <t>Agreement Establishing the European Economic Area (EEA) (1992)</t>
  </si>
  <si>
    <t>bg,es,cs,da,de,et,el,en,fr,hr,is,it,lv,lt,hu,mt,nl,no,pl,pt,ro,sk,sl,fi,sv</t>
  </si>
  <si>
    <t>EU,ISL,LIE,NOR</t>
  </si>
  <si>
    <t>T1992-58</t>
  </si>
  <si>
    <t>1992_15</t>
  </si>
  <si>
    <t>2_373</t>
  </si>
  <si>
    <t>EC - Paraguay Cooperation Agreement (1992)</t>
  </si>
  <si>
    <t>EU,PRY</t>
  </si>
  <si>
    <t>T1992-72</t>
  </si>
  <si>
    <t>1992_32</t>
  </si>
  <si>
    <t>2_374</t>
  </si>
  <si>
    <t>EC - Poland Association Agreement (1991)</t>
  </si>
  <si>
    <t>EU,POL</t>
  </si>
  <si>
    <t>T1991-76</t>
  </si>
  <si>
    <t>1991_3</t>
  </si>
  <si>
    <t>2_375</t>
  </si>
  <si>
    <t>EC - Hungary Association Agreement (1991)</t>
  </si>
  <si>
    <t>EU,HUN</t>
  </si>
  <si>
    <t>T1991-42</t>
  </si>
  <si>
    <t>1991_11</t>
  </si>
  <si>
    <t>2_376</t>
  </si>
  <si>
    <t>EC - Uruguay Cooperation Agreement (1991)</t>
  </si>
  <si>
    <t>EU,URY</t>
  </si>
  <si>
    <t>T1991-52</t>
  </si>
  <si>
    <t>1991_9</t>
  </si>
  <si>
    <t>2_377</t>
  </si>
  <si>
    <t>Treaty Establishing the African Economic Community (1991)</t>
  </si>
  <si>
    <t>T1991-20</t>
  </si>
  <si>
    <t>1991_10</t>
  </si>
  <si>
    <t>2_378</t>
  </si>
  <si>
    <t>Fourth Lomé Convention (1989)</t>
  </si>
  <si>
    <t>T1989-43</t>
  </si>
  <si>
    <t>1989_1</t>
  </si>
  <si>
    <t>2_379</t>
  </si>
  <si>
    <t>ASEAN Investment Agreement (1987)</t>
  </si>
  <si>
    <t>T1987</t>
  </si>
  <si>
    <t>1987_2</t>
  </si>
  <si>
    <t>2_380</t>
  </si>
  <si>
    <t>Argentina - Italy Special Associative Relationship Treaty (1987)</t>
  </si>
  <si>
    <t>es,it,en</t>
  </si>
  <si>
    <t>ARG,ITA</t>
  </si>
  <si>
    <t>T1987-26</t>
  </si>
  <si>
    <t>1987_1</t>
  </si>
  <si>
    <t>2_381</t>
  </si>
  <si>
    <t>EEC - Central America Cooperation Agreement (1985)</t>
  </si>
  <si>
    <t>EU,CRI,SLV,GTM,HON,PAN</t>
  </si>
  <si>
    <t>T1985-29</t>
  </si>
  <si>
    <t>1985_4</t>
  </si>
  <si>
    <t>2_382</t>
  </si>
  <si>
    <t>EEC - Pakistan Commercial, Economic and Development Cooperation Agreement (1985)</t>
  </si>
  <si>
    <t>T1985-30</t>
  </si>
  <si>
    <t>1985_1</t>
  </si>
  <si>
    <t>2_383</t>
  </si>
  <si>
    <t>China - EC Trade and Cooperation Agreement (1985)</t>
  </si>
  <si>
    <t>CHN,EU</t>
  </si>
  <si>
    <t>T1985-6</t>
  </si>
  <si>
    <t>1985_2</t>
  </si>
  <si>
    <t>2_384</t>
  </si>
  <si>
    <t>Israel - USA FTA (1985)</t>
  </si>
  <si>
    <t>ISR,USA</t>
  </si>
  <si>
    <t>T1985-20</t>
  </si>
  <si>
    <t>1985_7</t>
  </si>
  <si>
    <t>2_385</t>
  </si>
  <si>
    <t>Third Lomé Convention (1984)</t>
  </si>
  <si>
    <t>T1984-23</t>
  </si>
  <si>
    <t>1984_1</t>
  </si>
  <si>
    <t>2_386</t>
  </si>
  <si>
    <t>ECOWAS Protocol on Community Enterprises (1984)</t>
  </si>
  <si>
    <t>T1984-10</t>
  </si>
  <si>
    <t>1984_3</t>
  </si>
  <si>
    <t>2_387</t>
  </si>
  <si>
    <t>ECCAS Treaty (1983)</t>
  </si>
  <si>
    <t>ECCAS</t>
  </si>
  <si>
    <t>T1983-5</t>
  </si>
  <si>
    <t>1983_2</t>
  </si>
  <si>
    <t>2_388</t>
  </si>
  <si>
    <t>Economic Community of the Great Lakes Countries (ECGLC) Investment Code (1982)</t>
  </si>
  <si>
    <t>CEPGL</t>
  </si>
  <si>
    <t>T1982-3</t>
  </si>
  <si>
    <t>1982_2</t>
  </si>
  <si>
    <t>2_389</t>
  </si>
  <si>
    <t>South Pacific Regional Trade and Economic Co-operation Agreement (SPARTECA)</t>
  </si>
  <si>
    <t>SPARTECA</t>
  </si>
  <si>
    <t>T1980-17</t>
  </si>
  <si>
    <t>1980_1</t>
  </si>
  <si>
    <t>2_390</t>
  </si>
  <si>
    <t>EEC - ASEAN Countries Cooperation Agreement (1980)</t>
  </si>
  <si>
    <t>EU,IDN,MYS,PHL,SGP,THA</t>
  </si>
  <si>
    <t>T1980-21</t>
  </si>
  <si>
    <t>1980_2</t>
  </si>
  <si>
    <t>2_391</t>
  </si>
  <si>
    <t>Second Lomé Convention (1979)</t>
  </si>
  <si>
    <t>da,de,en,fr,it,nl</t>
  </si>
  <si>
    <t>T1979-14</t>
  </si>
  <si>
    <t>1979_3</t>
  </si>
  <si>
    <t>2_392</t>
  </si>
  <si>
    <t>ECOWAS Protocol on Movement of Persons and Establishment (1979)</t>
  </si>
  <si>
    <t>T1979-3</t>
  </si>
  <si>
    <t>1979_4</t>
  </si>
  <si>
    <t>2_393</t>
  </si>
  <si>
    <t>Japan - Philippines Treaty of Amity, Commerce and Navigation (1979)</t>
  </si>
  <si>
    <t>T1979-15</t>
  </si>
  <si>
    <t>1979_6</t>
  </si>
  <si>
    <t>2_394</t>
  </si>
  <si>
    <t>Netherlands - Suriname FCN (1978)</t>
  </si>
  <si>
    <t>nl</t>
  </si>
  <si>
    <t>NLD,SUR</t>
  </si>
  <si>
    <t>T1978-17</t>
  </si>
  <si>
    <t>1978_1</t>
  </si>
  <si>
    <t>2_395</t>
  </si>
  <si>
    <t>Australia - Papua New Guinea Trade Agreement (1976)</t>
  </si>
  <si>
    <t>AUS,PNG</t>
  </si>
  <si>
    <t>T1976</t>
  </si>
  <si>
    <t>1976_5</t>
  </si>
  <si>
    <t>2_396</t>
  </si>
  <si>
    <t>Mauritania - Switzerland FCN (1976)</t>
  </si>
  <si>
    <t>CHE,MRT</t>
  </si>
  <si>
    <t>T1976-3</t>
  </si>
  <si>
    <t>1976_6</t>
  </si>
  <si>
    <t>2_397</t>
  </si>
  <si>
    <t>Australia - Japan Treaty of Friendship and Co-Operation (1976)</t>
  </si>
  <si>
    <t>T1976-18</t>
  </si>
  <si>
    <t>1976_1</t>
  </si>
  <si>
    <t>2_398</t>
  </si>
  <si>
    <t>ECOWAS Treaty (1975)</t>
  </si>
  <si>
    <t>T1975</t>
  </si>
  <si>
    <t>1975_4</t>
  </si>
  <si>
    <t>2_399</t>
  </si>
  <si>
    <t>First Lomé Convention (1975)</t>
  </si>
  <si>
    <t>T1975-11</t>
  </si>
  <si>
    <t>1975_3</t>
  </si>
  <si>
    <t>2_400</t>
  </si>
  <si>
    <t>Costa Rica - Panama FTA (1973)</t>
  </si>
  <si>
    <t>CRI,PAN</t>
  </si>
  <si>
    <t>T1973-3</t>
  </si>
  <si>
    <t>1973_6</t>
  </si>
  <si>
    <t>2_401</t>
  </si>
  <si>
    <t>CARICOM Treaty (1973)</t>
  </si>
  <si>
    <t>T1973-1</t>
  </si>
  <si>
    <t>1973_2</t>
  </si>
  <si>
    <t>2_402</t>
  </si>
  <si>
    <t>Central African Republic - Switzerland FCN (1973)</t>
  </si>
  <si>
    <t>CAF,CHE</t>
  </si>
  <si>
    <t>T1973</t>
  </si>
  <si>
    <t>1973_3</t>
  </si>
  <si>
    <t>2_403</t>
  </si>
  <si>
    <t>CEMAC Convention on Liberalization (1972)</t>
  </si>
  <si>
    <t>CEMAC</t>
  </si>
  <si>
    <t>T1972</t>
  </si>
  <si>
    <t>1972_6</t>
  </si>
  <si>
    <t>2_404</t>
  </si>
  <si>
    <t>EEC - Turkey Additional Financial Protocol (1970)</t>
  </si>
  <si>
    <t>EU,TUR</t>
  </si>
  <si>
    <t>T1970-12</t>
  </si>
  <si>
    <t>1970_6</t>
  </si>
  <si>
    <t>2_405</t>
  </si>
  <si>
    <t>Germany - Spain FCN (1970)</t>
  </si>
  <si>
    <t>de,es</t>
  </si>
  <si>
    <t>DEU,ESP</t>
  </si>
  <si>
    <t>T1970-10</t>
  </si>
  <si>
    <t>1970_7</t>
  </si>
  <si>
    <t>2_406</t>
  </si>
  <si>
    <t>Second Yaoundé Convention (1969)</t>
  </si>
  <si>
    <t>fr,it,nl,de</t>
  </si>
  <si>
    <t>EU,SEN,SOM,TGO,BFA,BDI,CMR,CAF,TCD,COG,COD,BEN,GAB,CIV,MDG,MLI,MRT,NER,RWA,MUS</t>
  </si>
  <si>
    <t>T1969-12</t>
  </si>
  <si>
    <t>1969_6</t>
  </si>
  <si>
    <t>2_407</t>
  </si>
  <si>
    <t>Cartagena Agreement (1969)</t>
  </si>
  <si>
    <t>ANCOM</t>
  </si>
  <si>
    <t>T1969</t>
  </si>
  <si>
    <t>1969_1</t>
  </si>
  <si>
    <t>2_408</t>
  </si>
  <si>
    <t>Indonesia - Netherlands FCN (1968)</t>
  </si>
  <si>
    <t>IDN,NLD</t>
  </si>
  <si>
    <t>T1968-4</t>
  </si>
  <si>
    <t>1968_1</t>
  </si>
  <si>
    <t>2_409</t>
  </si>
  <si>
    <t>Italy - Niger Agreement for Economic and Technical Cooperation (1968)</t>
  </si>
  <si>
    <t>it,fr</t>
  </si>
  <si>
    <t>ITA,NER</t>
  </si>
  <si>
    <t>T1968-5</t>
  </si>
  <si>
    <t>1968_2</t>
  </si>
  <si>
    <t>2_410</t>
  </si>
  <si>
    <t>Thailand - United States of America FCN (1966)</t>
  </si>
  <si>
    <t>THA,USA</t>
  </si>
  <si>
    <t>T1966-9</t>
  </si>
  <si>
    <t>1966_3</t>
  </si>
  <si>
    <t>2_411</t>
  </si>
  <si>
    <t>Madagascar - Sweden FCN (1966)</t>
  </si>
  <si>
    <t>fr,sv</t>
  </si>
  <si>
    <t>MDG,SWE</t>
  </si>
  <si>
    <t>T1966-7</t>
  </si>
  <si>
    <t>1966_4</t>
  </si>
  <si>
    <t>2_412</t>
  </si>
  <si>
    <t>Togo - United States of America FCN (1966)</t>
  </si>
  <si>
    <t>TGO,USA</t>
  </si>
  <si>
    <t>T1966-8</t>
  </si>
  <si>
    <t>1966_5</t>
  </si>
  <si>
    <t>2_413</t>
  </si>
  <si>
    <t>Rwanda - Switzerland Agreement on Trade and Investment Protection (1963)</t>
  </si>
  <si>
    <t>CHE,RWA</t>
  </si>
  <si>
    <t>T1963-2</t>
  </si>
  <si>
    <t>1963_1</t>
  </si>
  <si>
    <t>2_414</t>
  </si>
  <si>
    <t>EEC - Turkey Association Agreement (1963)</t>
  </si>
  <si>
    <t>EC,TUR</t>
  </si>
  <si>
    <t>T1963-13</t>
  </si>
  <si>
    <t>1963_4</t>
  </si>
  <si>
    <t>2_415</t>
  </si>
  <si>
    <t>Cameroon - United Kingdom FCN (1963)</t>
  </si>
  <si>
    <t>T1963-3</t>
  </si>
  <si>
    <t>1963_9</t>
  </si>
  <si>
    <t>2_416</t>
  </si>
  <si>
    <t>Liberia - Switzerland Treaty of Friendship and Commerce (1963)</t>
  </si>
  <si>
    <t>CHE,LBR</t>
  </si>
  <si>
    <t>T1963-1</t>
  </si>
  <si>
    <t>1963_6</t>
  </si>
  <si>
    <t>2_417</t>
  </si>
  <si>
    <t>First Yaoundé Convention (1963)</t>
  </si>
  <si>
    <t>EU,SEN,SOM,TGO,BFA,BDI,CMR,CAF,TCD,COG,COD,BEN,GAB,CIV,MDG,MLI,MRT,NER,RWA</t>
  </si>
  <si>
    <t>T1963-12</t>
  </si>
  <si>
    <t>1963_5</t>
  </si>
  <si>
    <t>2_418</t>
  </si>
  <si>
    <t>El Salvador - Japan FCN (1963)</t>
  </si>
  <si>
    <t>JPN,SLV</t>
  </si>
  <si>
    <t>T1963-8</t>
  </si>
  <si>
    <t>1963_8</t>
  </si>
  <si>
    <t>2_419</t>
  </si>
  <si>
    <t>Ethiopia - Italy Economic and Technical Cooperation Agreement (1963)</t>
  </si>
  <si>
    <t>en,it</t>
  </si>
  <si>
    <t>ETH,ITA</t>
  </si>
  <si>
    <t>T1963-14</t>
  </si>
  <si>
    <t>1963_7</t>
  </si>
  <si>
    <t>2_420</t>
  </si>
  <si>
    <t>Japan - United Kingdom Treaty of Commerce, Establishment and Navigation (1962)</t>
  </si>
  <si>
    <t>T1962-10</t>
  </si>
  <si>
    <t>1962_3</t>
  </si>
  <si>
    <t>2_421</t>
  </si>
  <si>
    <t>Senegal - Switzerland Agreement on Trade, Investment Protection and Technical Cooperation</t>
  </si>
  <si>
    <t>de,fr,it</t>
  </si>
  <si>
    <t>CHE,SEN</t>
  </si>
  <si>
    <t>T1962-13</t>
  </si>
  <si>
    <t>1962_4</t>
  </si>
  <si>
    <t>2_422</t>
  </si>
  <si>
    <t>Greece - Tunisia Economic, Technical and Scientific Cooperation Agreement (1962)</t>
  </si>
  <si>
    <t>fr,en</t>
  </si>
  <si>
    <t>GRC,TUN</t>
  </si>
  <si>
    <t>T1962-11</t>
  </si>
  <si>
    <t>1962_1</t>
  </si>
  <si>
    <t>2_423</t>
  </si>
  <si>
    <t>Argentina - Japan FCN (1961)</t>
  </si>
  <si>
    <t>ARG,JPN</t>
  </si>
  <si>
    <t>T1961</t>
  </si>
  <si>
    <t>1961_10</t>
  </si>
  <si>
    <t>2_424</t>
  </si>
  <si>
    <t>OECD Code of Liberalisation of Capital Movements (1961)</t>
  </si>
  <si>
    <t>OECD</t>
  </si>
  <si>
    <t>T1961-15</t>
  </si>
  <si>
    <t>1961_2</t>
  </si>
  <si>
    <t>2_425</t>
  </si>
  <si>
    <t>Italy - Tunisia Agreement for Economic and Technical Cooperation (1961)</t>
  </si>
  <si>
    <t>fr,it</t>
  </si>
  <si>
    <t>ITA,TUN</t>
  </si>
  <si>
    <t>T1961-14</t>
  </si>
  <si>
    <t>1961_8</t>
  </si>
  <si>
    <t>2_426</t>
  </si>
  <si>
    <t>Indonesia - Japan FCN (1961)</t>
  </si>
  <si>
    <t>T1961-8</t>
  </si>
  <si>
    <t>1961_6</t>
  </si>
  <si>
    <t>2_427</t>
  </si>
  <si>
    <t>Japan - Peru FCN (1961)</t>
  </si>
  <si>
    <t>T1961-9</t>
  </si>
  <si>
    <t>1961_9</t>
  </si>
  <si>
    <t>2_428</t>
  </si>
  <si>
    <t>United States of America - Viet Nam FCN (1961)</t>
  </si>
  <si>
    <t>T1961-10</t>
  </si>
  <si>
    <t>1961_1</t>
  </si>
  <si>
    <t>2_429</t>
  </si>
  <si>
    <t>Belgium - United States of America FCN (1961)</t>
  </si>
  <si>
    <t>BEL,USA</t>
  </si>
  <si>
    <t>T1961-1</t>
  </si>
  <si>
    <t>1961_3</t>
  </si>
  <si>
    <t>2_430</t>
  </si>
  <si>
    <t>Italy - Morocco Economic and Technical Cooperation Agreement (1961)</t>
  </si>
  <si>
    <t>ITA,MAR</t>
  </si>
  <si>
    <t>T1961-16</t>
  </si>
  <si>
    <t>1961_7</t>
  </si>
  <si>
    <t>2_431</t>
  </si>
  <si>
    <t>Japan - Philippines FCN (1960)</t>
  </si>
  <si>
    <t>T1960-9</t>
  </si>
  <si>
    <t>1960_7</t>
  </si>
  <si>
    <t>2_432</t>
  </si>
  <si>
    <t>Japan - Pakistan FCN (1960)</t>
  </si>
  <si>
    <t>JPN,PAK</t>
  </si>
  <si>
    <t>T1960-4</t>
  </si>
  <si>
    <t>1960_10</t>
  </si>
  <si>
    <t>2_433</t>
  </si>
  <si>
    <t>Japan - Malaysia FCN (1960)</t>
  </si>
  <si>
    <t>T1960-3</t>
  </si>
  <si>
    <t>1960_5</t>
  </si>
  <si>
    <t>2_434</t>
  </si>
  <si>
    <t>Cuba - Japan FCN (1960)</t>
  </si>
  <si>
    <t>CUB,JPN</t>
  </si>
  <si>
    <t>T1960-1</t>
  </si>
  <si>
    <t>1960_9</t>
  </si>
  <si>
    <t>2_435</t>
  </si>
  <si>
    <t>Germany - Greece FCN (1960)</t>
  </si>
  <si>
    <t>de,el</t>
  </si>
  <si>
    <t>DEU,GRC</t>
  </si>
  <si>
    <t>T1960-8</t>
  </si>
  <si>
    <t>1960_1</t>
  </si>
  <si>
    <t>2_436</t>
  </si>
  <si>
    <t>Pakistan - United States of America FCN (1959)</t>
  </si>
  <si>
    <t>PAK,USA</t>
  </si>
  <si>
    <t>T1959-2</t>
  </si>
  <si>
    <t>1959_1</t>
  </si>
  <si>
    <t>2_437</t>
  </si>
  <si>
    <t>Iran - United Kingdom Treaty of Commerce, Establishment and Navigation (1959)</t>
  </si>
  <si>
    <t>GBR,IRN</t>
  </si>
  <si>
    <t>T1959-4</t>
  </si>
  <si>
    <t>1959_2</t>
  </si>
  <si>
    <t>2_438</t>
  </si>
  <si>
    <t>Oman - United States of America FCN (1958)</t>
  </si>
  <si>
    <t>T1958-1</t>
  </si>
  <si>
    <t>1958_3</t>
  </si>
  <si>
    <t>2_439</t>
  </si>
  <si>
    <t>India - Japan FCN (1958)</t>
  </si>
  <si>
    <t>T1958</t>
  </si>
  <si>
    <t>1958_1</t>
  </si>
  <si>
    <t>2_440</t>
  </si>
  <si>
    <t>Germany - Italy FCN (1957)</t>
  </si>
  <si>
    <t>de,it</t>
  </si>
  <si>
    <t>DEU,ITA</t>
  </si>
  <si>
    <t>T1957-3</t>
  </si>
  <si>
    <t>1957_2</t>
  </si>
  <si>
    <t>2_441</t>
  </si>
  <si>
    <t>Consolidated version of the Treaty on the Functioning of the European Union (TFEU) (1957)</t>
  </si>
  <si>
    <t>EU</t>
  </si>
  <si>
    <t>T1957</t>
  </si>
  <si>
    <t>1957_6</t>
  </si>
  <si>
    <t>2_442</t>
  </si>
  <si>
    <t>Korea, Republic of - United States of America FCN (1956)</t>
  </si>
  <si>
    <t>T1956</t>
  </si>
  <si>
    <t>1956_2</t>
  </si>
  <si>
    <t>2_443</t>
  </si>
  <si>
    <t>Brazil - Paraguay Commerce and Investment Agreement (1956)</t>
  </si>
  <si>
    <t>es,pt</t>
  </si>
  <si>
    <t>BRA,PRY</t>
  </si>
  <si>
    <t>T1956-3</t>
  </si>
  <si>
    <t>1956_4</t>
  </si>
  <si>
    <t>2_444</t>
  </si>
  <si>
    <t>Nicaragua - United States of America FCN (1956)</t>
  </si>
  <si>
    <t>NIC,USA</t>
  </si>
  <si>
    <t>T1956-1</t>
  </si>
  <si>
    <t>1956_1</t>
  </si>
  <si>
    <t>2_445</t>
  </si>
  <si>
    <t>Iran, Islamic Republic of - United States of America FCN (1955)</t>
  </si>
  <si>
    <t>IRN,USA</t>
  </si>
  <si>
    <t>T1955</t>
  </si>
  <si>
    <t>1955_1</t>
  </si>
  <si>
    <t>2_446</t>
  </si>
  <si>
    <t>India - Iran FCN (1954)</t>
  </si>
  <si>
    <t>en,fa,fr</t>
  </si>
  <si>
    <t>IND,IRN</t>
  </si>
  <si>
    <t>T1954</t>
  </si>
  <si>
    <t>1954_1</t>
  </si>
  <si>
    <t>2_447</t>
  </si>
  <si>
    <t>Ethiopia - United States of America FCN (1951)</t>
  </si>
  <si>
    <t>ETH,USA</t>
  </si>
  <si>
    <t>T1951</t>
  </si>
  <si>
    <t>1951_1</t>
  </si>
  <si>
    <t>2_448</t>
  </si>
  <si>
    <t>Israel - United States of America FCN (1951)</t>
  </si>
  <si>
    <t>T1951-2</t>
  </si>
  <si>
    <t>1951_4</t>
  </si>
  <si>
    <t>2_449</t>
  </si>
  <si>
    <t>Greece - United States of America FCN (1951)</t>
  </si>
  <si>
    <t>GRC,USA</t>
  </si>
  <si>
    <t>T1951-1</t>
  </si>
  <si>
    <t>1951_3</t>
  </si>
  <si>
    <t>2_450</t>
  </si>
  <si>
    <t>Investment Facilitation for Development (2024)</t>
  </si>
  <si>
    <t>AFG,ALB,AGO,ATG,ARG,ARM,AUS,BHR,BRB,BLZ,BEN,BRA,BOL,BDI,CPV,KHM,CMR,CAN,CAF,CHL,TCD,CHL,CHN,COG,CRI,CIV,COD,DKI,DMA,DOM,ECU,SLV,EU,GAB,GMB,GEO,GRD,GTM,GNB,GIN,HND,HKG,ISL,IDN,JPN,KAZ,KOR,KWT,KGZ,LAO,LBR,MAC,MDV,MWI,MYS,MLI,MRT,MUS,MEX,MNE,MNG,MAR,MDA,MOZ,MMR,NZL,NIC,NER,NGA,MKD,NOR,PAN,OMN,PNG,PER,PRY,PHL,QAT,RUS,SAU,SYC,SLE,SGP,SLB,SUR,CHE,THA,TJK,TGO,UGA,ARE,GBR,URY,VUT,VEN,YEM,ZMB,ZWE,ZMB</t>
  </si>
  <si>
    <t>T2024</t>
  </si>
  <si>
    <t>2024_11</t>
  </si>
  <si>
    <t>Agreement Name</t>
  </si>
  <si>
    <t>Signed</t>
  </si>
  <si>
    <t>Goods</t>
  </si>
  <si>
    <t>Status</t>
  </si>
  <si>
    <t>3_1</t>
  </si>
  <si>
    <t>AEC</t>
  </si>
  <si>
    <t>Regional/Plurilateral Free Trade Agreement</t>
  </si>
  <si>
    <t>n/a</t>
  </si>
  <si>
    <t>no</t>
  </si>
  <si>
    <t>in force</t>
  </si>
  <si>
    <t>3_2</t>
  </si>
  <si>
    <t>Afghanistan - India</t>
  </si>
  <si>
    <t>Bilateral Free Trade Agreement</t>
  </si>
  <si>
    <t>yes</t>
  </si>
  <si>
    <t>3_3</t>
  </si>
  <si>
    <t>duplicates</t>
  </si>
  <si>
    <t>3_4</t>
  </si>
  <si>
    <t>unknown</t>
  </si>
  <si>
    <t>3_5</t>
  </si>
  <si>
    <t>Agadir (Egypt - Jordan - Morocco - Tunisia)</t>
  </si>
  <si>
    <t>3_6</t>
  </si>
  <si>
    <t>Albania - Croatia</t>
  </si>
  <si>
    <t>expired</t>
  </si>
  <si>
    <t>3_7</t>
  </si>
  <si>
    <t>Albania - Macedonia (FYROM)</t>
  </si>
  <si>
    <t>3_8</t>
  </si>
  <si>
    <t>3_9</t>
  </si>
  <si>
    <t>Albania - Turkey</t>
  </si>
  <si>
    <t>3_10</t>
  </si>
  <si>
    <t>Albania - UNMIK</t>
  </si>
  <si>
    <t>3_11</t>
  </si>
  <si>
    <t>Albania-Buglaria</t>
  </si>
  <si>
    <t>3_12</t>
  </si>
  <si>
    <t>Albania-Romania</t>
  </si>
  <si>
    <t>3_13</t>
  </si>
  <si>
    <t>Customs Union Primary Agreement</t>
  </si>
  <si>
    <t>3_14</t>
  </si>
  <si>
    <t>Andean Community - Brazil</t>
  </si>
  <si>
    <t>Association Free Trade Agreement</t>
  </si>
  <si>
    <t>3_15</t>
  </si>
  <si>
    <t>Arab Maghreb Union</t>
  </si>
  <si>
    <t>3_16</t>
  </si>
  <si>
    <t>Armenia - Georgia</t>
  </si>
  <si>
    <t>3_17</t>
  </si>
  <si>
    <t>3_18</t>
  </si>
  <si>
    <t>Armenia - Kyrgyz</t>
  </si>
  <si>
    <t>3_19</t>
  </si>
  <si>
    <t>3_20</t>
  </si>
  <si>
    <t>Armenia - Russia</t>
  </si>
  <si>
    <t>3_21</t>
  </si>
  <si>
    <t>3_22</t>
  </si>
  <si>
    <t>3_23</t>
  </si>
  <si>
    <t>Armenia-Iran</t>
  </si>
  <si>
    <t>3_24</t>
  </si>
  <si>
    <t>ASEAN (AFTA)</t>
  </si>
  <si>
    <t>3_25</t>
  </si>
  <si>
    <t>3_26</t>
  </si>
  <si>
    <t>3_27</t>
  </si>
  <si>
    <t>3_28</t>
  </si>
  <si>
    <t>ASEAN - Korea</t>
  </si>
  <si>
    <t>3_29</t>
  </si>
  <si>
    <t>signed - not yet in force</t>
  </si>
  <si>
    <t>3_30</t>
  </si>
  <si>
    <t>ASEAN-Japan</t>
  </si>
  <si>
    <t>3_31</t>
  </si>
  <si>
    <t>3_32</t>
  </si>
  <si>
    <t>3_33</t>
  </si>
  <si>
    <t>3_34</t>
  </si>
  <si>
    <t>Australia - Thailand</t>
  </si>
  <si>
    <t>3_35</t>
  </si>
  <si>
    <t>Azerbaijan - Georgia</t>
  </si>
  <si>
    <t>3_36</t>
  </si>
  <si>
    <t>Azerbaijan - Ukraine</t>
  </si>
  <si>
    <t>3_37</t>
  </si>
  <si>
    <t>BAFTA Agricultural Goods</t>
  </si>
  <si>
    <t>3_38</t>
  </si>
  <si>
    <t>BAFTA Industrial Goods</t>
  </si>
  <si>
    <t>3_39</t>
  </si>
  <si>
    <t>BAFTA Non Tarriff Barriers</t>
  </si>
  <si>
    <t>3_40</t>
  </si>
  <si>
    <t>Bahrain - Jordan</t>
  </si>
  <si>
    <t>3_41</t>
  </si>
  <si>
    <t>Bangkok Agreement (now APTA) - Accession of China</t>
  </si>
  <si>
    <t>3_42</t>
  </si>
  <si>
    <t>Bangkok Agreement (now known as APTA)</t>
  </si>
  <si>
    <t>3_43</t>
  </si>
  <si>
    <t>Bangladesh - India</t>
  </si>
  <si>
    <t>3_44</t>
  </si>
  <si>
    <t>Belarus - Ukraine</t>
  </si>
  <si>
    <t>3_45</t>
  </si>
  <si>
    <t>Bhutan-India</t>
  </si>
  <si>
    <t>3_46</t>
  </si>
  <si>
    <t>BIMST-EC</t>
  </si>
  <si>
    <t>Framework Agreement</t>
  </si>
  <si>
    <t>3_47</t>
  </si>
  <si>
    <t>Bolivia - Chile</t>
  </si>
  <si>
    <t>3_48</t>
  </si>
  <si>
    <t>Bosnia and Herzegovina - Croatia</t>
  </si>
  <si>
    <t>3_49</t>
  </si>
  <si>
    <t>Bosnia and Herzegovina - Romania</t>
  </si>
  <si>
    <t>3_50</t>
  </si>
  <si>
    <t>Bosnia and Herzegovina - Slovenia</t>
  </si>
  <si>
    <t>3_51</t>
  </si>
  <si>
    <t>Bosnia-Herzegovina - Macedonia (FYROM)</t>
  </si>
  <si>
    <t>3_52</t>
  </si>
  <si>
    <t>3_53</t>
  </si>
  <si>
    <t>3_54</t>
  </si>
  <si>
    <t>3_55</t>
  </si>
  <si>
    <t>3_56</t>
  </si>
  <si>
    <t>3_57</t>
  </si>
  <si>
    <t>3_58</t>
  </si>
  <si>
    <t>Bulgaria - Macedonia</t>
  </si>
  <si>
    <t>3_59</t>
  </si>
  <si>
    <t>3_60</t>
  </si>
  <si>
    <t>3_61</t>
  </si>
  <si>
    <t>3_62</t>
  </si>
  <si>
    <t>3_63</t>
  </si>
  <si>
    <t>Canada - EFTA</t>
  </si>
  <si>
    <t>3_64</t>
  </si>
  <si>
    <t>3_65</t>
  </si>
  <si>
    <t>3_66</t>
  </si>
  <si>
    <t>3_67</t>
  </si>
  <si>
    <t>CARICOM - Colombia</t>
  </si>
  <si>
    <t>3_68</t>
  </si>
  <si>
    <t>CARICOM - Costa Rica</t>
  </si>
  <si>
    <t>3_69</t>
  </si>
  <si>
    <t>CARICOM - Cuba</t>
  </si>
  <si>
    <t>3_70</t>
  </si>
  <si>
    <t>CARICOM - Dominican Republic</t>
  </si>
  <si>
    <t>3_71</t>
  </si>
  <si>
    <t>CARICOM - Venezuela</t>
  </si>
  <si>
    <t>3_72</t>
  </si>
  <si>
    <t>3_73</t>
  </si>
  <si>
    <t>CEFTA - Croatia</t>
  </si>
  <si>
    <t>3_74</t>
  </si>
  <si>
    <t>CEFTA 2006</t>
  </si>
  <si>
    <t>3_75</t>
  </si>
  <si>
    <t>CEFTA Accession of Bulgaria</t>
  </si>
  <si>
    <t>3_76</t>
  </si>
  <si>
    <t>CEFTA Accession of Croatia</t>
  </si>
  <si>
    <t>3_77</t>
  </si>
  <si>
    <t>CEFTA Accession of Romania</t>
  </si>
  <si>
    <t>3_78</t>
  </si>
  <si>
    <t>CEFTA Accession of Slovenia</t>
  </si>
  <si>
    <t>3_79</t>
  </si>
  <si>
    <t>3_80</t>
  </si>
  <si>
    <t>Central America - Dominican Republic - United States (CAFTA -DR)</t>
  </si>
  <si>
    <t>3_81</t>
  </si>
  <si>
    <t>Central America - Mexico</t>
  </si>
  <si>
    <t>S</t>
  </si>
  <si>
    <t>3_82</t>
  </si>
  <si>
    <t>3_83</t>
  </si>
  <si>
    <t>3_84</t>
  </si>
  <si>
    <t>3_85</t>
  </si>
  <si>
    <t>3_86</t>
  </si>
  <si>
    <t>Chile - Costa Rica (Central America) (English)</t>
  </si>
  <si>
    <t>3_87</t>
  </si>
  <si>
    <t>Chile - Costa Rica (Central America) (Spanish)</t>
  </si>
  <si>
    <t>3_88</t>
  </si>
  <si>
    <t>Chile - El Salvador (Central America)</t>
  </si>
  <si>
    <t>3_89</t>
  </si>
  <si>
    <t>3_90</t>
  </si>
  <si>
    <t>3_91</t>
  </si>
  <si>
    <t>Chile - Korea</t>
  </si>
  <si>
    <t>3_92</t>
  </si>
  <si>
    <t>3_93</t>
  </si>
  <si>
    <t>Chile - Panama</t>
  </si>
  <si>
    <t>3_94</t>
  </si>
  <si>
    <t>Chile - Peru</t>
  </si>
  <si>
    <t>3_95</t>
  </si>
  <si>
    <t>Chile - Venezuela</t>
  </si>
  <si>
    <t>3_96</t>
  </si>
  <si>
    <t>China - Hong Kong (CEPA)</t>
  </si>
  <si>
    <t>3_97</t>
  </si>
  <si>
    <t>China - India</t>
  </si>
  <si>
    <t>3_98</t>
  </si>
  <si>
    <t>China - Macao</t>
  </si>
  <si>
    <t>3_99</t>
  </si>
  <si>
    <t>3_100</t>
  </si>
  <si>
    <t>China - Nicaragua</t>
  </si>
  <si>
    <t>3_101</t>
  </si>
  <si>
    <t>China - Pakistan</t>
  </si>
  <si>
    <t>3_102</t>
  </si>
  <si>
    <t>China - Peru</t>
  </si>
  <si>
    <t>3_103</t>
  </si>
  <si>
    <t>3_104</t>
  </si>
  <si>
    <t>Common Economic Zone</t>
  </si>
  <si>
    <t>3_105</t>
  </si>
  <si>
    <t>3_106</t>
  </si>
  <si>
    <t>Commonwealth of Independent States (CIS) Free Trade Agreement</t>
  </si>
  <si>
    <t>3_107</t>
  </si>
  <si>
    <t>3_108</t>
  </si>
  <si>
    <t>Costa Rica - Panama</t>
  </si>
  <si>
    <t>3_109</t>
  </si>
  <si>
    <t>Croatia - Lithuania</t>
  </si>
  <si>
    <t>3_110</t>
  </si>
  <si>
    <t>Croatia - Macedonia (FYROM)</t>
  </si>
  <si>
    <t>3_111</t>
  </si>
  <si>
    <t>Croatia - Moldova</t>
  </si>
  <si>
    <t>3_112</t>
  </si>
  <si>
    <t>Croatia - Serbia - Montenegro</t>
  </si>
  <si>
    <t>3_113</t>
  </si>
  <si>
    <t>Croatia - Slovenia</t>
  </si>
  <si>
    <t>3_114</t>
  </si>
  <si>
    <t>Croatia - Turkey</t>
  </si>
  <si>
    <t>3_115</t>
  </si>
  <si>
    <t>Croatia-Bosnia-Herzegovina</t>
  </si>
  <si>
    <t>3_116</t>
  </si>
  <si>
    <t>3_117</t>
  </si>
  <si>
    <t>3_118</t>
  </si>
  <si>
    <t>3_119</t>
  </si>
  <si>
    <t>3_120</t>
  </si>
  <si>
    <t>Czech Republic - Slovakia</t>
  </si>
  <si>
    <t>3_121</t>
  </si>
  <si>
    <t>3_122</t>
  </si>
  <si>
    <t>Dominican Republic - Panama</t>
  </si>
  <si>
    <t>3_123</t>
  </si>
  <si>
    <t>East African Community</t>
  </si>
  <si>
    <t>3_124</t>
  </si>
  <si>
    <t>EC (10) Enlargement</t>
  </si>
  <si>
    <t>Customs Union Accession Agreement</t>
  </si>
  <si>
    <t>3_125</t>
  </si>
  <si>
    <t>EC (12) Enlargement</t>
  </si>
  <si>
    <t>3_126</t>
  </si>
  <si>
    <t>EC (15) Enlargement</t>
  </si>
  <si>
    <t>3_127</t>
  </si>
  <si>
    <t>EC (25) Enlargement</t>
  </si>
  <si>
    <t>3_128</t>
  </si>
  <si>
    <t>EC (27) Enlargement</t>
  </si>
  <si>
    <t>3_129</t>
  </si>
  <si>
    <t>EC (9) Enlargement</t>
  </si>
  <si>
    <t>3_130</t>
  </si>
  <si>
    <t>EC (Treaty of Rome)</t>
  </si>
  <si>
    <t>3_131</t>
  </si>
  <si>
    <t>EC - Albania</t>
  </si>
  <si>
    <t>3_132</t>
  </si>
  <si>
    <t>3_133</t>
  </si>
  <si>
    <t>EC - Andorra</t>
  </si>
  <si>
    <t>3_134</t>
  </si>
  <si>
    <t>EC - Bosnia - Herzegovina</t>
  </si>
  <si>
    <t>3_135</t>
  </si>
  <si>
    <t>EC - Bulgaria</t>
  </si>
  <si>
    <t>3_136</t>
  </si>
  <si>
    <t>EC - Cameroon</t>
  </si>
  <si>
    <t>3_137</t>
  </si>
  <si>
    <t>EC - CARIFORUM States EPA</t>
  </si>
  <si>
    <t>3_138</t>
  </si>
  <si>
    <t>EC - Chile</t>
  </si>
  <si>
    <t>3_139</t>
  </si>
  <si>
    <t>EC - Cote d'Ivoire</t>
  </si>
  <si>
    <t>3_140</t>
  </si>
  <si>
    <t>EC - Croatia</t>
  </si>
  <si>
    <t>3_141</t>
  </si>
  <si>
    <t>EC - Cyprus</t>
  </si>
  <si>
    <t>3_142</t>
  </si>
  <si>
    <t>EC - Czech Republic</t>
  </si>
  <si>
    <t>3_143</t>
  </si>
  <si>
    <t>EC - Egypt</t>
  </si>
  <si>
    <t>3_144</t>
  </si>
  <si>
    <t>EC - Estonia</t>
  </si>
  <si>
    <t>3_145</t>
  </si>
  <si>
    <t>EC - Faroe Islands</t>
  </si>
  <si>
    <t>3_146</t>
  </si>
  <si>
    <t>EC - FYROM</t>
  </si>
  <si>
    <t>3_147</t>
  </si>
  <si>
    <t>EC - Hungary</t>
  </si>
  <si>
    <t>3_148</t>
  </si>
  <si>
    <t>EC - Iceland</t>
  </si>
  <si>
    <t>3_149</t>
  </si>
  <si>
    <t>EC - Israel</t>
  </si>
  <si>
    <t>3_150</t>
  </si>
  <si>
    <t>EC - Jordan</t>
  </si>
  <si>
    <t>3_151</t>
  </si>
  <si>
    <t>EC - Latvia</t>
  </si>
  <si>
    <t>3_152</t>
  </si>
  <si>
    <t>EC - Lebanon</t>
  </si>
  <si>
    <t>3_153</t>
  </si>
  <si>
    <t>EC - Lebanon (Updated)</t>
  </si>
  <si>
    <t>3_154</t>
  </si>
  <si>
    <t>3_155</t>
  </si>
  <si>
    <t>EC - Malta (English Version/Version Anglaise)</t>
  </si>
  <si>
    <t>3_156</t>
  </si>
  <si>
    <t>EC - Malta (French Version/Version Française)</t>
  </si>
  <si>
    <t>F</t>
  </si>
  <si>
    <t>3_157</t>
  </si>
  <si>
    <t>EC - Mexico</t>
  </si>
  <si>
    <t>3_158</t>
  </si>
  <si>
    <t>EC - Montenegro</t>
  </si>
  <si>
    <t>3_159</t>
  </si>
  <si>
    <t>EC - Morocco</t>
  </si>
  <si>
    <t>3_160</t>
  </si>
  <si>
    <t>EC - Norway</t>
  </si>
  <si>
    <t>3_161</t>
  </si>
  <si>
    <t>EC - OCT</t>
  </si>
  <si>
    <t>3_162</t>
  </si>
  <si>
    <t>EC - PLO (Palestine Liberation Organization)</t>
  </si>
  <si>
    <t>3_163</t>
  </si>
  <si>
    <t>EC - Poland</t>
  </si>
  <si>
    <t>3_164</t>
  </si>
  <si>
    <t>EC - Romania</t>
  </si>
  <si>
    <t>3_165</t>
  </si>
  <si>
    <t>EC - San Marino</t>
  </si>
  <si>
    <t>3_166</t>
  </si>
  <si>
    <t>EC - Slovak Republic</t>
  </si>
  <si>
    <t>3_167</t>
  </si>
  <si>
    <t>EC - Slovenia</t>
  </si>
  <si>
    <t>3_168</t>
  </si>
  <si>
    <t>EC - South Africa</t>
  </si>
  <si>
    <t>3_169</t>
  </si>
  <si>
    <t>EC - Switzerland and Liechtenstein</t>
  </si>
  <si>
    <t>3_170</t>
  </si>
  <si>
    <t>EC - Syria</t>
  </si>
  <si>
    <t>3_171</t>
  </si>
  <si>
    <t>EC - Tunisia</t>
  </si>
  <si>
    <t>3_172</t>
  </si>
  <si>
    <t>EC - Turkey</t>
  </si>
  <si>
    <t>3_173</t>
  </si>
  <si>
    <t>3_174</t>
  </si>
  <si>
    <t>Economic Cooperation Organization</t>
  </si>
  <si>
    <t>3_175</t>
  </si>
  <si>
    <t>3_176</t>
  </si>
  <si>
    <t>EEA</t>
  </si>
  <si>
    <t>3_177</t>
  </si>
  <si>
    <t>EFTA (Stockholm Convention)</t>
  </si>
  <si>
    <t>3_178</t>
  </si>
  <si>
    <t>3_179</t>
  </si>
  <si>
    <t>3_180</t>
  </si>
  <si>
    <t>3_181</t>
  </si>
  <si>
    <t>3_182</t>
  </si>
  <si>
    <t>EFTA - Czech Republic\n</t>
  </si>
  <si>
    <t>3_183</t>
  </si>
  <si>
    <t>3_184</t>
  </si>
  <si>
    <t>EFTA - Estonia</t>
  </si>
  <si>
    <t>3_185</t>
  </si>
  <si>
    <t>EFTA - Hungary</t>
  </si>
  <si>
    <t>3_186</t>
  </si>
  <si>
    <t>3_187</t>
  </si>
  <si>
    <t>3_188</t>
  </si>
  <si>
    <t>EFTA - Korea</t>
  </si>
  <si>
    <t>3_189</t>
  </si>
  <si>
    <t>EFTA - Latvia\n</t>
  </si>
  <si>
    <t>3_190</t>
  </si>
  <si>
    <t>3_191</t>
  </si>
  <si>
    <t>3_192</t>
  </si>
  <si>
    <t>3_193</t>
  </si>
  <si>
    <t>3_194</t>
  </si>
  <si>
    <t>EFTA - PLO</t>
  </si>
  <si>
    <t>3_195</t>
  </si>
  <si>
    <t>EFTA - Poland</t>
  </si>
  <si>
    <t>3_196</t>
  </si>
  <si>
    <t>EFTA - Romania</t>
  </si>
  <si>
    <t>3_197</t>
  </si>
  <si>
    <t>3_198</t>
  </si>
  <si>
    <t>EFTA - Slovak Republic</t>
  </si>
  <si>
    <t>3_199</t>
  </si>
  <si>
    <t>3_200</t>
  </si>
  <si>
    <t>EFTA - The Former Yugoslav Republic of Macedonia\n</t>
  </si>
  <si>
    <t>3_201</t>
  </si>
  <si>
    <t>3_202</t>
  </si>
  <si>
    <t>3_203</t>
  </si>
  <si>
    <t>EFTA Accession of Iceland</t>
  </si>
  <si>
    <t>3_204</t>
  </si>
  <si>
    <t>EFTA-SACU</t>
  </si>
  <si>
    <t>3_205</t>
  </si>
  <si>
    <t>Egypt - Jordan</t>
  </si>
  <si>
    <t>3_206</t>
  </si>
  <si>
    <t>Egypt - Palestine</t>
  </si>
  <si>
    <t>3_207</t>
  </si>
  <si>
    <t>3_208</t>
  </si>
  <si>
    <t>El Salvador - Honduras - Taiwan</t>
  </si>
  <si>
    <t>3_209</t>
  </si>
  <si>
    <t>El Salvador - Panama\n\n</t>
  </si>
  <si>
    <t>3_210</t>
  </si>
  <si>
    <t>Estonia - Faroe Islands</t>
  </si>
  <si>
    <t>3_211</t>
  </si>
  <si>
    <t>Estonia - Hungary</t>
  </si>
  <si>
    <t>3_212</t>
  </si>
  <si>
    <t>Estonia - Slovak Republic</t>
  </si>
  <si>
    <t>3_213</t>
  </si>
  <si>
    <t>Estonia - Slovenia</t>
  </si>
  <si>
    <t>3_214</t>
  </si>
  <si>
    <t>Estonia - Turkey</t>
  </si>
  <si>
    <t>3_215</t>
  </si>
  <si>
    <t>3_216</t>
  </si>
  <si>
    <t>3_217</t>
  </si>
  <si>
    <t>Faroe Islands - Iceland</t>
  </si>
  <si>
    <t>3_218</t>
  </si>
  <si>
    <t>Faroe Islands - Iceland (2006)</t>
  </si>
  <si>
    <t>3_219</t>
  </si>
  <si>
    <t>3_220</t>
  </si>
  <si>
    <t>Faroe Islands - Poland</t>
  </si>
  <si>
    <t>3_221</t>
  </si>
  <si>
    <t>3_222</t>
  </si>
  <si>
    <t>FYROM - Moldova</t>
  </si>
  <si>
    <t>3_223</t>
  </si>
  <si>
    <t>FYROM - Romania</t>
  </si>
  <si>
    <t>3_224</t>
  </si>
  <si>
    <t>FYROM - Turkey</t>
  </si>
  <si>
    <t>3_225</t>
  </si>
  <si>
    <t>FYROM - Ukraine</t>
  </si>
  <si>
    <t>3_226</t>
  </si>
  <si>
    <t>GCC</t>
  </si>
  <si>
    <t>3_227</t>
  </si>
  <si>
    <t>3_228</t>
  </si>
  <si>
    <t>Georgia - Russia</t>
  </si>
  <si>
    <t>3_229</t>
  </si>
  <si>
    <t>Georgia - Turkey</t>
  </si>
  <si>
    <t>3_230</t>
  </si>
  <si>
    <t>3_231</t>
  </si>
  <si>
    <t>3_232</t>
  </si>
  <si>
    <t>GSTP</t>
  </si>
  <si>
    <t>3_233</t>
  </si>
  <si>
    <t>Guatemala - Mexico</t>
  </si>
  <si>
    <t>3_234</t>
  </si>
  <si>
    <t>GUUAM</t>
  </si>
  <si>
    <t>3_235</t>
  </si>
  <si>
    <t>Honduras - Mexico</t>
  </si>
  <si>
    <t>3_236</t>
  </si>
  <si>
    <t>Honduras - Panama</t>
  </si>
  <si>
    <t>3_237</t>
  </si>
  <si>
    <t>Hungary - Israel\n</t>
  </si>
  <si>
    <t>3_238</t>
  </si>
  <si>
    <t>3_239</t>
  </si>
  <si>
    <t>3_240</t>
  </si>
  <si>
    <t>3_241</t>
  </si>
  <si>
    <t>IGAD</t>
  </si>
  <si>
    <t>3_242</t>
  </si>
  <si>
    <t>3_243</t>
  </si>
  <si>
    <t>India - Korea</t>
  </si>
  <si>
    <t>3_244</t>
  </si>
  <si>
    <t>India - Maldives</t>
  </si>
  <si>
    <t>3_245</t>
  </si>
  <si>
    <t>India - Mongolia</t>
  </si>
  <si>
    <t>3_246</t>
  </si>
  <si>
    <t>India - Nepal\n</t>
  </si>
  <si>
    <t>3_247</t>
  </si>
  <si>
    <t>3_248</t>
  </si>
  <si>
    <t>3_249</t>
  </si>
  <si>
    <t>3_250</t>
  </si>
  <si>
    <t>Iran - Pakistan</t>
  </si>
  <si>
    <t>3_251</t>
  </si>
  <si>
    <t>Israel - Romania</t>
  </si>
  <si>
    <t>3_252</t>
  </si>
  <si>
    <t>Israel - Jordan</t>
  </si>
  <si>
    <t>3_253</t>
  </si>
  <si>
    <t>3_254</t>
  </si>
  <si>
    <t>Israel - Poland</t>
  </si>
  <si>
    <t>3_255</t>
  </si>
  <si>
    <t>Israel - Slovak Republic</t>
  </si>
  <si>
    <t>3_256</t>
  </si>
  <si>
    <t>Israel - Slovenia</t>
  </si>
  <si>
    <t>3_257</t>
  </si>
  <si>
    <t>Israel - Turkey</t>
  </si>
  <si>
    <t>3_258</t>
  </si>
  <si>
    <t>3_259</t>
  </si>
  <si>
    <t>3_260</t>
  </si>
  <si>
    <t>3_261</t>
  </si>
  <si>
    <t>3_262</t>
  </si>
  <si>
    <t>3_263</t>
  </si>
  <si>
    <t>Japan - Vietnam</t>
  </si>
  <si>
    <t>3_264</t>
  </si>
  <si>
    <t>Japan-Malaysia</t>
  </si>
  <si>
    <t>3_265</t>
  </si>
  <si>
    <t>Japan-Philippines</t>
  </si>
  <si>
    <t>3_266</t>
  </si>
  <si>
    <t>Jordan - Morocco</t>
  </si>
  <si>
    <t>3_267</t>
  </si>
  <si>
    <t>3_268</t>
  </si>
  <si>
    <t>Jordan - Syria</t>
  </si>
  <si>
    <t>3_269</t>
  </si>
  <si>
    <t>Jordan - Tunisia</t>
  </si>
  <si>
    <t>3_270</t>
  </si>
  <si>
    <t>Jordan - United Arab Emirates (UAE)</t>
  </si>
  <si>
    <t>3_271</t>
  </si>
  <si>
    <t>Kazakhstan - Kyrgyzstan</t>
  </si>
  <si>
    <t>3_272</t>
  </si>
  <si>
    <t>Kazakhstan - Ukraine</t>
  </si>
  <si>
    <t>3_273</t>
  </si>
  <si>
    <t>Kyrgyzstan - Moldova</t>
  </si>
  <si>
    <t>3_274</t>
  </si>
  <si>
    <t>Kyrgyzstan - Russia</t>
  </si>
  <si>
    <t>3_275</t>
  </si>
  <si>
    <t>Kyrgyzstan - Ukraine</t>
  </si>
  <si>
    <t>3_276</t>
  </si>
  <si>
    <t>Kyrgyzstan - Uzbekistan\n</t>
  </si>
  <si>
    <t>3_277</t>
  </si>
  <si>
    <t>Laos - Thailand</t>
  </si>
  <si>
    <t>3_278</t>
  </si>
  <si>
    <t>Latin American Integration Asssociation (LAIA) (ALADI)</t>
  </si>
  <si>
    <t>3_279</t>
  </si>
  <si>
    <t>Latvia - Poland</t>
  </si>
  <si>
    <t>3_280</t>
  </si>
  <si>
    <t>Latvia - Slovak Republic</t>
  </si>
  <si>
    <t>3_281</t>
  </si>
  <si>
    <t>Latvia - Slovenia</t>
  </si>
  <si>
    <t>3_282</t>
  </si>
  <si>
    <t>Latvia - Turkey</t>
  </si>
  <si>
    <t>3_283</t>
  </si>
  <si>
    <t>Lithuania - Poland</t>
  </si>
  <si>
    <t>3_284</t>
  </si>
  <si>
    <t>Lithuania - Slovakia\n</t>
  </si>
  <si>
    <t>3_285</t>
  </si>
  <si>
    <t>Lithuania - Slovenia</t>
  </si>
  <si>
    <t>3_286</t>
  </si>
  <si>
    <t>Lithuania - Turkey\n</t>
  </si>
  <si>
    <t>3_287</t>
  </si>
  <si>
    <t>Malaysia - Pakistan</t>
  </si>
  <si>
    <t>3_288</t>
  </si>
  <si>
    <t>Mano River Union (MRU)</t>
  </si>
  <si>
    <t>3_289</t>
  </si>
  <si>
    <t>3_290</t>
  </si>
  <si>
    <t>Melanesian Spearhead Group</t>
  </si>
  <si>
    <t>3_291</t>
  </si>
  <si>
    <t>3_292</t>
  </si>
  <si>
    <t>MERCOSUR - Andean Community</t>
  </si>
  <si>
    <t>3_293</t>
  </si>
  <si>
    <t>MERCOSUR - Bolivia</t>
  </si>
  <si>
    <t>3_294</t>
  </si>
  <si>
    <t>MERCOSUR - Chile</t>
  </si>
  <si>
    <t>3_295</t>
  </si>
  <si>
    <t>Mercosur - India</t>
  </si>
  <si>
    <t>3_296</t>
  </si>
  <si>
    <t>3_297</t>
  </si>
  <si>
    <t>3_298</t>
  </si>
  <si>
    <t>Mexico - Triangulo Norte (El Salvador, Guatemala, Honduras)</t>
  </si>
  <si>
    <t>3_299</t>
  </si>
  <si>
    <t>Moldova - Bosnia &amp; Herzegovina</t>
  </si>
  <si>
    <t>3_300</t>
  </si>
  <si>
    <t>Moldova - Montenegro - Serbia</t>
  </si>
  <si>
    <t>3_301</t>
  </si>
  <si>
    <t>Moldova - Romania\n\n</t>
  </si>
  <si>
    <t>3_302</t>
  </si>
  <si>
    <t>Moldova - Ukraine</t>
  </si>
  <si>
    <t>3_303</t>
  </si>
  <si>
    <t>Morocco - Turkey</t>
  </si>
  <si>
    <t>3_304</t>
  </si>
  <si>
    <t>Namibia - Zimbabwe</t>
  </si>
  <si>
    <t>3_305</t>
  </si>
  <si>
    <t>New Zealand -Thailand</t>
  </si>
  <si>
    <t>3_306</t>
  </si>
  <si>
    <t>New Zealand-Singapore</t>
  </si>
  <si>
    <t>3_307</t>
  </si>
  <si>
    <t>3_308</t>
  </si>
  <si>
    <t>3_309</t>
  </si>
  <si>
    <t>PAFTA</t>
  </si>
  <si>
    <t>3_310</t>
  </si>
  <si>
    <t>3_311</t>
  </si>
  <si>
    <t>Palestine - Turkey</t>
  </si>
  <si>
    <t>3_312</t>
  </si>
  <si>
    <t>Panama - Taiwan</t>
  </si>
  <si>
    <t>3_313</t>
  </si>
  <si>
    <t>3_314</t>
  </si>
  <si>
    <t>Poland - Turkey</t>
  </si>
  <si>
    <t>3_315</t>
  </si>
  <si>
    <t>3_316</t>
  </si>
  <si>
    <t>3_317</t>
  </si>
  <si>
    <t>Russian Federation - Ukraine</t>
  </si>
  <si>
    <t>3_318</t>
  </si>
  <si>
    <t>3_319</t>
  </si>
  <si>
    <t>SADC-Revision</t>
  </si>
  <si>
    <t>3_320</t>
  </si>
  <si>
    <t>3_321</t>
  </si>
  <si>
    <t>Serbia-Montenegro-Romania</t>
  </si>
  <si>
    <t>3_322</t>
  </si>
  <si>
    <t>3_323</t>
  </si>
  <si>
    <t>Singapore - Korea</t>
  </si>
  <si>
    <t>3_324</t>
  </si>
  <si>
    <t>Singapore - New Zealand\n\n</t>
  </si>
  <si>
    <t>3_325</t>
  </si>
  <si>
    <t>Singapore - Panama</t>
  </si>
  <si>
    <t>3_326</t>
  </si>
  <si>
    <t>3_327</t>
  </si>
  <si>
    <t>Slovenia - The Former Yugoslav Republic Of Macedonia\n</t>
  </si>
  <si>
    <t>3_328</t>
  </si>
  <si>
    <t>Slovenia - Turkey</t>
  </si>
  <si>
    <t>3_329</t>
  </si>
  <si>
    <t>3_330</t>
  </si>
  <si>
    <t>3_331</t>
  </si>
  <si>
    <t>3_332</t>
  </si>
  <si>
    <t>Syria - Turkey</t>
  </si>
  <si>
    <t>3_333</t>
  </si>
  <si>
    <t>Tajikistan - Ukraine</t>
  </si>
  <si>
    <t>3_334</t>
  </si>
  <si>
    <t>3_335</t>
  </si>
  <si>
    <t>Tunisia - Turkey</t>
  </si>
  <si>
    <t>3_336</t>
  </si>
  <si>
    <t>3_337</t>
  </si>
  <si>
    <t>3_338</t>
  </si>
  <si>
    <t>Turkmenistan - Ukraine</t>
  </si>
  <si>
    <t>3_339</t>
  </si>
  <si>
    <t>3_340</t>
  </si>
  <si>
    <t>United States - Albania</t>
  </si>
  <si>
    <t>3_341</t>
  </si>
  <si>
    <t>United States - Australia</t>
  </si>
  <si>
    <t>3_342</t>
  </si>
  <si>
    <t>United States - Bahrain</t>
  </si>
  <si>
    <t>3_343</t>
  </si>
  <si>
    <t>United States - CAFTA</t>
  </si>
  <si>
    <t>3_344</t>
  </si>
  <si>
    <t>United States - Chile</t>
  </si>
  <si>
    <t>3_345</t>
  </si>
  <si>
    <t>United States - Israel</t>
  </si>
  <si>
    <t>3_346</t>
  </si>
  <si>
    <t>United States - Jordan</t>
  </si>
  <si>
    <t>3_347</t>
  </si>
  <si>
    <t>United States - Morocco</t>
  </si>
  <si>
    <t>3_348</t>
  </si>
  <si>
    <t>United States - Oman</t>
  </si>
  <si>
    <t>3_349</t>
  </si>
  <si>
    <t>United States - Peru</t>
  </si>
  <si>
    <t>3_350</t>
  </si>
  <si>
    <t>United States - Singapore</t>
  </si>
  <si>
    <t>3_351</t>
  </si>
  <si>
    <t>United States - Vietnam</t>
  </si>
  <si>
    <t>3_352</t>
  </si>
  <si>
    <t>实际英语</t>
  </si>
  <si>
    <t>非英语</t>
  </si>
  <si>
    <t>重复</t>
  </si>
  <si>
    <t>Agreement</t>
  </si>
  <si>
    <t>WTO Document Number</t>
  </si>
  <si>
    <t>Signatories</t>
  </si>
  <si>
    <t>Date of Entry into Force</t>
  </si>
  <si>
    <t>Date of WTO Notification</t>
  </si>
  <si>
    <t>4_1</t>
  </si>
  <si>
    <t>L/4581</t>
  </si>
  <si>
    <t>Brunei, Indonesia, Malaysia, Philippines, Singapore, Thailand</t>
  </si>
  <si>
    <t>4_2</t>
  </si>
  <si>
    <t>WT/REG181</t>
  </si>
  <si>
    <t>Albania, Bosnia and Herzegovina</t>
  </si>
  <si>
    <t>4_3</t>
  </si>
  <si>
    <t>WT/REG167</t>
  </si>
  <si>
    <t>Albania, Bulgaria</t>
  </si>
  <si>
    <t>4_4</t>
  </si>
  <si>
    <t>Albania - FYROM (Macedonia)</t>
  </si>
  <si>
    <t>WT/REG182</t>
  </si>
  <si>
    <t>Albania, Former Yugoslav Republic of Macedonia</t>
  </si>
  <si>
    <t>4_5</t>
  </si>
  <si>
    <t>WT/REG183</t>
  </si>
  <si>
    <t>Albania, Moldova</t>
  </si>
  <si>
    <t>4_6</t>
  </si>
  <si>
    <t>WT/REG180</t>
  </si>
  <si>
    <t>Albania, Romania</t>
  </si>
  <si>
    <t>4_7</t>
  </si>
  <si>
    <t>WT/REG178</t>
  </si>
  <si>
    <t>Albania, Serbia and Montenegro</t>
  </si>
  <si>
    <t>4_8</t>
  </si>
  <si>
    <t>Albania - UNMIK (Kosovo)</t>
  </si>
  <si>
    <t>WT/REG168</t>
  </si>
  <si>
    <t>Albania, UN Mission in Kosovo</t>
  </si>
  <si>
    <t>4_9</t>
  </si>
  <si>
    <t>Australia New Zealand Closer Economic Relations Trade Agreement (ANZCERTA)</t>
  </si>
  <si>
    <t>WT/REG111</t>
  </si>
  <si>
    <t>Australia, New Zealand</t>
  </si>
  <si>
    <t>4_10</t>
  </si>
  <si>
    <t>WT/REG172</t>
  </si>
  <si>
    <t>Armenia, Kazakhstan</t>
  </si>
  <si>
    <t>4_11</t>
  </si>
  <si>
    <t>WT/REG173</t>
  </si>
  <si>
    <t>Armenia, Moldova</t>
  </si>
  <si>
    <t>4_12</t>
  </si>
  <si>
    <t>WT/REG174</t>
  </si>
  <si>
    <t>Armenia, Russian Federation</t>
  </si>
  <si>
    <t>4_13</t>
  </si>
  <si>
    <t>WT/REG175</t>
  </si>
  <si>
    <t>Armenia, Turkmenistan</t>
  </si>
  <si>
    <t>4_14</t>
  </si>
  <si>
    <t>WT/REG171</t>
  </si>
  <si>
    <t>Armenia, Ukraine</t>
  </si>
  <si>
    <t>4_15</t>
  </si>
  <si>
    <t>WT/COMTD/N/20 WT/COMTD/51</t>
  </si>
  <si>
    <t>Brunei, Cambodia, Indonesia, Lao Peoples Democratic Republic, Malaysia, Myanmar, Philippines, Singapore, Thailand, Viet Nam, China</t>
  </si>
  <si>
    <t>4_16</t>
  </si>
  <si>
    <t>Bangkok Agreement</t>
  </si>
  <si>
    <t>L/4418 L/4418/Corr.1</t>
  </si>
  <si>
    <t>Bangladesh, India, Laos, Philippines, Korea, Sri Lanka, Thailand</t>
  </si>
  <si>
    <t>4_17</t>
  </si>
  <si>
    <t>Bangkok Agreement - Accession of China</t>
  </si>
  <si>
    <t>WT/COMTD/N/19</t>
  </si>
  <si>
    <t>Bangladesh, India, Laos, Philippines, Korea, Sri Lanka, Thailand, China</t>
  </si>
  <si>
    <t>4_18</t>
  </si>
  <si>
    <t>WT/REG194</t>
  </si>
  <si>
    <t>Bulgaria, Bosnia and Herzegovina</t>
  </si>
  <si>
    <t>4_19</t>
  </si>
  <si>
    <t>Bulgaria - FYROM (Macedonia)</t>
  </si>
  <si>
    <t>WT/REG90</t>
  </si>
  <si>
    <t>Bulgaria, Former Yugoslav Republic of Macedonia</t>
  </si>
  <si>
    <t>4_20</t>
  </si>
  <si>
    <t>WT/REG150</t>
  </si>
  <si>
    <t>Bulgaria, Israel</t>
  </si>
  <si>
    <t>4_21</t>
  </si>
  <si>
    <t>WT/REG195</t>
  </si>
  <si>
    <t>Bulgaria, Serbia and Montenegro</t>
  </si>
  <si>
    <t>4_22</t>
  </si>
  <si>
    <t>Central American Economic Integration (CACM) Free Trade Agreement</t>
  </si>
  <si>
    <t>WT/REG93</t>
  </si>
  <si>
    <t>Guatemala, El Salvador, Honduras, Nicaragua</t>
  </si>
  <si>
    <t>4_23</t>
  </si>
  <si>
    <t>CAN (Cartanega)</t>
  </si>
  <si>
    <t>L/6737</t>
  </si>
  <si>
    <t>Bolivia, Colombia, Ecuador, Peru, and Venezuela</t>
  </si>
  <si>
    <t>4_24</t>
  </si>
  <si>
    <t>WT/REG38</t>
  </si>
  <si>
    <t>Canada, Chile</t>
  </si>
  <si>
    <t>4_25</t>
  </si>
  <si>
    <t>WT/REG147</t>
  </si>
  <si>
    <t>Canada, Costa Rica</t>
  </si>
  <si>
    <t>4_26</t>
  </si>
  <si>
    <t>WT/REG31</t>
  </si>
  <si>
    <t>Canada, Israel</t>
  </si>
  <si>
    <t>4_27</t>
  </si>
  <si>
    <t>WT/REG92</t>
  </si>
  <si>
    <t>Antigua and Barbuda, Bahamas, Barbados, Belize, Dominica, Grenada, Guyana, Jamaica, Montserrat, St. Kitts and Nevis, Saint Lucia, St. Vincent and the Grenadines, Suriname, Trinidad and Tobago</t>
  </si>
  <si>
    <t>4_28</t>
  </si>
  <si>
    <t>CARICOM (Revised Treaty)</t>
  </si>
  <si>
    <t>WT/REG155 S/C/N/229</t>
  </si>
  <si>
    <t>4_29</t>
  </si>
  <si>
    <t>WT/REG11</t>
  </si>
  <si>
    <t>Czech Republic, Hungary, Poland, Slovak Republic</t>
  </si>
  <si>
    <t>4_30</t>
  </si>
  <si>
    <t>Central European Free Trade Agreement (CEFTA) accession of Bulgaria</t>
  </si>
  <si>
    <t>Czech Republic, Hungary, Poland, Slovak Republic, Bulgaria</t>
  </si>
  <si>
    <t>4_31</t>
  </si>
  <si>
    <t>Central European Free Trade Agreement (CEFTA) accession of Croatia</t>
  </si>
  <si>
    <t>Czech Republic, Hungary, Poland, Slovak Republic, Croatia</t>
  </si>
  <si>
    <t>4_32</t>
  </si>
  <si>
    <t>Central European Free Trade Agreement (CEFTA) accession of Romania</t>
  </si>
  <si>
    <t>Czech Republic, Hungary, Poland, Slovak Republic, Romania</t>
  </si>
  <si>
    <t>4_33</t>
  </si>
  <si>
    <t>Central European Free Trade Agreement (CEFTA) Amendment</t>
  </si>
  <si>
    <t>4_34</t>
  </si>
  <si>
    <t>WT/COMTD/N/13 WT/COMTD/24</t>
  </si>
  <si>
    <t>Cameroon, Central African Republic, Congo, Gabon, Equatorial Guinea, Chad</t>
  </si>
  <si>
    <t>4_35</t>
  </si>
  <si>
    <t>Chile - Costa Rica</t>
  </si>
  <si>
    <t>WT/REG136</t>
  </si>
  <si>
    <t>Chile, Costa Rica</t>
  </si>
  <si>
    <t>4_36</t>
  </si>
  <si>
    <t>Chile - El Salvador</t>
  </si>
  <si>
    <t>WT/REG165</t>
  </si>
  <si>
    <t>Chile, El Salvador</t>
  </si>
  <si>
    <t>4_37</t>
  </si>
  <si>
    <t>WT/REG125</t>
  </si>
  <si>
    <t>Chile, Mexico</t>
  </si>
  <si>
    <t>4_38</t>
  </si>
  <si>
    <t>WT/REG162</t>
  </si>
  <si>
    <t>China, Hong Kong</t>
  </si>
  <si>
    <t>4_39</t>
  </si>
  <si>
    <t>WT/REG163</t>
  </si>
  <si>
    <t>China, Macao</t>
  </si>
  <si>
    <t>4_40</t>
  </si>
  <si>
    <t>CIS</t>
  </si>
  <si>
    <t>WT/REG82</t>
  </si>
  <si>
    <t>Azerbaijan, Armenia, Belarus, Georgia, Moldova, Kazakhstan, Russia, Ukraine, Uzbekistan, Tajikistan, Kyrgyz Republic</t>
  </si>
  <si>
    <t>4_41</t>
  </si>
  <si>
    <t>WT/COMTD/N/3</t>
  </si>
  <si>
    <t>Angola, Burundi, Comoros, Congo, Djibouti, Eritrea, Ethiopia, Kenya, Lesotho, Madagascar, Malawi, Mauritius, Mozambique, Namibia, Rwanda, Seychelles, Somalia, Sudan, Swaziland, Tanzania, Uganda, Zambia, Zimbabwe</t>
  </si>
  <si>
    <t>4_42</t>
  </si>
  <si>
    <t>WT/REG166</t>
  </si>
  <si>
    <t>Croatia, Albania</t>
  </si>
  <si>
    <t>4_43</t>
  </si>
  <si>
    <t>WT/REG159</t>
  </si>
  <si>
    <t>Croatia, Bosnia and Herzegovina</t>
  </si>
  <si>
    <t>4_44</t>
  </si>
  <si>
    <t>Croatia - FYROM (Macedonia)</t>
  </si>
  <si>
    <t>WT/REG197</t>
  </si>
  <si>
    <t>Croatia, Former Yugoslav Republic of Macedonia</t>
  </si>
  <si>
    <t>4_45</t>
  </si>
  <si>
    <t>WT/REG205</t>
  </si>
  <si>
    <t>Croatia, Serbia and Montenegro</t>
  </si>
  <si>
    <t>4_46</t>
  </si>
  <si>
    <t>WT/COMTD/N/14 WT/COMTD/25</t>
  </si>
  <si>
    <t>Kenya, Uganda, Tanzania</t>
  </si>
  <si>
    <t>4_47</t>
  </si>
  <si>
    <t>WT/REG71</t>
  </si>
  <si>
    <t>Belarus, Kazakhstan, Kyrgyz Republic, Russia, Tajikistan</t>
  </si>
  <si>
    <t>4_48</t>
  </si>
  <si>
    <t>WT/REG105</t>
  </si>
  <si>
    <t>EC, Algeria</t>
  </si>
  <si>
    <t>4_49</t>
  </si>
  <si>
    <t>WT/REG53</t>
  </si>
  <si>
    <t>EC, Andorra</t>
  </si>
  <si>
    <t>4_50</t>
  </si>
  <si>
    <t>WT/REG1</t>
  </si>
  <si>
    <t>EC, Bulgaria</t>
  </si>
  <si>
    <t>4_51</t>
  </si>
  <si>
    <t>WT/REG164</t>
  </si>
  <si>
    <t>EC, Chile</t>
  </si>
  <si>
    <t>4_52</t>
  </si>
  <si>
    <t>WT/REG142</t>
  </si>
  <si>
    <t>EC, Croatia</t>
  </si>
  <si>
    <t>4_53</t>
  </si>
  <si>
    <t>WT/REG177</t>
  </si>
  <si>
    <t>EC, Egypt</t>
  </si>
  <si>
    <t>4_54</t>
  </si>
  <si>
    <t>WT/REG21</t>
  </si>
  <si>
    <t>EC, Faroe Islands</t>
  </si>
  <si>
    <t>4_55</t>
  </si>
  <si>
    <t>EC - FYROM (Macedonia)</t>
  </si>
  <si>
    <t>WT/REG129</t>
  </si>
  <si>
    <t>EC, Former Yugoslav Republic of Macedonia</t>
  </si>
  <si>
    <t>4_56</t>
  </si>
  <si>
    <t>WT/REG95</t>
  </si>
  <si>
    <t>EC, Iceland</t>
  </si>
  <si>
    <t>4_57</t>
  </si>
  <si>
    <t>WT/REG110</t>
  </si>
  <si>
    <t>EC, Israel</t>
  </si>
  <si>
    <t>4_58</t>
  </si>
  <si>
    <t>WT/REG141</t>
  </si>
  <si>
    <t>EC, Jordan</t>
  </si>
  <si>
    <t>4_59</t>
  </si>
  <si>
    <t>WT/REG153</t>
  </si>
  <si>
    <t>EC, Lebanon</t>
  </si>
  <si>
    <t>4_60</t>
  </si>
  <si>
    <t>WT/REG109</t>
  </si>
  <si>
    <t>EC, Mexico</t>
  </si>
  <si>
    <t>4_61</t>
  </si>
  <si>
    <t>WT/REG112</t>
  </si>
  <si>
    <t>EC, Morocco</t>
  </si>
  <si>
    <t>4_62</t>
  </si>
  <si>
    <t>WT/REG137</t>
  </si>
  <si>
    <t>EC, Norway</t>
  </si>
  <si>
    <t>4_63</t>
  </si>
  <si>
    <t>EC - OCTs</t>
  </si>
  <si>
    <t>WT/REG106</t>
  </si>
  <si>
    <t>EC, OCTs</t>
  </si>
  <si>
    <t>4_64</t>
  </si>
  <si>
    <t>EC - Palestinian Authority</t>
  </si>
  <si>
    <t>WT/REG43</t>
  </si>
  <si>
    <t>EC, Palestinian Authority</t>
  </si>
  <si>
    <t>4_65</t>
  </si>
  <si>
    <t>WT/REG2</t>
  </si>
  <si>
    <t>EC, Romania</t>
  </si>
  <si>
    <t>4_66</t>
  </si>
  <si>
    <t>WT/REG113</t>
  </si>
  <si>
    <t>EC, South Africa</t>
  </si>
  <si>
    <t>4_67</t>
  </si>
  <si>
    <t>WT/REG94</t>
  </si>
  <si>
    <t>EC, Switzerland and Liechtenstein</t>
  </si>
  <si>
    <t>4_68</t>
  </si>
  <si>
    <t>WT/REG104</t>
  </si>
  <si>
    <t>EC, Syria</t>
  </si>
  <si>
    <t>4_69</t>
  </si>
  <si>
    <t>WT/REG69</t>
  </si>
  <si>
    <t>EC, Tunisia</t>
  </si>
  <si>
    <t>4_70</t>
  </si>
  <si>
    <t>Turkey - EC</t>
  </si>
  <si>
    <t>WT/REG22</t>
  </si>
  <si>
    <t>Turkey, EC</t>
  </si>
  <si>
    <t>4_71</t>
  </si>
  <si>
    <t>Economic Cooperation Organisation Trade Agreement (ECOTA)</t>
  </si>
  <si>
    <t>L/7047</t>
  </si>
  <si>
    <t>Afghanistan, Azerbaijan, Iran, Kazakhstan, Kyrgyz Republic, Pakistan, Tajikistan, Turkey, Turkmenistan, Uzbekistan</t>
  </si>
  <si>
    <t>4_72</t>
  </si>
  <si>
    <t>WT/COMTD/N/21 WT/COMTD/54</t>
  </si>
  <si>
    <t>Benin, Burkina Faso, Cape Verdi, Cote dIvoire, Gambia, Ghana, Guinea, Guinea Bissau, Liberia, Mali, Muaritania, Niger, Nigeria, Senegal, Sierra Leone, Togo</t>
  </si>
  <si>
    <t>4_73</t>
  </si>
  <si>
    <t>WT/REG138 S/C/N/28</t>
  </si>
  <si>
    <t>Belgium, Denmark, Germany, Greece, Spain, France, Ireland, Italy, Luxembourg, Netherlands, Portugal, United Kingdom, Austria, Finland, Iceland, Liechtenstein, Norway, Sweden</t>
  </si>
  <si>
    <t>4_74</t>
  </si>
  <si>
    <t>WT/REG12</t>
  </si>
  <si>
    <t>Iceland, Liechtenstein, Norway, Switzerland, Bulgaria</t>
  </si>
  <si>
    <t>4_75</t>
  </si>
  <si>
    <t>WT/REG179</t>
  </si>
  <si>
    <t>Iceland, Liechtenstein, Norway, Switzerland, Chile</t>
  </si>
  <si>
    <t>4_76</t>
  </si>
  <si>
    <t>WT/REG132</t>
  </si>
  <si>
    <t>Iceland, Liechtenstein, Norway, Switzerland, Croatia</t>
  </si>
  <si>
    <t>4_77</t>
  </si>
  <si>
    <t>EFTA - FYROM (Macedonia)</t>
  </si>
  <si>
    <t>WT/REG117</t>
  </si>
  <si>
    <t>Iceland, Liechtenstein, Norway, Switzerland, Former Yugoslav Republic of Macedonia</t>
  </si>
  <si>
    <t>4_78</t>
  </si>
  <si>
    <t>WT/REG14</t>
  </si>
  <si>
    <t>Iceland, Liechtenstein, Norway, Switzerland, Israel</t>
  </si>
  <si>
    <t>4_79</t>
  </si>
  <si>
    <t>WT/REG133</t>
  </si>
  <si>
    <t>Iceland, Liechtenstein, Norway, Switzerland, Jordan</t>
  </si>
  <si>
    <t>4_80</t>
  </si>
  <si>
    <t>WT/REG126</t>
  </si>
  <si>
    <t>Iceland, Liechtenstein, Norway, Switzerland, Mexico</t>
  </si>
  <si>
    <t>4_81</t>
  </si>
  <si>
    <t>WT/REG91</t>
  </si>
  <si>
    <t>Iceland, Liechtenstein, Norway, Switzerland, Morocco</t>
  </si>
  <si>
    <t>4_82</t>
  </si>
  <si>
    <t>WT/REG79</t>
  </si>
  <si>
    <t>Iceland, Liechtenstein, Norway, Switzerland, Palestinian Authority</t>
  </si>
  <si>
    <t>4_83</t>
  </si>
  <si>
    <t>WT/REG16</t>
  </si>
  <si>
    <t>Iceland, Liechtenstein, Norway, Switzerland, Romania</t>
  </si>
  <si>
    <t>4_84</t>
  </si>
  <si>
    <t>WT/REG148</t>
  </si>
  <si>
    <t>Iceland, Liechtenstein, Norway, Switzerland, Singapore</t>
  </si>
  <si>
    <t>4_85</t>
  </si>
  <si>
    <t>WT/REG201</t>
  </si>
  <si>
    <t>Iceland, Liechtenstein, Norway, Switzerland, Tunisia</t>
  </si>
  <si>
    <t>4_86</t>
  </si>
  <si>
    <t>WT/REG86</t>
  </si>
  <si>
    <t>Iceland, Liechtenstein, Norway, Switzerland, Turkey</t>
  </si>
  <si>
    <t>4_87</t>
  </si>
  <si>
    <t>WT/REG85</t>
  </si>
  <si>
    <t>Austria, Denmark, Norway, Portugal, Sweden, Switzerland, United Kingdom</t>
  </si>
  <si>
    <t>4_88</t>
  </si>
  <si>
    <t>EFTA (Vaduz convention)</t>
  </si>
  <si>
    <t>WT/REG154 S/C/N/207</t>
  </si>
  <si>
    <t>Iceland, Liechtenstein, Norway, Switzerland</t>
  </si>
  <si>
    <t>4_89</t>
  </si>
  <si>
    <t>EU Enlargement</t>
  </si>
  <si>
    <t>WT/REG170</t>
  </si>
  <si>
    <t>European Union, Czech Republic, Estonia, Cyprus, Latvia, Lithuania, Hungary, Malta, Poland, Slovenia, Slovakia</t>
  </si>
  <si>
    <t>4_90</t>
  </si>
  <si>
    <t>WT/REG23</t>
  </si>
  <si>
    <t>Faroe Islands, Iceland</t>
  </si>
  <si>
    <t>4_91</t>
  </si>
  <si>
    <t>WT/REG25</t>
  </si>
  <si>
    <t>Faroe Islands, Norway</t>
  </si>
  <si>
    <t>4_92</t>
  </si>
  <si>
    <t>WT/REG24</t>
  </si>
  <si>
    <t>Faroe Islands, Switzerland</t>
  </si>
  <si>
    <t>4_93</t>
  </si>
  <si>
    <t>FYROM (Macedonia) - Bosnia and Herzegovina</t>
  </si>
  <si>
    <t>WT/REG200</t>
  </si>
  <si>
    <t>Former Yugoslav Republic of Macedonia, Bosnia and Herzegovina</t>
  </si>
  <si>
    <t>4_94</t>
  </si>
  <si>
    <t>L/5676</t>
  </si>
  <si>
    <t>4_95</t>
  </si>
  <si>
    <t>WT/REG119</t>
  </si>
  <si>
    <t>Georgia, Armenia</t>
  </si>
  <si>
    <t>4_96</t>
  </si>
  <si>
    <t>WT/REG120</t>
  </si>
  <si>
    <t>Georgia, Azerbaijan</t>
  </si>
  <si>
    <t>4_97</t>
  </si>
  <si>
    <t>WT/REG123</t>
  </si>
  <si>
    <t>Georgia, Kazakhstan</t>
  </si>
  <si>
    <t>4_98</t>
  </si>
  <si>
    <t>WT/REG118</t>
  </si>
  <si>
    <t>Georgia, Russian Federation</t>
  </si>
  <si>
    <t>4_99</t>
  </si>
  <si>
    <t>WT/REG122</t>
  </si>
  <si>
    <t>Georgia, Turkmenistan</t>
  </si>
  <si>
    <t>4_100</t>
  </si>
  <si>
    <t>WT/REG121</t>
  </si>
  <si>
    <t>Georgia, Ukraine</t>
  </si>
  <si>
    <t>4_101</t>
  </si>
  <si>
    <t>WT/COMTD/N/16</t>
  </si>
  <si>
    <t>India, Sri Lanka</t>
  </si>
  <si>
    <t>4_102</t>
  </si>
  <si>
    <t>WT/REG124</t>
  </si>
  <si>
    <t>Israel, Mexico</t>
  </si>
  <si>
    <t>4_103</t>
  </si>
  <si>
    <t>WT/REG60</t>
  </si>
  <si>
    <t>Israel, Turkey</t>
  </si>
  <si>
    <t>4_104</t>
  </si>
  <si>
    <t>WT/REG198</t>
  </si>
  <si>
    <t>Japan, Mexico</t>
  </si>
  <si>
    <t>4_105</t>
  </si>
  <si>
    <t>WT/REG140</t>
  </si>
  <si>
    <t>Japan, Singapore</t>
  </si>
  <si>
    <t>4_106</t>
  </si>
  <si>
    <t>Korea - Chile</t>
  </si>
  <si>
    <t>WT/REG169</t>
  </si>
  <si>
    <t>Korea, Chile</t>
  </si>
  <si>
    <t>4_107</t>
  </si>
  <si>
    <t>WT/REG114</t>
  </si>
  <si>
    <t>Kyrgyz Republic, Armenia</t>
  </si>
  <si>
    <t>4_108</t>
  </si>
  <si>
    <t>WT/REG81</t>
  </si>
  <si>
    <t>Kyrgyz Republic, Kazakhstan</t>
  </si>
  <si>
    <t>4_109</t>
  </si>
  <si>
    <t>WT/REG76</t>
  </si>
  <si>
    <t>Kyrgyz Republic, Moldova</t>
  </si>
  <si>
    <t>4_110</t>
  </si>
  <si>
    <t>WT/REG73</t>
  </si>
  <si>
    <t>Kyrgyz Republic, Russian Federation</t>
  </si>
  <si>
    <t>4_111</t>
  </si>
  <si>
    <t>WT/REG74</t>
  </si>
  <si>
    <t>Kyrgyz Republic, Ukraine</t>
  </si>
  <si>
    <t>4_112</t>
  </si>
  <si>
    <t>WT/REG75</t>
  </si>
  <si>
    <t>Kyrgyz Republic, Uzbekistan</t>
  </si>
  <si>
    <t>4_113</t>
  </si>
  <si>
    <t>LAIA</t>
  </si>
  <si>
    <t>L/5342</t>
  </si>
  <si>
    <t>Argentinea, Bolivia, Brazil, Chile, Colombia, Ecuador, Mexico, Paraguay, Peru, Uruguay, Venezuela</t>
  </si>
  <si>
    <t>4_114</t>
  </si>
  <si>
    <t>WT/COMTD/1</t>
  </si>
  <si>
    <t>Argentina, Brazil, Paragua, Uruguay</t>
  </si>
  <si>
    <t>4_115</t>
  </si>
  <si>
    <t>WT/REG206</t>
  </si>
  <si>
    <t>Mexico, Nicaragua</t>
  </si>
  <si>
    <t>4_116</t>
  </si>
  <si>
    <t>WT/REG187</t>
  </si>
  <si>
    <t>Moldova, Bosnia and Herzegovina</t>
  </si>
  <si>
    <t>4_117</t>
  </si>
  <si>
    <t>WT/REG186</t>
  </si>
  <si>
    <t>Moldova, Bulgaria</t>
  </si>
  <si>
    <t>4_118</t>
  </si>
  <si>
    <t>WT/REG189</t>
  </si>
  <si>
    <t>Moldova, Croatia</t>
  </si>
  <si>
    <t>4_119</t>
  </si>
  <si>
    <t>Moldova - FYROM (Macedonia)</t>
  </si>
  <si>
    <t>WT/REG188</t>
  </si>
  <si>
    <t>Moldova, Former Yugoslav Republic of Macedonia</t>
  </si>
  <si>
    <t>4_120</t>
  </si>
  <si>
    <t>WT/REG190</t>
  </si>
  <si>
    <t>Moldova, Serbia and Montenegro</t>
  </si>
  <si>
    <t>4_121</t>
  </si>
  <si>
    <t>MSG</t>
  </si>
  <si>
    <t>WT/COMTD/N/9 WT/COMTD/21</t>
  </si>
  <si>
    <t>Papua New Guinea, Solomon Island, Vanuatu</t>
  </si>
  <si>
    <t>4_122</t>
  </si>
  <si>
    <t>NAFTA</t>
  </si>
  <si>
    <t>WT/REG4</t>
  </si>
  <si>
    <t>Canada, Mexico, United States</t>
  </si>
  <si>
    <t>4_123</t>
  </si>
  <si>
    <t>WT/REG127</t>
  </si>
  <si>
    <t>New Zealand, Singapore</t>
  </si>
  <si>
    <t>4_124</t>
  </si>
  <si>
    <t>Panama - El Salvador</t>
  </si>
  <si>
    <t>WT/REG196</t>
  </si>
  <si>
    <t>Panama, El Salvador</t>
  </si>
  <si>
    <t>4_125</t>
  </si>
  <si>
    <t>PATCRA</t>
  </si>
  <si>
    <t>L/4451 L/4451/Add.1</t>
  </si>
  <si>
    <t>Australia, Papua New Guinea</t>
  </si>
  <si>
    <t>4_126</t>
  </si>
  <si>
    <t>WT/REG191</t>
  </si>
  <si>
    <t>Romania, Bosnia and Herzegovina</t>
  </si>
  <si>
    <t>4_127</t>
  </si>
  <si>
    <t>Romania - FYROM (Macedonia)</t>
  </si>
  <si>
    <t>WT/REG193</t>
  </si>
  <si>
    <t>Romania, Former Yugoslav Republic of Macedonia</t>
  </si>
  <si>
    <t>4_128</t>
  </si>
  <si>
    <t>WT/REG199</t>
  </si>
  <si>
    <t>Romania, Israel</t>
  </si>
  <si>
    <t>4_129</t>
  </si>
  <si>
    <t>WT/REG44</t>
  </si>
  <si>
    <t>Romania, Moldova</t>
  </si>
  <si>
    <t>4_130</t>
  </si>
  <si>
    <t>WT/REG192</t>
  </si>
  <si>
    <t>Romania, Serbia and Montenegro</t>
  </si>
  <si>
    <t>4_131</t>
  </si>
  <si>
    <t>WT/REG59</t>
  </si>
  <si>
    <t>Romania, Turkey</t>
  </si>
  <si>
    <t>4_132</t>
  </si>
  <si>
    <t>WT/REG176</t>
  </si>
  <si>
    <t>Angola, Botswana, Congo, Lesotho, Malawi, Mauritius, Mozambique, Namibia, Seychelles, South Africa, Swaziland, Tanzania, Zambia, Zimbabwe</t>
  </si>
  <si>
    <t>4_133</t>
  </si>
  <si>
    <t>SAPTA</t>
  </si>
  <si>
    <t>WT/COMTD/10</t>
  </si>
  <si>
    <t>Bangladesh, Bhutan, India, Maldives, Nepal, Pakistan, Sri Lanka</t>
  </si>
  <si>
    <t>4_134</t>
  </si>
  <si>
    <t>WT/REG158</t>
  </si>
  <si>
    <t>Singapore, Australia</t>
  </si>
  <si>
    <t>4_135</t>
  </si>
  <si>
    <t>L/5100</t>
  </si>
  <si>
    <t>Australia, Cook Islands, Fiji, Kiribati, Nauru, New Zealand, Niue, Papua New Guinea, Solomon Islands, Tonga, Tuvalu and Western Samoa</t>
  </si>
  <si>
    <t>4_136</t>
  </si>
  <si>
    <t>WT/REG185</t>
  </si>
  <si>
    <t>Thailand, Australia</t>
  </si>
  <si>
    <t>4_137</t>
  </si>
  <si>
    <t>WT/REG157</t>
  </si>
  <si>
    <t>Turkey, Bosnia and Herzegovina</t>
  </si>
  <si>
    <t>4_138</t>
  </si>
  <si>
    <t>Turkey - Bulgaria</t>
  </si>
  <si>
    <t>WT/REG72</t>
  </si>
  <si>
    <t>Turkey, Bulgaria</t>
  </si>
  <si>
    <t>4_139</t>
  </si>
  <si>
    <t>WT/REG156</t>
  </si>
  <si>
    <t>Turkey, Croatia</t>
  </si>
  <si>
    <t>4_140</t>
  </si>
  <si>
    <t>Turkey - FYROM (Macedonia)</t>
  </si>
  <si>
    <t>WT/REG115</t>
  </si>
  <si>
    <t>Turkey, Former Yugoslav Republic of Macedonia</t>
  </si>
  <si>
    <t>4_141</t>
  </si>
  <si>
    <t>Turkey - PLO</t>
  </si>
  <si>
    <t>WT/REG204</t>
  </si>
  <si>
    <t>Turkey, PLO</t>
  </si>
  <si>
    <t>4_142</t>
  </si>
  <si>
    <t>WT/REG203</t>
  </si>
  <si>
    <t>Turkey, Tunisia</t>
  </si>
  <si>
    <t>4_143</t>
  </si>
  <si>
    <t>WT/REG184</t>
  </si>
  <si>
    <t>United States, Australia</t>
  </si>
  <si>
    <t>4_144</t>
  </si>
  <si>
    <t>WT/REG160</t>
  </si>
  <si>
    <t>United States, Chile</t>
  </si>
  <si>
    <t>4_145</t>
  </si>
  <si>
    <t>L/5862 L/5862/Add.1</t>
  </si>
  <si>
    <t>United States, Israel</t>
  </si>
  <si>
    <t>4_146</t>
  </si>
  <si>
    <t>WT/REG134</t>
  </si>
  <si>
    <t>United States, Jordan</t>
  </si>
  <si>
    <t>4_147</t>
  </si>
  <si>
    <t>WT/REG161</t>
  </si>
  <si>
    <t>United States, Singapore</t>
  </si>
  <si>
    <t>4_148</t>
  </si>
  <si>
    <t>WAEMU/UEMOA</t>
  </si>
  <si>
    <t>WT/COMTD/N/11 WT/COMTD/23</t>
  </si>
  <si>
    <t>Bénin, Burkina Faso, Côte dIvoire, Mali, Niger, Sénégal, Togo</t>
  </si>
  <si>
    <t>4_149</t>
  </si>
  <si>
    <t>Korea - Singapore</t>
  </si>
  <si>
    <t>WT/REG210</t>
  </si>
  <si>
    <t>Korea, Singapore</t>
  </si>
  <si>
    <t>4_150</t>
  </si>
  <si>
    <t>WT/REG209</t>
  </si>
  <si>
    <t>Turkey, Morocco</t>
  </si>
  <si>
    <t>4_151</t>
  </si>
  <si>
    <t>WT/REG207</t>
  </si>
  <si>
    <t>Thailand, New Zealand</t>
  </si>
  <si>
    <t>4_152</t>
  </si>
  <si>
    <t>WT/REG208</t>
  </si>
  <si>
    <t>United States, Morocco</t>
  </si>
  <si>
    <t>4_153</t>
  </si>
  <si>
    <t>CAFTA-DR</t>
  </si>
  <si>
    <t>WT/REG211</t>
  </si>
  <si>
    <t>Costa Rica, Dominican Republic, El Salvador, Guatemala, Honduras, Nicaragua, United States</t>
  </si>
  <si>
    <t>4_154</t>
  </si>
  <si>
    <t>WT/REG218</t>
  </si>
  <si>
    <t>Costa Rica, Mexico</t>
  </si>
  <si>
    <t>4_155</t>
  </si>
  <si>
    <t>WT/REG217</t>
  </si>
  <si>
    <t>EFTA, Korea</t>
  </si>
  <si>
    <t>4_156</t>
  </si>
  <si>
    <t>WT/REG216</t>
  </si>
  <si>
    <t>Japan, Malaysia</t>
  </si>
  <si>
    <t>4_157</t>
  </si>
  <si>
    <t>WT/REG215</t>
  </si>
  <si>
    <t>Jordan, Singapore</t>
  </si>
  <si>
    <t>4_158</t>
  </si>
  <si>
    <t>WT/REG219</t>
  </si>
  <si>
    <t>United States, Bahrain</t>
  </si>
  <si>
    <t>4_159</t>
  </si>
  <si>
    <t>WT/REG224</t>
  </si>
  <si>
    <t>EFTA, Lebanon</t>
  </si>
  <si>
    <t>4_160</t>
  </si>
  <si>
    <t>EU Enlargement (27)</t>
  </si>
  <si>
    <t>WT/REG220</t>
  </si>
  <si>
    <t>EU, Bulgaria, Romania</t>
  </si>
  <si>
    <t>4_161</t>
  </si>
  <si>
    <t>EC - Algeria (2005)</t>
  </si>
  <si>
    <t>WT/REG221</t>
  </si>
  <si>
    <t>4_162</t>
  </si>
  <si>
    <t>WT/REG244 S/C/N/466</t>
  </si>
  <si>
    <t>Japan, Brunei Darussalam</t>
  </si>
  <si>
    <t>4_163</t>
  </si>
  <si>
    <t>EC - Bosnia, Herzegovina</t>
  </si>
  <si>
    <t>WT/REG242</t>
  </si>
  <si>
    <t>EC, Bosnia, Herzegovina</t>
  </si>
  <si>
    <t>4_164</t>
  </si>
  <si>
    <t>WT/REG243 S/C/N/465</t>
  </si>
  <si>
    <t>Iceland, Faroe Islands</t>
  </si>
  <si>
    <t>4_165</t>
  </si>
  <si>
    <t>India - Buthan</t>
  </si>
  <si>
    <t>WT/COMTD/N/28</t>
  </si>
  <si>
    <t>India, Bhutan</t>
  </si>
  <si>
    <t>4_166</t>
  </si>
  <si>
    <t>WT/REG241 S/C/N/462</t>
  </si>
  <si>
    <t>Japan, Indonesia</t>
  </si>
  <si>
    <t>4_167</t>
  </si>
  <si>
    <t>ASEAN - China (2)</t>
  </si>
  <si>
    <t>S/C/N/463</t>
  </si>
  <si>
    <t>ASEAN, China</t>
  </si>
  <si>
    <t>4_168</t>
  </si>
  <si>
    <t>WT/COMTD/N/27</t>
  </si>
  <si>
    <t>Pakistan, Sri Lanka</t>
  </si>
  <si>
    <t>4_169</t>
  </si>
  <si>
    <t>WT/REG240</t>
  </si>
  <si>
    <t>Turkey, Albania</t>
  </si>
  <si>
    <t>4_170</t>
  </si>
  <si>
    <t>WT/COMTD/N/26</t>
  </si>
  <si>
    <t>4_171</t>
  </si>
  <si>
    <t>WT/REG239 S/C/N/443</t>
  </si>
  <si>
    <t>Chile, Panama</t>
  </si>
  <si>
    <t>4_172</t>
  </si>
  <si>
    <t>WT/COMTD/N/24 S/C/N/440</t>
  </si>
  <si>
    <t>Pakistan, Malaysia</t>
  </si>
  <si>
    <t>4_173</t>
  </si>
  <si>
    <t>WT/REG237</t>
  </si>
  <si>
    <t>Pakistan, China</t>
  </si>
  <si>
    <t>4_174</t>
  </si>
  <si>
    <t>WT/REG236</t>
  </si>
  <si>
    <t>EC, Montenegro</t>
  </si>
  <si>
    <t>4_175</t>
  </si>
  <si>
    <t>GCC (2)</t>
  </si>
  <si>
    <t>WT/COMTD/N/25</t>
  </si>
  <si>
    <t>UAE, Bahrain, Saudi Arabia, Oman, Qatar, Kuwait</t>
  </si>
  <si>
    <t>4_176</t>
  </si>
  <si>
    <t>WT/REG235 S/C/N/419</t>
  </si>
  <si>
    <t>Japan, Thailand</t>
  </si>
  <si>
    <t>4_177</t>
  </si>
  <si>
    <t>WT/COMTD/N/23</t>
  </si>
  <si>
    <t>Egypt, Turkey</t>
  </si>
  <si>
    <t>4_178</t>
  </si>
  <si>
    <t>WT/REG234 S/C/N/398</t>
  </si>
  <si>
    <t>Chile, Japan</t>
  </si>
  <si>
    <t>4_179</t>
  </si>
  <si>
    <t>CEFTA Enlargement</t>
  </si>
  <si>
    <t>WT/REG233</t>
  </si>
  <si>
    <t>Albania, Bosnia and Herzegovina, Bulgaria, Croatia, Macedonia, Moldova, Montenegro, Romania, Serbia, Kosovo, Czech Republic, Hungary, Poland, Slovenia, Bulgaria</t>
  </si>
  <si>
    <t>4_180</t>
  </si>
  <si>
    <t>WT/REG232</t>
  </si>
  <si>
    <t>Egypt, Iceland, Liechtenstein, Norway, Switzerland</t>
  </si>
  <si>
    <t>4_181</t>
  </si>
  <si>
    <t>EC27</t>
  </si>
  <si>
    <t>WT/REG220 S/C/N/397</t>
  </si>
  <si>
    <t>EC</t>
  </si>
  <si>
    <t>4_182</t>
  </si>
  <si>
    <t>SACU</t>
  </si>
  <si>
    <t>WT/REG231</t>
  </si>
  <si>
    <t>Botswana, Lesotho, Namibia, South Africa, Swaziland</t>
  </si>
  <si>
    <t>4_183</t>
  </si>
  <si>
    <t>WT/REG230</t>
  </si>
  <si>
    <t>Chile, China</t>
  </si>
  <si>
    <t>4_184</t>
  </si>
  <si>
    <t>Trans-Pacific SEP</t>
  </si>
  <si>
    <t>WT/REG229 S/C/N/394</t>
  </si>
  <si>
    <t>Brunei Darussalam, Chile, New Zealand, Singapore</t>
  </si>
  <si>
    <t>4_185</t>
  </si>
  <si>
    <t>WT/REG228 S/C/N/393</t>
  </si>
  <si>
    <t>India, Singapore</t>
  </si>
  <si>
    <t>4_186</t>
  </si>
  <si>
    <t>WT/REG227 S/C/N/392</t>
  </si>
  <si>
    <t>Singapore, Panama</t>
  </si>
  <si>
    <t>4_187</t>
  </si>
  <si>
    <t>WT/REG226</t>
  </si>
  <si>
    <t>EC, Albania</t>
  </si>
  <si>
    <t>4_188</t>
  </si>
  <si>
    <t>WT/REG225</t>
  </si>
  <si>
    <t>Syria, Turkey</t>
  </si>
  <si>
    <t>4_189</t>
  </si>
  <si>
    <t>EC - CARIFORUM</t>
  </si>
  <si>
    <t>WT/REG255</t>
  </si>
  <si>
    <t>EC, CARIFORUM</t>
  </si>
  <si>
    <t>4_190</t>
  </si>
  <si>
    <t>EC - Côte d'Ivoire</t>
  </si>
  <si>
    <t>WT/REG258</t>
  </si>
  <si>
    <t>EC, Côte d'Ivoire</t>
  </si>
  <si>
    <t>4_191</t>
  </si>
  <si>
    <t>WT/REG257 S/C/N/470</t>
  </si>
  <si>
    <t>Japan, Philippines</t>
  </si>
  <si>
    <t>4_192</t>
  </si>
  <si>
    <t>PICTA</t>
  </si>
  <si>
    <t>WT/COMTD/N/29</t>
  </si>
  <si>
    <t>Cook Islands, Fiji, Kiribati, Nauru, Niue, Papua New Guinea, Samoa, Solomon Islands, Tonga, Tuvalu, Vanuatu</t>
  </si>
  <si>
    <t>4_193</t>
  </si>
  <si>
    <t>WT/REG256</t>
  </si>
  <si>
    <t>EFTA, SACU</t>
  </si>
  <si>
    <t>4_194</t>
  </si>
  <si>
    <t>Ukraine - FYROM</t>
  </si>
  <si>
    <t>WT/REG248</t>
  </si>
  <si>
    <t>Ukraine, Macedonia</t>
  </si>
  <si>
    <t>4_195</t>
  </si>
  <si>
    <t>CUSFTA</t>
  </si>
  <si>
    <t>Canada, United States</t>
  </si>
  <si>
    <t>NO</t>
  </si>
  <si>
    <t>RTAName</t>
  </si>
  <si>
    <t>Coverage</t>
  </si>
  <si>
    <t>Notification</t>
  </si>
  <si>
    <t>signature</t>
  </si>
  <si>
    <t>intoforce</t>
  </si>
  <si>
    <t>Remarks</t>
  </si>
  <si>
    <t>协议文本网址</t>
  </si>
  <si>
    <t>附件网址</t>
  </si>
  <si>
    <t>downloads</t>
  </si>
  <si>
    <t>6_1</t>
  </si>
  <si>
    <t>Comprehensive and Progressive Agreement for Trans-Pacific Partnership (CPTPP) - Accession of the United Kingdom</t>
  </si>
  <si>
    <t>Goods &amp; Services</t>
  </si>
  <si>
    <t>FTA &amp; EIA</t>
  </si>
  <si>
    <t>GATT Art. XXIV &amp; GATS Art. V</t>
  </si>
  <si>
    <t>In force for at least one Party</t>
  </si>
  <si>
    <t>Australia; Brunei Darussalam; Canada; Chile; Japan; Malaysia; Mexico; New Zealand; Peru; Singapore; Viet Nam; United Kingdom</t>
  </si>
  <si>
    <t>Dates of entry into Force: 15 December 2024 for Brunei Darussalam, Chile, Japan, Malaysia, New Zealand, Peru, Singapore, United Kingdom and Viet Nam. 24 December 2024 for Australia. For the rest of the signatories, entry into force will be in accordance with Article 21 (Entry into Force), paragraph 3, of the Protocol on the Accession of the United Kingdom.</t>
  </si>
  <si>
    <t>https://www.gov.uk/government/publications/accession-protocol-of-the-uk-to-the-cptpp</t>
  </si>
  <si>
    <t>https://www.mfat.govt.nz/en/trade/free-trade-agreements/free-trade-agreements-in-force/cptpp/comprehensive-and-progressive-agreement-for-trans-pacific-partnership-text-and-resources</t>
  </si>
  <si>
    <t>6_2</t>
  </si>
  <si>
    <t>EU - Kenya</t>
  </si>
  <si>
    <t>FTA</t>
  </si>
  <si>
    <t>Kenya; Austria;Belgium;Bulgaria;Croatia;Cyprus;Czech Republic;Denmark;Estonia;Finland;France;Germany;Greece;Hungary;Ireland;Italy;Latvia;Lithuania;Luxembourg;Malta;Netherlands;Poland;Portugal;Romania;Slovak Republic;Slovenia;Spain;Sweden</t>
  </si>
  <si>
    <t>https://policy.trade.ec.europa.eu/eu-trade-relationships-country-and-region/countries-and-regions/east-african-community-eac/eu-kenya-agreement/text-agreement_en</t>
  </si>
  <si>
    <t>6_3</t>
  </si>
  <si>
    <t>EFTA - Moldova, Republic of</t>
  </si>
  <si>
    <t>Moldova, Republic of; Iceland;Liechtenstein;Norway;Switzerland</t>
  </si>
  <si>
    <t>Entry into force between the Republic of Moldova and Iceland: 01-Sep-2024. Entry into force between the Republic of Moldova and Norway: 01-Nov-2024.</t>
  </si>
  <si>
    <t>https://www.efta.int/sites/default/files/documents/legal-texts/free-trade-relations/moldova/EFTA-Moldova_Main_Agreement.pdf</t>
  </si>
  <si>
    <t>https://www.efta.int/trade-relations/free-trade-network/moldova</t>
  </si>
  <si>
    <t>6_4</t>
  </si>
  <si>
    <t>China - Serbia</t>
  </si>
  <si>
    <t>China; Serbia</t>
  </si>
  <si>
    <t>http://fta.mofcom.gov.cn/topic/enserbia.shtml</t>
  </si>
  <si>
    <t>6_5</t>
  </si>
  <si>
    <t>China - Ecuador</t>
  </si>
  <si>
    <t>China; Ecuador</t>
  </si>
  <si>
    <t>http://fta.mofcom.gov.cn/topic/enecuador.shtml</t>
  </si>
  <si>
    <t>6_6</t>
  </si>
  <si>
    <t>Canada; Ukraine</t>
  </si>
  <si>
    <t>The modernized Canada-Ukraine Free Trade Agreement (CUFTA) maintains the terms of market access for goods provided in its predecessor, the Canada-Ukraine Free Trade Agreement (2017 CUFTA), which entered into force on 1 August 2017 (see document series WT/REG388).</t>
  </si>
  <si>
    <t>https://www.international.gc.ca/trade-commerce/trade-agreements-accords-commerciaux/agr-acc/ukraine/text-texte/2023/toc-tdm.aspx?lang=eng</t>
  </si>
  <si>
    <t>6_7</t>
  </si>
  <si>
    <t>ASEAN Trade in Services Agreement (ATISA)</t>
  </si>
  <si>
    <t>Services</t>
  </si>
  <si>
    <t>EIA</t>
  </si>
  <si>
    <t>Brunei Darussalam; Myanmar; Cambodia; Indonesia; Lao People's Democratic Republic; Malaysia; Philippines; Singapore; Viet Nam; Thailand</t>
  </si>
  <si>
    <t>Dates of ratification of ATISA are as follows: Brunei Darussalam: 27-Jul-2021 Cambodia: 24-Aug-2023 Indonesia: 20-Feb-2023 Lao People's Democratic Republic: 11-Jan-2022 Malaysia: 21-Jun-2021 Myanmar: 31-May-2022 Singapore: 01-Apr-2021 Thailand: 05-Apr-2021 Viet Nam: 29-Oct-2021</t>
  </si>
  <si>
    <t>https://agreement.asean.org/media/download/20201111041414.pdf</t>
  </si>
  <si>
    <t>6_8</t>
  </si>
  <si>
    <t>Korea, Republic of - Israel</t>
  </si>
  <si>
    <t>Israel; Korea, Republic of</t>
  </si>
  <si>
    <t>https://www.fta.go.kr//main/situation/kfta/lov5/il/2/</t>
  </si>
  <si>
    <t>6_9</t>
  </si>
  <si>
    <t>EU - New Zealand</t>
  </si>
  <si>
    <t>New Zealand; Austria;Belgium;Bulgaria;Croatia;Cyprus;Czech Republic;Denmark;Estonia;Finland;France;Germany;Greece;Hungary;Ireland;Italy;Latvia;Lithuania;Luxembourg;Malta;Netherlands;Poland;Portugal;Romania;Slovak Republic;Slovenia;Spain;Sweden</t>
  </si>
  <si>
    <t>https://eur-lex.europa.eu/legal-content/EN/TXT/PDF/?uri=OJ:L_202400866#page=1</t>
  </si>
  <si>
    <t>https://policy.trade.ec.europa.eu/eu-trade-relationships-country-and-region/countries-and-regions/new-zealand/eu-new-zealand-agreement/text-agreement_en</t>
  </si>
  <si>
    <t>6_10</t>
  </si>
  <si>
    <t>Kazakhstan - Serbia</t>
  </si>
  <si>
    <t>Kazakhstan; Serbia</t>
  </si>
  <si>
    <t>https://rtais.wto.org/rtadocs/1248/TOA/English/Kazakhstan-Serbia-FTA.docx</t>
  </si>
  <si>
    <t>https://adilet.zan.kz/rus/docs/Z1100000504</t>
  </si>
  <si>
    <t>6_11</t>
  </si>
  <si>
    <t>Kazakhstan - Uzbekistan</t>
  </si>
  <si>
    <t>Kazakhstan; Uzbekistan</t>
  </si>
  <si>
    <t>https://rtais.wto.org/rtadocs/1249/TOA/English/Kazakhstan-Uzbekistan-FTA.docx</t>
  </si>
  <si>
    <t>https://adilet.zan.kz/rus/docs/Z980000224_</t>
  </si>
  <si>
    <t>6_12</t>
  </si>
  <si>
    <t>Kazakhstan - Azerbaijan</t>
  </si>
  <si>
    <t>Azerbaijan; Kazakhstan</t>
  </si>
  <si>
    <t>https://rtais.wto.org/rtadocs/1071/TOA/English/Kazakhstan-Azerbaijan-FTA.docx</t>
  </si>
  <si>
    <t>无</t>
  </si>
  <si>
    <t>6_13</t>
  </si>
  <si>
    <t>Türkiye - Bolivarian Republic of Venezuela</t>
  </si>
  <si>
    <t>T黵kiye; Venezuela, Bolivarian Republic of</t>
  </si>
  <si>
    <t>https://www.trade.gov.tr/free-trade-agreements/venezuela</t>
  </si>
  <si>
    <t>6_14</t>
  </si>
  <si>
    <t>China - Cambodia</t>
  </si>
  <si>
    <t>Cambodia; China</t>
  </si>
  <si>
    <t>http://fta.mofcom.gov.cn/cambodia/cambodia_special.shtml</t>
  </si>
  <si>
    <t>6_15</t>
  </si>
  <si>
    <t>China; Nicaragua</t>
  </si>
  <si>
    <t>http://fta.mofcom.gov.cn/nicaragua/nicaragua_special.shtml</t>
  </si>
  <si>
    <t>6_16</t>
  </si>
  <si>
    <t>Kyrgyz Republic - Azerbaijan</t>
  </si>
  <si>
    <t>Azerbaijan; Kyrgyz Republic</t>
  </si>
  <si>
    <t>https://rtais.wto.org/rtadocs/1072/TOA/English/Kyrgyz-Azerbaijan%20FTA_Eng.docx</t>
  </si>
  <si>
    <t>6_17</t>
  </si>
  <si>
    <t>Türkiye - Bosnia and Herzegovina</t>
  </si>
  <si>
    <t>Bosnia and Herzegovina; T黵kiye</t>
  </si>
  <si>
    <t>https://www.trade.gov.tr/free-trade-agreements/bosnia-herzegovina</t>
  </si>
  <si>
    <t>6_18</t>
  </si>
  <si>
    <t>Mozambique - Indonesia</t>
  </si>
  <si>
    <t>Indonesia; Mozambique</t>
  </si>
  <si>
    <t>https://rtais.wto.org/rtadocs/1151/TOA/English/Acordo%20Mocambique-Indonesia.pdf</t>
  </si>
  <si>
    <t>https://ftacenter.kemendag.go.id/cfind/source/files/impta/document-perjanjian-mozambique.pdf</t>
  </si>
  <si>
    <t>6_19</t>
  </si>
  <si>
    <t>India - Australia</t>
  </si>
  <si>
    <t>Australia; India</t>
  </si>
  <si>
    <t>https://www.dfat.gov.au/trade/agreements/in-force/australia-india-ecta/australia-india-ecta-official-text</t>
  </si>
  <si>
    <t>https://commerce.gov.in/international-trade/trade-agreements/ind-aus-ecta/</t>
  </si>
  <si>
    <t>6_20</t>
  </si>
  <si>
    <t>Türkiye - Montenegro</t>
  </si>
  <si>
    <t>T黵kiye; Montenegro</t>
  </si>
  <si>
    <t>https://ticaret.gov.tr/data/5bfbfa0513b8762fa4955ca7/Karadag-TR-Mon%20FTA%20ENGLISH.pdf</t>
  </si>
  <si>
    <t>https://www.trade.gov.tr/free-trade-agreements/montenegro</t>
  </si>
  <si>
    <t>6_21</t>
  </si>
  <si>
    <t>United Kingdom - Australia</t>
  </si>
  <si>
    <t>Australia; United Kingdom</t>
  </si>
  <si>
    <t>https://www.dfat.gov.au/trade/agreements/in-force/aukfta/official-text</t>
  </si>
  <si>
    <t>6_22</t>
  </si>
  <si>
    <t>United Kingdom - New Zealand</t>
  </si>
  <si>
    <t>New Zealand; United Kingdom</t>
  </si>
  <si>
    <t>https://www.mfat.govt.nz/assets/Trade-agreements/UK-NZ-FTA/NZ-UK-Free-Trade-Agreement.pdf</t>
  </si>
  <si>
    <t>https://www.gov.uk/government/collections/free-trade-agreement-between-the-united-kingdom-of-great-britain-and-northern-ireland-and-new-zealand</t>
  </si>
  <si>
    <t>6_23</t>
  </si>
  <si>
    <t>Korea, Republic of - Cambodia</t>
  </si>
  <si>
    <t>Cambodia; Korea, Republic of</t>
  </si>
  <si>
    <t>https://www.fta.go.kr/main/situation/kfta/lov5/kh/2/</t>
  </si>
  <si>
    <t>https://www.moc.gov.kh/document-category/official-document?select=agreement&amp;page=1</t>
  </si>
  <si>
    <t>6_24</t>
  </si>
  <si>
    <t>Indonesia - Korea, Republic of</t>
  </si>
  <si>
    <t>Indonesia; Korea, Republic of</t>
  </si>
  <si>
    <t>https://www.fta.go.kr/main/situation/kfta/lov3/id/2/</t>
  </si>
  <si>
    <t>6_25</t>
  </si>
  <si>
    <t>Colombia - Israel</t>
  </si>
  <si>
    <t>Colombia; Israel</t>
  </si>
  <si>
    <t>https://www.gov.il/BlobFolder/policy/israel-colombia-fta/he/sahar-hutz_agreements_colombia-en-agreement2020.pdf</t>
  </si>
  <si>
    <t>6_26</t>
  </si>
  <si>
    <t>The ASEAN Trade in Goods Agreement (ATIGA) provides the legal framework for ASEAN to realise free flow of goods in the region. The Agreement builds upon the Common Effective Preferential Tariff (CEPT) Agreement and incorporates commitments on transparency, notification and trade facilitation to support the further deepening of commitments among ASEAN Member States. The ASEAN Framework Agreement on Services (AFAS) aims to enhance cooperation in services amongst Member States, to eliminate substantially restrictions to trade in services amongst Member States; and to liberalise trade in services with the aim to realising a free trade area in services.</t>
  </si>
  <si>
    <t>https://asean.org/our-communities/economic-community/services/agreements/</t>
  </si>
  <si>
    <t>6_27</t>
  </si>
  <si>
    <t>Japan; Brunei Darussalam;Myanmar;Cambodia;Indonesia;Lao People's Democratic Republic;Malaysia;Philippines;Singapore;Viet Nam;Thailand</t>
  </si>
  <si>
    <t>Relevant information on specific dates of signature / entry into force is available from the notifications. See WT/REG277/N/1-3 and S/C/N/1117.</t>
  </si>
  <si>
    <t>https://www.mofa.go.jp/policy/economy/fta/asean.html</t>
  </si>
  <si>
    <t>6_28</t>
  </si>
  <si>
    <t>Türkiye - Faeroe Islands</t>
  </si>
  <si>
    <t>Faeroe Islands; T黵kiye</t>
  </si>
  <si>
    <t>https://www.trade.gov.tr/data/5b91124913b8770becf1e754/835163c2e5a886a45ccdaa4e098809ad.pdf</t>
  </si>
  <si>
    <t>https://www.trade.gov.tr/free-trade-agreements/faroe-islands</t>
  </si>
  <si>
    <t>6_29</t>
  </si>
  <si>
    <t>EFTA - Gulf Cooperation Council (GCC)</t>
  </si>
  <si>
    <t>Iceland;Liechtenstein;Norway;Switzerland; Bahrain, Kingdom of;Kuwait, the State of;Oman;Qatar;Saudi Arabia, Kingdom of;United Arab Emirates</t>
  </si>
  <si>
    <t>https://www.efta.int/free-trade/free-trade-agreements/gcc</t>
  </si>
  <si>
    <t>6_30</t>
  </si>
  <si>
    <t>India - United Arab Emirates</t>
  </si>
  <si>
    <t>Enabling Clause &amp; GATS Art. V</t>
  </si>
  <si>
    <t>India; United Arab Emirates</t>
  </si>
  <si>
    <t>https://commerce.gov.in/international-trade/trade-agreements/comprehensive-economic-partnership-agreement-between-the-government-of-the-republic-of-india-and-the-government-of-the-united-arab-emirates-uae/</t>
  </si>
  <si>
    <t>6_31</t>
  </si>
  <si>
    <t>Angola; Botswana; Comoros; Democratic Republic of the Congo; Lesotho; Madagascar; Malawi; Mauritius; Mozambique; Namibia; Seychelles; South Africa; Zimbabwe; Eswatini; Tanzania; Zambia</t>
  </si>
  <si>
    <t>Members of the SADC Community : Angola, Botswana, Comoros, DR Congo, Eswatini, Lesotho, Madagascar, Malawi, Mauritius, Mozambique, Namibia, Seychelles, South Africa, Tanzania, Zambia and Zimbabwe. The Protocol on Trade in Goods is applied by all members except Angola, Comoros and DR Congo. The Protocol on Trade in Services is applied by all members except Angola, Comoros, DR Congo, Madagascar and Tanzania.</t>
  </si>
  <si>
    <t>https://www.sadc.int/sites/default/files/2022-01/SADC_Protocol_on_trade_in_services_-English.pdf</t>
  </si>
  <si>
    <t>https://rtais.wto.org/rtadocs/45/AnnexAndRelatedDocs/English/Annex%207%20Tourism%20Services%20-%20legally%20scrubbed%20Nov%202017%20(EN).docx</t>
  </si>
  <si>
    <t>6_32</t>
  </si>
  <si>
    <t>Common Market for Eastern and Southern Africa (COMESA) - Accession of Seychelles</t>
  </si>
  <si>
    <t>CU</t>
  </si>
  <si>
    <t>Burundi; Comoros; Democratic Republic of the Congo; Ethiopia; Eritrea; Djibouti; Kenya; Libya; Madagascar; Malawi; Mauritius; Rwanda; Seychelles; Somalia; Zimbabwe; Sudan; Eswatini; Tunisia; Uganda; Egypt; Zambia</t>
  </si>
  <si>
    <t>Note that the accession of Seychelles to the COMESA has already been covered in a previous factual presentation prepared by the Secretariat on the accession of Egypt to the COMESA which is contained in document WT/COMTD/RTA16/1 and provides information on the enlargement of COMESA more broadly.</t>
  </si>
  <si>
    <t>https://www.comesa.int/wp-content/uploads/2019/02/comesa-treaty-revised-20092012_with-zaire_final.pdf</t>
  </si>
  <si>
    <t>https://rtais.wto.org/rtadocs/1009/AnnexAndRelatedDocs/English/COMESA%20FTA%20SENSITIVE%20LIST%20(S%20I%20%2050%20OF%202008).pdf</t>
  </si>
  <si>
    <t>6_33</t>
  </si>
  <si>
    <t>EFTA - Indonesia</t>
  </si>
  <si>
    <t>Indonesia; Iceland;Liechtenstein;Norway;Switzerland</t>
  </si>
  <si>
    <t>http://www.efta.int/free-trade/free-trade-agreement/indonesia</t>
  </si>
  <si>
    <t>6_34</t>
  </si>
  <si>
    <t>EFTA - Ecuador</t>
  </si>
  <si>
    <t>Ecuador; Iceland;Liechtenstein;Norway;Switzerland</t>
  </si>
  <si>
    <t>https://www.efta.int/trade-relations/free-trade-network/ecuador</t>
  </si>
  <si>
    <t>6_35</t>
  </si>
  <si>
    <t>Korea, Republic of - Türkiye</t>
  </si>
  <si>
    <t>Korea, Republic of; T黵kiye</t>
  </si>
  <si>
    <t>https://www.trade.gov.tr/free-trade-agreements/republic-of-korea</t>
  </si>
  <si>
    <t>6_36</t>
  </si>
  <si>
    <t>EFTA - Türkiye</t>
  </si>
  <si>
    <t>T黵kiye; Iceland;Liechtenstein;Norway;Switzerland</t>
  </si>
  <si>
    <t>The modernised Free Trade Agreement (FTA) between the Republic of Turkey and the EFTA States establishes a free trade area between these countries, consistent with Article XXIV of GATT 1994, and Article V of GATS. The modernised FTA aims to liberalise and facilitate trade in goods and services between the Parties in accordance with the provisions of this Agreement and replaces the 1992-FTA between the Parties.</t>
  </si>
  <si>
    <t>https://www.efta.int/trade-relations/free-trade-network/turkiye</t>
  </si>
  <si>
    <t>6_37</t>
  </si>
  <si>
    <t>Türkiye - Serbia</t>
  </si>
  <si>
    <t>T黵kiye; Serbia</t>
  </si>
  <si>
    <t>https://www.trade.gov.tr/free-trade-agreements/serbia</t>
  </si>
  <si>
    <t>6_38</t>
  </si>
  <si>
    <t>Türkiye - Kosovo</t>
  </si>
  <si>
    <t>T黵kiye; UNMIK/Kosovo</t>
  </si>
  <si>
    <t>Reference to Kosovo shall be understood to be in the context of the United Nations Security Council resolution 1244 (1999).</t>
  </si>
  <si>
    <t>https://www.trade.gov.tr/free-trade-agreements/kosovo</t>
  </si>
  <si>
    <t>6_39</t>
  </si>
  <si>
    <t>United Kingdom - Iceland, Liechtenstein and Norway</t>
  </si>
  <si>
    <t>Iceland; Liechtenstein; Norway; United Kingdom</t>
  </si>
  <si>
    <t>For specific dates of provisional application / entry into force, please see relevant information provided in the notifications circulated in WTO document series WT/REG459 &amp; S/C/N/1072.</t>
  </si>
  <si>
    <t>https://www.gov.uk/government/publications/free-trade-agreement-between-iceland-the-principality-of-liechtenstein-and-the-kingdom-of-norway-and-the-united-kingdom-of-great-britain-and-northern</t>
  </si>
  <si>
    <t>6_40</t>
  </si>
  <si>
    <t>Eurasian Economic Union (EAEU) - Serbia</t>
  </si>
  <si>
    <t>Serbia; Armenia;Belarus;Kazakhstan;Kyrgyz Republic;Russian Federation</t>
  </si>
  <si>
    <t>https://eec.eaeunion.org/upload/medialibrary/56c/Agreement.pdf</t>
  </si>
  <si>
    <t>https://eec.eaeunion.org/en/comission/department/dotp/torgovye-soglasheniya/serbia.php</t>
  </si>
  <si>
    <t>6_41</t>
  </si>
  <si>
    <t>United Kingdom - Canada</t>
  </si>
  <si>
    <t>Canada; United Kingdom</t>
  </si>
  <si>
    <t>Dates of entry into force: Memorandum of Understanding: 01-Jan-21; Agreement: 01-Apr-21.</t>
  </si>
  <si>
    <t>https://www.gov.uk/government/publications/ukcanada-agreement-on-trade-continuity-cs-canada-no12020</t>
  </si>
  <si>
    <t>https://www.international.gc.ca/trade-commerce/trade-agreements-accords-commerciaux/agr-acc/cuktca-acccru/read_agreement-consultez_accord.aspx?lang=eng</t>
  </si>
  <si>
    <t>6_42</t>
  </si>
  <si>
    <t>United Kingdom - Mexico</t>
  </si>
  <si>
    <t>Mexico; United Kingdom</t>
  </si>
  <si>
    <t>https://www.gov.uk/government/publications/ukmexico-trade-continuity-agreement-cs-mexico-no12021</t>
  </si>
  <si>
    <t>https://www.gov.uk/government/collections/uk-mexico-trade-continuity-agreement</t>
  </si>
  <si>
    <t>6_43</t>
  </si>
  <si>
    <t>United Kingdom - Serbia</t>
  </si>
  <si>
    <t>United Kingdom; Serbia</t>
  </si>
  <si>
    <t>Dates of entry into force: Provisional Application: 20-May-21; Entry into force: 15-Jul-21.</t>
  </si>
  <si>
    <t>https://www.gov.uk/government/publications/ukserbia-partnership-trade-and-cooperation-agreement-cs-serbia-no12021</t>
  </si>
  <si>
    <t>6_44</t>
  </si>
  <si>
    <t>United Kingdom - Albania</t>
  </si>
  <si>
    <t>Albania; United Kingdom</t>
  </si>
  <si>
    <t>https://www.gov.uk/government/publications/ukalbania-partnership-trade-and-cooperation-agreement-cs-albania-no12021</t>
  </si>
  <si>
    <t>6_45</t>
  </si>
  <si>
    <t>United Kingdom - Jordan</t>
  </si>
  <si>
    <t>Jordan; United Kingdom</t>
  </si>
  <si>
    <t>https://www.gov.uk/government/publications/ukjordan-agreement-establishing-an-association-cs-jordan-no12019</t>
  </si>
  <si>
    <t>6_46</t>
  </si>
  <si>
    <t>Korea, Republic of - Central America</t>
  </si>
  <si>
    <t>Costa Rica; El Salvador; Honduras; Korea, Republic of; Nicaragua; Panama</t>
  </si>
  <si>
    <t>Dates of entry into force: 01-Oct-19 for Honduras, Nicaragua and the Republic of Korea; 01-Nov-19 for Costa Rica and the Republic of Korea; 01-Jan-20 for El Salvador and the Republic of Korea; 01-Mar-21 for Panama and the Republic of Korea;</t>
  </si>
  <si>
    <t>https://www.customs.go.kr/engportal/cm/cntnts/cntntsView.do?mi=7308&amp;cntntsId=2332#</t>
  </si>
  <si>
    <t>6_47</t>
  </si>
  <si>
    <t>India - Mauritius</t>
  </si>
  <si>
    <t>India; Mauritius</t>
  </si>
  <si>
    <t>http://www.mauritiustrade.mu/ressources/pdf/cecpa-trade-agreement.pdf</t>
  </si>
  <si>
    <t>https://commerce.gov.in/international-trade/trade-agreements/india-mauritius-cecpa/</t>
  </si>
  <si>
    <t>6_48</t>
  </si>
  <si>
    <t>Pacific Agreement on Closer Economic Relations Plus (PACER Plus)</t>
  </si>
  <si>
    <t>Australia; Solomon Islands; Cook Islands; Kiribati; Nauru; Vanuatu; New Zealand; Niue; Tonga; Tuvalu; Samoa</t>
  </si>
  <si>
    <t>Date of Entry into force: 13-Dec-20 for Australia, Cook Islands, Kiribati, New Zealand, Niue, Samoa, Solomon Islands and Tonga; 3-Apr-22 for Tuvalu; 11-Oct-22 for Vanuatu. The Agreement is not yet in force for Nauru.</t>
  </si>
  <si>
    <t>https://www.dfat.gov.au/trade/agreements/in-force/pacer/documents</t>
  </si>
  <si>
    <t>6_49</t>
  </si>
  <si>
    <t>Namibia; Zimbabwe</t>
  </si>
  <si>
    <t>https://mit.gov.na/documents/41692/195602/Amendments+to+Namibia+Zimbabwe+Trade+Agreement.pdf/1aa5340d-3828-6fd0-75b2-d09902d606e9?t=1612875117293</t>
  </si>
  <si>
    <t>6_50</t>
  </si>
  <si>
    <t>United Kingdom - Ghana</t>
  </si>
  <si>
    <t>Ghana; United Kingdom</t>
  </si>
  <si>
    <t>https://www.gov.uk/government/publications/ukghana-interim-trade-partnership-agreement-cs-ghana-no12021</t>
  </si>
  <si>
    <t>https://www.gov.uk/government/collections/uk-ghana-interim-trade-partnership-agreement</t>
  </si>
  <si>
    <t>6_51</t>
  </si>
  <si>
    <t>ASEAN - Hong Kong, China</t>
  </si>
  <si>
    <t>Hong Kong, China; Brunei Darussalam;Myanmar;Cambodia;Indonesia;Lao People's Democratic Republic;Malaysia;Philippines;Singapore;Viet Nam;Thailand</t>
  </si>
  <si>
    <t>Dates of entry into force: 11-Jun-2019 for Hong Kong, China; Lao People's Democratic Republic; Myanmar; Singapore; Thailand and Viet Nam. 13-Oct-2019 for Malaysia. 12-May-2020 for the Philippines. 4-Jul-2020 for Indonesia. 20-Oct-2020 for Brunei Darusalam. 12-Feb-2021 for Cambodia.</t>
  </si>
  <si>
    <t>https://www.tid.gov.hk/english/ita/fta/hkasean/index.html</t>
  </si>
  <si>
    <t>6_52</t>
  </si>
  <si>
    <t>EU - United Kingdom</t>
  </si>
  <si>
    <t>United Kingdom; Austria;Belgium;Bulgaria;Croatia;Cyprus;Czech Republic;Denmark;Estonia;Finland;France;Germany;Greece;Hungary;Ireland;Italy;Latvia;Lithuania;Luxembourg;Malta;Netherlands;Poland;Portugal;Romania;Slovak Republic;Slovenia;Spain;Sweden</t>
  </si>
  <si>
    <t>Official Journal of the European Union: L 444 of 31-Dec-2020.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</si>
  <si>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https://eur-lex.europa.eu/legal-content/EN/TXT/?qid=1580206007232&amp;uri=CELEX%3A12019W/TXT%2802%29</t>
  </si>
  <si>
    <t>https://eur-lex.europa.eu/legal-content/EN/TXT/?uri=CELEX%3A22021A0430%2801%29&amp;qid=1625583778831</t>
  </si>
  <si>
    <t>6_53</t>
  </si>
  <si>
    <t>Indonesia - Australia</t>
  </si>
  <si>
    <t>Australia; Indonesia</t>
  </si>
  <si>
    <t>https://www.dfat.gov.au/trade/agreements/in-force/iacepa/iacepa-text/Pages/default</t>
  </si>
  <si>
    <t>6_54</t>
  </si>
  <si>
    <t>EU - Eastern and Southern Africa States - Accession of Comoros</t>
  </si>
  <si>
    <t>Comoros; Madagascar; Mauritius; Seychelles; Zimbabwe; Austria;Belgium;Bulgaria;Croatia;Cyprus;Czech Republic;Denmark;Estonia;Finland;France;Germany;Greece;Hungary;Ireland;Italy;Latvia;Lithuania;Luxembourg;Malta;Netherlands;Poland;Portugal;Romania;Slovak Republic;Slovenia;Spain;Sweden</t>
  </si>
  <si>
    <t>https://eur-lex.europa.eu/legal-content/EN/TXT/?uri=OJ%3AJOL_2012_111_R_0001_01</t>
  </si>
  <si>
    <t>6_55</t>
  </si>
  <si>
    <t>Ukraine - Israel</t>
  </si>
  <si>
    <t>Israel; Ukraine</t>
  </si>
  <si>
    <t>https://www.gov.il/BlobFolder/policy/isr-ukraine-fta/he/sahar-hutz_agreements_israel-ukraine-fta-en.pdf</t>
  </si>
  <si>
    <t>https://www.gov.il/BlobFolder/policy/isr-ukraine-fta/he/sahar-hutz_agreements_ukraine-fta-import-Concessions-Final.pdf</t>
  </si>
  <si>
    <t>6_56</t>
  </si>
  <si>
    <t>United Kingdom - SACU and Mozambique</t>
  </si>
  <si>
    <t>Mozambique; United Kingdom; Botswana;Lesotho;Namibia;South Africa;Eswatini</t>
  </si>
  <si>
    <t>Dates of Signature: 09-Oct-2019 (United Kingdom, Botswana, Eswatini, Lesotho, Mozambique, Namibia) and 16-Oct-2019 (South Africa).</t>
  </si>
  <si>
    <t>http://www.sacu.int/docs/agreements/2021/SACU-Mozambique-UK-EPA-EN.pdf</t>
  </si>
  <si>
    <t>https://www.gov.uk/government/publications/uksacu-and-mozambique-economic-partnership-agreement-ms-no342019</t>
  </si>
  <si>
    <t>6_57</t>
  </si>
  <si>
    <t>China - Mauritius</t>
  </si>
  <si>
    <t>China; Mauritius</t>
  </si>
  <si>
    <t>http://fta.mofcom.gov.cn/topic/enmauritius.shtml</t>
  </si>
  <si>
    <t>6_58</t>
  </si>
  <si>
    <t>United Kingdom - Switzerland - Liechtenstein</t>
  </si>
  <si>
    <t>Liechtenstein; Switzerland; United Kingdom</t>
  </si>
  <si>
    <t>https://www.gov.uk/government/publications/cs-switzerland-no42019-ukswitzerland-trade-agreement</t>
  </si>
  <si>
    <t>6_59</t>
  </si>
  <si>
    <t>United Kingdom - Tunisia</t>
  </si>
  <si>
    <t>Tunisia; United Kingdom</t>
  </si>
  <si>
    <t>https://www.gov.uk/government/publications/cs-tunisia-no12019-uktunisia-agreement-establishing-an-association</t>
  </si>
  <si>
    <t>6_60</t>
  </si>
  <si>
    <t>United Kingdom - Ukraine</t>
  </si>
  <si>
    <t>Ukraine; United Kingdom</t>
  </si>
  <si>
    <t>https://assets.publishing.service.gov.uk/government/uploads/system/uploads/attachment_data/file/934935/CS_Ukraine_1.2020_UK_Ukraine_Political_Free_Trade_Strat_Partner_Agreement.pdf</t>
  </si>
  <si>
    <t>https://www.gov.uk/government/publications/ukukraine-political-free-trade-and-strategic-partnership-agreement-cs-ukraine-no12020</t>
  </si>
  <si>
    <t>6_61</t>
  </si>
  <si>
    <t>United Kingdom - Cameroon</t>
  </si>
  <si>
    <t>Cameroon; United Kingdom</t>
  </si>
  <si>
    <t>Dates of entry into force: Memorandum of Understanding: 01-Jan-21; Agreement: 30-Apr-21.</t>
  </si>
  <si>
    <t>https://www.gov.uk/government/publications/ukcameroon-interim-agreement-establishing-an-economic-partnership-ms-no22021</t>
  </si>
  <si>
    <t>6_62</t>
  </si>
  <si>
    <t>United Kingdom - Egypt</t>
  </si>
  <si>
    <t>Egypt; United Kingdom</t>
  </si>
  <si>
    <t>https://assets.publishing.service.gov.uk/government/uploads/system/uploads/attachment_data/file/943572/CS_Egypt_1.2020_Agreement_establishing_an_Association_with_Egypt.pdf</t>
  </si>
  <si>
    <t>https://www.gov.uk/government/publications/ukegypt-agreement-establishing-an-association-cs-egypt-no12020</t>
  </si>
  <si>
    <t>6_63</t>
  </si>
  <si>
    <t>United Kingdom - Moldova, Republic of</t>
  </si>
  <si>
    <t>Moldova, Republic of; United Kingdom</t>
  </si>
  <si>
    <t>https://www.gov.uk/government/collections/uk-moldova-strategic-partnership-trade-and-cooperation-agreement</t>
  </si>
  <si>
    <t>6_64</t>
  </si>
  <si>
    <t>United Kingdom - North Macedonia</t>
  </si>
  <si>
    <t>North Macedonia; United Kingdom</t>
  </si>
  <si>
    <t>https://assets.publishing.service.gov.uk/government/uploads/system/uploads/attachment_data/file/942963/CS_N_Macedonia_1.2020_Partnership_Trade_and_Cooperation.pdf</t>
  </si>
  <si>
    <t>https://www.gov.uk/government/publications/uknorth-macedonia-partnership-trade-and-cooperation-agreement-cs-north-macedonia-no12020</t>
  </si>
  <si>
    <t>6_65</t>
  </si>
  <si>
    <t>United Kingdom - Pacific States - Accession of Samoa</t>
  </si>
  <si>
    <t>Fiji; Papua New Guinea; United Kingdom; Samoa</t>
  </si>
  <si>
    <t>https://www.gov.uk/government/publications/ms-no152019-interim-economic-partnership-agreement-between-the-united-kingdom-of-great-britain-and-northern-ireland-and-the-pacific-states</t>
  </si>
  <si>
    <t>6_66</t>
  </si>
  <si>
    <t>United Kingdom - Pacific States - Accession of Solomon Islands</t>
  </si>
  <si>
    <t>Solomon Islands; Fiji; Papua New Guinea; United Kingdom</t>
  </si>
  <si>
    <t>6_67</t>
  </si>
  <si>
    <t>United Kingdom - Kenya</t>
  </si>
  <si>
    <t>Kenya; United Kingdom</t>
  </si>
  <si>
    <t>Dates of entry into force: Memorandum of Understanding: 01-Jan-21; Agreement: 22-Mar-21.</t>
  </si>
  <si>
    <t>https://assets.publishing.service.gov.uk/government/uploads/system/uploads/attachment_data/file/945516/MS_9.2020_Economic_Partnership_Agreement_UK_Kenya_Member_of_East_Africa_Community.pdf</t>
  </si>
  <si>
    <t>https://www.gov.uk/government/publications/economic-partnership-agreement-between-the-united-kingdom-of-great-britain-and-northern-ireland-of-the-one-part-and-the-republic-of-kenya-a-member</t>
  </si>
  <si>
    <t>6_68</t>
  </si>
  <si>
    <t>United Kingdom - Singapore</t>
  </si>
  <si>
    <t>Singapore; United Kingdom</t>
  </si>
  <si>
    <t>https://assets.publishing.service.gov.uk/government/uploads/system/uploads/attachment_data/file/944339/CS_Singapore_1.2020_Free_Trade_Agreement.pdf</t>
  </si>
  <si>
    <t>https://www.gov.uk/government/publications/uksingapore-free-trade-agreement-cs-singapore-no12020</t>
  </si>
  <si>
    <t>6_69</t>
  </si>
  <si>
    <t>United Kingdom - Türkiye</t>
  </si>
  <si>
    <t>T黵kiye; United Kingdom</t>
  </si>
  <si>
    <t>https://assets.publishing.service.gov.uk/government/uploads/system/uploads/attachment_data/file/963851/CS_Turkey_1.2021_UK_Turkey_Free_Trade_Agreement.pdf</t>
  </si>
  <si>
    <t>https://www.gov.uk/government/publications/ukturkey-free-trade-agreement</t>
  </si>
  <si>
    <t>6_70</t>
  </si>
  <si>
    <t>United Kingdom - Viet Nam</t>
  </si>
  <si>
    <t>Viet Nam; United Kingdom</t>
  </si>
  <si>
    <t>https://assets.publishing.service.gov.uk/government/uploads/system/uploads/attachment_data/file/949053/ccs1220795270-uk-vietnam-free-trade-agreement-text.pdf</t>
  </si>
  <si>
    <t>https://www.gov.uk/government/publications/ukvietnam-free-trade-agreement</t>
  </si>
  <si>
    <t>6_71</t>
  </si>
  <si>
    <t>United Kingdom - Kosovo</t>
  </si>
  <si>
    <t>United Kingdom; UNMIK/Kosovo</t>
  </si>
  <si>
    <t>https://assets.publishing.service.gov.uk/government/uploads/system/uploads/attachment_data/file/854384/CS_Kosovo_1.2019_UK_Kosovo_Partnership__Trade_and_Cooperation_Agreement.pdf</t>
  </si>
  <si>
    <t>https://www.gov.uk/government/publications/ukkosovo-partnership-trade-and-cooperation-agreement-cs-kosovo-no12019</t>
  </si>
  <si>
    <t>6_72</t>
  </si>
  <si>
    <t>United Kingdom - Lebanon</t>
  </si>
  <si>
    <t>Lebanese Republic; United Kingdom</t>
  </si>
  <si>
    <t>https://assets.publishing.service.gov.uk/government/uploads/system/uploads/attachment_data/file/840961/CS_Lebanon_1.2019_Agreement_establishing_an_Association_between_the_United_Kingdom_of_Great_Britain_and_Northern_Ireland_and_the_Republic_of_Lebanon.pdf</t>
  </si>
  <si>
    <t>https://www.gov.uk/guidance/summary-of-the-uk-lebanon-association-agreement</t>
  </si>
  <si>
    <t>6_73</t>
  </si>
  <si>
    <t>United Kingdom - Morocco</t>
  </si>
  <si>
    <t>Morocco; United Kingdom</t>
  </si>
  <si>
    <t>https://assets.publishing.service.gov.uk/government/uploads/system/uploads/attachment_data/file/854581/CS_Morocco_2.2019_UK_Morocco_Agreement_establishing_an_Association.pdf</t>
  </si>
  <si>
    <t>https://www.gov.uk/government/publications/ukmorocco-agreement-establishing-an-association-cs-morocco-no22019</t>
  </si>
  <si>
    <t>6_74</t>
  </si>
  <si>
    <t>United Kingdom - Pacific States</t>
  </si>
  <si>
    <t>Solomon Islands; Fiji; Papua New Guinea; United Kingdom; Samoa</t>
  </si>
  <si>
    <t>6_75</t>
  </si>
  <si>
    <t>United Kingdom - Palestine</t>
  </si>
  <si>
    <t>Palestine; United Kingdom</t>
  </si>
  <si>
    <t>https://assets.publishing.service.gov.uk/government/uploads/system/uploads/attachment_data/file/781389/MS_14.2019_IPTP_PLO.pdf</t>
  </si>
  <si>
    <t>https://www.gov.uk/government/publications/ms-no142019-interim-political-trade-and-partnership-agreement-between-uk-and-plo-for-the-benefit-of-the-palestinian-authority</t>
  </si>
  <si>
    <t>6_76</t>
  </si>
  <si>
    <t>United Kingdom - Korea, Republic of</t>
  </si>
  <si>
    <t>Korea, Republic of; United Kingdom</t>
  </si>
  <si>
    <t>https://www.gov.uk/government/publications/ukkorea-free-trade-agreement-with-exchange-of-notes-cs-korea-no12019</t>
  </si>
  <si>
    <t>6_77</t>
  </si>
  <si>
    <t>United Kingdom - Japan</t>
  </si>
  <si>
    <t>Japan; United Kingdom</t>
  </si>
  <si>
    <t>https://www.gov.uk/government/publications/ukjapan-agreement-for-a-comprehensive-economic-partnership-cs-japan-no12020</t>
  </si>
  <si>
    <t>6_78</t>
  </si>
  <si>
    <t>United Kingdom - Colombia, Ecuador and Peru</t>
  </si>
  <si>
    <t>Colombia; Ecuador; Peru; United Kingdom</t>
  </si>
  <si>
    <t>The United Kingdom signed the Agreement with Colombia, Ecuador, and Peru on 15 May 2019. The Agreement entered into force on 1 January 2021 with Peru and Ecuador. Colombia was unable to ratify the Agreement by 1 January 2021 and could not provisionally apply the agreement. A bridging mechanism arrangement through the exchange of diplomatic notes was therefore agreed to continue to trade on preferential terms until Colombia completed its domestic procedures to fully ratify the agreement. Colombia ratified the agreement on 21 April 2022 and the agreement entered into force on 28 June 2022.</t>
  </si>
  <si>
    <t>https://assets.publishing.service.gov.uk/government/uploads/system/uploads/attachment_data/file/808914/MS_22.2019_Andean_Trade.pdf</t>
  </si>
  <si>
    <t>https://www.gov.uk/government/publications/ms-no222019-trade-agreement-between-the-united-kingdom-of-great-britain-and-northern-ireland-of-the-one-part-and-the-republic-of-colombia-the-r</t>
  </si>
  <si>
    <t>6_79</t>
  </si>
  <si>
    <t>United Kingdom - CARIFORUM States</t>
  </si>
  <si>
    <t>Antigua and Barbuda; Bahamas; Barbados; Belize; Dominica; Dominican Republic; Grenada; Guyana; Haiti; Jamaica; Saint Kitts and Nevis; Saint Lucia; Saint Vincent and the Grenadines; Suriname; Trinidad and Tobago; United Kingdom</t>
  </si>
  <si>
    <t>Barbados, Belize, Dominica, Grenada, Guyana, Jamaica, Saint Christopher and Nevis, Saint Lucia, Saint Vincent and the Grenadines and the United Kingdom signed on 22 March 2019. Trinidad and Tobago signed on 1 April 2019. The Dominican Republic signed on 4 April 2019. Antigua and Barbuda signed on 6 June 2019. The Bahamas signed on 27 November 2019. Suriname signed on 4 March 2021.</t>
  </si>
  <si>
    <t>https://www.gov.uk/government/publications/ms-no182019-economic-partnership-agreement-between-the-cariforum-states-of-the-one-part-and-the-united-kingdom-of-great-britain-and-northern-ire</t>
  </si>
  <si>
    <t>6_80</t>
  </si>
  <si>
    <t>United Kingdom - Central America</t>
  </si>
  <si>
    <t>Costa Rica; El Salvador; Guatemala; Honduras; Nicaragua; Panama; United Kingdom</t>
  </si>
  <si>
    <t>https://assets.publishing.service.gov.uk/government/uploads/system/uploads/attachment_data/file/823557/MS_32.2019_Agreement_establishing_an_association_between_the_UK_and_Central_America.pdf</t>
  </si>
  <si>
    <t>https://www.gov.uk/government/publications/agreement-establishing-an-association-between-the-uk-and-central-america-ms-no322019</t>
  </si>
  <si>
    <t>6_81</t>
  </si>
  <si>
    <t>United Kingdom - Chile</t>
  </si>
  <si>
    <t>Chile; United Kingdom</t>
  </si>
  <si>
    <t>https://www.gov.uk/government/publications/cs-chile-no22019-ukchile-agreement-establishing-an-association</t>
  </si>
  <si>
    <t>https://www.gov.uk/guidance/summary-of-the-uk-chile-association-agreement</t>
  </si>
  <si>
    <t>6_82</t>
  </si>
  <si>
    <t>United Kingdom - Côte d'Ivoire</t>
  </si>
  <si>
    <t>C魌e d'Ivoire; United Kingdom</t>
  </si>
  <si>
    <t>https://www.gov.uk/government/publications/ukcote-divoire-stepping-stone-economic-partnership-agreement-cs-cote-divoire-no12020</t>
  </si>
  <si>
    <t>6_83</t>
  </si>
  <si>
    <t>United Kingdom - Eastern and Southern Africa States</t>
  </si>
  <si>
    <t>Mauritius; Seychelles; Zimbabwe; United Kingdom</t>
  </si>
  <si>
    <t>https://www.gov.uk/government/publications/ms-no42019-agreement-establishing-an-economic-partnership-agreement-between-the-eastern-and-southern-africa-states-and-the-uk</t>
  </si>
  <si>
    <t>https://www.gov.uk/government/collections/esa-uk-economic-partnership-agreement-epa--2</t>
  </si>
  <si>
    <t>6_84</t>
  </si>
  <si>
    <t>United Kingdom - Faeroe Islands</t>
  </si>
  <si>
    <t>Faeroe Islands; United Kingdom</t>
  </si>
  <si>
    <t>https://assets.publishing.service.gov.uk/government/uploads/system/uploads/attachment_data/file/780113/CS_Denmark_1.2019_FTA.pdf</t>
  </si>
  <si>
    <t>https://www.gov.uk/government/publications/cs-denmark-no12019-ukdenmark-free-trade-agreement-in-respect-of-the-faroe-islands</t>
  </si>
  <si>
    <t>6_85</t>
  </si>
  <si>
    <t>United Kingdom - Georgia</t>
  </si>
  <si>
    <t>Georgia; United Kingdom</t>
  </si>
  <si>
    <t>https://assets.publishing.service.gov.uk/government/uploads/system/uploads/attachment_data/file/844167/CS_Georgia_1.2019_UK_Georgia_Strategic_Partnership_and_Cooperation_Agreement.pdf</t>
  </si>
  <si>
    <t>https://www.gov.uk/government/publications/ukgeorgia-strategic-partnership-and-cooperation-agreement-cs-georgia-no12019</t>
  </si>
  <si>
    <t>6_86</t>
  </si>
  <si>
    <t>United Kingdom - Israel</t>
  </si>
  <si>
    <t>Israel; United Kingdom</t>
  </si>
  <si>
    <t>https://assets.publishing.service.gov.uk/government/uploads/system/uploads/attachment_data/file/781440/CS_Israel_1.2019_Trade.pdf</t>
  </si>
  <si>
    <t>https://www.gov.uk/government/publications/cs-israel-no12019-ukisrael-trade-and-partnership-agreement</t>
  </si>
  <si>
    <t>6_87</t>
  </si>
  <si>
    <t>EU - Pacific States - Accession of Samoa</t>
  </si>
  <si>
    <t>Fiji; Papua New Guinea; Samoa; Austria;Belgium;Bulgaria;Croatia;Cyprus;Czech Republic;Denmark;Estonia;Finland;France;Germany;Greece;Hungary;Ireland;Italy;Latvia;Lithuania;Luxembourg;Malta;Netherlands;Poland;Portugal;Romania;Slovak Republic;Slovenia;Spain;Sweden</t>
  </si>
  <si>
    <t>Official Journal of the European Union: L 333 of 28-Dec-2018. The EU and Samoa are provisionally applying the Agreement since 31-Dec-18.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</si>
  <si>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https://eur-lex.europa.eu/legal-content/EN/TXT/?uri=OJ:L:2018:333:TOC</t>
  </si>
  <si>
    <t>6_88</t>
  </si>
  <si>
    <t>EU - Pacific States - Accession of Solomon Islands</t>
  </si>
  <si>
    <t>Solomon Islands; Fiji; Papua New Guinea; Austria;Belgium;Bulgaria;Croatia;Cyprus;Czech Republic;Denmark;Estonia;Finland;France;Germany;Greece;Hungary;Ireland;Italy;Latvia;Lithuania;Luxembourg;Malta;Netherlands;Poland;Portugal;Romania;Slovak Republic;Slovenia;Spain;Sweden</t>
  </si>
  <si>
    <t>Official Journal of the European Union: L 85 of 20-Mar-2020. The EU and Solomon Islands are provisionally applying the Agreement since 17-May-2020.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</si>
  <si>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https://eur-lex.europa.eu/legal-content/EN/TXT/?uri=OJ:L:2020:085:TOC</t>
  </si>
  <si>
    <t>6_89</t>
  </si>
  <si>
    <t>United States-Mexico-Canada Agreement (USMCA/CUSMA/T-MEC)</t>
  </si>
  <si>
    <t>Canada; Mexico; United States of America</t>
  </si>
  <si>
    <t>Parties have notified that NAFTA has been superseded by the USMCA/CUSMA/T-MEC. As a result, the provisions of the NAFTA are no longer in force, except as expressly provided by the USMCA/CUSMA/T-MEC.</t>
  </si>
  <si>
    <t>https://ustr.gov/trade-agreements/free-trade-agreements/united-states-mexico-canada-agreement/agreement-between</t>
  </si>
  <si>
    <t>6_90</t>
  </si>
  <si>
    <t>EU - Viet Nam</t>
  </si>
  <si>
    <t>Viet Nam; Austria;Belgium;Bulgaria;Croatia;Cyprus;Czech Republic;Denmark;Estonia;Finland;France;Germany;Greece;Hungary;Ireland;Italy;Latvia;Lithuania;Luxembourg;Malta;Netherlands;Poland;Portugal;Romania;Slovak Republic;Slovenia;Spain;Sweden</t>
  </si>
  <si>
    <t>Official Journal of the European Union: L 186 of 12-Jun-2020.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</si>
  <si>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https://eur-lex.europa.eu/legal-content/EN/TXT/?uri=OJ:L:2020:186:TOC</t>
  </si>
  <si>
    <t>6_91</t>
  </si>
  <si>
    <t>Peru - Australia</t>
  </si>
  <si>
    <t>Australia; Peru</t>
  </si>
  <si>
    <t>https://www.dfat.gov.au/trade/agreements/in-force/pafta/full-text/Pages/fta-text-and-associated-documents</t>
  </si>
  <si>
    <t>6_92</t>
  </si>
  <si>
    <t>EU - Singapore</t>
  </si>
  <si>
    <t>Singapore; Austria;Belgium;Bulgaria;Croatia;Cyprus;Czech Republic;Denmark;Estonia;Finland;France;Germany;Greece;Hungary;Ireland;Italy;Latvia;Lithuania;Luxembourg;Malta;Netherlands;Poland;Portugal;Romania;Slovak Republic;Slovenia;Spain;Sweden</t>
  </si>
  <si>
    <t>Official Journal of the European Union: L 294 of 14-Nov-2019.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</si>
  <si>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https://eur-lex.europa.eu/legal-content/EN/TXT/?uri=OJ:L:2019:294:TOC</t>
  </si>
  <si>
    <t>6_93</t>
  </si>
  <si>
    <t>Chile - Indonesia</t>
  </si>
  <si>
    <t>Chile; Indonesia</t>
  </si>
  <si>
    <t>http://ditjenppi.kemendag.go.id/assets/files/publikasi/doc_20190319_perjanjian-kemitraan-ekonomi-komprehensif-indonesia-chile-indonesia-chile-cepa.pdf</t>
  </si>
  <si>
    <t>http://ditjenppi.kemendag.go.id/index.php/bilateral/amerika/chili</t>
  </si>
  <si>
    <t>6_94</t>
  </si>
  <si>
    <t>Eurasian Economic Union (EAEU) - Iran</t>
  </si>
  <si>
    <t>Iran; Armenia;Belarus;Kazakhstan;Kyrgyz Republic;Russian Federation</t>
  </si>
  <si>
    <t>https://eec.eaeunion.org/upload/medialibrary/77b/FTA-EAEU_Iran.pdf</t>
  </si>
  <si>
    <t>https://eec.eaeunion.org/en/comission/department/dotp/torgovye-soglasheniya/iran.php</t>
  </si>
  <si>
    <t>6_95</t>
  </si>
  <si>
    <t>Hong Kong, China - Australia</t>
  </si>
  <si>
    <t>Australia; Hong Kong, China</t>
  </si>
  <si>
    <t>https://www.dfat.gov.au/trade/agreements/in-force/a-hkfta/a-hkfta-text/Pages/default</t>
  </si>
  <si>
    <t>https://www.dfat.gov.au/trade/agreements/in-force/a-hkfta/Pages/default</t>
  </si>
  <si>
    <t>6_96</t>
  </si>
  <si>
    <t>Indonesia - Pakistan</t>
  </si>
  <si>
    <t>PSA</t>
  </si>
  <si>
    <t>Indonesia; Pakistan</t>
  </si>
  <si>
    <t>Dates of entry into force: 01-Sep-2013 (Indonesia-Pakistan PTA); 01-Mar-2019 (Protocol to amend Indonesia - Pakistan PTA).</t>
  </si>
  <si>
    <t>http://ditjenppi.kemendag.go.id/assets/files/publikasi/doc_20180504_protokol-perubahan-perjanjian-indonesia-pakistan-pta.pdf</t>
  </si>
  <si>
    <t>http://www.commerce.gov.pk/about-us/trade-agreements/</t>
  </si>
  <si>
    <t>6_97</t>
  </si>
  <si>
    <t>EU - Armenia</t>
  </si>
  <si>
    <t>Armenia; Austria;Belgium;Bulgaria;Croatia;Cyprus;Czech Republic;Denmark;Estonia;Finland;France;Germany;Greece;Hungary;Ireland;Italy;Latvia;Lithuania;Luxembourg;Malta;Netherlands;Poland;Portugal;Romania;Slovak Republic;Slovenia;Spain;Sweden</t>
  </si>
  <si>
    <t>Official Journal of the European Union: L 23 of 26-Jan-2018. Provisional entry into force of the Agreement: 01-Jun-2018.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</si>
  <si>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https://eur-lex.europa.eu/legal-content/EN/TXT/?uri=CELEX:22018A0126(01)</t>
  </si>
  <si>
    <t>6_98</t>
  </si>
  <si>
    <t>Mexico - Bolivia, Plurinational State of</t>
  </si>
  <si>
    <t>Bolivia, Plurinational State of; Mexico</t>
  </si>
  <si>
    <t>LAIA Reference: AAP.CE 66. This Agreement was also notified under the Enabling Clause by LAIA Parties as a change to the LAIA's 1980 Treaty of Montevideo (WT/COMTD/RTA15/N/1/Add.65).</t>
  </si>
  <si>
    <t>6_99</t>
  </si>
  <si>
    <t>Ecuador - Mexico</t>
  </si>
  <si>
    <t>Ecuador; Mexico</t>
  </si>
  <si>
    <t>Reference LAIA: AAP.R 29. This Agreement was also notified under the Enabling Clause by LAIA Parties as a change to the LAIA's 1980 Treaty of Montevideo (WT/COMTD/RTA15/N/1/Add.212).</t>
  </si>
  <si>
    <t>6_100</t>
  </si>
  <si>
    <t>Mexico - Paraguay</t>
  </si>
  <si>
    <t>Mexico; Paraguay</t>
  </si>
  <si>
    <t>Reference LAIA: AAP.R 38. This Agreement was also notified under the Enabling Clause by LAIA Parties as a change to the LAIA's 1980 Treaty of Montevideo (WT/COMTD/RTA15/N/1/Add.221).</t>
  </si>
  <si>
    <t>6_101</t>
  </si>
  <si>
    <t>Mexico - Cuba</t>
  </si>
  <si>
    <t>Cuba; Mexico</t>
  </si>
  <si>
    <t>Reference LAIA: AAP.CE 51. This Agreement was also notified under the Enabling Clause by LAIA Parties as a change to the LAIA's 1980 Treaty of Montevideo (WT/COMTD/RTA15/N/1/Add.50).</t>
  </si>
  <si>
    <t>6_102</t>
  </si>
  <si>
    <t>Argentina - Mexico</t>
  </si>
  <si>
    <t>Argentina; Mexico</t>
  </si>
  <si>
    <t>Reference LAIA: AAP.CE 6. This Agreement was also notified under the Enabling Clause by LAIA Parties as a change to the LAIA's 1980 Treaty of Montevideo (WT/COMTD/RTA15/N/1/Add.6).</t>
  </si>
  <si>
    <t>6_103</t>
  </si>
  <si>
    <t>Brazil - Mexico</t>
  </si>
  <si>
    <t>Brazil; Mexico</t>
  </si>
  <si>
    <t>Reference LAIA: AAP.CE 53. This Agreement was also notified under the Enabling Clause by LAIA Parties as a change to the LAIA's 1980 Treaty of Montevideo (WT/COMTD/RTA15/N/1/Add.52).</t>
  </si>
  <si>
    <t>6_104</t>
  </si>
  <si>
    <t>Morocco - United Arab Emirates</t>
  </si>
  <si>
    <t>Morocco; United Arab Emirates</t>
  </si>
  <si>
    <t>6_105</t>
  </si>
  <si>
    <t>PSA &amp; EIA</t>
  </si>
  <si>
    <t>Bangladesh; Sri Lanka; China; India; Korea, Republic of; Lao People's Democratic Republic</t>
  </si>
  <si>
    <t>Formely known as "Bangkok Agreement". Entry into force of the amended Agreement: 01-Sep-2006.</t>
  </si>
  <si>
    <t>https://www.unescap.org/sites/default/files/3-7-FA-on-Trade-in-Services.pdf</t>
  </si>
  <si>
    <t>http://www.unescap.org/apta</t>
  </si>
  <si>
    <t>6_106</t>
  </si>
  <si>
    <t>Southern Common Market (MERCOSUR) - Israel</t>
  </si>
  <si>
    <t>Israel; Argentina;Brazil;Paraguay;Uruguay</t>
  </si>
  <si>
    <t>Dates of entry into force: 23-Dec-2009 for Uruguay and Israel; 24-Mar-2010 for Paraguay and Israel; 03-Apr-2010 for Brazil and Israel; 09-Sep-2011 for Argentina and Israel.</t>
  </si>
  <si>
    <t>http://www.sice.oas.org/Trade/MER_ISR/Index_e.asp</t>
  </si>
  <si>
    <t>6_107</t>
  </si>
  <si>
    <t>Hong Kong, China - Georgia</t>
  </si>
  <si>
    <t>Georgia; Hong Kong, China</t>
  </si>
  <si>
    <t>https://www.tid.gov.hk/english/ita/fta/hkgefta/text_agreement.html</t>
  </si>
  <si>
    <t>6_108</t>
  </si>
  <si>
    <t>EU - Japan</t>
  </si>
  <si>
    <t>Japan; Austria;Belgium;Bulgaria;Croatia;Cyprus;Czech Republic;Denmark;Estonia;Finland;France;Germany;Greece;Hungary;Ireland;Italy;Latvia;Lithuania;Luxembourg;Malta;Netherlands;Poland;Portugal;Romania;Slovak Republic;Slovenia;Spain;Sweden</t>
  </si>
  <si>
    <t>Official Journal of the European Union: L 330 of 27-Dec-2018.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</si>
  <si>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https://eur-lex.europa.eu/legal-content/EN/TXT/?uri=OJ:L:2018:330:TOC</t>
  </si>
  <si>
    <t>6_109</t>
  </si>
  <si>
    <t>Comprehensive and Progressive Agreement for Trans-Pacific Partnership (CPTPP)</t>
  </si>
  <si>
    <t>Australia; Brunei Darussalam; Canada; Chile; Japan; Malaysia; Mexico; New Zealand; Peru; Singapore; Viet Nam</t>
  </si>
  <si>
    <t>Dates of entry into Force: 30-Dec-2018 for Australia, Canada, Japan, Mexico, New Zealand, Singapore. 14-Jan-2019 for Viet Nam. 19-Sept-2021 for Peru. 29-Nov-2022 for Malaysia. 21-Feb-2023 for Chile. 12-Jul-2023 for Brunei Darussalam.</t>
  </si>
  <si>
    <t>https://www.mfat.govt.nz/en/trade/free-trade-agreements/free-trade-agreements-in-force/cptpp/comprehensive-and-progressive-agreement-for-trans-pacific-partnership-text-and-resources/</t>
  </si>
  <si>
    <t>https://rtais.wto.org/rtadocs/640/AnnexAndRelatedDocs/English/0_Compilation(Peru)_Unof_22Aug22.pdf</t>
  </si>
  <si>
    <t>6_110</t>
  </si>
  <si>
    <t>Philippines; Iceland;Liechtenstein;Norway;Switzerland</t>
  </si>
  <si>
    <t>Dates of entry into force: 01-Jun-2018 for the Philippines, Liechtenstein, Norway and Switzerland and 01-Jan-2020 for Iceland.</t>
  </si>
  <si>
    <t>https://www.efta.int/trade-relations/free-trade-network/philippines</t>
  </si>
  <si>
    <t>http://www.efta.int/free-trade/free-trade-agreements/philippines</t>
  </si>
  <si>
    <t>6_111</t>
  </si>
  <si>
    <t>Peru - Honduras</t>
  </si>
  <si>
    <t>Honduras; Peru</t>
  </si>
  <si>
    <t>6_112</t>
  </si>
  <si>
    <t>Türkiye - Singapore</t>
  </si>
  <si>
    <t>Singapore; T黵kiye</t>
  </si>
  <si>
    <t>https://www.enterprisesg.gov.sg/-/media/esg/files/non-financial-assistance/for-companies/free-trade-agreements/trsfta/turkey-legal-text-trsfta.pdf?la=en</t>
  </si>
  <si>
    <t>6_113</t>
  </si>
  <si>
    <t>China - Georgia</t>
  </si>
  <si>
    <t>China; Georgia</t>
  </si>
  <si>
    <t>http://fta.mofcom.gov.cn/topic/engeorgia.shtml</t>
  </si>
  <si>
    <t>6_114</t>
  </si>
  <si>
    <t>El Salvador - Ecuador</t>
  </si>
  <si>
    <t>Ecuador; El Salvador</t>
  </si>
  <si>
    <t>Reference LAIA: AAP.A25TM 46. This Agreement was also notified under the Enabling Clause by LAIA Parties as a change to the LAIA's 1980 Treaty of Montevideo (WT/COMTD/RTA15/N/1/Add.227).</t>
  </si>
  <si>
    <t>6_115</t>
  </si>
  <si>
    <t>Southern Common Market (MERCOSUR) - Egypt</t>
  </si>
  <si>
    <t>Egypt; Argentina;Brazil;Paraguay;Uruguay</t>
  </si>
  <si>
    <t>http://sice.oas.org/Trade/MER_EGY/MER_EGY_e.asp</t>
  </si>
  <si>
    <t>6_116</t>
  </si>
  <si>
    <t>Hong Kong, China - Macao, China</t>
  </si>
  <si>
    <t>Hong Kong, China; Macao, China</t>
  </si>
  <si>
    <t>The Arrangement entered into force on the date of signature and the liberalization of trade in goods and services provided for therein will be implemented on 01-Jan-2018.</t>
  </si>
  <si>
    <t>https://www.tid.gov.hk/english/ita/fta/hkmacao/files/full_text_of_the_agreement.pdf</t>
  </si>
  <si>
    <t>http://www.tid.gov.hk/english/ita/fta/hkmacao/text_agreement.html</t>
  </si>
  <si>
    <t>6_117</t>
  </si>
  <si>
    <t>EU - Canada</t>
  </si>
  <si>
    <t>Canada; Austria;Belgium;Bulgaria;Croatia;Cyprus;Czech Republic;Denmark;Estonia;Finland;France;Germany;Greece;Hungary;Ireland;Italy;Latvia;Lithuania;Luxembourg;Malta;Netherlands;Poland;Portugal;Romania;Slovak Republic;Slovenia;Spain;Sweden</t>
  </si>
  <si>
    <t>Official Journal of the European Union: L 11 of 14-Jan-2017. The starting date for provisional application of the Comprehensive Economic and Trade Agreement, or CETA is 21-Sep-2017.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</si>
  <si>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https://eur-lex.europa.eu/legal-content/EN/TXT/?uri=OJ:L:2017:011:TOC</t>
  </si>
  <si>
    <t>6_118</t>
  </si>
  <si>
    <t>Chile - Thailand</t>
  </si>
  <si>
    <t>Chile; Thailand</t>
  </si>
  <si>
    <t>http://www.sice.oas.org/Trade/CHL_THA_Final/CHL_THA_Index_PDF_e.asp</t>
  </si>
  <si>
    <t>6_119</t>
  </si>
  <si>
    <t>EFTA - Georgia</t>
  </si>
  <si>
    <t>Georgia; Iceland;Liechtenstein;Norway;Switzerland</t>
  </si>
  <si>
    <t>Dates of entry into force: 01-Sep-2017 for Georgia, Iceland and Norway; 01-May-2018 for Liechtenstein and Switzerland.</t>
  </si>
  <si>
    <t>http://www.efta.int/trade-relations/free-trade-network/georgia</t>
  </si>
  <si>
    <t>http://www.efta.int/free-trade/free-trade-agreements/georgia</t>
  </si>
  <si>
    <t>6_120</t>
  </si>
  <si>
    <t>Argentina;Brazil;Paraguay;Uruguay; Botswana;Lesotho;Namibia;South Africa;Eswatini</t>
  </si>
  <si>
    <t>Dates of signature: 15-Dec-2008 for MERCOSUR Members and 03-Apr-2009 for SACU Members.</t>
  </si>
  <si>
    <t>http://www.sacu.int/docs/agreements/2016/mercosur-and-sacu-trade-agreement.pdf</t>
  </si>
  <si>
    <t>6_121</t>
  </si>
  <si>
    <t>India; Thailand</t>
  </si>
  <si>
    <t>Dates of signature: Framework Agreement: 09-Oct-2003; Protocol to amend the Framework Agreement: 30-Aug-2004. Second Protocol to amend the Framework Agreement: 25-Jan-2012. Dates of entry into force: Framework Agreement: 01-Sept-2004. Protocol to amend the Framework Agreement: 31-Aug-2004. Second Protocol to amend the Framework Agreement: 08-Jun-2012.</t>
  </si>
  <si>
    <t>https://commerce.gov.in/international-trade/trade-agreements/framework-agreement-with-thailand/</t>
  </si>
  <si>
    <t>6_122</t>
  </si>
  <si>
    <t>Viet Nam; Armenia;Belarus;Kazakhstan;Kyrgyz Republic;Russian Federation</t>
  </si>
  <si>
    <t>https://rtais.wto.org/rtadocs/973/TOA/English/FTA%20text.docx</t>
  </si>
  <si>
    <t>https://rtais.wto.org/rtadocs/973/AnnexAndRelatedDocs/English/VCUFTA%20Protocol%20No.%201%20Full-1.pdf</t>
  </si>
  <si>
    <t>6_123</t>
  </si>
  <si>
    <t>Central American Common Market (CACM) - Accession of Panama</t>
  </si>
  <si>
    <t>Costa Rica; El Salvador; Guatemala; Honduras; Nicaragua; Panama</t>
  </si>
  <si>
    <t>6_124</t>
  </si>
  <si>
    <t>EU - SADC</t>
  </si>
  <si>
    <t>Botswana; Lesotho; Mozambique; Namibia; South Africa; Eswatini; Austria;Belgium;Bulgaria;Croatia;Cyprus;Czech Republic;Denmark;Estonia;Finland;France;Germany;Greece;Hungary;Ireland;Italy;Latvia;Lithuania;Luxembourg;Malta;Netherlands;Poland;Portugal;Romania;Slovak Republic;Slovenia;Spain;Sweden</t>
  </si>
  <si>
    <t>Official Journal of the European Union: L 250 of 16-Sept-2016. The Agreement has been provisionally applied between Botswana, Lesotho, Namibia, South Africa and Eswatini on the one hand and the EU on the other hand as from 10-Oct-2016. On 16-Jan-2018, Mozambique expressed its concurrence to the ratification of the agreement by letter addressed to the Council of the European Union. The Agreement will be provisionally applied between Mozambique, on the one hand, and the EU on the other hand as from 04-Feb-2018. The Agreement will enter into force after it has been ratified by all the Parties.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</si>
  <si>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https://eur-lex.europa.eu/legal-content/EN/TXT/?uri=OJ:L:2016:250:TOC</t>
  </si>
  <si>
    <t>6_125</t>
  </si>
  <si>
    <t>Ghana; Austria;Belgium;Bulgaria;Croatia;Cyprus;Czech Republic;Denmark;Estonia;Finland;France;Germany;Greece;Hungary;Ireland;Italy;Latvia;Lithuania;Luxembourg;Malta;Netherlands;Poland;Portugal;Romania;Slovak Republic;Slovenia;Spain;Sweden</t>
  </si>
  <si>
    <t>Official Journal of the European Union: L 287 of 21-Oct-2016.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</si>
  <si>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http://eur-lex.europa.eu/legal-content/EN/TXT/?uri=uriserv:OJ.L_.2016.287.01.0003.01.ENG&amp;toc=OJ:L:2016:287:TOC</t>
  </si>
  <si>
    <t>6_126</t>
  </si>
  <si>
    <t>Azerbaijan; Georgia; Moldova, Republic of; Ukraine</t>
  </si>
  <si>
    <t>While the Agreement was notified as having provisions on both trade in goods and services, there are no specific commitments on services in the Agreement.</t>
  </si>
  <si>
    <t>https://rtais.wto.org/rtadocs/620/TOA/English/GUUAM%20Agreement.pdf</t>
  </si>
  <si>
    <t>https://guam-organization.org/en/organization-for-democracy-and-economic-development-guam-agreements/</t>
  </si>
  <si>
    <t>6_127</t>
  </si>
  <si>
    <t>EU - Colombia and Peru - Accession of Ecuador</t>
  </si>
  <si>
    <t>Colombia; Ecuador; Peru; Austria;Belgium;Bulgaria;Croatia;Cyprus;Czech Republic;Denmark;Estonia;Finland;France;Germany;Greece;Hungary;Ireland;Italy;Latvia;Lithuania;Luxembourg;Malta;Netherlands;Poland;Portugal;Romania;Slovak Republic;Slovenia;Spain;Sweden</t>
  </si>
  <si>
    <t>Official Journal of the European Union: L 356 of 24-Dec-2016. The Agreement started to be provisionally applied between the EU and Ecuador on 01-Jan-2017.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</si>
  <si>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http://eur-lex.europa.eu/legal-content/EN/TXT/?uri=OJ:L:2016:356:TOC</t>
  </si>
  <si>
    <t>6_128</t>
  </si>
  <si>
    <t>Türkiye - Malaysia</t>
  </si>
  <si>
    <t>Malaysia; T黵kiye</t>
  </si>
  <si>
    <t>https://fta.miti.gov.my/miti-fta/resources/Malaysia%20-%20Turkey/MTFTA_Main_Agreement.pdf</t>
  </si>
  <si>
    <t>6_129</t>
  </si>
  <si>
    <t>Common Market for Eastern and Southern Africa (COMESA) - Accession of Egypt</t>
  </si>
  <si>
    <t>Burundi; Comoros; Democratic Republic of the Congo; Ethiopia; Eritrea; Djibouti; Kenya; Libya; Madagascar; Malawi; Mauritius; Rwanda; Seychelles; Zimbabwe; Sudan; Eswatini; Uganda; Egypt; Zambia</t>
  </si>
  <si>
    <t>https://rtais.wto.org/rtadocs/983/TOA/English/Agreement%20regarding%20member%20of%20Egypt%20to%20COMESA%20(3).pdf</t>
  </si>
  <si>
    <t>6_130</t>
  </si>
  <si>
    <t>Türkiye - Moldova, Republic of</t>
  </si>
  <si>
    <t>Moldova, Republic of; T黵kiye</t>
  </si>
  <si>
    <t>https://rtais.wto.org/rtadocs/931/TOA/English/1-Turkey-Moldova%20FTA%20Main%20Text%2010%20Sept%202014.doc</t>
  </si>
  <si>
    <t>https://www.trade.gov.tr/free-trade-agreements/moldova</t>
  </si>
  <si>
    <t>6_131</t>
  </si>
  <si>
    <t>Chile; Colombia; Mexico; Peru</t>
  </si>
  <si>
    <t>6_132</t>
  </si>
  <si>
    <t>Costa Rica - Colombia</t>
  </si>
  <si>
    <t>Colombia; Costa Rica</t>
  </si>
  <si>
    <t>6_133</t>
  </si>
  <si>
    <t>Korea, Republic of - Colombia</t>
  </si>
  <si>
    <t>Colombia; Korea, Republic of</t>
  </si>
  <si>
    <t>6_134</t>
  </si>
  <si>
    <t>South Asian Free Trade Agreement (SAFTA) - Accession of Afghanistan</t>
  </si>
  <si>
    <t>Afghanistan; Bangladesh; Bhutan; Sri Lanka; India; Maldives; Nepal; Pakistan</t>
  </si>
  <si>
    <t>https://rtais.wto.org/rtadocs/966/TOA/English/21_19_SAFTA_Protocol_on_Afghanistan.doc</t>
  </si>
  <si>
    <t>6_135</t>
  </si>
  <si>
    <t>Mexico; Panama</t>
  </si>
  <si>
    <t>6_136</t>
  </si>
  <si>
    <t>Japan; Mongolia</t>
  </si>
  <si>
    <t>http://www.mofa.go.jp/a_o/c_m2/mn/page3e_000298.html</t>
  </si>
  <si>
    <t>6_137</t>
  </si>
  <si>
    <t>Panama - Dominican Republic</t>
  </si>
  <si>
    <t>Dominican Republic; Panama</t>
  </si>
  <si>
    <t>Dates of entry info force: Panama: 08-Jun-1987; Dominican Republic: 02-Nov-2003.</t>
  </si>
  <si>
    <t>6_138</t>
  </si>
  <si>
    <t>Korea, Republic of - Viet Nam</t>
  </si>
  <si>
    <t>Korea, Republic of; Viet Nam</t>
  </si>
  <si>
    <t>https://wtocenter.vn/chuyen-de/12689-vkfta-full-content</t>
  </si>
  <si>
    <t>6_139</t>
  </si>
  <si>
    <t>China - Korea, Republic of</t>
  </si>
  <si>
    <t>China; Korea, Republic of</t>
  </si>
  <si>
    <t>http://fta.mofcom.gov.cn/topic/enkorea.shtml</t>
  </si>
  <si>
    <t>6_140</t>
  </si>
  <si>
    <t>Jordan; Morocco; Tunisia; Egypt</t>
  </si>
  <si>
    <t>https://rtais.wto.org/rtadocs/583/TOA/English/ToA.pdf</t>
  </si>
  <si>
    <t>6_141</t>
  </si>
  <si>
    <t>Australia; China</t>
  </si>
  <si>
    <t>http://dfat.gov.au/trade/agreements/in-force/chafta/official-documents/Pages/official-documents.aspx</t>
  </si>
  <si>
    <t>6_142</t>
  </si>
  <si>
    <t>Bosnia and Herzegovina; Austria;Belgium;Bulgaria;Croatia;Cyprus;Czech Republic;Denmark;Estonia;Finland;France;Germany;Greece;Hungary;Ireland;Italy;Latvia;Lithuania;Luxembourg;Malta;Netherlands;Poland;Portugal;Romania;Slovak Republic;Slovenia;Spain;Sweden</t>
  </si>
  <si>
    <t>Official Journal of the European Union: L 164 of 30-Jun-2015.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</si>
  <si>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https://eur-lex.europa.eu/legal-content/en/TXT/?uri=OJ:L:2015:164:TOC</t>
  </si>
  <si>
    <t>6_143</t>
  </si>
  <si>
    <t>Southern African Development Community (SADC) - Accession of Seychelles</t>
  </si>
  <si>
    <t>Botswana; Lesotho; Madagascar; Malawi; Mauritius; Mozambique; Namibia; Seychelles; South Africa; Zimbabwe; Eswatini; Tanzania; Zambia</t>
  </si>
  <si>
    <t>Members of the SADC Community : Angola, Botswana, Comoros, DR Congo, Eswatini, Lesotho, Madagascar, Malawi, Mauritius, Mozambique, Namibia, Seychelles, South Africa, Tanzania, Zambia and Zimbabwe. The Protocol on Trade in Goods is applied by all members except Angola, Comoros and DR Congo.</t>
  </si>
  <si>
    <t>https://rtais.wto.org/rtadocs/948/TOA/English/INSTRUMENT%20%20OF%20ACCESSION%20FOR%20SADC.pdf</t>
  </si>
  <si>
    <t>6_144</t>
  </si>
  <si>
    <t>Korea, Republic of - New Zealand</t>
  </si>
  <si>
    <t>Korea, Republic of; New Zealand</t>
  </si>
  <si>
    <t>https://www.mfat.govt.nz/assets/Trade-agreements/Korea-NZ-FTA/NZ-Korea-FTA-consolidated-text.pdf</t>
  </si>
  <si>
    <t>https://www.mfat.govt.nz/en/trade/free-trade-agreements/free-trade-agreements-in-force/nz-korea-free-trade-agreement/</t>
  </si>
  <si>
    <t>6_145</t>
  </si>
  <si>
    <t>Mauritius; Pakistan</t>
  </si>
  <si>
    <t>http://www.mcci.org/en/global-marketplace/trade-agreements/mauritius-pakistan-pta/</t>
  </si>
  <si>
    <t>6_146</t>
  </si>
  <si>
    <t>CU &amp; EIA</t>
  </si>
  <si>
    <t>Armenia; Belarus; Kazakhstan; Kyrgyz Republic; Russian Federation</t>
  </si>
  <si>
    <t>https://rtais.wto.org/rtadocs/922/TOA/English/Treaty%20on%20accession_KR_EAEU_UnoffTransENG.doc</t>
  </si>
  <si>
    <t>https://rtais.wto.org/rtadocs/922/AnnexAndRelatedDocs/English/4.%20Protocol_Rev_rev_shar.docx</t>
  </si>
  <si>
    <t>6_147</t>
  </si>
  <si>
    <t>India; Brunei Darussalam;Myanmar;Cambodia;Indonesia;Lao People's Democratic Republic;Malaysia;Philippines;Singapore;Viet Nam;Thailand</t>
  </si>
  <si>
    <t>Dates of entry into force: Framework Agreement: 01-Jul-2004; TIG Agreement: India, Malaysia, Singapore and Thailand: 01-Jan-2010; Brunei Darussalam, Myanmar and Viet Nam: 01-Jun-2010; Indonesia: 01-Oct-2010; Lao PDR: 01-Jan-2011; The Philippines: 17-May-2011; Cambodia: 15-Jul-2011.</t>
  </si>
  <si>
    <t>https://asean.org/?static_post=asean-india-free-trade-area-3</t>
  </si>
  <si>
    <t>6_148</t>
  </si>
  <si>
    <t>Singapore; Bahrain, Kingdom of;Kuwait, the State of;Oman;Qatar;Saudi Arabia, Kingdom of;United Arab Emirates</t>
  </si>
  <si>
    <t>https://www.enterprisesg.gov.sg/non-financial-assistance/for-singapore-companies/free-trade-agreements/ftas/singapore-ftas/-/media//ESG/Files/Non-Financial-Assistance/For-Companies/Free-Trade-Agreements/GSFTA/Legal_Text/the_gulf_cooperation_council_gsfta_legal_text</t>
  </si>
  <si>
    <t>6_149</t>
  </si>
  <si>
    <t>Chile; Viet Nam</t>
  </si>
  <si>
    <t>https://www.mof.gov.vn/webcenter/portal/mof/r/lvtc/htqt/hnhttc/ftas/vcfta?_afrLoop=3049891482291683#%40%3F_afrLoop%3D3049891482291683%26centerWidth%3D670px%26leftWidth%3D286px%26rightWidth%3D0%26showFooter%3Dfalse%26showHeader%3Dfalse%26_adf.ctrl-state%3D2cyy764k6_235</t>
  </si>
  <si>
    <t>6_150</t>
  </si>
  <si>
    <t>Canada; Honduras</t>
  </si>
  <si>
    <t>http://international.gc.ca/trade-commerce/trade-agreements-accords-commerciaux/agr-acc/honduras/fta-ale/index.aspx?lang=eng</t>
  </si>
  <si>
    <t>6_151</t>
  </si>
  <si>
    <t>Canada - Korea, Republic of</t>
  </si>
  <si>
    <t>Canada; Korea, Republic of</t>
  </si>
  <si>
    <t>http://international.gc.ca/trade-commerce/trade-agreements-accords-commerciaux/agr-acc/korea-coree/fta-ale/index.aspx?lang=eng</t>
  </si>
  <si>
    <t>6_152</t>
  </si>
  <si>
    <t>Australia; Japan</t>
  </si>
  <si>
    <t>http://www.mofa.go.jp/files/000044322.pdf</t>
  </si>
  <si>
    <t>http://www.mofa.go.jp/ecm/ep/page22e_000430.html</t>
  </si>
  <si>
    <t>6_153</t>
  </si>
  <si>
    <t>Bosnia and Herzegovina; Iceland;Liechtenstein;Norway;Switzerland</t>
  </si>
  <si>
    <t>http://www.efta.int/trade-relations/free-trade-network/bosnia-and-herzegovina</t>
  </si>
  <si>
    <t>6_154</t>
  </si>
  <si>
    <t>Armenia; Belarus; Kazakhstan; Russian Federation</t>
  </si>
  <si>
    <t>https://rtais.wto.org/rtadocs/910/TOA/English/Accession%20Treaty_RF%20Jul%2005.docx</t>
  </si>
  <si>
    <t>https://rtais.wto.org/rtadocs/910/AnnexAndRelatedDocs/English/Annex%205%20Accession%20Treaty_RF%20Jul%2005.docx</t>
  </si>
  <si>
    <t>6_155</t>
  </si>
  <si>
    <t>Australia; Korea, Republic of</t>
  </si>
  <si>
    <t>https://www.dfat.gov.au/trade/agreements/in-force/kafta/official-documents/Pages/full-text-of-kafta</t>
  </si>
  <si>
    <t>https://www.dfat.gov.au/trade/agreements/in-force/kafta/korea-australia-fta</t>
  </si>
  <si>
    <t>6_156</t>
  </si>
  <si>
    <t>Dates of entry force: For Belarus, Kazakhstan and the Russian Federation: 01-Jan-2015; For Armenia: 02-Jan-2015; For the Kyrgyz Republic: 12-Aug-2015.</t>
  </si>
  <si>
    <t>https://rtais.wto.org/rtadocs/909/TOA/English/EAEU%20Treaty%20(unofficial%20translation).doc</t>
  </si>
  <si>
    <t>http://economy.gov.ru/minec/about/structure/depSNG/agreement-eurasian-economic-union</t>
  </si>
  <si>
    <t>6_157</t>
  </si>
  <si>
    <t>Costa Rica; Panama; Iceland;Liechtenstein;Norway;Switzerland</t>
  </si>
  <si>
    <t>Dates of entry into force: For Costa Rica, Panama and Norway: 19-Aug-2014; For Costa Rica, Panama, Liechtenstein and Switzerland: 29-Aug-2014; For Costa Rica, Panama and Iceland: 05-Sep-2014.</t>
  </si>
  <si>
    <t>http://www.efta.int/free-trade/Free-Trade-Agreements/central-american-states</t>
  </si>
  <si>
    <t>http://www.efta.int/free-trade/free-trade-agreements/central-american-states</t>
  </si>
  <si>
    <t>6_158</t>
  </si>
  <si>
    <t>Chile; Hong Kong, China</t>
  </si>
  <si>
    <t>http://www.tid.gov.hk/english/trade_relations/hkclfta/text_agreement.html</t>
  </si>
  <si>
    <t>http://www.tid.gov.hk/english/trade_relations/hkclfta/index.html</t>
  </si>
  <si>
    <t>6_159</t>
  </si>
  <si>
    <t>China; Iceland</t>
  </si>
  <si>
    <t>https://www.government.is/topics/foreign-affairs/external-trade/free-trade-agreements/free-trade-agreement-between-iceland-and-china/</t>
  </si>
  <si>
    <t>6_160</t>
  </si>
  <si>
    <t>Georgia; Austria;Belgium;Bulgaria;Croatia;Cyprus;Czech Republic;Denmark;Estonia;Finland;France;Germany;Greece;Hungary;Ireland;Italy;Latvia;Lithuania;Luxembourg;Malta;Netherlands;Poland;Portugal;Romania;Slovak Republic;Slovenia;Spain;Sweden</t>
  </si>
  <si>
    <t>Official Journal of the European Union: L 261 of 30-Aug-2014. The Agreement is provisionally applied since 01-Sep-2014.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</si>
  <si>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http://eur-lex.europa.eu/legal-content/EN/TXT/PDF/?uri=OJ:L:2014:261:FULL&amp;from=EN</t>
  </si>
  <si>
    <t>6_161</t>
  </si>
  <si>
    <t>Ukraine; Austria;Belgium;Bulgaria;Croatia;Cyprus;Czech Republic;Denmark;Estonia;Finland;France;Germany;Greece;Hungary;Ireland;Italy;Latvia;Lithuania;Luxembourg;Malta;Netherlands;Poland;Portugal;Romania;Slovak Republic;Slovenia;Spain;Sweden</t>
  </si>
  <si>
    <t>Official Journal of the European Union: L 161 of 29-May-2014. Dates of entry into force in accordance with the Parties' respective internal procedures. 23-Apr-2014 for the EU and 01-Jan-2016 for Ukraine.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</si>
  <si>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https://eur-lex.europa.eu/legal-content/EN/TXT/?uri=OJ:L:2014:161:TOC</t>
  </si>
  <si>
    <t>6_162</t>
  </si>
  <si>
    <t>China; Switzerland</t>
  </si>
  <si>
    <t>http://fta.mofcom.gov.cn/topic/enswiss.shtml</t>
  </si>
  <si>
    <t>需要解压</t>
  </si>
  <si>
    <t>6_163</t>
  </si>
  <si>
    <t>EU - Moldova, Republic of</t>
  </si>
  <si>
    <t>Moldova, Republic of; Austria;Belgium;Bulgaria;Croatia;Cyprus;Czech Republic;Denmark;Estonia;Finland;France;Germany;Greece;Hungary;Ireland;Italy;Latvia;Lithuania;Luxembourg;Malta;Netherlands;Poland;Portugal;Romania;Slovak Republic;Slovenia;Spain;Sweden</t>
  </si>
  <si>
    <t>Official Journal of the European Union: L 260 of 30-Aug-2014. The Agreement is provisionally applied since 01-Sep-2014.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</si>
  <si>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https://eur-lex.europa.eu/legal-content/EN/TXT/?uri=OJ:L:2014:260:TOC</t>
  </si>
  <si>
    <t>6_164</t>
  </si>
  <si>
    <t>Chinese Taipei; Singapore</t>
  </si>
  <si>
    <t>https://www.enterprisesg.gov.sg/industries/wholesale-trade/astep</t>
  </si>
  <si>
    <t>6_165</t>
  </si>
  <si>
    <t>Costa Rica; El Salvador; Guatemala; Honduras; Mexico; Nicaragua</t>
  </si>
  <si>
    <t>Dates of entry into force: Mexico and El Salvador: 01-Sep-2012; Mexico and Nicaragua: 01-Sep-2012; Mexico and Honduras: 01-Jan-2013; Mexico and Costa Rica: 01-Jul-2013; Mexico and Guatemala: 01-Sept-2013. Please note that a number of Agreements have been terminated as a consequence of the entry into force of this Agreement. See document WT/REG/GEN/N/7 for further details.</t>
  </si>
  <si>
    <t>6_166</t>
  </si>
  <si>
    <t>Serbia; Austria;Belgium;Bulgaria;Croatia;Cyprus;Czech Republic;Denmark;Estonia;Finland;France;Germany;Greece;Hungary;Ireland;Italy;Latvia;Lithuania;Luxembourg;Malta;Netherlands;Poland;Portugal;Romania;Slovak Republic;Slovenia;Spain;Sweden</t>
  </si>
  <si>
    <t>Official Journal of the European Union: L 278 of 18-Oct-2013.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</si>
  <si>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6_167</t>
  </si>
  <si>
    <t>Cuba; El Salvador</t>
  </si>
  <si>
    <t>Reference LAIA: AAP.A25TM 43. This Agreement was also notified under the Enabling Clause by LAIA Parties as a change to the LAIA's 1980 Treaty of Montevideo (WT/COMTD/RTA15/N/1/Add.159).</t>
  </si>
  <si>
    <t>6_168</t>
  </si>
  <si>
    <t>Chinese Taipei; New Zealand</t>
  </si>
  <si>
    <t>https://www.nzcio.com/assets/NZCIO-documents/ANZTEC-Final-Text-10-July-2013-NZ.pdf</t>
  </si>
  <si>
    <t>https://www.nzcio.com/en/anztec/anztec-agreeement/</t>
  </si>
  <si>
    <t>6_169</t>
  </si>
  <si>
    <t>Costa Rica; Singapore</t>
  </si>
  <si>
    <t>https://www.enterprisesg.gov.sg/non-financial-assistance/for-singapore-companies/free-trade-agreements/ftas/singapore-ftas/-/media/ESG/Files/Non-Financial-Assistance/For-Companies/Free-Trade-Agreements/Singapore_Costa_Rica_FTA/Legal_Text/costa20rica20scrfta20legal20text</t>
  </si>
  <si>
    <t>6_170</t>
  </si>
  <si>
    <t>GATT Art. XXIV, Enabling Clause &amp; GATS Art. V</t>
  </si>
  <si>
    <t>Mexico; Uruguay</t>
  </si>
  <si>
    <t>LAIA Reference: AAP.CE 60. Agreement notified by the Parties under GATT Article XXIV and GATS V. Later, the goods aspects of this Agreement were also notified under the Enabling Clause by LAIA Parties as a change to the LAIA's 1980 Treaty of Montevideo (WT/COMTD/RTA15/N/1/Add.59).</t>
  </si>
  <si>
    <t>6_171</t>
  </si>
  <si>
    <t>Chile - Nicaragua (Chile - Central America)</t>
  </si>
  <si>
    <t>Chile; Nicaragua</t>
  </si>
  <si>
    <t>6_172</t>
  </si>
  <si>
    <t>Armenia; Belarus; Kazakhstan; Kyrgyz Republic; Moldova, Republic of; Russian Federation; Tajikistan; Ukraine</t>
  </si>
  <si>
    <t>Dates of entry into force: 20-Sep-2012 for the Russian Federation, Belarus and Ukraine; 17-Oct-2012 for Armenia; 08-Dec-2012 for Kazakhstan; 09-Dec-2012 for the Republic of Moldova; 13-Dec-2013 for Kyrgyz Republic; 24-Dec-2015 for Tajikistan. Please note that in accordance with paragraph 23.1, 23.2 and Annex 5 of the Treaty on a Free Trade Area between Armenia, Belarus, Kazakhstan, the Kyrgyz Republic, the Republic of Moldova, the Russian Federation, Tajikistan, and Ukraine, a number of agreements previously in force are terminated. See documents WT/REG82/N/3 &amp; WT/REG/GEN/N/8-9.</t>
  </si>
  <si>
    <t>https://rtais.wto.org/rtadocs/762/TOA/English/FTA%20CIS_Text%20with%20protocols.docx</t>
  </si>
  <si>
    <t>https://rtais.wto.org/rtadocs/762/AnnexAndRelatedDocs/English/FTA%20CIS_Text%20with%20protocols.docx</t>
  </si>
  <si>
    <t>6_173</t>
  </si>
  <si>
    <t>Costa Rica; Peru</t>
  </si>
  <si>
    <t>6_174</t>
  </si>
  <si>
    <t>Türkiye - Mauritius</t>
  </si>
  <si>
    <t>Mauritius; T黵kiye</t>
  </si>
  <si>
    <t>http://www.mcci.org/trade_agreements_turkey.aspx</t>
  </si>
  <si>
    <t>6_175</t>
  </si>
  <si>
    <t>Australia; Malaysia</t>
  </si>
  <si>
    <t>https://www.dfat.gov.au/trade/agreements/in-force/mafta/Pages/malaysia-australia-fta#full-text</t>
  </si>
  <si>
    <t>6_176</t>
  </si>
  <si>
    <t>Ukraine; Montenegro</t>
  </si>
  <si>
    <t>https://rtais.wto.org/rtadocs/868/TOA/English/MUFTA%20Eng%20%2017%2011%202011.doc</t>
  </si>
  <si>
    <t>https://rtais.wto.org/rtadocs/868/AnnexAndRelatedDocs/English/Annexes.zip</t>
  </si>
  <si>
    <t>6_177</t>
  </si>
  <si>
    <t>EU (28) Enlargement</t>
  </si>
  <si>
    <t>Austria; Belgium; Bulgaria; Croatia; Cyprus; Czech Republic; Denmark; Estonia; Finland; France; Germany; Greece; Hungary; Ireland; Italy; Latvia; Lithuania; Luxembourg; Malta; Netherlands; Poland; Portugal; Romania; Slovak Republic; Slovenia; Spain; Sweden</t>
  </si>
  <si>
    <t>Official Journal of the European Union: L 112 of 24-Apr-2012. Accession of Croatia.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</si>
  <si>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http://eur-lex.europa.eu/legal-content/EN/TXT/?uri=uriserv:OJ.L_.2012.112.01.0006.01.ENG&amp;toc=OJ:L:2012:112:TOC#L_2012112EN.01001001</t>
  </si>
  <si>
    <t>/</t>
  </si>
  <si>
    <t>6_178</t>
  </si>
  <si>
    <t>Panama - Guatemala (Panama - Central America)</t>
  </si>
  <si>
    <t>Guatemala; Panama</t>
  </si>
  <si>
    <t>Date of signature of the Panama - Central America Treaty: 06-Mar-2002.</t>
  </si>
  <si>
    <t>6_179</t>
  </si>
  <si>
    <t>Canada; Panama</t>
  </si>
  <si>
    <t>http://international.gc.ca/trade-commerce/trade-agreements-accords-commerciaux/agr-acc/panama/fta-ale/index.aspx?lang=eng</t>
  </si>
  <si>
    <t>6_180</t>
  </si>
  <si>
    <t>Canada; Jordan</t>
  </si>
  <si>
    <t>http://international.gc.ca/trade-commerce/trade-agreements-accords-commerciaux/agr-acc/jordan-jordanie/fta-ale/index.aspx?lang=eng</t>
  </si>
  <si>
    <t>6_181</t>
  </si>
  <si>
    <t>EU - Colombia, Ecuador and Peru</t>
  </si>
  <si>
    <t>Official Journal of the European Union: L 354 of 21-Dec-2012. Provisional application of the Agreement between the EU and Peru: 01-Mar-2013, between the EU and Colombia: 01-Aug-2013, and between EU and Ecuador: 01-Jan-2017. Ecuador acceded to the Trade Agreement between the European Union and Colombia and Peru with the signature of the Protocol on 11-Nov-2016.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</si>
  <si>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http://eur-lex.europa.eu/legal-content/EN/TXT/?qid=1399559825164&amp;uri=CELEX:22012A1221(01)</t>
  </si>
  <si>
    <t>6_182</t>
  </si>
  <si>
    <t>Austria;Belgium;Bulgaria;Croatia;Cyprus;Czech Republic;Denmark;Estonia;Finland;France;Germany;Greece;Hungary;Ireland;Italy;Latvia;Lithuania;Luxembourg;Malta;Netherlands;Poland;Portugal;Romania;Slovak Republic;Slovenia;Spain;Sweden; Costa Rica;El Salvador;Guatemala;Honduras;Nicaragua;Panama</t>
  </si>
  <si>
    <t>Official Journal of the European Union: L 346 of 15-Dec-2012. Provisional application for Honduras, Nicaragua and Panama: 01-Aug-2013; for Costa Rica and El Salvador: 01-Oct-2013; and for Guatemala: 01- Dec-2013.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</si>
  <si>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https://eur-lex.europa.eu/legal-content/EN/TXT/?uri=OJ:L:2012:346:TOC</t>
  </si>
  <si>
    <t>6_183</t>
  </si>
  <si>
    <t>Panama - Nicaragua (Panama - Central America)</t>
  </si>
  <si>
    <t>Nicaragua; Panama</t>
  </si>
  <si>
    <t>6_184</t>
  </si>
  <si>
    <t>Chile; Malaysia</t>
  </si>
  <si>
    <t>Dates of entry into force: Malaysia: 25-Feb-2012; Chile: 18-Apr-2012.</t>
  </si>
  <si>
    <t>https://fta.miti.gov.my/miti-fta/resources/Malaysia-Chile/MCFTA.pdf</t>
  </si>
  <si>
    <t>http://fta.miti.gov.my/index.php/pages/view/Malaysia-Chile?mid=43</t>
  </si>
  <si>
    <t>6_185</t>
  </si>
  <si>
    <t>Russian Federation; Uzbekistan</t>
  </si>
  <si>
    <t>https://rtais.wto.org/rtadocs/861/TOA/English/Text%20of%20Agreement%20RF-Uzbekistan.docx</t>
  </si>
  <si>
    <t>6_186</t>
  </si>
  <si>
    <t>Russian Federation; Turkmenistan</t>
  </si>
  <si>
    <t>https://rtais.wto.org/rtadocs/862/TOA/English/Text%20of%20Agreement%20RF-Turkmenistan.docx</t>
  </si>
  <si>
    <t>6_187</t>
  </si>
  <si>
    <t>Russian Federation; Serbia</t>
  </si>
  <si>
    <t>https://rtais.wto.org/rtadocs/858/TOA/English/Russia-Yugoslavia%20FTA_text%20with%20protocols_Republic%20of%20Serbia.doc</t>
  </si>
  <si>
    <t>6_188</t>
  </si>
  <si>
    <t>United States - Panama</t>
  </si>
  <si>
    <t>Panama; United States of America</t>
  </si>
  <si>
    <t>http://www.ustr.gov/trade-agreements/free-trade-agreements/panama-tpa/final-text</t>
  </si>
  <si>
    <t>6_189</t>
  </si>
  <si>
    <t>Montenegro; Iceland;Liechtenstein;Norway;Switzerland</t>
  </si>
  <si>
    <t>Dates of entry into force: 01-Sep-2012 for Montenegro, Liechtenstein and Switzerland; 01-Oct-2012 for Montenegro and Iceland; 01-Nov-2012 for Montenegro and Norway.</t>
  </si>
  <si>
    <t>http://www.efta.int/trade-relations/free-trade-network/montenegro</t>
  </si>
  <si>
    <t>6_190</t>
  </si>
  <si>
    <t>Hong Kong, China; Iceland;Liechtenstein;Norway;Switzerland</t>
  </si>
  <si>
    <t>Dates of entry into force: 01-Oct-2012 for Hong Kong, China; Iceland; Liechtenstein and Switzerland. 01-Nov-2012 for Hong Kong, China and Norway.</t>
  </si>
  <si>
    <t>https://www.efta.int/trade-relations/free-trade-network/hong-kong-china</t>
  </si>
  <si>
    <t>6_191</t>
  </si>
  <si>
    <t>Azerbaijan; Russian Federation</t>
  </si>
  <si>
    <t>https://rtais.wto.org/rtadocs/830/TOA/English/RF-Azerbaijan%20FTA_text%20with%20protocols.doc</t>
  </si>
  <si>
    <t>6_192</t>
  </si>
  <si>
    <t>Colombia; El Salvador; Guatemala; Honduras</t>
  </si>
  <si>
    <t>Dates of entry into force: Colombia - Guatemala : 12-Nov-2009; Colombia - El Salvador : 01-Feb-2010; Colombia - Honduras : 27-Mar-2010.</t>
  </si>
  <si>
    <t>6_193</t>
  </si>
  <si>
    <t>Burundi; Kenya; Rwanda; Uganda; Tanzania</t>
  </si>
  <si>
    <t>https://rtais.wto.org/rtadocs/838/TOA/English/EAC_Treaty%20of%20Accession%20of%20Rwanda.pdf</t>
  </si>
  <si>
    <t>6_194</t>
  </si>
  <si>
    <t>The current signatories stated below are "as notified by the Parties". However, please note that South Sudan and DR Congo are now Parties of the EAC.</t>
  </si>
  <si>
    <t>https://rtais.wto.org/rtadocs/94/TOA/English/EAC%20TREATY.pdf</t>
  </si>
  <si>
    <t>https://www.eac.int/documents/category/key-documents</t>
  </si>
  <si>
    <t>6_195</t>
  </si>
  <si>
    <t>Ukraine; Iceland;Liechtenstein;Norway;Switzerland</t>
  </si>
  <si>
    <t>https://www.efta.int/trade-relations/free-trade-network/ukraine</t>
  </si>
  <si>
    <t>6_196</t>
  </si>
  <si>
    <t>United States - Colombia</t>
  </si>
  <si>
    <t>Colombia; United States of America</t>
  </si>
  <si>
    <t>Signed on 22 November 2006; amended on 28 June 2007.</t>
  </si>
  <si>
    <t>https://ustr.gov/trade-agreements/free-trade-agreements/colombia-tpa/final-text</t>
  </si>
  <si>
    <t>6_197</t>
  </si>
  <si>
    <t>Panama; Peru</t>
  </si>
  <si>
    <t>6_198</t>
  </si>
  <si>
    <t>Chile - Guatemala (Chile - Central America)</t>
  </si>
  <si>
    <t>Chile; Guatemala</t>
  </si>
  <si>
    <t>6_199</t>
  </si>
  <si>
    <t>Korea, Republic of - United States</t>
  </si>
  <si>
    <t>Korea, Republic of; United States of America</t>
  </si>
  <si>
    <t>https://ustr.gov/trade-agreements/free-trade-agreements/korus-fta/final-text</t>
  </si>
  <si>
    <t>6_200</t>
  </si>
  <si>
    <t>China; Costa Rica</t>
  </si>
  <si>
    <t>http://www.sice.oas.org/Trade/CRI_CHN_FTA/Texts_Apr2010_e/CRI_CHN_ToC__PDF_e.asp</t>
  </si>
  <si>
    <t>6_201</t>
  </si>
  <si>
    <t>Japan; Peru</t>
  </si>
  <si>
    <t>http://www.mofa.go.jp/region/latin/peru/epa201105/index.html</t>
  </si>
  <si>
    <t>6_202</t>
  </si>
  <si>
    <t>Mexico; Peru</t>
  </si>
  <si>
    <t>LAIA Reference: AAP.CE 67. Agreement notified by the Parties under GATT Article XXIV and GATS V. Later, the goods aspects of this Agreement were also notified under the Enabling Clause by LAIA Parties as a change to the LAIA's 1980 Treaty of Montevideo (WT/COMTD/RTA15/N/1/Add.66).</t>
  </si>
  <si>
    <t>6_203</t>
  </si>
  <si>
    <t>EU - Eastern and Southern Africa States</t>
  </si>
  <si>
    <t>Official Journal of the European Union: L 111 of 24-Apr-2012. Provisional application of the Agreement by all signatory parties is since 14-May-2012.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</si>
  <si>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http://eur-lex.europa.eu/legal-content/EN/TXT/?qid=1398352746247&amp;uri=CELEX:22012A0424(01)</t>
  </si>
  <si>
    <t>6_204</t>
  </si>
  <si>
    <t>Malaysia; New Zealand</t>
  </si>
  <si>
    <t>https://mfatgovtnz2020.cwp.govt.nz/assets/Trade-agreements/Malaysia-NZ-FTA/mnzfta-text-of-agreement.pdf</t>
  </si>
  <si>
    <t>https://mfatgovtnz2020.cwp.govt.nz/en/trade/free-trade-agreements/free-trade-agreements-in-force/nz-malaysia-free-trade-agreement/</t>
  </si>
  <si>
    <t>6_205</t>
  </si>
  <si>
    <t>Costa Rica; Dominican Republic; El Salvador; Guatemala; Honduras; Nicaragua</t>
  </si>
  <si>
    <t>Dates of entry into force: Dominican Republic - El Salvador: 04-Oct-01; Dominican Republic - Guatemala: 15-Oct-2001; Dominican Republic- Honduras: 19-Dec-2001; Dominican Republic - Costa Rica: 07-Mar-2002; Dominican Republic- Nicaragua: 03-Sep-2002.</t>
  </si>
  <si>
    <t>6_206</t>
  </si>
  <si>
    <t>Chile; Peru</t>
  </si>
  <si>
    <t>LAIA Reference: AAP.CE 38. Agreement notified by the Parties under GATT Article XXIV and GATS V. Later, the goods aspects of this Agreement were also notified under the Enabling Clause by LAIA Parties as a change to the LAIA's 1980 Treaty of Montevideo (WT/COMTD/RTA15/N/1/Add.37).</t>
  </si>
  <si>
    <t>6_207</t>
  </si>
  <si>
    <t>Chile - Honduras (Chile - Central America)</t>
  </si>
  <si>
    <t>Chile; Honduras</t>
  </si>
  <si>
    <t>6_208</t>
  </si>
  <si>
    <t>EU - Pacific States</t>
  </si>
  <si>
    <t>Solomon Islands; Fiji; Papua New Guinea; Samoa; Austria;Belgium;Bulgaria;Croatia;Cyprus;Czech Republic;Denmark;Estonia;Finland;France;Germany;Greece;Hungary;Ireland;Italy;Latvia;Lithuania;Luxembourg;Malta;Netherlands;Poland;Portugal;Romania;Slovak Republic;Slovenia;Spain;Sweden</t>
  </si>
  <si>
    <t>Official Journal of the European Union: L 272 of 16-Oct-2009. Papua New Guinea and the European Union signed on 30-Jul-2009, Fiji on 11-Dec-2009. The Agreement's provisional application started on 20 -Dec-2009 for Papua New Guinea and the European Union, on 28-Jul-2014 for Fiji and the European Union, on 31-Dec-18 for Samoa and the European Union and on 17-May-2020 for Solomon Islands and the European Union.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</si>
  <si>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http://eur-lex.europa.eu/legal-content/EN/TXT/?qid=1399391908038&amp;uri=CELEX:22009A1016(01)</t>
  </si>
  <si>
    <t>6_209</t>
  </si>
  <si>
    <t>Canada; Colombia</t>
  </si>
  <si>
    <t>http://international.gc.ca/trade-commerce/trade-agreements-accords-commerciaux/agr-acc/colombia-colombie/fta-ale/index.aspx?lang=eng</t>
  </si>
  <si>
    <t>6_210</t>
  </si>
  <si>
    <t>India; Japan</t>
  </si>
  <si>
    <t>http://www.mofa.go.jp/region/asia-paci/india/epa201102/pdfs/ijcepa_ba_e.pdf</t>
  </si>
  <si>
    <t>http://www.mofa.go.jp/region/asia-paci/india/epa201102/index.html</t>
  </si>
  <si>
    <t>6_211</t>
  </si>
  <si>
    <t>Colombia; Iceland;Liechtenstein;Norway;Switzerland</t>
  </si>
  <si>
    <t>Date of entry into force: 01-Jul-2011 for Colombia, Liechtenstein and Switzerland; 01-Sept-2014 for Norway; 01-Oct-2014 for Iceland.</t>
  </si>
  <si>
    <t>https://www.efta.int/trade-relations/free-trade-network/colombia</t>
  </si>
  <si>
    <t>6_212</t>
  </si>
  <si>
    <t>India; Malaysia</t>
  </si>
  <si>
    <t>https://fta.miti.gov.my/miti-fta/resources/Malaysia-India/MICECA.pdf</t>
  </si>
  <si>
    <t>https://fta.miti.gov.my/index.php/pages/view/malaysia-india?mid=44</t>
  </si>
  <si>
    <t>6_213</t>
  </si>
  <si>
    <t>Korea, Republic of; Peru</t>
  </si>
  <si>
    <t>https://www.fta.go.kr//webmodule/_PSD_FTA/pe/1/eng.pdf</t>
  </si>
  <si>
    <t>6_214</t>
  </si>
  <si>
    <t>Chinese Taipei; Guatemala</t>
  </si>
  <si>
    <t>http://www.trade.gov.tw/english/Pages/List.aspx?nodeID=676</t>
  </si>
  <si>
    <t>6_215</t>
  </si>
  <si>
    <t>Korea, Republic of; Austria;Belgium;Bulgaria;Croatia;Cyprus;Czech Republic;Denmark;Estonia;Finland;France;Germany;Greece;Hungary;Ireland;Italy;Latvia;Lithuania;Luxembourg;Malta;Netherlands;Poland;Portugal;Romania;Slovak Republic;Slovenia;Spain;Sweden</t>
  </si>
  <si>
    <t>Official Journal of the European Union: L 127 of 14-May-2011.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</si>
  <si>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http://eur-lex.europa.eu/legal-content/EN/TXT/?qid=1399390040762&amp;uri=CELEX:22011A0514(01)</t>
  </si>
  <si>
    <t>6_216</t>
  </si>
  <si>
    <t>Peru; Iceland;Liechtenstein;Norway;Switzerland</t>
  </si>
  <si>
    <t>Dates of entry into force: 01-Jul-2011 for Peru, Liechtenstein and Switzerland; 01-Oct-2011 for Peru and Iceland; 01-Jul-2012 for Peru and Norway.</t>
  </si>
  <si>
    <t>https://www.efta.int/trade-relations/free-trade-network/peru</t>
  </si>
  <si>
    <t>6_217</t>
  </si>
  <si>
    <t>Türkiye - Chile</t>
  </si>
  <si>
    <t>Chile; T黵kiye</t>
  </si>
  <si>
    <t>http://www.sice.oas.org/Trade/CHL_TUR_Final/CHL_TUR_Index_e.asp</t>
  </si>
  <si>
    <t>6_218</t>
  </si>
  <si>
    <t>Albania; Iceland;Liechtenstein;Norway;Switzerland</t>
  </si>
  <si>
    <t>Dates of entry into force: 01-Nov-2010 for Albania, Liechtenstein and Switzerland; 01-Aug-2011 for Albania and Norway; 01-Oct-2011 for Albania and Iceland.</t>
  </si>
  <si>
    <t>http://www.efta.int/free-trade/free-trade-agreements/albania.aspx</t>
  </si>
  <si>
    <t>http://www.efta.int/free-trade/free-trade-agreements/albania</t>
  </si>
  <si>
    <t>6_219</t>
  </si>
  <si>
    <t>Hong Kong, China; New Zealand</t>
  </si>
  <si>
    <t>6_220</t>
  </si>
  <si>
    <t>Serbia; Iceland;Liechtenstein;Norway;Switzerland</t>
  </si>
  <si>
    <t>Dates of entry into force: 01-Oct-2010 for Serbia, Liechtenstein and Switzerland; 01-Jun-2011 for Serbia and Norway; 01-Oct-2011 for Serbia and Iceland.</t>
  </si>
  <si>
    <t>http://www.efta.int/free-trade/free-trade-agreements/serbia.aspx</t>
  </si>
  <si>
    <t>6_221</t>
  </si>
  <si>
    <t>Chile; China</t>
  </si>
  <si>
    <t>6_222</t>
  </si>
  <si>
    <t>Colombia; Mexico</t>
  </si>
  <si>
    <t>LAIA Reference: AAP.CE 33. End of implementation (EOI): 2020 is the EOI in accordance with the Protocol signed in 2010; the original EOI - 2007 - was subsequently modified to 2011. Agreement notified by the Parties under GATT Article XXIV and GATS V. Later, the goods aspects of this Agreement were also notified under the Enabling Clause by LAIA Parties as a change to the LAIA's 1980 Treaty of Montevideo (WT/COMTD/RTA15/N/1/Add.33).</t>
  </si>
  <si>
    <t>6_223</t>
  </si>
  <si>
    <t>India; Nepal</t>
  </si>
  <si>
    <t>https://commerce.gov.in/wp-content/uploads/2020/05/nepal.pdf</t>
  </si>
  <si>
    <t>6_224</t>
  </si>
  <si>
    <t>Korea, Republic of; Brunei Darussalam;Myanmar;Cambodia;Indonesia;Lao People's Democratic Republic;Malaysia;Philippines;Singapore;Viet Nam;Thailand</t>
  </si>
  <si>
    <t>This Agreement is notified under GATT Article XXIV, the Enabling Clause and GATS V.</t>
  </si>
  <si>
    <t>6_225</t>
  </si>
  <si>
    <t>India; Korea, Republic of</t>
  </si>
  <si>
    <t>6_226</t>
  </si>
  <si>
    <t>Montenegro; Austria;Belgium;Bulgaria;Croatia;Cyprus;Czech Republic;Denmark;Estonia;Finland;France;Germany;Greece;Hungary;Ireland;Italy;Latvia;Lithuania;Luxembourg;Malta;Netherlands;Poland;Portugal;Romania;Slovak Republic;Slovenia;Spain;Sweden</t>
  </si>
  <si>
    <t>Official Journal of the European Union: L 345 of 28-Dec-2007.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</si>
  <si>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http://eur-lex.europa.eu/legal-content/EN/TXT/?qid=1474016437229&amp;uri=CELEX:02010A0429(01)-20150201</t>
  </si>
  <si>
    <t>6_227</t>
  </si>
  <si>
    <t>China; Pakistan</t>
  </si>
  <si>
    <t>6_228</t>
  </si>
  <si>
    <t>Australia; New Zealand; Brunei Darussalam;Myanmar;Cambodia;Indonesia;Lao People's Democratic Republic;Malaysia;Philippines;Singapore;Viet Nam;Thailand</t>
  </si>
  <si>
    <t>Dates of entry into force: 01-Jan-2010 for Australia, Brunei Darussalam, Malaysia, Myanmar, New Zealand, the Philippines, Singapore and Viet Nam; 12-Mar-2010 for Thailand; 01-Jan-2011 for Lao PDR; 04-Jan-2011 for Cambodia; 10-Jan-2012 for Indonesia.</t>
  </si>
  <si>
    <t>http://www.asean.org/wp-content/uploads/images/archive/22260.pdf</t>
  </si>
  <si>
    <t>https://www.mfat.govt.nz/en/trade/free-trade-agreements/free-trade-agreements-in-force/asean-australia-new-zealand-free-trade-agreement-aanzfta/aanzfta-text/</t>
  </si>
  <si>
    <t>6_229</t>
  </si>
  <si>
    <t>Afghanistan; India</t>
  </si>
  <si>
    <t>https://commerce.gov.in/international-trade/trade-agreements/trade-agreements-2/</t>
  </si>
  <si>
    <t>6_230</t>
  </si>
  <si>
    <t>China; Peru</t>
  </si>
  <si>
    <t>http://fta.mofcom.gov.cn/topic/enperu.shtml</t>
  </si>
  <si>
    <t>6_231</t>
  </si>
  <si>
    <t>San Marino; Austria;Belgium;Bulgaria;Croatia;Cyprus;Czech Republic;Denmark;Estonia;Finland;France;Germany;Greece;Hungary;Ireland;Italy;Latvia;Lithuania;Luxembourg;Malta;Netherlands;Poland;Portugal;Romania;Slovak Republic;Slovenia;Spain;Sweden</t>
  </si>
  <si>
    <t>Official Journal of the European Union, L 084, 28 March 2002.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</si>
  <si>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6_232</t>
  </si>
  <si>
    <t>Southern Common Market (MERCOSUR) - India</t>
  </si>
  <si>
    <t>India; Argentina;Brazil;Paraguay;Uruguay</t>
  </si>
  <si>
    <t>https://commerce.gov.in/international-trade/trade-agreements/india-mercosur-pta/</t>
  </si>
  <si>
    <t>6_233</t>
  </si>
  <si>
    <t>Panama - Honduras (Panama - Central America)</t>
  </si>
  <si>
    <t>Honduras; Panama</t>
  </si>
  <si>
    <t>6_234</t>
  </si>
  <si>
    <t>Albania; Austria;Belgium;Bulgaria;Croatia;Cyprus;Czech Republic;Denmark;Estonia;Finland;France;Germany;Greece;Hungary;Ireland;Italy;Latvia;Lithuania;Luxembourg;Malta;Netherlands;Poland;Portugal;Romania;Slovak Republic;Slovenia;Spain;Sweden</t>
  </si>
  <si>
    <t>Official Journal of the European Union: L 107 of 28-Apr-2009.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</si>
  <si>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6_235</t>
  </si>
  <si>
    <t>EU - North Macedonia</t>
  </si>
  <si>
    <t>North Macedonia; Austria;Belgium;Bulgaria;Croatia;Cyprus;Czech Republic;Denmark;Estonia;Finland;France;Germany;Greece;Hungary;Ireland;Italy;Latvia;Lithuania;Luxembourg;Malta;Netherlands;Poland;Portugal;Romania;Slovak Republic;Slovenia;Spain;Sweden</t>
  </si>
  <si>
    <t>Official Journal of the European Union: L 124 of 04-May-2001 (Goods) and L 084 of 20-Mar-2004 (Services).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</si>
  <si>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http://eur-lex.europa.eu/legal-content/EN/TXT/?uri=uriserv:OJ.L_.2004.084.01.0013.01.ENG</t>
  </si>
  <si>
    <t>6_236</t>
  </si>
  <si>
    <t>Japan; Viet Nam</t>
  </si>
  <si>
    <t>http://www.mofa.go.jp/region/asia-paci/vietnam/epa0812/agreement.pdf</t>
  </si>
  <si>
    <t>http://www.mofa.go.jp/region/asia-paci/vietnam/epa0812/index.html</t>
  </si>
  <si>
    <t>6_237</t>
  </si>
  <si>
    <t>Cameroon; Austria;Belgium;Bulgaria;Croatia;Cyprus;Czech Republic;Denmark;Estonia;Finland;France;Germany;Greece;Hungary;Ireland;Italy;Latvia;Lithuania;Luxembourg;Malta;Netherlands;Poland;Portugal;Romania;Slovak Republic;Slovenia;Spain;Sweden</t>
  </si>
  <si>
    <t>Official Journal of the European Union: L 57 of 28-Feb-2009. Provisional Application of the Agreement: 04-Aug-2014.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</si>
  <si>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http://eur-lex.europa.eu/legal-content/EN/TXT/?qid=1399560086045&amp;uri=CELEX:22009A0228(01)</t>
  </si>
  <si>
    <t>6_238</t>
  </si>
  <si>
    <t>Japan; Switzerland</t>
  </si>
  <si>
    <t>http://www.mofa.go.jp/region/europe/switzerland/epa0902/agreement.pdf</t>
  </si>
  <si>
    <t>http://www.mofa.go.jp/region/europe/switzerland/epa0902/index.html</t>
  </si>
  <si>
    <t>6_239</t>
  </si>
  <si>
    <t>Chile; Colombia</t>
  </si>
  <si>
    <t>LAIA Reference: AAP.CE 24. Agreement notified by the Parties under GATT Article XXIV and GATS V. Later, the goods aspects of this Agreement were also notified under the Enabling Clause by LAIA Parties as a change to the LAIA's 1980 Treaty of Montevideo (WT/COMTD/RTA15/N/1/Add.24).</t>
  </si>
  <si>
    <t>6_240</t>
  </si>
  <si>
    <t>Canada; Iceland;Liechtenstein;Norway;Switzerland</t>
  </si>
  <si>
    <t>http://www.efta.int/free-trade/free-trade-agreements/canada</t>
  </si>
  <si>
    <t>6_241</t>
  </si>
  <si>
    <t>Canada; Peru</t>
  </si>
  <si>
    <t>http://international.gc.ca/trade-commerce/trade-agreements-accords-commerciaux/agr-acc/peru-perou/fta-ale/index.aspx?lang=eng</t>
  </si>
  <si>
    <t>6_242</t>
  </si>
  <si>
    <t>Peru; Singapore</t>
  </si>
  <si>
    <t>https://www.enterprisesg.gov.sg/-/media/esg/files/non-financial-assistance/for-companies/free-trade-agreements/Peru_Singapore_FTA/Legal_text/PESFTA_Legal_Text.pdf</t>
  </si>
  <si>
    <t>6_243</t>
  </si>
  <si>
    <t>Chinese Taipei; Panama</t>
  </si>
  <si>
    <t>https://rtais.wto.org/rtadocs/425/TOA/English/Panama-Chinese%20Taipei%20Agreement.pdf</t>
  </si>
  <si>
    <t>http://www.trade.gov.tw/english/Pages/List.aspx?nodeID=675</t>
  </si>
  <si>
    <t>6_244</t>
  </si>
  <si>
    <t>China; New Zealand</t>
  </si>
  <si>
    <t>6_245</t>
  </si>
  <si>
    <t>Panama - Costa Rica (Panama - Central America)</t>
  </si>
  <si>
    <t>Costa Rica; Panama</t>
  </si>
  <si>
    <t>6_246</t>
  </si>
  <si>
    <t>Australia; Chile</t>
  </si>
  <si>
    <t>https://www.dfat.gov.au/trade/agreements/in-force/aclfta/fta-text-implementation/Pages/table-of-contents</t>
  </si>
  <si>
    <t>https://www.dfat.gov.au/trade/agreements/in-force/aclfta/Pages/australia-chile-fta</t>
  </si>
  <si>
    <t>6_247</t>
  </si>
  <si>
    <t>China; Singapore</t>
  </si>
  <si>
    <t>6_248</t>
  </si>
  <si>
    <t>Türkiye - Georgia</t>
  </si>
  <si>
    <t>Georgia; T黵kiye</t>
  </si>
  <si>
    <t>6_249</t>
  </si>
  <si>
    <t>Peru; United States of America</t>
  </si>
  <si>
    <t>https://ustr.gov/trade-agreements/free-trade-agreements/peru-tpa/final-text</t>
  </si>
  <si>
    <t>6_250</t>
  </si>
  <si>
    <t>Oman; United States of America</t>
  </si>
  <si>
    <t>6_251</t>
  </si>
  <si>
    <t>Chile; India</t>
  </si>
  <si>
    <t>Due to internal considerations of an administrative nature, the Agreement effectively entered into force in India on 11-Sep-2007.</t>
  </si>
  <si>
    <t>https://commerce.gov.in/international-trade/trade-agreements/india-chile-pta-preferential-trade-agreement-pta-with-chile/</t>
  </si>
  <si>
    <t>6_252</t>
  </si>
  <si>
    <t>Japan; Philippines</t>
  </si>
  <si>
    <t>http://www.mofa.go.jp/region/asia-paci/philippine/epa0609/index.html</t>
  </si>
  <si>
    <t>6_253</t>
  </si>
  <si>
    <t>C魌e d'Ivoire; Austria;Belgium;Bulgaria;Croatia;Cyprus;Czech Republic;Denmark;Estonia;Finland;France;Germany;Greece;Hungary;Ireland;Italy;Latvia;Lithuania;Luxembourg;Malta;Netherlands;Poland;Portugal;Romania;Slovak Republic;Slovenia;Spain;Sweden</t>
  </si>
  <si>
    <t>Official Journal of the European Union: L 079 of 03-Mar-2009.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</si>
  <si>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6_254</t>
  </si>
  <si>
    <t>Iceland;Liechtenstein;Norway;Switzerland; Botswana;Lesotho;Namibia;South Africa;Eswatini</t>
  </si>
  <si>
    <t>https://www.efta.int/trade-relations/free-trade-network/southern-african-customs-union-sacu</t>
  </si>
  <si>
    <t>6_255</t>
  </si>
  <si>
    <t>EU - CARIFORUM States</t>
  </si>
  <si>
    <t>Antigua and Barbuda; Bahamas; Barbados; Belize; Dominica; Dominican Republic; Grenada; Guyana; Haiti; Jamaica; Saint Kitts and Nevis; Saint Lucia; Saint Vincent and the Grenadines; Suriname; Trinidad and Tobago; Austria;Belgium;Bulgaria;Croatia;Cyprus;Czech Republic;Denmark;Estonia;Finland;France;Germany;Greece;Hungary;Ireland;Italy;Latvia;Lithuania;Luxembourg;Malta;Netherlands;Poland;Portugal;Romania;Slovak Republic;Slovenia;Spain;Sweden</t>
  </si>
  <si>
    <t>Official Journal of the European Union: L 289 of 30-Oct-2008. Provisional application of the Agreement since 29 -Dec-2008.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</si>
  <si>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6_256</t>
  </si>
  <si>
    <t>Solomon Islands; Cook Islands; Fiji; Kiribati; Nauru; Vanuatu; Niue; Micronesia, Federated States of; Papua New Guinea; Tonga; Tuvalu; Samoa</t>
  </si>
  <si>
    <t>Dates of signature and of entry into force specific to each Party of the PICTA are detailed in Annex 1 of the WTO Notification (see document WT/COMTD/N/29).</t>
  </si>
  <si>
    <t>https://rtais.wto.org/rtadocs/582/TOA/English/PICTA-text.pdf</t>
  </si>
  <si>
    <t>6_257</t>
  </si>
  <si>
    <t>Azerbaijan; Ukraine</t>
  </si>
  <si>
    <t>https://rtais.wto.org/rtadocs/570/TOA/English/FTA%20Ukraine%20-%20Azerbaijan_ToA.doc</t>
  </si>
  <si>
    <t>https://rtais.wto.org/rtadocs/570/AnnexAndRelatedDocs/English/FTA%20Ukraine%20-%20Azerbaijan%20Trade%20Info%20Annex.doc</t>
  </si>
  <si>
    <t>6_258</t>
  </si>
  <si>
    <t>Belarus; Ukraine</t>
  </si>
  <si>
    <t>6_259</t>
  </si>
  <si>
    <t>Kazakhstan; Ukraine</t>
  </si>
  <si>
    <t>https://rtais.wto.org/rtadocs/572/TOA/English/FTA%20Ukraine%20-%20Kazakhstan_ToA.doc</t>
  </si>
  <si>
    <t>https://rtais.wto.org/rtadocs/572/AnnexAndRelatedDocs/English/FTA%20Ukraine%20-%20Kazakhstan%20Trade%20Info%20Annex.doc</t>
  </si>
  <si>
    <t>6_260</t>
  </si>
  <si>
    <t>Ukraine - North Macedonia</t>
  </si>
  <si>
    <t>Ukraine; North Macedonia</t>
  </si>
  <si>
    <t>6_261</t>
  </si>
  <si>
    <t>Ukraine - Moldova, Republic of</t>
  </si>
  <si>
    <t>Moldova, Republic of; Ukraine</t>
  </si>
  <si>
    <t>https://rtais.wto.org/rtadocs/574/TOA/English/FTA%20Ukraine%20-%20Moldova_ToA.doc</t>
  </si>
  <si>
    <t>https://rtais.wto.org/rtadocs/574/AnnexAndRelatedDocs/English/FTA%20Ukraine%20-%20Moldova%202005%20Trade%20Info%20Annex.doc</t>
  </si>
  <si>
    <t>6_262</t>
  </si>
  <si>
    <t>Tajikistan; Ukraine</t>
  </si>
  <si>
    <t>6_263</t>
  </si>
  <si>
    <t>Ukraine - Turkmenistan</t>
  </si>
  <si>
    <t>Turkmenistan; Ukraine</t>
  </si>
  <si>
    <t>https://rtais.wto.org/rtadocs/577/TOA/English/FTA%20Ukraine%20-%20Turkmenistan_ToA.doc</t>
  </si>
  <si>
    <t>https://rtais.wto.org/rtadocs/577/AnnexAndRelatedDocs/English/FTA%20Ukraine%20-%20Turkmenistan%20Trade%20Info%20Annex.doc</t>
  </si>
  <si>
    <t>6_264</t>
  </si>
  <si>
    <t>Ukraine; Uzbekistan</t>
  </si>
  <si>
    <t>https://rtais.wto.org/rtadocs/578/TOA/English/FTA%20Ukraine%20-%20Uzbekistan_ToA.doc</t>
  </si>
  <si>
    <t>https://rtais.wto.org/rtadocs/578/AnnexAndRelatedDocs/English/FTA%20Ukraine%20-%20Uzbekistan%20Trade%20Info%20Annex.doc</t>
  </si>
  <si>
    <t>6_265</t>
  </si>
  <si>
    <t>Brunei Darussalam; Japan</t>
  </si>
  <si>
    <t>6_266</t>
  </si>
  <si>
    <t>Iceland - Faeroe Islands</t>
  </si>
  <si>
    <t>Faeroe Islands; Iceland</t>
  </si>
  <si>
    <t>https://d3b1dqw2kzexi.cloudfront.net/media/5351/hoyvikssattmalin-en.pdf</t>
  </si>
  <si>
    <t>http://www.government.fo/en/foreign-relations/foreign-trade/hoyvik-agreement/</t>
  </si>
  <si>
    <t>6_267</t>
  </si>
  <si>
    <t>Bhutan; India</t>
  </si>
  <si>
    <t>6_268</t>
  </si>
  <si>
    <t>Indonesia; Japan</t>
  </si>
  <si>
    <t>http://www.mofa.go.jp/region/asia-paci/indonesia/epa0708/index.html</t>
  </si>
  <si>
    <t>6_269</t>
  </si>
  <si>
    <t>China; Brunei Darussalam;Myanmar;Cambodia;Indonesia;Lao People's Democratic Republic;Malaysia;Philippines;Singapore;Viet Nam;Thailand</t>
  </si>
  <si>
    <t>https://asean.org/wp-content/uploads/2012/05/01-Protocol-to-Amend-the-Framework-Agreement-ACFTA-Complete.pdf</t>
  </si>
  <si>
    <t>http://fta.mofcom.gov.cn/topic/chinaasean.shtml</t>
  </si>
  <si>
    <t>6_270</t>
  </si>
  <si>
    <t>Sri Lanka; Pakistan</t>
  </si>
  <si>
    <t>6_271</t>
  </si>
  <si>
    <t>Türkiye - Albania</t>
  </si>
  <si>
    <t>Albania; T黵kiye</t>
  </si>
  <si>
    <t>https://rtais.wto.org/rtadocs/560/TOA/English/01-MAIN_TEXT.doc</t>
  </si>
  <si>
    <t>https://rtais.wto.org/rtadocs/560/AnnexAndRelatedDocs/English/Annexes.zip</t>
  </si>
  <si>
    <t>6_272</t>
  </si>
  <si>
    <t>https://commerce.gov.in/writereaddata/trade/safta.pdf</t>
  </si>
  <si>
    <t>6_273</t>
  </si>
  <si>
    <t>Chile; Panama</t>
  </si>
  <si>
    <t>6_274</t>
  </si>
  <si>
    <t>Malaysia; Pakistan</t>
  </si>
  <si>
    <t>6_275</t>
  </si>
  <si>
    <t>Japan; Thailand</t>
  </si>
  <si>
    <t>6_276</t>
  </si>
  <si>
    <t>Egypt - Türkiye</t>
  </si>
  <si>
    <t>T黵kiye; Egypt</t>
  </si>
  <si>
    <t>https://rtais.wto.org/rtadocs/2/TOA/English/Egypt-TurkeyAgreement.doc</t>
  </si>
  <si>
    <t>https://rtais.wto.org/rtadocs/2/AnnexAndRelatedDocs/English/Egypt%20-%20Turkey%20Annexes.zip</t>
  </si>
  <si>
    <t>6_277</t>
  </si>
  <si>
    <t>Chile; Japan</t>
  </si>
  <si>
    <t>http://www.mofa.go.jp/region/latin/chile/joint0703/agreement.pdf</t>
  </si>
  <si>
    <t>http://www.mofa.go.jp/policy/economy/fta/chile.html</t>
  </si>
  <si>
    <t>6_278</t>
  </si>
  <si>
    <t>Albania; Bosnia and Herzegovina; Moldova, Republic of; North Macedonia; UNMIK/Kosovo; Serbia; Montenegro</t>
  </si>
  <si>
    <t>Please note that Bulgaria, Croatia and Romania memberships in the CEFTA have terminated as a consequence of their accessions to the EU. See documents WT/REG/GEN/N/4 and WT/REG/GEN/N/6 for further details.</t>
  </si>
  <si>
    <t>6_279</t>
  </si>
  <si>
    <t>Egypt; Iceland;Liechtenstein;Norway;Switzerland</t>
  </si>
  <si>
    <t>http://www.efta.int/trade-relations/free-trade-network/egypt</t>
  </si>
  <si>
    <t>6_280</t>
  </si>
  <si>
    <t>Austria; Belgium; Bulgaria; Cyprus; Czech Republic; Denmark; Estonia; Finland; France; Germany; Greece; Hungary; Ireland; Italy; Latvia; Lithuania; Luxembourg; Malta; Netherlands; Poland; Portugal; Romania; Slovak Republic; Slovenia; Spain; Sweden</t>
  </si>
  <si>
    <t>Official Journal of the European Union: L 157 of 21-Jun-2005. Accession of Bulgaria and Romania.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</si>
  <si>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http://eur-lex.europa.eu/legal-content/EN/TXT/?qid=1398341783245&amp;uri=CELEX:12005S/TTE</t>
  </si>
  <si>
    <t>6_281</t>
  </si>
  <si>
    <t>Botswana; Lesotho; Namibia; South Africa; Eswatini</t>
  </si>
  <si>
    <t>https://www.sacu.int/uploads/documents/6a7ae39b41cba945b083e93a2e1a103d7cee629c.pdf</t>
  </si>
  <si>
    <t>https://www.sacu.int/what-we-do/sacu-agreements</t>
  </si>
  <si>
    <t>6_282</t>
  </si>
  <si>
    <t>Brunei Darussalam; Chile; New Zealand; Singapore</t>
  </si>
  <si>
    <t>The Agreement entered into force on 28 May 2006 for New Zealand and Singapore; 12 July 2006 for Brunei Darussalam; and 8 November 2006 for Chile.</t>
  </si>
  <si>
    <t>https://www.mfat.govt.nz/assets/Trade-agreements/P4/Full-text-of-P4-agreement.pdf</t>
  </si>
  <si>
    <t>https://www.mfat.govt.nz/en/trade/free-trade-agreements/free-trade-agreements-in-force/trans-pacific-strategic-economic-partnership-p4/</t>
  </si>
  <si>
    <t>6_283</t>
  </si>
  <si>
    <t>India; Singapore</t>
  </si>
  <si>
    <t>6_284</t>
  </si>
  <si>
    <t>Panama; Singapore</t>
  </si>
  <si>
    <t>https://www.enterprisesg.gov.sg/-/media/esg/files/non-financial-assistance/for-companies/free-trade-agreements/PSFTA/Legal_text//PSFTA_Legal_Text.pdf</t>
  </si>
  <si>
    <t>6_285</t>
  </si>
  <si>
    <t>Türkiye - Syria</t>
  </si>
  <si>
    <t>Syrian Arab Republic; T黵kiye</t>
  </si>
  <si>
    <t>https://rtais.wto.org/rtadocs/13/TOA/English/Turkey%20-%20Syrian%20Arab%20Republic%20Agreement.zip</t>
  </si>
  <si>
    <t>https://rtais.wto.org/rtadocs/13/AnnexAndRelatedDocs/English/Turkey%20-%20Syria%20Annexes.zip</t>
  </si>
  <si>
    <t>6_286</t>
  </si>
  <si>
    <t>Lebanese Republic; Iceland;Liechtenstein;Norway;Switzerland</t>
  </si>
  <si>
    <t>http://www.efta.int/trade-relations/free-trade-network/lebanon</t>
  </si>
  <si>
    <t>6_287</t>
  </si>
  <si>
    <t>Argentina; Brazil; Paraguay; Uruguay</t>
  </si>
  <si>
    <t>LAIA Reference: AAP.CE 18. This Agreement was also notified under the Enabling Clause by LAIA Parties as a change to the LAIA's 1980 Treaty of Montevideo(WT/COMTD/RTA15/N/1/Add.18). The current signatories stated below are "as notified by the Parties". However, please note that the Bolivarian Republic of Venezuela is now a Party of MERCOSUR.</t>
  </si>
  <si>
    <t>6_288</t>
  </si>
  <si>
    <t>Bahrain, Kingdom of; Iraq; Jordan; Kuwait, the State of; Lebanese Republic; Libya; Morocco; Oman; Qatar; Saudi Arabia, Kingdom of; Sudan; Syrian Arab Republic; United Arab Emirates; Tunisia; Egypt; Yemen</t>
  </si>
  <si>
    <t>The current signatories stated below are "as notfied by the Parties". However, please note that Algeria and the Palestinian Authority of the West Bank and the Gaza Strip are now Parties of PAFTA.</t>
  </si>
  <si>
    <t>https://rtais.wto.org/rtadocs/16/TOA/English/Pan-Arab%20Free%20Trade%20Area%20Agreement%20(1997).pdf</t>
  </si>
  <si>
    <t>6_289</t>
  </si>
  <si>
    <t>GATT Art. XXIV &amp; Enabling Clause</t>
  </si>
  <si>
    <t>Bahrain, Kingdom of; Kuwait, the State of; Oman; Qatar; Saudi Arabia, Kingdom of; United Arab Emirates</t>
  </si>
  <si>
    <t>This Agreement is notified under GATT Article XXIV and the Enabling Clause.</t>
  </si>
  <si>
    <t>https://rtais.wto.org/rtadocs/17/TOA/English/The%20Economic%20Agreement%20Between%20the%20GCC%20States.doc</t>
  </si>
  <si>
    <t>6_290</t>
  </si>
  <si>
    <t>Bahrain, Kingdom of; United States of America</t>
  </si>
  <si>
    <t>http://www.ustr.gov/trade-agreements/free-trade-agreements/bahrain-fta/final-text</t>
  </si>
  <si>
    <t>6_291</t>
  </si>
  <si>
    <t>Korea, Republic of; Iceland;Liechtenstein;Norway;Switzerland</t>
  </si>
  <si>
    <t>Date of entry into force for Iceland: 01-Oct-2006.</t>
  </si>
  <si>
    <t>http://www.efta.int/trade-relations/free-trade-network/republic-korea</t>
  </si>
  <si>
    <t>6_292</t>
  </si>
  <si>
    <t>Algeria; Austria;Belgium;Bulgaria;Croatia;Cyprus;Czech Republic;Denmark;Estonia;Finland;France;Germany;Greece;Hungary;Ireland;Italy;Latvia;Lithuania;Luxembourg;Malta;Netherlands;Poland;Portugal;Romania;Slovak Republic;Slovenia;Spain;Sweden</t>
  </si>
  <si>
    <t>Official Journal of the European Union: L 265 of 10-Oct-2005.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</si>
  <si>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6_293</t>
  </si>
  <si>
    <t>Japan; Malaysia</t>
  </si>
  <si>
    <t>http://www.mofa.go.jp/region/asia-paci/malaysia/epa/content.pdf</t>
  </si>
  <si>
    <t>http://www.mofa.go.jp/policy/economy/fta/malaysia.html</t>
  </si>
  <si>
    <t>6_294</t>
  </si>
  <si>
    <t>Jordan; Singapore</t>
  </si>
  <si>
    <t>6_295</t>
  </si>
  <si>
    <t>Costa Rica; Dominican Republic; El Salvador; Guatemala; Honduras; Nicaragua; United States of America</t>
  </si>
  <si>
    <t>Dates of entry into force: 01-Jan-2009 for Costa Rica; 01-Mar-2007 for the Dominican Republic; 01-Jul-2006 for Guatemala; 01-Apr-2006 for Honduras and Nicaragua; 01-Mar-2006 for El Salvador and the United States.</t>
  </si>
  <si>
    <t>http://www.ustr.gov/trade-agreements/free-trade-agreements/cafta-dr-dominican-republic-central-america-fta/final-text</t>
  </si>
  <si>
    <t>6_296</t>
  </si>
  <si>
    <t>Korea, Republic of; Singapore</t>
  </si>
  <si>
    <t>https://www.enterprisesg.gov.sg/-/media/esg/files/non-financial-assistance/for-companies/free-trade-agreements/korea-singapore-fta/legal-text/ksfta20legal20text1.pdf</t>
  </si>
  <si>
    <t>6_297</t>
  </si>
  <si>
    <t>Türkiye - Morocco</t>
  </si>
  <si>
    <t>Morocco; T黵kiye</t>
  </si>
  <si>
    <t>6_298</t>
  </si>
  <si>
    <t>Morocco; United States of America</t>
  </si>
  <si>
    <t>https://ustr.gov/trade-agreements/free-trade-agreements/morocco-fta/final-text</t>
  </si>
  <si>
    <t>6_299</t>
  </si>
  <si>
    <t>New Zealand; Thailand</t>
  </si>
  <si>
    <t>6_300</t>
  </si>
  <si>
    <t>Chile; Austria;Belgium;Bulgaria;Croatia;Cyprus;Czech Republic;Denmark;Estonia;Finland;France;Germany;Greece;Hungary;Ireland;Italy;Latvia;Lithuania;Luxembourg;Malta;Netherlands;Poland;Portugal;Romania;Slovak Republic;Slovenia;Spain;Sweden</t>
  </si>
  <si>
    <t>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</si>
  <si>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https://eur-lex.europa.eu/resource.html?uri=cellar:f83a503c-fa20-4b3a-9535-f1074175eaf0.0004.02/DOC_2&amp;format=PDF</t>
  </si>
  <si>
    <t>http://ec.europa.eu/trade/policy/countries-and-regions/countries/chile/</t>
  </si>
  <si>
    <t>6_301</t>
  </si>
  <si>
    <t>Türkiye - Palestine</t>
  </si>
  <si>
    <t>Palestine; T黵kiye</t>
  </si>
  <si>
    <t>http://docsonline.wto.org/imrd/gen_redirectsearchdirect.asp?RN=0&amp;searchtype=browse&amp;query=@meta_Symbol%22WT/REG204/1%22&amp;language=1&amp;ct=DDFEnglish</t>
  </si>
  <si>
    <t>https://rtais.wto.org/rtadocs/34/AnnexAndRelatedDocs/English/Turkey%20-%20PLO%20Annexes.zip</t>
  </si>
  <si>
    <t>6_302</t>
  </si>
  <si>
    <t>Türkiye - Tunisia</t>
  </si>
  <si>
    <t>Tunisia; T黵kiye</t>
  </si>
  <si>
    <t>http://docsonline.wto.org/imrd/gen_redirectsearchdirect.asp?RN=0&amp;searchtype=browse&amp;query=@meta_Symbol%22WT/REG203/1%22&amp;language=1&amp;ct=DDFEnglish</t>
  </si>
  <si>
    <t>https://rtais.wto.org/rtadocs/35/AnnexAndRelatedDocs/English/Turkey%20-%20Tunisia%20Annexes.zip</t>
  </si>
  <si>
    <t>6_303</t>
  </si>
  <si>
    <t>Cabo Verde; Benin; The Gambia; Ghana; Guinea; C魌e d'Ivoire; Liberia; Mali; Niger; Nigeria; Guinea-Bissau; Senegal; Sierra Leone; Togo; Burkina Faso</t>
  </si>
  <si>
    <t>Notification WT/REG399/N/1 modifies ECOWAS legal cover from the Enabling Clause to GATT Art. XXIV.</t>
  </si>
  <si>
    <t>6_304</t>
  </si>
  <si>
    <t>Tunisia; Iceland;Liechtenstein;Norway;Switzerland</t>
  </si>
  <si>
    <t>https://www.efta.int/trade-relations/free-trade-network/tunisia</t>
  </si>
  <si>
    <t>6_305</t>
  </si>
  <si>
    <t>Japan; Mexico</t>
  </si>
  <si>
    <t>6_306</t>
  </si>
  <si>
    <t>Panama - El Salvador (Panama - Central America)</t>
  </si>
  <si>
    <t>El Salvador; Panama</t>
  </si>
  <si>
    <t>6_307</t>
  </si>
  <si>
    <t>Australia; Thailand</t>
  </si>
  <si>
    <t>6_308</t>
  </si>
  <si>
    <t>Australia; United States of America</t>
  </si>
  <si>
    <t>https://ustr.gov/trade-agreements/free-trade-agreements/australian-fta/final-text</t>
  </si>
  <si>
    <t>6_309</t>
  </si>
  <si>
    <t>Chile; Iceland;Liechtenstein;Norway;Switzerland</t>
  </si>
  <si>
    <t>http://www.efta.int/trade-relations/free-trade-network/chile</t>
  </si>
  <si>
    <t>6_310</t>
  </si>
  <si>
    <t>Egypt; Austria;Belgium;Bulgaria;Croatia;Cyprus;Czech Republic;Denmark;Estonia;Finland;France;Germany;Greece;Hungary;Ireland;Italy;Latvia;Lithuania;Luxembourg;Malta;Netherlands;Poland;Portugal;Romania;Slovak Republic;Slovenia;Spain;Sweden</t>
  </si>
  <si>
    <t>Official Journal of the European Union: L 304 of 30-Sep-2004.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</si>
  <si>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6_311</t>
  </si>
  <si>
    <t>Armenia; Turkmenistan</t>
  </si>
  <si>
    <t>http://docsonline.wto.org/imrd/gen_redirectsearchdirect.asp?RN=0&amp;searchtype=browse&amp;query=@meta_Symbol%22WT/REG175/1%22&amp;language=1&amp;ct=DDFEnglish</t>
  </si>
  <si>
    <t>6_312</t>
  </si>
  <si>
    <t>Armenia - Moldova, Republic of</t>
  </si>
  <si>
    <t>Armenia; Moldova, Republic of</t>
  </si>
  <si>
    <t>6_313</t>
  </si>
  <si>
    <t>Armenia; Kazakhstan</t>
  </si>
  <si>
    <t>http://docsonline.wto.org/imrd/gen_redirectsearchdirect.asp?RN=0&amp;searchtype=browse&amp;query=@meta_Symbol%22WT/REG172/1%22&amp;language=1&amp;ct=DDFEnglish</t>
  </si>
  <si>
    <t>6_314</t>
  </si>
  <si>
    <t>Armenia; Ukraine</t>
  </si>
  <si>
    <t>http://docsonline.wto.org/imrd/gen_redirectsearchdirect.asp?RN=0&amp;searchtype=browse&amp;query=@meta_Symbol%22WT/REG171/1%22&amp;language=1&amp;ct=DDFEnglish</t>
  </si>
  <si>
    <t>6_315</t>
  </si>
  <si>
    <t>Asia Pacific Trade Agreement (APTA) - Accession of China</t>
  </si>
  <si>
    <t>https://www.unescap.org/apta/agreement-text</t>
  </si>
  <si>
    <t>https://www.unescap.org/apta</t>
  </si>
  <si>
    <t>6_316</t>
  </si>
  <si>
    <t>Austria; Belgium; Cyprus; Czech Republic; Denmark; Estonia; Finland; France; Germany; Greece; Hungary; Ireland; Italy; Latvia; Lithuania; Luxembourg; Malta; Netherlands; Poland; Portugal; Slovak Republic; Slovenia; Spain; Sweden</t>
  </si>
  <si>
    <t>Official Journal of the European Union: L 236 of 23-Sep-2003. Accession of the Czech Republic, Cyprus, Estonia, Latvia, Lithuania, Hungary, Malta, Poland, Slovenia and the Slovak Republic.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</si>
  <si>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6_317</t>
  </si>
  <si>
    <t>Chile; Korea, Republic of</t>
  </si>
  <si>
    <t>https://www.fta.go.kr//webmodule/_PSD_FTA/cl/1/Text_of_Agreement_eng.pdf</t>
  </si>
  <si>
    <t>6_318</t>
  </si>
  <si>
    <t>Chile - El Salvador (Chile - Central America)</t>
  </si>
  <si>
    <t>Chile; El Salvador</t>
  </si>
  <si>
    <t>6_319</t>
  </si>
  <si>
    <t>China; Macao, China</t>
  </si>
  <si>
    <t>End of implementation period (EOI): EOI of the last Supplement to the Agreement. Since the Agreement's entry into force in 2003, annual supplements have modified the original EOI.</t>
  </si>
  <si>
    <t>http://fta.mofcom.gov.cn/topic/enmacau.shtml</t>
  </si>
  <si>
    <t>6_320</t>
  </si>
  <si>
    <t>China; Hong Kong, China</t>
  </si>
  <si>
    <t>http://www.tid.gov.hk/english/cepa/legaltext/cepa_legaltext.html</t>
  </si>
  <si>
    <t>6_321</t>
  </si>
  <si>
    <t>Singapore; United States of America</t>
  </si>
  <si>
    <t>6_322</t>
  </si>
  <si>
    <t>Chile; United States of America</t>
  </si>
  <si>
    <t>https://ustr.gov/trade-agreements/free-trade-agreements/chile-fta/final-text</t>
  </si>
  <si>
    <t>6_323</t>
  </si>
  <si>
    <t>Australia; Singapore</t>
  </si>
  <si>
    <t>https://www.enterprisesg.gov.sg/-/media/esg/files/Non-Financial-Assistance/For-Companies/Free-Trade-Agreements/Singapore-Australia-FTA/Legal-Text/SAFTA-Legal-Text</t>
  </si>
  <si>
    <t>6_324</t>
  </si>
  <si>
    <t>Lebanese Republic; Austria;Belgium;Bulgaria;Croatia;Cyprus;Czech Republic;Denmark;Estonia;Finland;France;Germany;Greece;Hungary;Ireland;Italy;Latvia;Lithuania;Luxembourg;Malta;Netherlands;Poland;Portugal;Romania;Slovak Republic;Slovenia;Spain;Sweden</t>
  </si>
  <si>
    <t>Official Journal of the European Union: L 262 of 30-Sep-2002.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</si>
  <si>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http://eur-lex.europa.eu/legal-content/EN/ALL/?uri=OJ:L:2006:143:TOC</t>
  </si>
  <si>
    <t>6_325</t>
  </si>
  <si>
    <t>Antigua and Barbuda; Bahamas; Barbados; Belize; Dominica; Grenada; Guyana; Haiti; Jamaica; Montserrat; Saint Kitts and Nevis; Saint Lucia; Saint Vincent and the Grenadines; Suriname; Trinidad and Tobago</t>
  </si>
  <si>
    <t>The Revised Treaty was opened for signature on 5 July 2001 in The Bahamas. On that date, Antigua and Barbuda, Barbados, Belize, Guyana, Jamaica, St. Vincent and the Grenadines, Suriname and Trinidad and Tobago placed their signatures to the Revised Treaty. Grenada, and Saint Lucia, Dominica and Haiti signed the Revised Treaty on 4 July 2002, 6 August 2002, and 4 July 2003 respectively.</t>
  </si>
  <si>
    <t>http://www.sice.oas.org/CARICOM/instmt_e.asp</t>
  </si>
  <si>
    <t>6_326</t>
  </si>
  <si>
    <t>Singapore; Iceland;Liechtenstein;Norway;Switzerland</t>
  </si>
  <si>
    <t>https://www.efta.int/trade-relations/free-trade-network/singapore</t>
  </si>
  <si>
    <t>6_327</t>
  </si>
  <si>
    <t>Canada; Costa Rica</t>
  </si>
  <si>
    <t>http://international.gc.ca/trade-commerce/trade-agreements-accords-commerciaux/agr-acc/costa_rica/fta-ale/index.aspx?lang=eng</t>
  </si>
  <si>
    <t>6_328</t>
  </si>
  <si>
    <t>Jordan; Austria;Belgium;Bulgaria;Croatia;Cyprus;Czech Republic;Denmark;Estonia;Finland;France;Germany;Greece;Hungary;Ireland;Italy;Latvia;Lithuania;Luxembourg;Malta;Netherlands;Poland;Portugal;Romania;Slovak Republic;Slovenia;Spain;Sweden</t>
  </si>
  <si>
    <t>Official Journal of the European Union: L 129 of 15-May-2002.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</si>
  <si>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http://eur-lex.europa.eu/legal-content/EN/TXT/?uri=OJ:L:2002:129:TOC</t>
  </si>
  <si>
    <t>6_329</t>
  </si>
  <si>
    <t>Japan; Singapore</t>
  </si>
  <si>
    <t>End of implementation (EOI): 2022 is the EOI in accordance with the Protocol signed in 2007; the original EOI was 2010.</t>
  </si>
  <si>
    <t>http://www.mofa.go.jp/region/asia-paci/singapore/jsepa-1.pdf</t>
  </si>
  <si>
    <t>http://www.mofa.go.jp/region/asia-paci/singapore/jsepa.html</t>
  </si>
  <si>
    <t>6_330</t>
  </si>
  <si>
    <t>Iceland; Liechtenstein; Norway; Switzerland</t>
  </si>
  <si>
    <t>http://www.efta.int/legal-texts/efta-convention.aspx</t>
  </si>
  <si>
    <t>6_331</t>
  </si>
  <si>
    <t>Mexico; Austria;Belgium;Bulgaria;Croatia;Cyprus;Czech Republic;Denmark;Estonia;Finland;France;Germany;Greece;Hungary;Ireland;Italy;Latvia;Lithuania;Luxembourg;Malta;Netherlands;Poland;Portugal;Romania;Slovak Republic;Slovenia;Spain;Sweden</t>
  </si>
  <si>
    <t>Official Journal of the European Union: L 70 of 12-March-2001.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</si>
  <si>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https://eur-lex.europa.eu/legal-content/EN/TXT/?uri=OJ:L:2001:070:TOC</t>
  </si>
  <si>
    <t>6_332</t>
  </si>
  <si>
    <t>Sri Lanka; India</t>
  </si>
  <si>
    <t>6_333</t>
  </si>
  <si>
    <t>Chile - Costa Rica (Chile - Central America)</t>
  </si>
  <si>
    <t>Chile; Costa Rica</t>
  </si>
  <si>
    <t>6_334</t>
  </si>
  <si>
    <t>Jordan; Iceland;Liechtenstein;Norway;Switzerland</t>
  </si>
  <si>
    <t>https://www.efta.int/trade-relations/free-trade-network/jordan</t>
  </si>
  <si>
    <t>6_335</t>
  </si>
  <si>
    <t>Jordan; United States of America</t>
  </si>
  <si>
    <t>http://www.ustr.gov/trade-agreements/free-trade-agreements/jordan-fta/final-text</t>
  </si>
  <si>
    <t>6_336</t>
  </si>
  <si>
    <t>New Zealand; Singapore</t>
  </si>
  <si>
    <t>https://www.mfat.govt.nz/en/trade/free-trade-agreements/free-trade-agreements-in-force/nz-singapore-closer-economic-partnership/cep-text/</t>
  </si>
  <si>
    <t>6_337</t>
  </si>
  <si>
    <t>Mexico; Iceland;Liechtenstein;Norway;Switzerland</t>
  </si>
  <si>
    <t>http://www.efta.int/trade-relations/free-trade-network/mexico</t>
  </si>
  <si>
    <t>6_338</t>
  </si>
  <si>
    <t>Chile; Mexico</t>
  </si>
  <si>
    <t>LAIA Refrence: AAP.CE 41. Agreement notified by the Parties under GATT Article XXIV and GATS V. Later, the goods aspects of this Agreement were also notified under the Enabling Clause by LAIA Parties as a change to the LAIA's 1980 Treaty of Montevideo (WT/COMTD/RTA15/N/1/Add.40).</t>
  </si>
  <si>
    <t>6_339</t>
  </si>
  <si>
    <t>Israel; Mexico</t>
  </si>
  <si>
    <t>http://www.sice.oas.org/Trade/meis_e/isr_mexind_e.asp</t>
  </si>
  <si>
    <t>6_340</t>
  </si>
  <si>
    <t>Armenia; Georgia</t>
  </si>
  <si>
    <t>http://docsonline.wto.org/imrd/gen_redirectsearchdirect.asp?RN=0&amp;searchtype=browse&amp;query=@meta_Symbol%22WT/REG119/1%22&amp;language=1&amp;ct=DDFEnglish</t>
  </si>
  <si>
    <t>6_341</t>
  </si>
  <si>
    <t>Azerbaijan; Georgia</t>
  </si>
  <si>
    <t>http://docsonline.wto.org/imrd/gen_redirectsearchdirect.asp?RN=0&amp;searchtype=browse&amp;query=@meta_Symbol%22WT/REG120/1%22&amp;language=1&amp;ct=DDFEnglish</t>
  </si>
  <si>
    <t>6_342</t>
  </si>
  <si>
    <t>Georgia; Kazakhstan</t>
  </si>
  <si>
    <t>http://docsonline.wto.org/imrd/gen_redirectsearchdirect.asp?RN=0&amp;searchtype=browse&amp;query=@meta_Symbol%22WT/REG123/1%22&amp;language=1&amp;ct=DDFEnglish</t>
  </si>
  <si>
    <t>6_343</t>
  </si>
  <si>
    <t>Georgia; Russian Federation</t>
  </si>
  <si>
    <t>6_344</t>
  </si>
  <si>
    <t>Georgia; Turkmenistan</t>
  </si>
  <si>
    <t>http://docsonline.wto.org/imrd/gen_redirectsearchdirect.asp?RN=0&amp;searchtype=browse&amp;query=@meta_Symbol%22WT/REG122/1%22&amp;language=1&amp;ct=DDFEnglish</t>
  </si>
  <si>
    <t>6_345</t>
  </si>
  <si>
    <t>Georgia; Ukraine</t>
  </si>
  <si>
    <t>http://docsonline.wto.org/imrd/gen_redirectsearchdirect.asp?RN=0&amp;searchtype=browse&amp;query=@meta_Symbol%22WT/REG121/1%22&amp;language=1&amp;ct=DDFEnglish</t>
  </si>
  <si>
    <t>6_346</t>
  </si>
  <si>
    <t>Türkiye - North Macedonia</t>
  </si>
  <si>
    <t>T黵kiye; North Macedonia</t>
  </si>
  <si>
    <t>https://www.trade.gov.tr/free-trade-agreements/macedonia</t>
  </si>
  <si>
    <t>6_347</t>
  </si>
  <si>
    <t>Armenia; Kyrgyz Republic</t>
  </si>
  <si>
    <t>http://docsonline.wto.org/imrd/gen_redirectsearchdirect.asp?RN=0&amp;searchtype=browse&amp;query=@meta_Symbol%22WT/REG114/1%22&amp;language=1&amp;ct=DDFEnglish</t>
  </si>
  <si>
    <t>6_348</t>
  </si>
  <si>
    <t>EFTA - North Macedonia</t>
  </si>
  <si>
    <t>North Macedonia; Iceland;Liechtenstein;Norway;Switzerland</t>
  </si>
  <si>
    <t>http://www.efta.int/trade-relations/free-trade-network/north-macedonia</t>
  </si>
  <si>
    <t>6_349</t>
  </si>
  <si>
    <t>South Africa; Austria;Belgium;Bulgaria;Croatia;Cyprus;Czech Republic;Denmark;Estonia;Finland;France;Germany;Greece;Hungary;Ireland;Italy;Latvia;Lithuania;Luxembourg;Malta;Netherlands;Poland;Portugal;Romania;Slovak Republic;Slovenia;Spain;Sweden</t>
  </si>
  <si>
    <t>Official Journal of the European Union: L 311 of 04-Dec-1999.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</si>
  <si>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https://eur-lex.europa.eu/legal-content/EN/TXT/?uri=OJ:L:1999:311:TOC</t>
  </si>
  <si>
    <t>6_350</t>
  </si>
  <si>
    <t>Morocco; Austria;Belgium;Bulgaria;Croatia;Cyprus;Czech Republic;Denmark;Estonia;Finland;France;Germany;Greece;Hungary;Ireland;Italy;Latvia;Lithuania;Luxembourg;Malta;Netherlands;Poland;Portugal;Romania;Slovak Republic;Slovenia;Spain;Sweden</t>
  </si>
  <si>
    <t>Official Journal of the European Union: L 70 of 18-Mar-2000.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</si>
  <si>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6_351</t>
  </si>
  <si>
    <t>Israel; Austria;Belgium;Bulgaria;Croatia;Cyprus;Czech Republic;Denmark;Estonia;Finland;France;Germany;Greece;Hungary;Ireland;Italy;Latvia;Lithuania;Luxembourg;Malta;Netherlands;Poland;Portugal;Romania;Slovak Republic;Slovenia;Spain;Sweden</t>
  </si>
  <si>
    <t>Official Journal of the European Union: L 147 of 21-Jun-2000.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</si>
  <si>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https://eur-lex.europa.eu/legal-content/EN/TXT/?uri=CELEX%3A22000A0621%2801%29&amp;qid=1612177181225</t>
  </si>
  <si>
    <t>6_352</t>
  </si>
  <si>
    <t>Morocco; Iceland;Liechtenstein;Norway;Switzerland</t>
  </si>
  <si>
    <t>http://www.efta.int/trade-relations/free-trade-network/morocco</t>
  </si>
  <si>
    <t>6_353</t>
  </si>
  <si>
    <t>Benin; C魌e d'Ivoire; Mali; Niger; Senegal; Togo; Burkina Faso</t>
  </si>
  <si>
    <t>The current signatories stated below are "as notified by the Parties". However, please note that Guinea Bissau is now a Party of WAEMU.</t>
  </si>
  <si>
    <t>6_354</t>
  </si>
  <si>
    <t>Latin American Integration Association (LAIA) - Accession of Cuba</t>
  </si>
  <si>
    <t>Argentina; Bolivia, Plurinational State of; Brazil; Chile; Colombia; Cuba; Ecuador; Mexico; Paraguay; Peru; Uruguay; Venezuela, Bolivarian Republic of</t>
  </si>
  <si>
    <t>The current signatories stated below are "as notified by the Parties". However, please note that Panama is now a Party of LAIA.</t>
  </si>
  <si>
    <t>6_355</t>
  </si>
  <si>
    <t>Solomon Islands; Fiji; Vanuatu; Papua New Guinea</t>
  </si>
  <si>
    <t>http://docsonline.wto.org/imrd/gen_redirectsearchdirect.asp?RN=0&amp;searchtype=browse&amp;query=@meta_Symbol%22WT/COMTD/21%22&amp;language=1&amp;ct=DDFEnglish</t>
  </si>
  <si>
    <t>6_356</t>
  </si>
  <si>
    <t>EFTA - Palestine</t>
  </si>
  <si>
    <t>Palestine; Iceland;Liechtenstein;Norway;Switzerland</t>
  </si>
  <si>
    <t>http://www.efta.int/trade-relations/free-trade-network/palestinian-authority</t>
  </si>
  <si>
    <t>6_357</t>
  </si>
  <si>
    <t>Cameroon; Central African Republic; Chad; Congo; Equatorial Guinea; Gabon</t>
  </si>
  <si>
    <t>6_358</t>
  </si>
  <si>
    <t>Azerbaijan; Georgia; Turkmenistan; Uzbekistan</t>
  </si>
  <si>
    <t>Enty into force for Moldova, Kazakhstan and Uzbekistan on 30-Dec-1994, for the Kyrgyz Rep. on 28-Dec-1995, for Azerbaijan on 18-Dec-1996, for Tajikistan on 07-May-1997. Please note that in accordance with paragraph 23.1 and Annex 5 of the Treaty on a Free Trade Area between Armenia, Belarus, Kazakhstan, the Kyrgyz Republic, the Republic of Moldova, the Russian Federation, Tajikistan, and Ukraine, as for relations among the Parties, the Agreement on the Free Trade Area (CIS Agreement) signed on 15 April 1994 shall be terminated. See document WT/REG82/N/3 for further details.</t>
  </si>
  <si>
    <t>http://docsonline.wto.org/imrd/gen_redirectsearchdirect.asp?RN=0&amp;searchtype=browse&amp;query=@meta_Symbol%22WT/REG82/1%22&amp;language=1&amp;ct=DDFEnglish</t>
  </si>
  <si>
    <t>6_359</t>
  </si>
  <si>
    <t>Kazakhstan; Kyrgyz Republic</t>
  </si>
  <si>
    <t>6_360</t>
  </si>
  <si>
    <t>Kyrgyz Republic - Moldova, Republic of</t>
  </si>
  <si>
    <t>Kyrgyz Republic; Moldova, Republic of</t>
  </si>
  <si>
    <t>6_361</t>
  </si>
  <si>
    <t>Kyrgyz Republic; Ukraine</t>
  </si>
  <si>
    <t>http://docsonline.wto.org/imrd/gen_redirectsearchdirect.asp?RN=0&amp;searchtype=browse&amp;query=@meta_Symbol%22WT/REG74/1%22&amp;language=1&amp;ct=DDFEnglish</t>
  </si>
  <si>
    <t>6_362</t>
  </si>
  <si>
    <t>Kyrgyz Republic; Uzbekistan</t>
  </si>
  <si>
    <t>http://docsonline.wto.org/imrd/gen_redirectsearchdirect.asp?RN=0&amp;searchtype=browse&amp;query=@meta_Symbol%22WT/REG75/1%22&amp;language=1&amp;ct=DDFEnglish</t>
  </si>
  <si>
    <t>6_363</t>
  </si>
  <si>
    <t>Tunisia; Austria;Belgium;Bulgaria;Croatia;Cyprus;Czech Republic;Denmark;Estonia;Finland;France;Germany;Greece;Hungary;Ireland;Italy;Latvia;Lithuania;Luxembourg;Malta;Netherlands;Poland;Portugal;Romania;Slovak Republic;Slovenia;Spain;Sweden</t>
  </si>
  <si>
    <t>Official Journal of the European Union: L 097 of 30-Mar-1998.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</si>
  <si>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6_364</t>
  </si>
  <si>
    <t>Türkiye - Israel</t>
  </si>
  <si>
    <t>Israel; T黵kiye</t>
  </si>
  <si>
    <t>https://trade.gov.tr/data/5b9111bc13b8770becf1e745/426f0d88a6abd3d657519ad455099e95.pdf</t>
  </si>
  <si>
    <t>6_365</t>
  </si>
  <si>
    <t>Andorra; Austria;Belgium;Bulgaria;Croatia;Cyprus;Czech Republic;Denmark;Estonia;Finland;France;Germany;Greece;Hungary;Ireland;Italy;Latvia;Lithuania;Luxembourg;Malta;Netherlands;Poland;Portugal;Romania;Slovak Republic;Slovenia;Spain;Sweden</t>
  </si>
  <si>
    <t>Official Journal of the European Union: L 374 of 31-Dec-1990.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</si>
  <si>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http://eur-lex.europa.eu/legal-content/EN/TXT/?qid=1398350679054&amp;uri=CELEX:21990A1231(02)</t>
  </si>
  <si>
    <t>6_366</t>
  </si>
  <si>
    <t>Canada; Chile</t>
  </si>
  <si>
    <t>http://international.gc.ca/trade-commerce/trade-agreements-accords-commerciaux/agr-acc/chile-chili/fta-ale/index.aspx?lang=eng</t>
  </si>
  <si>
    <t>6_367</t>
  </si>
  <si>
    <t>EU - Palestine</t>
  </si>
  <si>
    <t>Palestine; Austria;Belgium;Bulgaria;Croatia;Cyprus;Czech Republic;Denmark;Estonia;Finland;France;Germany;Greece;Hungary;Ireland;Italy;Latvia;Lithuania;Luxembourg;Malta;Netherlands;Poland;Portugal;Romania;Slovak Republic;Slovenia;Spain;Sweden</t>
  </si>
  <si>
    <t>Official Journal of the European Union: L 187 of 16-Jul-1997.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</si>
  <si>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http://eur-lex.europa.eu/legal-content/EN/TXT/?qid=1399391758208&amp;uri=CELEX:21997A0716(01)</t>
  </si>
  <si>
    <t>6_368</t>
  </si>
  <si>
    <t>Bangladesh; Bhutan; Sri Lanka; India; Maldives; Nepal; Pakistan</t>
  </si>
  <si>
    <t>https://rtais.wto.org/rtadocs/124/TOA/English/Agreement_SAARC_SAPTA.pdf</t>
  </si>
  <si>
    <t>6_369</t>
  </si>
  <si>
    <t>EU - Faeroe Islands</t>
  </si>
  <si>
    <t>Faeroe Islands; Austria;Belgium;Bulgaria;Croatia;Cyprus;Czech Republic;Denmark;Estonia;Finland;France;Germany;Greece;Hungary;Ireland;Italy;Latvia;Lithuania;Luxembourg;Malta;Netherlands;Poland;Portugal;Romania;Slovak Republic;Slovenia;Spain;Sweden</t>
  </si>
  <si>
    <t>Official Journal of the European Union: L 53 of 22-Feb-1997.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</si>
  <si>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http://eur-lex.europa.eu/legal-content/EN/TXT/?qid=1398412647857&amp;uri=CELEX:21997A0222(01)</t>
  </si>
  <si>
    <t>6_370</t>
  </si>
  <si>
    <t>Canada; Israel</t>
  </si>
  <si>
    <t>https://www.international.gc.ca/trade-commerce/trade-agreements-accords-commerciaux/agr-acc/israel/fta-ale/text-texte/toc-tdm.aspx?lang=eng&amp;_ga=2.56681578.1125609168.1568312262-1394131750.1568312262</t>
  </si>
  <si>
    <t>6_371</t>
  </si>
  <si>
    <t>Iceland; Liechtenstein; Norway; Austria;Belgium;Bulgaria;Croatia;Cyprus;Czech Republic;Denmark;Estonia;Finland;France;Germany;Greece;Hungary;Ireland;Italy;Latvia;Lithuania;Luxembourg;Malta;Netherlands;Poland;Portugal;Romania;Slovak Republic;Slovenia;Spain;Sweden</t>
  </si>
  <si>
    <t>Official Journal of the European Union: L 1 of 03-Jan-1994. Each EFTA State Party to the EEA (Iceland, Liechtenstein, and Norway) is also Party to a separate RTA concluded with the EU Member States. The EU-Iceland; EU-Norway; EU-Switzerland-Liechtenstein RTAs had been previously notified under GATT Art. XXIV. Switzerland is an EFTA State but is not a Party to the EEA.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</si>
  <si>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6_372</t>
  </si>
  <si>
    <t>Faeroe Islands - Norway</t>
  </si>
  <si>
    <t>Faeroe Islands; Norway</t>
  </si>
  <si>
    <t>http://docsonline.wto.org/imrd/gen_redirectsearchdirect.asp?RN=0&amp;searchtype=browse&amp;query=@meta_Symbol%22WT/REG25/1%22&amp;language=1&amp;ct=DDFEnglish</t>
  </si>
  <si>
    <t>6_373</t>
  </si>
  <si>
    <t>Faeroe Islands - Switzerland</t>
  </si>
  <si>
    <t>Faeroe Islands; Switzerland</t>
  </si>
  <si>
    <t>6_374</t>
  </si>
  <si>
    <t>EU - Türkiye</t>
  </si>
  <si>
    <t>T黵kiye; Austria;Belgium;Bulgaria;Croatia;Cyprus;Czech Republic;Denmark;Estonia;Finland;France;Germany;Greece;Hungary;Ireland;Italy;Latvia;Lithuania;Luxembourg;Malta;Netherlands;Poland;Portugal;Romania;Slovak Republic;Slovenia;Spain;Sweden</t>
  </si>
  <si>
    <t>Official Journal of the European Union, L 35, 13 February 1996.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</si>
  <si>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https://eur-lex.europa.eu/legal-content/EN/TXT/?uri=OJ:L:1996:035:TOC</t>
  </si>
  <si>
    <t>6_375</t>
  </si>
  <si>
    <t>Australia - New Zealand Closer Economic Relations Trade Agreement (ANZCERTA)</t>
  </si>
  <si>
    <t>Australia; New Zealand</t>
  </si>
  <si>
    <t>http://dfat.gov.au/trade/agreements/in-force/anzcerta/Pages/australia-new-zealand-closer-economic-relations-trade-agreement.aspx</t>
  </si>
  <si>
    <t>6_376</t>
  </si>
  <si>
    <t>EU Treaty</t>
  </si>
  <si>
    <t>Official Journal of the European Union: C 326 of 26-Oct-2012.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</si>
  <si>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http://eur-lex.europa.eu/legal-content/EN/TXT/?uri=CELEX:12012M/TXT</t>
  </si>
  <si>
    <t>6_377</t>
  </si>
  <si>
    <t>Angola; Burundi; Comoros; Democratic Republic of the Congo; Ethiopia; Eritrea; Kenya; Lesotho; Malawi; Mauritius; Rwanda; Seychelles; Zimbabwe; Sudan; Eswatini; Uganda; Egypt; Tanzania; Zambia</t>
  </si>
  <si>
    <t>The current signatories stated below are "as notified by the Parties". However, please note that the real membership is: Burundi; Comoros; DR Congo; Djibouti; Egypt; Eritrea; Eswatini; Ethiopia; Kenya; Libyan Arab Jamahiriya; Madagascar; Malawi; Mauritius; Rwanda; Seychelles; Somalia; South Sudan; Sudan; Tunisia; Uganda; Zambia; Zimbabwe.</t>
  </si>
  <si>
    <t>6_378</t>
  </si>
  <si>
    <t>Austria; Belgium; Denmark; Finland; France; Germany; Greece; Ireland; Italy; Luxembourg; Netherlands; Portugal; Spain; Sweden</t>
  </si>
  <si>
    <t>Official Journal of the European Union: C 241 of 29-Aug-1994. Accession of Austria, Finland and Sweden.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</si>
  <si>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http://eur-lex.europa.eu/legal-content/EN/TXT/?uri=OJ:C:1994:241:TOC</t>
  </si>
  <si>
    <t>6_379</t>
  </si>
  <si>
    <t>Israel; Iceland;Liechtenstein;Norway;Switzerland</t>
  </si>
  <si>
    <t>https://www.efta.int/trade-relations/free-trade-network/israel</t>
  </si>
  <si>
    <t>6_380</t>
  </si>
  <si>
    <t>Iran; Pakistan; T黵kiye</t>
  </si>
  <si>
    <t>The current signatories stated below are "as notified by the Parties". However, please note that Afghanistan and Tajikistan are also parties to the ECO Trade Agreement.</t>
  </si>
  <si>
    <t>https://wits.worldbank.org/GPTAD/PDF/archive/ECO.pdf</t>
  </si>
  <si>
    <t>http://eco.int/index.php?module=cdk&amp;func=loadmodule&amp;system=cdk&amp;sismodule=user/content_view.php&amp;sisOp=view&amp;ctp_id=23&amp;cnt_id=85060&amp;id=3404</t>
  </si>
  <si>
    <t>6_381</t>
  </si>
  <si>
    <t>Lao People's Democratic Republic; Thailand</t>
  </si>
  <si>
    <t>6_382</t>
  </si>
  <si>
    <t>Bolivia, Plurinational State of; Colombia; Ecuador; Peru; Venezuela, Bolivarian Republic of</t>
  </si>
  <si>
    <t>The original Cartagena Agreement was signed in 1969 in the context of the 1960 Treaty of Montevideo - the Treaty that established the Latin American Free Trade Association (ALALC), predecessor of LAIA. The notified Cartagena Agreement (resulting from the Quito Protocol) made it independent from the Treaty of Montevideo. The current signatories stated below are "as notified by the Parties". However, the Bolivarian Republic of Venezuela is no longer a Party of the Andean Community.</t>
  </si>
  <si>
    <t>http://www.sice.oas.org/Trade/Junac/Carta_Ag/index.asp</t>
  </si>
  <si>
    <t>6_383</t>
  </si>
  <si>
    <t>Algeria; Argentina; Bangladesh; Bolivia, Plurinational State of; Brazil; Myanmar; Cameroon; Sri Lanka; Chile; Colombia; Cuba; Benin; Ecuador; Ghana; Guinea; Guyana; India; Indonesia; Iran; Iraq; Korea, Democratic People's Republic of; Korea, Republic of; Libya; Malaysia; Mexico; Morocco; Mozambique; Nicaragua; Nigeria; Pakistan; Peru; Philippines; Singapore; Viet Nam; Zimbabwe; Sudan; Thailand; Trinidad and Tobago; Tunisia; Egypt; Tanzania; Venezuela, Bolivarian Republic of</t>
  </si>
  <si>
    <t>6_384</t>
  </si>
  <si>
    <t>Belgium; Denmark; France; Germany; Greece; Ireland; Italy; Luxembourg; Netherlands; Portugal; Spain</t>
  </si>
  <si>
    <t>Official Journal of the European Union: L 302 of 15-Nov-1985. Accession of Portugal and Spain.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</si>
  <si>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http://eur-lex.europa.eu/legal-content/EN/TXT/?uri=OJ:L:1985:302:TOC</t>
  </si>
  <si>
    <t>6_385</t>
  </si>
  <si>
    <t>Israel; United States of America</t>
  </si>
  <si>
    <t>6_386</t>
  </si>
  <si>
    <t>https://rtais.wto.org/rtadocs/135/TOA/English/RTA15N1_E.docx</t>
  </si>
  <si>
    <t>6_387</t>
  </si>
  <si>
    <t>Australia; Solomon Islands; Cook Islands; Fiji; Kiribati; Nauru; Vanuatu; New Zealand; Niue; Micronesia, Federated States of; Marshall Islands; Papua New Guinea; Tonga; Tuvalu; Samoa</t>
  </si>
  <si>
    <t>6_388</t>
  </si>
  <si>
    <t>Belgium; Denmark; France; Germany; Greece; Ireland; Italy; Luxembourg; Netherlands</t>
  </si>
  <si>
    <t>Official Journal of the European Union: L 291 of 19-Nov-1979. Accession of Greece.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</si>
  <si>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http://eur-lex.europa.eu/legal-content/EN/TXT/?uri=OJ:L:1979:291:TOC</t>
  </si>
  <si>
    <t>6_389</t>
  </si>
  <si>
    <t>Syrian Arab Republic; Austria;Belgium;Bulgaria;Croatia;Cyprus;Czech Republic;Denmark;Estonia;Finland;France;Germany;Greece;Hungary;Ireland;Italy;Latvia;Lithuania;Luxembourg;Malta;Netherlands;Poland;Portugal;Romania;Slovak Republic;Slovenia;Spain;Sweden</t>
  </si>
  <si>
    <t>Official Journal of the European Union: L 269 of 27-Sep-1978.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</si>
  <si>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6_390</t>
  </si>
  <si>
    <t>Australia; Papua New Guinea</t>
  </si>
  <si>
    <t>https://rtais.wto.org/rtadocs/139/TOA/English/PATCRAAgreement.pdf</t>
  </si>
  <si>
    <t>6_391</t>
  </si>
  <si>
    <t>Norway; Austria;Belgium;Bulgaria;Croatia;Cyprus;Czech Republic;Denmark;Estonia;Finland;France;Germany;Greece;Hungary;Ireland;Italy;Latvia;Lithuania;Luxembourg;Malta;Netherlands;Poland;Portugal;Romania;Slovak Republic;Slovenia;Spain;Sweden</t>
  </si>
  <si>
    <t>Official Journal of the European Union: L 171 of 27-Jun-1973. The EU Member States and Norway are also Parties to the EEA that has only been notified under GATS Art. V.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</si>
  <si>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6_392</t>
  </si>
  <si>
    <t>Iceland; Austria;Belgium;Bulgaria;Croatia;Cyprus;Czech Republic;Denmark;Estonia;Finland;France;Germany;Greece;Hungary;Ireland;Italy;Latvia;Lithuania;Luxembourg;Malta;Netherlands;Poland;Portugal;Romania;Slovak Republic;Slovenia;Spain;Sweden</t>
  </si>
  <si>
    <t>Official Journal of the European Union: L 301 of 31-Dec-1972. The EU Member States and Iceland are also Parties to the EEA that has only been notified under GATS Art. V.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</si>
  <si>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http://eur-lex.europa.eu/legal-content/EN/TXT/?qid=1399389051991&amp;uri=CELEX:21972A0722(05)</t>
  </si>
  <si>
    <t>6_393</t>
  </si>
  <si>
    <t>Liechtenstein; Switzerland; Austria;Belgium;Bulgaria;Croatia;Cyprus;Czech Republic;Denmark;Estonia;Finland;France;Germany;Greece;Hungary;Ireland;Italy;Latvia;Lithuania;Luxembourg;Malta;Netherlands;Poland;Portugal;Romania;Slovak Republic;Slovenia;Spain;Sweden</t>
  </si>
  <si>
    <t>Official Journal of the European Union: L 300 of 31-Dec-1972. The EU Member States and Liechtenstein are also Parties to the EEA that has only been notified under GATS Art. V. Switzerland is not a Party to the EEA.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</si>
  <si>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http://eur-lex.europa.eu/legal-content/EN/TXT/?qid=1399542828541&amp;uri=CELEX:21972A0722(03)</t>
  </si>
  <si>
    <t>6_394</t>
  </si>
  <si>
    <t>Belgium; Denmark; France; Germany; Ireland; Italy; Luxembourg; Netherlands</t>
  </si>
  <si>
    <t>Official Journal of the European Union: L 73 of 27-Mar-1972. Accession of Denmark, Ireland and the United Kingdom.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</si>
  <si>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6_395</t>
  </si>
  <si>
    <t>Bangladesh; Brazil; Chile; Israel; Korea, Republic of; Mexico; Pakistan; Paraguay; Peru; Philippines; Tunisia; T黵kiye; Egypt; Uruguay; Serbia</t>
  </si>
  <si>
    <t>https://rtais.wto.org/rtadocs/147/TOA/English/L-3598_Eng.PDF</t>
  </si>
  <si>
    <t>6_396</t>
  </si>
  <si>
    <t>Bermuda; British Indian Ocean Territory; Virgin Islands, British; Cayman Islands; Falkland Islands (Islas Malvinas); South Georgia and the South Sandwich Islands; French Polynesia; French Southern Territories; Greenland; Montserrat; Netherlands Antilles; Aruba, Netherlands with respect to; New Caledonia; Pitcairn; British Overseas Territory of Saint Helena, Ascension and Tristan da Cunha; Anguilla; Saint Pierre and Miquelon; Turks and Caicos Islands; Wallis and Futuna Islands; Austria;Belgium;Bulgaria;Croatia;Cyprus;Czech Republic;Denmark;Estonia;Finland;France;Germany;Greece;Hungary;Ireland;Italy;Latvia;Lithuania;Luxembourg;Malta;Netherlands;Poland;Portugal;Romania;Slovak Republic;Slovenia;Spain;Sweden</t>
  </si>
  <si>
    <t>The current legal basis of the Association of the Overseas Countries and Territories (OCTs) with the European Union is the European Council Decision 2013/755/EU on the association of the overseas countries and territories with the European Union (OJ L 344, 19.12.2013); It has replaced the Council Decision 2001/822/EC of 27 November 2001 on the association of the overseas countries and territories with the European Community (OJ L 314, 30.11.2001) as of 1 January 2014. The United Kingdom was a Member State of the European Union until 31 January 2020. The European Union and the United Kingdom have agreed a Withdrawal Agreement pursuant to Article 50 of the Treaty on European Union, which provides for a time-limited transition period during which European Union law, with limited exceptions as provided for in the Withdrawal Agreement will apply to and in the United Kingdom. Further details are available in the communication from the United Kingdom (WT/GC/206) dated 1 February 2020 and the note verbal from the European Union (WT/LET/1462) dated 27 January 2020 notifying WTO members that the United Kingdom is treated as a member State of the European Union for the purposes of relevant international agreements for the duration of the transition period.</t>
  </si>
  <si>
    <t>6_397</t>
  </si>
  <si>
    <t>http://www.efta.int/legal-texts/efta-convention</t>
  </si>
  <si>
    <t>6_398</t>
  </si>
  <si>
    <t>The General Treaty on Central American Common Market was signed on 13 December 1960 by El Salvador, Guatemala, Honduras and Nicaragua. The instruments of ratification were deposited on 5, 8 and 26 May 1961 by Guatemala, El Salvador and Nicaragua, respectively, and on 27 April 1962 by Honduras. It came into force on 4 June 1961 for the first three States and on 27 April 1962 for Honduras. Costa Rica acceded on 23 July 1962 and deposited its instrument of ratification on 23 September 1963, which is when the Treaty came into force for that country.</t>
  </si>
  <si>
    <t>short_title</t>
  </si>
  <si>
    <t xml:space="preserve">type </t>
  </si>
  <si>
    <t>type_memb</t>
  </si>
  <si>
    <t>parties</t>
  </si>
  <si>
    <t>status_parties</t>
  </si>
  <si>
    <t>date_signed</t>
  </si>
  <si>
    <t>year_signed</t>
  </si>
  <si>
    <t>date_into_force</t>
  </si>
  <si>
    <t>year_in_force</t>
  </si>
  <si>
    <t>accession</t>
  </si>
  <si>
    <t>in_force_status</t>
  </si>
  <si>
    <t>withdrawals</t>
  </si>
  <si>
    <t>date_terminated</t>
  </si>
  <si>
    <t>termination_type</t>
  </si>
  <si>
    <t>upgrade_type</t>
  </si>
  <si>
    <t>protocol_signed</t>
  </si>
  <si>
    <t>protocol_in_force</t>
  </si>
  <si>
    <t>replace_name</t>
  </si>
  <si>
    <t>replace_reference</t>
  </si>
  <si>
    <t>upgrade_reference</t>
  </si>
  <si>
    <t>region_con</t>
  </si>
  <si>
    <t>language</t>
  </si>
  <si>
    <t>wto_notified</t>
  </si>
  <si>
    <t>8_1</t>
  </si>
  <si>
    <t>Israel Mexico FTA</t>
  </si>
  <si>
    <t>ISR, MEX</t>
  </si>
  <si>
    <t>10.04.2000</t>
  </si>
  <si>
    <t>01.07.2000</t>
  </si>
  <si>
    <t>N/A</t>
  </si>
  <si>
    <t>Intercontinental</t>
  </si>
  <si>
    <t>8_2</t>
  </si>
  <si>
    <t>Bolivia Cuba ECA</t>
  </si>
  <si>
    <t>BOL, CUB</t>
  </si>
  <si>
    <t>08.05.2000</t>
  </si>
  <si>
    <t>22.08.2001</t>
  </si>
  <si>
    <t>Americas</t>
  </si>
  <si>
    <t>8_3</t>
  </si>
  <si>
    <t>Cuba Ecuador ECA</t>
  </si>
  <si>
    <t>ECA</t>
  </si>
  <si>
    <t>CUB, ECU</t>
  </si>
  <si>
    <t>10.05.2000</t>
  </si>
  <si>
    <t>13.03.2001</t>
  </si>
  <si>
    <t>8_4</t>
  </si>
  <si>
    <t>Jordan UAE FTA</t>
  </si>
  <si>
    <t>ARE, JOR</t>
  </si>
  <si>
    <t>21.05.2000</t>
  </si>
  <si>
    <t>24.11.2001</t>
  </si>
  <si>
    <t>Asia</t>
  </si>
  <si>
    <t xml:space="preserve">en </t>
  </si>
  <si>
    <t>8_5</t>
  </si>
  <si>
    <t>EFTA Macedonia FTA</t>
  </si>
  <si>
    <t>EFTA, MKD</t>
  </si>
  <si>
    <t>19.06.2000</t>
  </si>
  <si>
    <t>01.05.2002</t>
  </si>
  <si>
    <t>8_6</t>
  </si>
  <si>
    <t>Andean Countries Argentina</t>
  </si>
  <si>
    <t>ARG, COL, ECU, PER, VEN</t>
  </si>
  <si>
    <t>29.06.2000</t>
  </si>
  <si>
    <t>01.08.2001</t>
  </si>
  <si>
    <t>8_7</t>
  </si>
  <si>
    <t>Guatemala Mexico</t>
  </si>
  <si>
    <t>GTM, MEX</t>
  </si>
  <si>
    <t>00.00.0000</t>
  </si>
  <si>
    <t>8_8</t>
  </si>
  <si>
    <t>Mexico Northern Triangle</t>
  </si>
  <si>
    <t>GTM, HND, MEX, SLV</t>
  </si>
  <si>
    <t>15.03.2001</t>
  </si>
  <si>
    <t>8_9</t>
  </si>
  <si>
    <t>Caribbean Community (CARICOM) Cuba</t>
  </si>
  <si>
    <t>CARICOM-CU</t>
  </si>
  <si>
    <t>05.07.2000</t>
  </si>
  <si>
    <t>01.01.2001</t>
  </si>
  <si>
    <t>8_10</t>
  </si>
  <si>
    <t>US Vietnam</t>
  </si>
  <si>
    <t>TA</t>
  </si>
  <si>
    <t>USA, VNM</t>
  </si>
  <si>
    <t>13.07.2000</t>
  </si>
  <si>
    <t>10.12.2001</t>
  </si>
  <si>
    <t>8_11</t>
  </si>
  <si>
    <t>Russia Yugoslavia (Serbia and Montenegro)</t>
  </si>
  <si>
    <t>RUS, SCG</t>
  </si>
  <si>
    <t>28.08.2000</t>
  </si>
  <si>
    <t>8_12</t>
  </si>
  <si>
    <t>Colombia Cuba</t>
  </si>
  <si>
    <t>COL, CUB</t>
  </si>
  <si>
    <t>14.09.2000</t>
  </si>
  <si>
    <t>10.07.2001</t>
  </si>
  <si>
    <t>8_13</t>
  </si>
  <si>
    <t>Cuba Peru</t>
  </si>
  <si>
    <t>CUB, PER</t>
  </si>
  <si>
    <t>05.10.2000</t>
  </si>
  <si>
    <t>06.12.2006</t>
  </si>
  <si>
    <t>8_14</t>
  </si>
  <si>
    <t>EAEC</t>
  </si>
  <si>
    <t>PTA</t>
  </si>
  <si>
    <t>KAZ, KGZ, RUS, TJK, UZB</t>
  </si>
  <si>
    <t>10.10.2000</t>
  </si>
  <si>
    <t>UZB, 07.10.2005</t>
  </si>
  <si>
    <t>UZB, 16.10.2008</t>
  </si>
  <si>
    <t>Treaty on the Eurasian Economic Union (EAEU)</t>
  </si>
  <si>
    <t>8_15</t>
  </si>
  <si>
    <t>Cuba Mexico</t>
  </si>
  <si>
    <t>CUB, MEX</t>
  </si>
  <si>
    <t>17.10.2000</t>
  </si>
  <si>
    <t>28.02.2001</t>
  </si>
  <si>
    <t>8_16</t>
  </si>
  <si>
    <t>Jordan US FTA</t>
  </si>
  <si>
    <t>JOR; USA</t>
  </si>
  <si>
    <t>24.10.2000</t>
  </si>
  <si>
    <t>17.12.2001</t>
  </si>
  <si>
    <t>8_17</t>
  </si>
  <si>
    <t>New Zealand Singapore CEPA</t>
  </si>
  <si>
    <t>EPA</t>
  </si>
  <si>
    <t>NZL, SGP</t>
  </si>
  <si>
    <t>14.11.2000</t>
  </si>
  <si>
    <t>8_18</t>
  </si>
  <si>
    <t>Cuba Paraguay</t>
  </si>
  <si>
    <t>CUB, PRY</t>
  </si>
  <si>
    <t>20.11.2000</t>
  </si>
  <si>
    <t>07.05.2001</t>
  </si>
  <si>
    <t>8_19</t>
  </si>
  <si>
    <t>EFTA Mexico</t>
  </si>
  <si>
    <t>EFTA, MEX</t>
  </si>
  <si>
    <t>27.11.2000</t>
  </si>
  <si>
    <t>8_20</t>
  </si>
  <si>
    <t>Bosnia and Herzegovina Croatia</t>
  </si>
  <si>
    <t>BIH, HRV</t>
  </si>
  <si>
    <t>19.12.2000</t>
  </si>
  <si>
    <t>8_21</t>
  </si>
  <si>
    <t>Macedonia Ukraine</t>
  </si>
  <si>
    <t>MKD, UKR</t>
  </si>
  <si>
    <t>18.01.2001</t>
  </si>
  <si>
    <t>05.07.2001</t>
  </si>
  <si>
    <t>8_22</t>
  </si>
  <si>
    <t>Israel Romania</t>
  </si>
  <si>
    <t>ISR, ROU</t>
  </si>
  <si>
    <t>30.01.2001</t>
  </si>
  <si>
    <t>01.07.2001</t>
  </si>
  <si>
    <t>8_23</t>
  </si>
  <si>
    <t>EC Nice</t>
  </si>
  <si>
    <t>Update / Amended</t>
  </si>
  <si>
    <t>26.02.2001</t>
  </si>
  <si>
    <t>01.02.2003</t>
  </si>
  <si>
    <t>13.12.2007 (Treaty of Lisbon)</t>
  </si>
  <si>
    <t>01.12.2009</t>
  </si>
  <si>
    <t>8_24</t>
  </si>
  <si>
    <t>EC Macedonia SAA</t>
  </si>
  <si>
    <t>SAA</t>
  </si>
  <si>
    <t>EU, MKD</t>
  </si>
  <si>
    <t>09.04.2001</t>
  </si>
  <si>
    <t>01.04.2004</t>
  </si>
  <si>
    <t>8_25</t>
  </si>
  <si>
    <t>Canada Costa Rica FTA</t>
  </si>
  <si>
    <t>CAN, CRI</t>
  </si>
  <si>
    <t>23.04.2001</t>
  </si>
  <si>
    <t>01.11.2002</t>
  </si>
  <si>
    <t>en; es</t>
  </si>
  <si>
    <t>8_26</t>
  </si>
  <si>
    <t>Bulgaria Lithuania</t>
  </si>
  <si>
    <t>BGR, LTU</t>
  </si>
  <si>
    <t>08.05.2001</t>
  </si>
  <si>
    <t>01.03.2002</t>
  </si>
  <si>
    <t>8_27</t>
  </si>
  <si>
    <t>Morocco UAE</t>
  </si>
  <si>
    <t>ARE, MAR</t>
  </si>
  <si>
    <t>22.05.2001</t>
  </si>
  <si>
    <t>09.07.2003</t>
  </si>
  <si>
    <t>8_28</t>
  </si>
  <si>
    <t>Bulgaria Israel</t>
  </si>
  <si>
    <t>BGR, ISR</t>
  </si>
  <si>
    <t>08.06.2001</t>
  </si>
  <si>
    <t>01.01.2002</t>
  </si>
  <si>
    <t>8_29</t>
  </si>
  <si>
    <t>Croatia EFTA</t>
  </si>
  <si>
    <t>HRV, EFTA</t>
  </si>
  <si>
    <t>21.06.2001</t>
  </si>
  <si>
    <t>01.07.2013</t>
  </si>
  <si>
    <t>8_30</t>
  </si>
  <si>
    <t>EFTA Amendment</t>
  </si>
  <si>
    <t>01.06.2002</t>
  </si>
  <si>
    <t>8_31</t>
  </si>
  <si>
    <t>EFTA Jordan</t>
  </si>
  <si>
    <t>EFTA, JOR</t>
  </si>
  <si>
    <t>01.01..2002</t>
  </si>
  <si>
    <t>8_32</t>
  </si>
  <si>
    <t>EC Egypt Euro-Med Association Agreement</t>
  </si>
  <si>
    <t>AA</t>
  </si>
  <si>
    <t>EGY. EU</t>
  </si>
  <si>
    <t>25.06.2001</t>
  </si>
  <si>
    <t>01.06.2004</t>
  </si>
  <si>
    <t>8_33</t>
  </si>
  <si>
    <t>Brazil Guyana</t>
  </si>
  <si>
    <t>BRA, GUY</t>
  </si>
  <si>
    <t>27.06.2001</t>
  </si>
  <si>
    <t>31.05.2004</t>
  </si>
  <si>
    <t>8_34</t>
  </si>
  <si>
    <t>Caribbean Community (CARICOM) revised</t>
  </si>
  <si>
    <t>CMA</t>
  </si>
  <si>
    <t>01.01.2006</t>
  </si>
  <si>
    <t>8_35</t>
  </si>
  <si>
    <t>Tajikistan Ukraine</t>
  </si>
  <si>
    <t>TJK, UKR</t>
  </si>
  <si>
    <t>06.07.2001</t>
  </si>
  <si>
    <t>11.07.2002</t>
  </si>
  <si>
    <t>8_36</t>
  </si>
  <si>
    <t>Bahrain Jordan</t>
  </si>
  <si>
    <t>BHR, JOR</t>
  </si>
  <si>
    <t>21.07.2001</t>
  </si>
  <si>
    <t>29.05.2005</t>
  </si>
  <si>
    <t>8_37</t>
  </si>
  <si>
    <t>COK, FSM, FJI, KIR, NRU, NIU, PLW, PNG, MHL, WSM, SLB, TON, TUV, VUT</t>
  </si>
  <si>
    <t>18.08.2001</t>
  </si>
  <si>
    <t>13.04.2003</t>
  </si>
  <si>
    <t>8_38</t>
  </si>
  <si>
    <t>Bosnia and Herzegovina Slovenia</t>
  </si>
  <si>
    <t>BIH, SLV</t>
  </si>
  <si>
    <t>03.10.2001</t>
  </si>
  <si>
    <t>8_39</t>
  </si>
  <si>
    <t>Jordan Syria</t>
  </si>
  <si>
    <t>JOR, SYR</t>
  </si>
  <si>
    <t>08.10.2001</t>
  </si>
  <si>
    <t>21.05.2002</t>
  </si>
  <si>
    <t>8_40</t>
  </si>
  <si>
    <t>Croatia EC</t>
  </si>
  <si>
    <t>EU, HRV</t>
  </si>
  <si>
    <t>29.10.2001</t>
  </si>
  <si>
    <t>01.02.2005</t>
  </si>
  <si>
    <t>8_41</t>
  </si>
  <si>
    <t>Jordan Kuwait</t>
  </si>
  <si>
    <t>JOR, KWT</t>
  </si>
  <si>
    <t>05.12.2001</t>
  </si>
  <si>
    <t>09.04.2005</t>
  </si>
  <si>
    <t>8_42</t>
  </si>
  <si>
    <t>Bulgaria Estonia</t>
  </si>
  <si>
    <t>BGR, EST</t>
  </si>
  <si>
    <t>11.12.2001</t>
  </si>
  <si>
    <t>8_43</t>
  </si>
  <si>
    <t>GCC Economic Agreement</t>
  </si>
  <si>
    <t>EA</t>
  </si>
  <si>
    <t>ARE, BHR, KWT, OMN, SAU, QAT</t>
  </si>
  <si>
    <t>31.12.2001</t>
  </si>
  <si>
    <t>01.01.2003</t>
  </si>
  <si>
    <t>en; ar</t>
  </si>
  <si>
    <t>8_44</t>
  </si>
  <si>
    <t>Japan Singapore FTA</t>
  </si>
  <si>
    <t>JPN, SGP</t>
  </si>
  <si>
    <t>13.01.2002</t>
  </si>
  <si>
    <t>30.11.2002</t>
  </si>
  <si>
    <t>en; ja</t>
  </si>
  <si>
    <t>8_45</t>
  </si>
  <si>
    <t>Bosnia and Herzegovina Serbia Montenegro FTA</t>
  </si>
  <si>
    <t>BIH, MNE, SRB</t>
  </si>
  <si>
    <t>01.02.2002</t>
  </si>
  <si>
    <t>31.12.2004</t>
  </si>
  <si>
    <t>bs, en, sr</t>
  </si>
  <si>
    <t>8_46</t>
  </si>
  <si>
    <t>Central America Panama FTA</t>
  </si>
  <si>
    <t>CRI, SLV, GTM, HND, NIC, PAN</t>
  </si>
  <si>
    <t>06.03.2002</t>
  </si>
  <si>
    <t>23.11.2008</t>
  </si>
  <si>
    <t>07.08.2007 (CRI, PAN), 06.03.2002 (SLV, PAN), 26.02.2008 (GTM, PAN), 15.06.2007 (HND, PAN), 15.01.2009 (NIC, PAN)</t>
  </si>
  <si>
    <t>23.11.2008 (CRI, PAN), 11.04.2003 (SLV, PAN), 22.06.2009 (GTM, PAN),09.01.2009 (HND, PAN),21.11.2009 (NIC, PAN)</t>
  </si>
  <si>
    <t>8_47</t>
  </si>
  <si>
    <t>Croatia Turkey FTA</t>
  </si>
  <si>
    <t>HRV, TUR</t>
  </si>
  <si>
    <t>13.03.2002</t>
  </si>
  <si>
    <t>01.07.2003</t>
  </si>
  <si>
    <t>01.01.2007</t>
  </si>
  <si>
    <t>8_48</t>
  </si>
  <si>
    <t>Albania Macedonia (FYROM) FTA</t>
  </si>
  <si>
    <t>ALB, MKD</t>
  </si>
  <si>
    <t>29.03.2002</t>
  </si>
  <si>
    <t>15.07.2002</t>
  </si>
  <si>
    <t xml:space="preserve">en, mk, sq </t>
  </si>
  <si>
    <t>8_49</t>
  </si>
  <si>
    <t>Bosnia and Herzegovina Macedonia (FYROM) FTA</t>
  </si>
  <si>
    <t>BIH, MKD</t>
  </si>
  <si>
    <t>20.04.2002</t>
  </si>
  <si>
    <t>01.07.2002</t>
  </si>
  <si>
    <t>8_50</t>
  </si>
  <si>
    <t>Algeria EC Euro-Med Association Agreement</t>
  </si>
  <si>
    <t>DZA, EU</t>
  </si>
  <si>
    <t>22.04.2002</t>
  </si>
  <si>
    <t>01.09.2005</t>
  </si>
  <si>
    <t>24.04.2007</t>
  </si>
  <si>
    <t>01.06.2009</t>
  </si>
  <si>
    <t>cs, da, de, el, en, et, es, fi, fr, hu, it, lt, lv, pl, pt,  nl, sk, sl, sv</t>
  </si>
  <si>
    <t>8_51</t>
  </si>
  <si>
    <t>EC Lebanon Euro-Med Association Agreement</t>
  </si>
  <si>
    <t>EU, LBN</t>
  </si>
  <si>
    <t>17.06.2002</t>
  </si>
  <si>
    <t>01.04.2006</t>
  </si>
  <si>
    <t>ar, da, de, en, es, et, fi, fr, it, pt, sv</t>
  </si>
  <si>
    <t>8_52</t>
  </si>
  <si>
    <t>EFTA Singapore FTA</t>
  </si>
  <si>
    <t>EFTA, SGP</t>
  </si>
  <si>
    <t>26.06.2002</t>
  </si>
  <si>
    <t>8_53</t>
  </si>
  <si>
    <t>Armenia Estonia Trade and Economic Relations Agreement</t>
  </si>
  <si>
    <t>ARM, EST</t>
  </si>
  <si>
    <t>27.06.2002</t>
  </si>
  <si>
    <t>26.11.2002</t>
  </si>
  <si>
    <t>01.05.2004</t>
  </si>
  <si>
    <t>en, et, hy</t>
  </si>
  <si>
    <t>8_54</t>
  </si>
  <si>
    <t>Bosnia and Herzegovina Turkey FTA</t>
  </si>
  <si>
    <t>BIH, TUR</t>
  </si>
  <si>
    <t>03.07.2002</t>
  </si>
  <si>
    <t>8_55</t>
  </si>
  <si>
    <t>Brazil Mexico ECA</t>
  </si>
  <si>
    <t>BRA, MEX</t>
  </si>
  <si>
    <t>02.05.2003</t>
  </si>
  <si>
    <t>03.07.2002 (P1), 31.03.2003 (P2), 04.05.2007 (P3)</t>
  </si>
  <si>
    <t>20.08.2006 (P1), 02.05.2003 (P2), 25.06.2007 (P3)</t>
  </si>
  <si>
    <t>es; pt</t>
  </si>
  <si>
    <t>8_56</t>
  </si>
  <si>
    <t>MERCOSUR Mexico ECA</t>
  </si>
  <si>
    <t>MERCOSUR, MEX</t>
  </si>
  <si>
    <t>05.07.2002</t>
  </si>
  <si>
    <t>05.01.2006</t>
  </si>
  <si>
    <t>8_57</t>
  </si>
  <si>
    <t>Organization for Democracy and Economic Development (GUUAM) FTA</t>
  </si>
  <si>
    <t>AZE, GEO, MDA, UKR</t>
  </si>
  <si>
    <t>20.07.2002</t>
  </si>
  <si>
    <t>10.12.2003</t>
  </si>
  <si>
    <t>8_58</t>
  </si>
  <si>
    <t>Pakistan Sri Lanka FTA</t>
  </si>
  <si>
    <t>LKA, PAK</t>
  </si>
  <si>
    <t>01.08.2002</t>
  </si>
  <si>
    <t>12.06.2005</t>
  </si>
  <si>
    <t>8_59</t>
  </si>
  <si>
    <t>Albania Croatia FTA</t>
  </si>
  <si>
    <t>ALB, HRV</t>
  </si>
  <si>
    <t>27.09.2002</t>
  </si>
  <si>
    <t>01.06.2003</t>
  </si>
  <si>
    <t>22.08.2007</t>
  </si>
  <si>
    <t>en, sq</t>
  </si>
  <si>
    <t>8_60</t>
  </si>
  <si>
    <t>Bulgaria Latvia FTA</t>
  </si>
  <si>
    <t>BGR, LVA</t>
  </si>
  <si>
    <t>16.10.2002</t>
  </si>
  <si>
    <t xml:space="preserve">19.12.2002 </t>
  </si>
  <si>
    <t>bg, en, lv</t>
  </si>
  <si>
    <t>8_61</t>
  </si>
  <si>
    <t>BWA, LSO, NAM, SWZ, ZAF</t>
  </si>
  <si>
    <t>21.10.2002</t>
  </si>
  <si>
    <t>15.07.2004</t>
  </si>
  <si>
    <t>8_62</t>
  </si>
  <si>
    <t>Croatia Lithuania FTA</t>
  </si>
  <si>
    <t>HRV, LTU</t>
  </si>
  <si>
    <t>24.10.2002</t>
  </si>
  <si>
    <t>01.05.2003</t>
  </si>
  <si>
    <t>8_63</t>
  </si>
  <si>
    <t>Jordan Lebanon ECA</t>
  </si>
  <si>
    <t>JOR, LBN</t>
  </si>
  <si>
    <t>30.10.2002</t>
  </si>
  <si>
    <t>8_64</t>
  </si>
  <si>
    <t>ASEAN China Framework Agreement</t>
  </si>
  <si>
    <t>FA</t>
  </si>
  <si>
    <t>ASEAN, CHN</t>
  </si>
  <si>
    <t>04.11.2002</t>
  </si>
  <si>
    <t>8_65</t>
  </si>
  <si>
    <t>Chile EC Association Agreement</t>
  </si>
  <si>
    <t>EU, CHL</t>
  </si>
  <si>
    <t>18.11.2002</t>
  </si>
  <si>
    <t>01.02.2003(G), 01.03.2005(S)</t>
  </si>
  <si>
    <t>n/A</t>
  </si>
  <si>
    <t>en, es</t>
  </si>
  <si>
    <t>8_66</t>
  </si>
  <si>
    <t>Croatia CEFTA accession</t>
  </si>
  <si>
    <t>Accession</t>
  </si>
  <si>
    <t>ALB, BIH, MDA, MNE, SRB, MKD, RKS</t>
  </si>
  <si>
    <t>05.12.2002</t>
  </si>
  <si>
    <t>8_67</t>
  </si>
  <si>
    <t>Bosnia and Herzegovina Romania FTA</t>
  </si>
  <si>
    <t>BIH, ROU</t>
  </si>
  <si>
    <t>20.12.2002</t>
  </si>
  <si>
    <t>24.10.2003</t>
  </si>
  <si>
    <t>01.01.2005</t>
  </si>
  <si>
    <t>en, ro</t>
  </si>
  <si>
    <t>8_68</t>
  </si>
  <si>
    <t>Bosnia and Herzegovina Moldova FTA</t>
  </si>
  <si>
    <t>BIH, MDA</t>
  </si>
  <si>
    <t>23.12.2002</t>
  </si>
  <si>
    <t>31.12.2005</t>
  </si>
  <si>
    <t>bs, en</t>
  </si>
  <si>
    <t>8_69</t>
  </si>
  <si>
    <t>Croatia Serbia Montenegro FTA</t>
  </si>
  <si>
    <t>HRV, SRB, MNE</t>
  </si>
  <si>
    <t>01.07.2004</t>
  </si>
  <si>
    <t>14.01.2004</t>
  </si>
  <si>
    <t>Agreement between the Republic of Croatia and Serbia and Montenegro on ammendments to the Free Trade Agreement between the Republic of Croatia and the Federal Republic of Yugoslavia</t>
  </si>
  <si>
    <t>8_70</t>
  </si>
  <si>
    <t>Jordan Sudan FTA</t>
  </si>
  <si>
    <t>JOR, SDN</t>
  </si>
  <si>
    <t>06.02.2003</t>
  </si>
  <si>
    <t>29.08.2003</t>
  </si>
  <si>
    <t>8_71</t>
  </si>
  <si>
    <t>Macedonia Romania FTA</t>
  </si>
  <si>
    <t>MKD, ROU</t>
  </si>
  <si>
    <t>07.02.2003</t>
  </si>
  <si>
    <t>01.01.2004</t>
  </si>
  <si>
    <t>en; mk; ro</t>
  </si>
  <si>
    <t>8_72</t>
  </si>
  <si>
    <t>Chile Korea FTA</t>
  </si>
  <si>
    <t>CHL, KOR</t>
  </si>
  <si>
    <t>15.02.2003</t>
  </si>
  <si>
    <t>en;es;ko</t>
  </si>
  <si>
    <t>8_73</t>
  </si>
  <si>
    <t>Australia Singapore FTA</t>
  </si>
  <si>
    <t>AUS, SGP</t>
  </si>
  <si>
    <t>17.02.2003</t>
  </si>
  <si>
    <t>28.07.2003</t>
  </si>
  <si>
    <t>01.12.2017</t>
  </si>
  <si>
    <t>N/A, N/A, N/A,  N/A, N/A, 13.10.2016</t>
  </si>
  <si>
    <t>28.07.2003, 24.02.2006, 13.02.2007, 11.10.2007, 02.09.2011, 01.12.2017</t>
  </si>
  <si>
    <t>Updated SAFTA</t>
  </si>
  <si>
    <t>8_74</t>
  </si>
  <si>
    <t>Albania Romania FTA</t>
  </si>
  <si>
    <t>ALB, ROU</t>
  </si>
  <si>
    <t>21.02.2003</t>
  </si>
  <si>
    <t>31.12.2006</t>
  </si>
  <si>
    <t>en, sq, ro</t>
  </si>
  <si>
    <t>8_75</t>
  </si>
  <si>
    <t>Afghanistan India PTA</t>
  </si>
  <si>
    <t>AFG, IND</t>
  </si>
  <si>
    <t>06.03.2003</t>
  </si>
  <si>
    <t>13.05.2003</t>
  </si>
  <si>
    <t>en, hi</t>
  </si>
  <si>
    <t>8_76</t>
  </si>
  <si>
    <t>Albania Bulgaria FTA</t>
  </si>
  <si>
    <t>ALB, BGR</t>
  </si>
  <si>
    <t>26.03.2003</t>
  </si>
  <si>
    <t>01.09.2003</t>
  </si>
  <si>
    <t>en, bg, sq</t>
  </si>
  <si>
    <t>8_77</t>
  </si>
  <si>
    <t>Argentina Uruguay</t>
  </si>
  <si>
    <t>ARG, URY</t>
  </si>
  <si>
    <t>31.03.2003</t>
  </si>
  <si>
    <t>8_78</t>
  </si>
  <si>
    <t>EC Nice (25) Enlargement</t>
  </si>
  <si>
    <t>16.04.2003</t>
  </si>
  <si>
    <t>8_79</t>
  </si>
  <si>
    <t>Albania Bosnia and Herzegovina FTA</t>
  </si>
  <si>
    <t>ALB, BIH</t>
  </si>
  <si>
    <t>28.04.2003</t>
  </si>
  <si>
    <t>01.12.2004</t>
  </si>
  <si>
    <t>31.12.2007</t>
  </si>
  <si>
    <t>en, bs, sq</t>
  </si>
  <si>
    <t>8_80</t>
  </si>
  <si>
    <t>Singapore US FTA</t>
  </si>
  <si>
    <t>SGP, USA</t>
  </si>
  <si>
    <t>06.05.2003</t>
  </si>
  <si>
    <t>8_81</t>
  </si>
  <si>
    <t>Chile US FTA</t>
  </si>
  <si>
    <t>CHL, USA</t>
  </si>
  <si>
    <t>06.06.2003</t>
  </si>
  <si>
    <t>8_82</t>
  </si>
  <si>
    <t>Chile EFTA</t>
  </si>
  <si>
    <t>CHL, (CHE, ISL, LIE, NOR)</t>
  </si>
  <si>
    <t>23.06.2003</t>
  </si>
  <si>
    <t>12.01.2004</t>
  </si>
  <si>
    <t>8_83</t>
  </si>
  <si>
    <t>China Hong Kong FTA</t>
  </si>
  <si>
    <t>CHN, HKG</t>
  </si>
  <si>
    <t>29.06.2003 (G), 27.11.2015 (S)</t>
  </si>
  <si>
    <t>27.10.2004(P1), 18.10.2005(P2), 27.06.2006(P3), 29.06.2007(P4), 29.07.2008 (P5), 09.05.2009(P6), 27.05.2010(P7), 13.12.2011(P8), 29.06.2012(P9), 29.08.2013(P10)</t>
  </si>
  <si>
    <t>Supplement to CEPA, Supplement II to CEPA, Supplement III to CEPA, Supplement IV to CEPA, Supplement V to CEPA, Supplement VI to CEPA, Supplement VII to CEPA, Supplement VIII to CEPA, Supplement IX to CEPA, Supplement X to CEPA</t>
  </si>
  <si>
    <t>en, zh</t>
  </si>
  <si>
    <t>8_84</t>
  </si>
  <si>
    <t>Albania Kosovo (UNMIK) FTA</t>
  </si>
  <si>
    <t>ALB, RKS</t>
  </si>
  <si>
    <t>07.07.2003</t>
  </si>
  <si>
    <t>01.10.2003</t>
  </si>
  <si>
    <t>en, sq, sr</t>
  </si>
  <si>
    <t>8_85</t>
  </si>
  <si>
    <t>Economic Cooperation Organization Trade Agreement (ECOTA)</t>
  </si>
  <si>
    <t>AFG, AZE, IRN, KAZ, KGZ, PAK, TJK, TKM, TUR, UZB</t>
  </si>
  <si>
    <t>17.07.2003</t>
  </si>
  <si>
    <t>01.01.2008</t>
  </si>
  <si>
    <t>en, ru</t>
  </si>
  <si>
    <t>8_86</t>
  </si>
  <si>
    <t>Panama Taiwan FTA</t>
  </si>
  <si>
    <t>PAN, TWN</t>
  </si>
  <si>
    <t>21.08.2003</t>
  </si>
  <si>
    <t>8_87</t>
  </si>
  <si>
    <t>Laos US PTA</t>
  </si>
  <si>
    <t>LAO, USA</t>
  </si>
  <si>
    <t>8_88</t>
  </si>
  <si>
    <t>CEZ</t>
  </si>
  <si>
    <t>BLR, KAZ, RUS, UKR</t>
  </si>
  <si>
    <t>19.09.2003</t>
  </si>
  <si>
    <t>20.05.2004</t>
  </si>
  <si>
    <t>8_89</t>
  </si>
  <si>
    <t>ASEAN India Framework Agreement</t>
  </si>
  <si>
    <t>ASEAN, IND</t>
  </si>
  <si>
    <t xml:space="preserve">08.10.2003 </t>
  </si>
  <si>
    <t>01.01.2010</t>
  </si>
  <si>
    <t>13.08.2009 (goods and services)</t>
  </si>
  <si>
    <t>8_90</t>
  </si>
  <si>
    <t>India-Thailand Framework Agreement</t>
  </si>
  <si>
    <t>IND,  THA</t>
  </si>
  <si>
    <t>09.10.2003</t>
  </si>
  <si>
    <t>01.09.2004</t>
  </si>
  <si>
    <t>8_91</t>
  </si>
  <si>
    <t>Bosnia and Herzegovina Bulgaria FTA</t>
  </si>
  <si>
    <t>BIH, BGR</t>
  </si>
  <si>
    <t>16.10.2003</t>
  </si>
  <si>
    <t>8_92</t>
  </si>
  <si>
    <t>China Macao EPA</t>
  </si>
  <si>
    <t>CHN, MAC</t>
  </si>
  <si>
    <t>17.10.2003</t>
  </si>
  <si>
    <t>8_93</t>
  </si>
  <si>
    <t>Albania Serbia Montenegro FTA</t>
  </si>
  <si>
    <t>ALB, SCG</t>
  </si>
  <si>
    <t>13.11.2003</t>
  </si>
  <si>
    <t>8_94</t>
  </si>
  <si>
    <t>Bulgaria Serbia Montenegro FTA</t>
  </si>
  <si>
    <t>BGR, MNE, SCG</t>
  </si>
  <si>
    <t>bg, en, sr</t>
  </si>
  <si>
    <t>8_95</t>
  </si>
  <si>
    <t>Moldova Serbia Montenegro FTA</t>
  </si>
  <si>
    <t>MDA, MNE, SRB</t>
  </si>
  <si>
    <t>en; ro; sr</t>
  </si>
  <si>
    <t>8_96</t>
  </si>
  <si>
    <t>Moldova Ukraine FTA</t>
  </si>
  <si>
    <t>MDA, UKR</t>
  </si>
  <si>
    <t>19.05.2005</t>
  </si>
  <si>
    <t>uk; uz; ru</t>
  </si>
  <si>
    <t>8_97</t>
  </si>
  <si>
    <t>Albania Moldova FTA</t>
  </si>
  <si>
    <t>ALB, MDA</t>
  </si>
  <si>
    <t>01.11.2004</t>
  </si>
  <si>
    <t>en, ro, sq</t>
  </si>
  <si>
    <t>8_98</t>
  </si>
  <si>
    <t>Mexico Uruguay FTA</t>
  </si>
  <si>
    <t>MEX, URY</t>
  </si>
  <si>
    <t>15.11.2003</t>
  </si>
  <si>
    <t>01.10.2012</t>
  </si>
  <si>
    <t>01.03.2013</t>
  </si>
  <si>
    <t>8_99</t>
  </si>
  <si>
    <t>Romania Serbia Montenegro FTA</t>
  </si>
  <si>
    <t>MNE, ROU, SRB</t>
  </si>
  <si>
    <t>23.12.2003</t>
  </si>
  <si>
    <t>8_100</t>
  </si>
  <si>
    <t>BGD, BHU, IND, MDV, NPL, PAK, LKA</t>
  </si>
  <si>
    <t>06.01.2004</t>
  </si>
  <si>
    <t>8_101</t>
  </si>
  <si>
    <t>India - MERCOSUR FTA</t>
  </si>
  <si>
    <t>MERCOSUR, IND</t>
  </si>
  <si>
    <t>25.01.2004</t>
  </si>
  <si>
    <t>01.01.2009</t>
  </si>
  <si>
    <t>8_102</t>
  </si>
  <si>
    <t>Macedonia Moldova FTA</t>
  </si>
  <si>
    <t>MDA, MKD</t>
  </si>
  <si>
    <t>28.01.2004</t>
  </si>
  <si>
    <t>8_103</t>
  </si>
  <si>
    <t>RTA</t>
  </si>
  <si>
    <t>EGY, JOR, MAR, TUN</t>
  </si>
  <si>
    <t>25.02.2004</t>
  </si>
  <si>
    <t>27.03.2007</t>
  </si>
  <si>
    <t>ar, en</t>
  </si>
  <si>
    <t>8_104</t>
  </si>
  <si>
    <t>Croatia Moldova FTA</t>
  </si>
  <si>
    <t>HRV, MDA</t>
  </si>
  <si>
    <t>27.02.2004</t>
  </si>
  <si>
    <t>01.10.2004</t>
  </si>
  <si>
    <t>8_105</t>
  </si>
  <si>
    <t>Iran Pakistan PTA</t>
  </si>
  <si>
    <t>IRN, PAK</t>
  </si>
  <si>
    <t>04.03.2004</t>
  </si>
  <si>
    <t>8_106</t>
  </si>
  <si>
    <t>Caribbean Community (CARICOM) Costa Rica RTA</t>
  </si>
  <si>
    <t>CARICOM, CRI</t>
  </si>
  <si>
    <t>09.03.2004</t>
  </si>
  <si>
    <t>15.11.2005 (TTO), 30.04.2006 (GUY), 01.08.2006 (BRB), 10.03.2011 (BLZ), 01.06.2015 (JAM)</t>
  </si>
  <si>
    <t>8_107</t>
  </si>
  <si>
    <t>Azerbaijan Belarus FTA</t>
  </si>
  <si>
    <t>AZE, BLR</t>
  </si>
  <si>
    <t>31.03.2004</t>
  </si>
  <si>
    <t>02.12.2004</t>
  </si>
  <si>
    <t>az; ru</t>
  </si>
  <si>
    <t>8_108</t>
  </si>
  <si>
    <t>Morocco Turkey FTA</t>
  </si>
  <si>
    <t>MAR, TUR</t>
  </si>
  <si>
    <t>07.04.2004</t>
  </si>
  <si>
    <t>ar; en; tr</t>
  </si>
  <si>
    <t>8_109</t>
  </si>
  <si>
    <t>Jordan Singapore FTA</t>
  </si>
  <si>
    <t>JOR, SGP</t>
  </si>
  <si>
    <t>16.05.2004</t>
  </si>
  <si>
    <t>22.08.2005</t>
  </si>
  <si>
    <t>ar; en</t>
  </si>
  <si>
    <t>8_110</t>
  </si>
  <si>
    <t>Australia US FTA</t>
  </si>
  <si>
    <t>AUS, USA</t>
  </si>
  <si>
    <t>18.05.2004</t>
  </si>
  <si>
    <t>8_111</t>
  </si>
  <si>
    <t>Bulgaria Moldova FTA</t>
  </si>
  <si>
    <t>BGR, MDA</t>
  </si>
  <si>
    <t>8_112</t>
  </si>
  <si>
    <t>Morocco US FTA</t>
  </si>
  <si>
    <t>MAR, USA</t>
  </si>
  <si>
    <t>15.06.2004</t>
  </si>
  <si>
    <t>ar; en; fr</t>
  </si>
  <si>
    <t>8_113</t>
  </si>
  <si>
    <t>Syria Tunisia FTA</t>
  </si>
  <si>
    <t>SYR, TUN</t>
  </si>
  <si>
    <t>17.06.2004</t>
  </si>
  <si>
    <t>10.03.2005</t>
  </si>
  <si>
    <t>8_114</t>
  </si>
  <si>
    <t>EFTA Lebanon FTA</t>
  </si>
  <si>
    <t>EFTA, LBN</t>
  </si>
  <si>
    <t>24.06.2004</t>
  </si>
  <si>
    <t>8_115</t>
  </si>
  <si>
    <t>Australia Thailand FTA</t>
  </si>
  <si>
    <t>AUS, THA</t>
  </si>
  <si>
    <t>05.07.2004</t>
  </si>
  <si>
    <t>8_116</t>
  </si>
  <si>
    <t>Palestine Turkey Interim FTA</t>
  </si>
  <si>
    <t>PSE, TUR</t>
  </si>
  <si>
    <t>20.07.2004</t>
  </si>
  <si>
    <t>01.06.2005</t>
  </si>
  <si>
    <t>8_117</t>
  </si>
  <si>
    <t>Bolivia Peru CMA</t>
  </si>
  <si>
    <t>IESCA</t>
  </si>
  <si>
    <t>BOL, PER</t>
  </si>
  <si>
    <t>03.08.2004</t>
  </si>
  <si>
    <t>06.10.2006</t>
  </si>
  <si>
    <t>8_118</t>
  </si>
  <si>
    <t>Central American Free Trade Agreement (CAFTA), or  Dominican Republic U.S. (DR-CAFTA)</t>
  </si>
  <si>
    <t>CRI, SLV, GTM, HND, NIC, USA, DOM</t>
  </si>
  <si>
    <t>05.08.2004</t>
  </si>
  <si>
    <t>01.03.2006 (USA, SLV); 01.04.2006 (HND, NIC); 01.07.2006 (GTM); 01.03.2007 (DOM); 01.01.2009 (CRI)</t>
  </si>
  <si>
    <t>10.03.2006 (P1), 27.07.2007 (P2), 06.08.2007 (P3)</t>
  </si>
  <si>
    <t>Ammendment to the Dominican Republic - Central America- United States Free Trade Agreement</t>
  </si>
  <si>
    <t>8_119</t>
  </si>
  <si>
    <t>Bahrain US FTA</t>
  </si>
  <si>
    <t>BHR, USA</t>
  </si>
  <si>
    <t>14.09.2004</t>
  </si>
  <si>
    <t>01.08.2006</t>
  </si>
  <si>
    <t>21.10.2009</t>
  </si>
  <si>
    <t>First Protocol of Ammendment to the Agreement between the Government of the United States of America and
the Government of the Kingdom of Bahrain on the Establishment of a Free
Trade Area</t>
  </si>
  <si>
    <t>8_120</t>
  </si>
  <si>
    <t>Japan Mexico EPA</t>
  </si>
  <si>
    <t>JPN, MEX</t>
  </si>
  <si>
    <t>17.09.2004</t>
  </si>
  <si>
    <t>en, es, ja</t>
  </si>
  <si>
    <t>8_121</t>
  </si>
  <si>
    <t>Andean Countries MERCOSUR</t>
  </si>
  <si>
    <t>ARG,BRA,COL,ECU,PRY, URY, VEN</t>
  </si>
  <si>
    <t>18.10.2004</t>
  </si>
  <si>
    <t>8_122</t>
  </si>
  <si>
    <t>Colombia Ecuador Venezuela MERCOSUR FTA</t>
  </si>
  <si>
    <t>COL, ECU, VEN, MERCOSUR</t>
  </si>
  <si>
    <t>18.10.2004 (P1), 30.03.2006 (P2), 30.06.2006 (P3), 18.08.2006 (P4), 21.05.2008 (P5), 21.05.2008 (P6), 21.05.2008 (P7), 30.12.2009 (P8), 22.12.2011 (P9)</t>
  </si>
  <si>
    <t>8_123</t>
  </si>
  <si>
    <t>Iran Sri Lanka PTA</t>
  </si>
  <si>
    <t>IRN, LKA</t>
  </si>
  <si>
    <t>25.11.2004</t>
  </si>
  <si>
    <t>00.00.2004</t>
  </si>
  <si>
    <t>fa</t>
  </si>
  <si>
    <t>8_124</t>
  </si>
  <si>
    <t>Tunisia Turkey FTA</t>
  </si>
  <si>
    <t>TUN, TUR</t>
  </si>
  <si>
    <t>01.07.2005</t>
  </si>
  <si>
    <t>8_125</t>
  </si>
  <si>
    <t>ASEAN China Trade in Goods Agreement</t>
  </si>
  <si>
    <t>29.11.2004</t>
  </si>
  <si>
    <t xml:space="preserve">01.01.2005 </t>
  </si>
  <si>
    <t>8_126</t>
  </si>
  <si>
    <t>MERCOSUR Southern African Customs Union (SACU) Base Treaty</t>
  </si>
  <si>
    <t>MERCOSUR, SACU</t>
  </si>
  <si>
    <t>16.12.2004</t>
  </si>
  <si>
    <t>00.00.00</t>
  </si>
  <si>
    <t>MERCOSUR Southern African Customs Union (SACU) PTA</t>
  </si>
  <si>
    <t>en; es; pt</t>
  </si>
  <si>
    <t>8_127</t>
  </si>
  <si>
    <t>EFTA Tunisia FTA</t>
  </si>
  <si>
    <t>EFTA, TUN</t>
  </si>
  <si>
    <t>17.12.2004</t>
  </si>
  <si>
    <t>en, fr</t>
  </si>
  <si>
    <t>8_128</t>
  </si>
  <si>
    <t>Syria Turkey FTA</t>
  </si>
  <si>
    <t>SYR, TUR</t>
  </si>
  <si>
    <t>22.12.2004</t>
  </si>
  <si>
    <t>8_129</t>
  </si>
  <si>
    <t>China Pakistan Early Harvest Agreement</t>
  </si>
  <si>
    <t>CHN, PAK</t>
  </si>
  <si>
    <t>05.04.2005</t>
  </si>
  <si>
    <t>01.07.2007</t>
  </si>
  <si>
    <t>24.11.2006(G), 21.02.2009(S)</t>
  </si>
  <si>
    <t>01.07.2007(G), 10.10.2009(S)</t>
  </si>
  <si>
    <t>Free Trade Agreement between the Government of the Islamic Republic of Pakistan and the Government of the People's Republic of China</t>
  </si>
  <si>
    <t>8_130</t>
  </si>
  <si>
    <t>New Zealand Thailand FTA</t>
  </si>
  <si>
    <t>NZL, THA</t>
  </si>
  <si>
    <t>19.04.2005</t>
  </si>
  <si>
    <t>8_131</t>
  </si>
  <si>
    <t>25.04.2005</t>
  </si>
  <si>
    <t>8_132</t>
  </si>
  <si>
    <t>India Singapore ECA</t>
  </si>
  <si>
    <t>IND, SGP</t>
  </si>
  <si>
    <t>29.06.2005</t>
  </si>
  <si>
    <t>01.08.2005</t>
  </si>
  <si>
    <t>20.12.2007</t>
  </si>
  <si>
    <t>Protocol Amending the Comprehensive Economic Cooperation Agreement between the Republic of India and the Republic of Singapore and Second Protocol for amendment of India- Singapore CECA</t>
  </si>
  <si>
    <t>8_133</t>
  </si>
  <si>
    <t>Trans Pacific Strategic EPA (P4)</t>
  </si>
  <si>
    <t>BRN, CHL, NZL, SGP</t>
  </si>
  <si>
    <t>18.07.2005</t>
  </si>
  <si>
    <t>28.05.2006 (NZL, SGP), 12.07.2006 (BRN), 08.11.2006 (CHL)</t>
  </si>
  <si>
    <t>8_134</t>
  </si>
  <si>
    <t>Korea Singapore FTA</t>
  </si>
  <si>
    <t>KOR, SGP</t>
  </si>
  <si>
    <t>04.08.2005</t>
  </si>
  <si>
    <t>02.03.2006</t>
  </si>
  <si>
    <t>en; ko</t>
  </si>
  <si>
    <t>8_135</t>
  </si>
  <si>
    <t>Faroe Islands Iceland PTA</t>
  </si>
  <si>
    <t>DNK, ISL, FRO</t>
  </si>
  <si>
    <t>31.08.2005</t>
  </si>
  <si>
    <t>01.11.2006</t>
  </si>
  <si>
    <t>da, en, is, fo</t>
  </si>
  <si>
    <t>8_136</t>
  </si>
  <si>
    <t>Macedonia Kosovo</t>
  </si>
  <si>
    <t>IFTA</t>
  </si>
  <si>
    <t>MDA, RKS (UNMIK)</t>
  </si>
  <si>
    <t>02.02.2006</t>
  </si>
  <si>
    <t>01.05.2007</t>
  </si>
  <si>
    <t>CEFTA  2006</t>
  </si>
  <si>
    <t>8_137</t>
  </si>
  <si>
    <t>Guatemala Taiwan FTA</t>
  </si>
  <si>
    <t>GTM, TWN</t>
  </si>
  <si>
    <t>22.09.2005</t>
  </si>
  <si>
    <t>01.07.2006</t>
  </si>
  <si>
    <t>en; es; zh</t>
  </si>
  <si>
    <t>8_138</t>
  </si>
  <si>
    <t>Macedonia Serbia and Montenegro FTA</t>
  </si>
  <si>
    <t xml:space="preserve">MKD, MNE, SRB </t>
  </si>
  <si>
    <t>21.10.2005</t>
  </si>
  <si>
    <t>01.06.2006</t>
  </si>
  <si>
    <t>8_139</t>
  </si>
  <si>
    <t>APTA</t>
  </si>
  <si>
    <t>BGD,  CHN, IND, LAO, KOR, LKA</t>
  </si>
  <si>
    <t>02.11.2005</t>
  </si>
  <si>
    <t>01.09.2006</t>
  </si>
  <si>
    <t>30.01.2017</t>
  </si>
  <si>
    <t>8_140</t>
  </si>
  <si>
    <t>Chile China FTA</t>
  </si>
  <si>
    <t>CHL, CHN</t>
  </si>
  <si>
    <t>18.11.2005</t>
  </si>
  <si>
    <t>01.10.2006</t>
  </si>
  <si>
    <t>2017_06</t>
  </si>
  <si>
    <t>8_141</t>
  </si>
  <si>
    <t>Japan Malaysia FTA</t>
  </si>
  <si>
    <t>JPN, MYS</t>
  </si>
  <si>
    <t>13.12.2005</t>
  </si>
  <si>
    <t>13.07.2006</t>
  </si>
  <si>
    <t>8_142</t>
  </si>
  <si>
    <t>EFTA Korea FTA</t>
  </si>
  <si>
    <t>EFTA, KOR</t>
  </si>
  <si>
    <t>15.12.2005</t>
  </si>
  <si>
    <t>8_143</t>
  </si>
  <si>
    <t>Egypt Turkey FTA</t>
  </si>
  <si>
    <t>EGY, TUR</t>
  </si>
  <si>
    <t>27.12.2005</t>
  </si>
  <si>
    <t>01.03.2007</t>
  </si>
  <si>
    <t>ar, en, tr</t>
  </si>
  <si>
    <t>8_144</t>
  </si>
  <si>
    <t>Malawi Mozambique PTA</t>
  </si>
  <si>
    <t>MWI, MOZ</t>
  </si>
  <si>
    <t>28.12.2005</t>
  </si>
  <si>
    <t>20.09.2006</t>
  </si>
  <si>
    <t>en; pt</t>
  </si>
  <si>
    <t>8_145</t>
  </si>
  <si>
    <t>MERCOSUR Peru ECA</t>
  </si>
  <si>
    <t>MERCOSUR, PER</t>
  </si>
  <si>
    <t>30.12.2005</t>
  </si>
  <si>
    <t>06.02.2006</t>
  </si>
  <si>
    <t>8_146</t>
  </si>
  <si>
    <t>Oman US FTA</t>
  </si>
  <si>
    <t>OMN, USA</t>
  </si>
  <si>
    <t>19.01.2006</t>
  </si>
  <si>
    <t>8_147</t>
  </si>
  <si>
    <t>Iran Syria PTA</t>
  </si>
  <si>
    <t>IRN, SYR</t>
  </si>
  <si>
    <t>23.02.2006</t>
  </si>
  <si>
    <t>00.00.2010</t>
  </si>
  <si>
    <t>8_148</t>
  </si>
  <si>
    <t>Panama Singapore FTA</t>
  </si>
  <si>
    <t>PAN, SGP</t>
  </si>
  <si>
    <t>01.03.2006</t>
  </si>
  <si>
    <t>24.07.2006</t>
  </si>
  <si>
    <t>8_149</t>
  </si>
  <si>
    <t>Chile India PSA</t>
  </si>
  <si>
    <t>CHL, IND</t>
  </si>
  <si>
    <t>08.03.2006</t>
  </si>
  <si>
    <t>17.08.2007</t>
  </si>
  <si>
    <t>en;es</t>
  </si>
  <si>
    <t>8_150</t>
  </si>
  <si>
    <t>Bangladesh India FTA</t>
  </si>
  <si>
    <t>BGD, IND</t>
  </si>
  <si>
    <t>21.03.2006</t>
  </si>
  <si>
    <t>8_151</t>
  </si>
  <si>
    <t>Peru US FTA</t>
  </si>
  <si>
    <t>PER, USA</t>
  </si>
  <si>
    <t>12.04.2006</t>
  </si>
  <si>
    <t>01.02.2009</t>
  </si>
  <si>
    <t>8_152</t>
  </si>
  <si>
    <t>Cuba MERCOSUR PSA</t>
  </si>
  <si>
    <t>CUB, MERCOSUR</t>
  </si>
  <si>
    <t>13.05.2006</t>
  </si>
  <si>
    <t>es;pt</t>
  </si>
  <si>
    <t>8_153</t>
  </si>
  <si>
    <t xml:space="preserve">D8 PTA </t>
  </si>
  <si>
    <t>BGD, EGY, IRN, IDN, MYS, NGA, PAK, TUR</t>
  </si>
  <si>
    <t>25.08.2011</t>
  </si>
  <si>
    <t>8_154</t>
  </si>
  <si>
    <t>Albania EC SAA</t>
  </si>
  <si>
    <t>ALB, EU</t>
  </si>
  <si>
    <t>12.06.2006</t>
  </si>
  <si>
    <t>01.12.2006</t>
  </si>
  <si>
    <t>bg, cs, da, de, el, en, et, es, fi, fr, hu, it, lb, lt, lv, mt, nl, pl, pt, sk, sl, sq, sv,</t>
  </si>
  <si>
    <t>8_155</t>
  </si>
  <si>
    <t>Nicaragua Taiwan FTA</t>
  </si>
  <si>
    <t>NIC, TWN</t>
  </si>
  <si>
    <t>16.06.2006</t>
  </si>
  <si>
    <t>Protocol for the Ammendment of Chapter 10 (Investment) of the FTA between the ROC and the Republic of Nicaragua</t>
  </si>
  <si>
    <t>8_156</t>
  </si>
  <si>
    <t>EFTA Southern African Customs Union (SACU)</t>
  </si>
  <si>
    <t>Regional/Plurilateral FTA</t>
  </si>
  <si>
    <t>26.06.2006</t>
  </si>
  <si>
    <t>01.05.2008</t>
  </si>
  <si>
    <t>8_157</t>
  </si>
  <si>
    <t>Belize Guatemala PSA</t>
  </si>
  <si>
    <t>BLZ, GTM</t>
  </si>
  <si>
    <t>04.04.2010</t>
  </si>
  <si>
    <t>8_158</t>
  </si>
  <si>
    <t>Chile Panama FTA</t>
  </si>
  <si>
    <t>CHL, PAN</t>
  </si>
  <si>
    <t>27.06.2006</t>
  </si>
  <si>
    <t>07.03.2008</t>
  </si>
  <si>
    <t>8_159</t>
  </si>
  <si>
    <t>Bhutan India TCT</t>
  </si>
  <si>
    <t>BTN, IND</t>
  </si>
  <si>
    <t>28.07.2006</t>
  </si>
  <si>
    <t>29.07.2006</t>
  </si>
  <si>
    <t>dz, en, hi</t>
  </si>
  <si>
    <t>8_160</t>
  </si>
  <si>
    <t>Chile Peru FTA</t>
  </si>
  <si>
    <t>CHL, PER</t>
  </si>
  <si>
    <t>22.08.2006</t>
  </si>
  <si>
    <t>01.03.2009</t>
  </si>
  <si>
    <t>8_161</t>
  </si>
  <si>
    <t>Argentina Mexico ECA</t>
  </si>
  <si>
    <t>ARG, MEX</t>
  </si>
  <si>
    <t>24.08.2006</t>
  </si>
  <si>
    <t>13.03.2001 (P13) , 13.03.2001 (P14), 24.08.2006 (P15)</t>
  </si>
  <si>
    <t>8_162</t>
  </si>
  <si>
    <t>ASEAN Korea Trade in Goods Agreement</t>
  </si>
  <si>
    <t>(BRN, KHM, IDN, LAO, MYS, MMR, PHL, SGP, THA, VNM) KOR</t>
  </si>
  <si>
    <t>8_163</t>
  </si>
  <si>
    <t>Japan Philippines FTA</t>
  </si>
  <si>
    <t>JPN, PHL</t>
  </si>
  <si>
    <t>09.09.2006</t>
  </si>
  <si>
    <t>11.12.2008</t>
  </si>
  <si>
    <t>8_164</t>
  </si>
  <si>
    <t>Croatia Kosovo IFTA</t>
  </si>
  <si>
    <t>HRV, RKS</t>
  </si>
  <si>
    <t>28.09.2006</t>
  </si>
  <si>
    <t>8_165</t>
  </si>
  <si>
    <t>Bosnia and Herzegovina Kosovo IFTA</t>
  </si>
  <si>
    <t>BIH, RKS (UNMIK)</t>
  </si>
  <si>
    <t>19.10.2006</t>
  </si>
  <si>
    <t>00.00.2006</t>
  </si>
  <si>
    <t>8_166</t>
  </si>
  <si>
    <t>Colombia US FTA</t>
  </si>
  <si>
    <t>TPA</t>
  </si>
  <si>
    <t>COL, USA</t>
  </si>
  <si>
    <t>22.11.2006</t>
  </si>
  <si>
    <t>15.15.2012</t>
  </si>
  <si>
    <t>8_167</t>
  </si>
  <si>
    <t>China Pakistan FTA</t>
  </si>
  <si>
    <t>24.11.2006</t>
  </si>
  <si>
    <t>8_168</t>
  </si>
  <si>
    <t>Chile Colombia FTA</t>
  </si>
  <si>
    <t>CHL, COL</t>
  </si>
  <si>
    <t>27.11.2006</t>
  </si>
  <si>
    <t>08.05.2009</t>
  </si>
  <si>
    <t>8_169</t>
  </si>
  <si>
    <t>Central European Free Trade Agreement (CEFTA 2006)</t>
  </si>
  <si>
    <t>19.12.2006</t>
  </si>
  <si>
    <t>11.02.2011(P1), 20.11.2013(P2), 04.03.2015(P3)</t>
  </si>
  <si>
    <t>Additional Protocol 5 &amp; Additional Protocol 6</t>
  </si>
  <si>
    <t>8_170</t>
  </si>
  <si>
    <t>Albania Turkey FTA</t>
  </si>
  <si>
    <t>ALB, TUR</t>
  </si>
  <si>
    <t>22.12.2006</t>
  </si>
  <si>
    <t>30.07.2009</t>
  </si>
  <si>
    <t>en, sq, tr</t>
  </si>
  <si>
    <t>8_171</t>
  </si>
  <si>
    <t>ASEAN China Services Agreeement</t>
  </si>
  <si>
    <t>14.01.2007</t>
  </si>
  <si>
    <t>8_172</t>
  </si>
  <si>
    <t>Iran Tunisia PTA</t>
  </si>
  <si>
    <t>IRN, TUN</t>
  </si>
  <si>
    <t>16.01.2007</t>
  </si>
  <si>
    <t>26.05.2008</t>
  </si>
  <si>
    <t>8_173</t>
  </si>
  <si>
    <t>Ecuador Guatemala PSA</t>
  </si>
  <si>
    <t>ECU, GTM</t>
  </si>
  <si>
    <t>27.01.2007</t>
  </si>
  <si>
    <t>19.02.2013</t>
  </si>
  <si>
    <t>8_174</t>
  </si>
  <si>
    <t>EFTA Egypt FTA</t>
  </si>
  <si>
    <t>EFTA, EGY</t>
  </si>
  <si>
    <t>01.08.2007</t>
  </si>
  <si>
    <t>8_175</t>
  </si>
  <si>
    <t>Chile Japan SEP</t>
  </si>
  <si>
    <t>CHL, JPN</t>
  </si>
  <si>
    <t>03.11.2007</t>
  </si>
  <si>
    <t>8_176</t>
  </si>
  <si>
    <t>Japan Thailand FTA</t>
  </si>
  <si>
    <t>JPN, THA</t>
  </si>
  <si>
    <t>03.04.2007</t>
  </si>
  <si>
    <t>01.11.2007</t>
  </si>
  <si>
    <t>8_177</t>
  </si>
  <si>
    <t>El Salvador Honduras Taiwan FTA</t>
  </si>
  <si>
    <t>TWN, SLV, HND</t>
  </si>
  <si>
    <t>07.05.2007</t>
  </si>
  <si>
    <t>01.03.2008</t>
  </si>
  <si>
    <t xml:space="preserve">en, es, zh, </t>
  </si>
  <si>
    <t>8_178</t>
  </si>
  <si>
    <t>Honduras Panama Protocol</t>
  </si>
  <si>
    <t>Protocol</t>
  </si>
  <si>
    <t>HND, PAN</t>
  </si>
  <si>
    <t>15.06.2007</t>
  </si>
  <si>
    <t>09.01.2009</t>
  </si>
  <si>
    <t>2002_03</t>
  </si>
  <si>
    <t>8_179</t>
  </si>
  <si>
    <t>Brunei Japan EPA</t>
  </si>
  <si>
    <t>BRN, JPN</t>
  </si>
  <si>
    <t>18.06.2007</t>
  </si>
  <si>
    <t>31.07.2008</t>
  </si>
  <si>
    <t>8_180</t>
  </si>
  <si>
    <t>EAC - Rwanda and Burundi</t>
  </si>
  <si>
    <t>EAC, RWA, BDI</t>
  </si>
  <si>
    <t>8_181</t>
  </si>
  <si>
    <t>Panama US FTA</t>
  </si>
  <si>
    <t>PAN, USA</t>
  </si>
  <si>
    <t>28.06.2007</t>
  </si>
  <si>
    <t>31.10.2012</t>
  </si>
  <si>
    <t>8_182</t>
  </si>
  <si>
    <t>Korea US FTA</t>
  </si>
  <si>
    <t>KOR, USA</t>
  </si>
  <si>
    <t>30.06.2007</t>
  </si>
  <si>
    <t>15.03.2012</t>
  </si>
  <si>
    <t>8_183</t>
  </si>
  <si>
    <t>Mauritius Pakistan PTA</t>
  </si>
  <si>
    <t>MUS, PAK</t>
  </si>
  <si>
    <t>30.07.2007</t>
  </si>
  <si>
    <t>30.11.2007</t>
  </si>
  <si>
    <t>8_184</t>
  </si>
  <si>
    <t>Costa Rica Panama Protocol</t>
  </si>
  <si>
    <t>CRI, PAN</t>
  </si>
  <si>
    <t>07.08.2007</t>
  </si>
  <si>
    <t>8_185</t>
  </si>
  <si>
    <t>Colombia Northern Triangle FTA</t>
  </si>
  <si>
    <t>COL, GTM, HND, SLV</t>
  </si>
  <si>
    <t>09.08.2007</t>
  </si>
  <si>
    <t>13.11.2009 (COL,GTM), 01.02.2010 (COL, SLV), 27.03.2010 (COL, HND)</t>
  </si>
  <si>
    <t>8_186</t>
  </si>
  <si>
    <t>Indonesia Japan EPA</t>
  </si>
  <si>
    <t>IDN, JPN</t>
  </si>
  <si>
    <t>20.08.2007</t>
  </si>
  <si>
    <t>01.07.2008</t>
  </si>
  <si>
    <t>8_187</t>
  </si>
  <si>
    <t>EC Montenegro SAA</t>
  </si>
  <si>
    <t>EU, MNE</t>
  </si>
  <si>
    <t>15.10.2007</t>
  </si>
  <si>
    <t>28.03.2014 (P1), 04.02.2015 (P2)</t>
  </si>
  <si>
    <t>Protocol to the Stabilisation and Association Agreement Between the European Communities and their Member States, of the one part, and the Republic of Montenegro, of the other part, to take account of the Accession of the Republic of Croatia to the European Union (P1), Decision No 1/2014 of the EU-Montenegro, Stabilisation and Association Council of 12 December 2014 (P2); Decision No 1/2022 of the EU-Montenegro Stabilisation and Association Council of 9 February 2022</t>
  </si>
  <si>
    <t>L93 (P1), L28 (P2)</t>
  </si>
  <si>
    <t>bg, cs, da, de, en, es, et, fi, fr, hu, it, lv, lt, mt, pl, pt, ro, sl, sk, sv</t>
  </si>
  <si>
    <t>8_188</t>
  </si>
  <si>
    <t>Malaysia Pakistan CEPA</t>
  </si>
  <si>
    <t>MYS, PAK</t>
  </si>
  <si>
    <t>08.11.2007</t>
  </si>
  <si>
    <t>8_189</t>
  </si>
  <si>
    <t>Georgia Turkey FTA</t>
  </si>
  <si>
    <t>GEO, TUR</t>
  </si>
  <si>
    <t>21.11.2007</t>
  </si>
  <si>
    <t>01.11.2008</t>
  </si>
  <si>
    <t>en; ka; tr</t>
  </si>
  <si>
    <t>8_190</t>
  </si>
  <si>
    <t>Israel MERCOSUR FTA</t>
  </si>
  <si>
    <t>ISR, MERCOSUR</t>
  </si>
  <si>
    <t>18.12.2007</t>
  </si>
  <si>
    <t>23.12.2009</t>
  </si>
  <si>
    <t>en, es, he, pt</t>
  </si>
  <si>
    <t>8_191</t>
  </si>
  <si>
    <t>Canada EFTA FTA</t>
  </si>
  <si>
    <t>CAN, EFTA</t>
  </si>
  <si>
    <t>26.01.2008</t>
  </si>
  <si>
    <t>01.07.2009</t>
  </si>
  <si>
    <t>17.11.2010</t>
  </si>
  <si>
    <t>8_192</t>
  </si>
  <si>
    <t>Guatemala Panama Protocol</t>
  </si>
  <si>
    <t>GTM, PAN</t>
  </si>
  <si>
    <t>26.02.2008</t>
  </si>
  <si>
    <t>20.06.2009</t>
  </si>
  <si>
    <t>8_193</t>
  </si>
  <si>
    <t>Chile Ecuador ECA</t>
  </si>
  <si>
    <t>CHL, ECU</t>
  </si>
  <si>
    <t>10.03.2008</t>
  </si>
  <si>
    <t>25.01.2010</t>
  </si>
  <si>
    <t>8_194</t>
  </si>
  <si>
    <t>ASEAN Japan CEP</t>
  </si>
  <si>
    <t>ASEAN, JPN</t>
  </si>
  <si>
    <t>26.03.2008</t>
  </si>
  <si>
    <t>01.12.2008</t>
  </si>
  <si>
    <t>8_195</t>
  </si>
  <si>
    <t>China New Zealand FTA</t>
  </si>
  <si>
    <t>CHN, NZL</t>
  </si>
  <si>
    <t>07.04.2008</t>
  </si>
  <si>
    <t>01.10.2008</t>
  </si>
  <si>
    <t>8_196</t>
  </si>
  <si>
    <t>EC Serbia SAA</t>
  </si>
  <si>
    <t>EU, SRB</t>
  </si>
  <si>
    <t>29.04.2008</t>
  </si>
  <si>
    <t>01.09.2013</t>
  </si>
  <si>
    <t>8_197</t>
  </si>
  <si>
    <t>Canada Peru FTA</t>
  </si>
  <si>
    <t>CAN, PER</t>
  </si>
  <si>
    <t>29.05.2008</t>
  </si>
  <si>
    <t>01.10.2009</t>
  </si>
  <si>
    <t>en, es, fr</t>
  </si>
  <si>
    <t>8_198</t>
  </si>
  <si>
    <t>Peru Singapore FTA</t>
  </si>
  <si>
    <t>PER, SGP</t>
  </si>
  <si>
    <t>01.08.2009</t>
  </si>
  <si>
    <t>8_199</t>
  </si>
  <si>
    <t>Bosnia and Herzegovina EC SAA</t>
  </si>
  <si>
    <t>EU, BIH</t>
  </si>
  <si>
    <t>16.06.2008</t>
  </si>
  <si>
    <t>01.07.2008(G), 01.07.2015(S)</t>
  </si>
  <si>
    <t>01.07.2008(G), 01.07.2015(S) (BIH)</t>
  </si>
  <si>
    <t>8_200</t>
  </si>
  <si>
    <t>Australia Chile FTA</t>
  </si>
  <si>
    <t>AUS, CHL</t>
  </si>
  <si>
    <t>30.07.2008</t>
  </si>
  <si>
    <t>06.03.2009</t>
  </si>
  <si>
    <t>8_201</t>
  </si>
  <si>
    <t>SAFTA Afghanistan Accession</t>
  </si>
  <si>
    <t>SAFTA, AFG</t>
  </si>
  <si>
    <t>03.08.2008</t>
  </si>
  <si>
    <t>07.08.2011</t>
  </si>
  <si>
    <t>8_202</t>
  </si>
  <si>
    <t>Paraguay Venezuela PSA</t>
  </si>
  <si>
    <t>PRY, VEN</t>
  </si>
  <si>
    <t>16.08.2008</t>
  </si>
  <si>
    <t>8_203</t>
  </si>
  <si>
    <t>Uruguay Venezuela PSA</t>
  </si>
  <si>
    <t>URY, VEN</t>
  </si>
  <si>
    <t>17.08.2008</t>
  </si>
  <si>
    <t>03.04.2009</t>
  </si>
  <si>
    <t>8_204</t>
  </si>
  <si>
    <t>Caribbean Forum  (CARIFORUM) EC EPA</t>
  </si>
  <si>
    <t>CARIFORUM, EU</t>
  </si>
  <si>
    <t>15.10.2008</t>
  </si>
  <si>
    <t>26.10.2012</t>
  </si>
  <si>
    <t>Decision No. 1/2012 of the Joint CARIFORUM-EU Council of 26 October 2012 on amending Annex IV to the Economic Partnership Agreement between the CARIFORUM States, of the one part, and the European Community and its Member States, of the other part, by incorporating the commitments of the Commonwealth of the Bahamas</t>
  </si>
  <si>
    <t>bg, cs, da, de, el, en, es, et, fi, fr, hu, it, lv, lt, nl, mt, pl, pt, ro, sk, sl, sv</t>
  </si>
  <si>
    <t>8_205</t>
  </si>
  <si>
    <t>China Singapore FTA</t>
  </si>
  <si>
    <t>CHN, SGP</t>
  </si>
  <si>
    <t>23.10.2008</t>
  </si>
  <si>
    <t>8_206</t>
  </si>
  <si>
    <t>Canada Colombia FTA</t>
  </si>
  <si>
    <t>CAN, COL</t>
  </si>
  <si>
    <t>21.11.2008</t>
  </si>
  <si>
    <t>15.08.2011</t>
  </si>
  <si>
    <t>8_207</t>
  </si>
  <si>
    <t>Colombia EFTA FTA</t>
  </si>
  <si>
    <t>COL, EFTA</t>
  </si>
  <si>
    <t>25.11.2008</t>
  </si>
  <si>
    <t>01.07.2011</t>
  </si>
  <si>
    <t>8_208</t>
  </si>
  <si>
    <t>Côte d'Ivoire EC Interim EPA</t>
  </si>
  <si>
    <t>Interim EPA</t>
  </si>
  <si>
    <t>EU, CIV</t>
  </si>
  <si>
    <t>26.11.2008</t>
  </si>
  <si>
    <t>03.12.2016</t>
  </si>
  <si>
    <t>8_209</t>
  </si>
  <si>
    <t>Montenegro Turkey FTA</t>
  </si>
  <si>
    <t>MNE, TUR</t>
  </si>
  <si>
    <t>01.03.2010</t>
  </si>
  <si>
    <t>en; tr</t>
  </si>
  <si>
    <t>8_210</t>
  </si>
  <si>
    <t>Algeria Tunisia PTA</t>
  </si>
  <si>
    <t>DZA, TUN</t>
  </si>
  <si>
    <t>04.12.2008</t>
  </si>
  <si>
    <t>28.03.2009</t>
  </si>
  <si>
    <t>8_211</t>
  </si>
  <si>
    <t>GCC Singapore FTA</t>
  </si>
  <si>
    <t>GCC, SGP</t>
  </si>
  <si>
    <t>15.12.2008</t>
  </si>
  <si>
    <t>8_212</t>
  </si>
  <si>
    <t>01.04.2016</t>
  </si>
  <si>
    <t>8_213</t>
  </si>
  <si>
    <t>Japan Vietnam FTA</t>
  </si>
  <si>
    <t>JPN, VNM</t>
  </si>
  <si>
    <t>25.12.2008</t>
  </si>
  <si>
    <t>8_214</t>
  </si>
  <si>
    <t>Cameroon-EC Interim EPA</t>
  </si>
  <si>
    <t>CMR, EU</t>
  </si>
  <si>
    <t>15.01.2009</t>
  </si>
  <si>
    <t>04.10.2014</t>
  </si>
  <si>
    <t>bg, cs, da, de, el, en, et, es, fi, fr, hu, it, lt, lv,  nl, mt, pl, pt, ro, sl, sk, sv</t>
  </si>
  <si>
    <t>8_215</t>
  </si>
  <si>
    <t>Nicaragua Panama Protocol</t>
  </si>
  <si>
    <t>NIC, PAN</t>
  </si>
  <si>
    <t>21.11.2009</t>
  </si>
  <si>
    <t>8_216</t>
  </si>
  <si>
    <t>Japan Switzerland FTA</t>
  </si>
  <si>
    <t>JPN, CHE</t>
  </si>
  <si>
    <t>19.02.2009</t>
  </si>
  <si>
    <t>01.09.2009</t>
  </si>
  <si>
    <t>8_217</t>
  </si>
  <si>
    <t>ASEAN-Australia-New Zealand FTA (AANZFTA)</t>
  </si>
  <si>
    <t>ASEAN, AUS, NZL</t>
  </si>
  <si>
    <t>22.02.2009</t>
  </si>
  <si>
    <t>8_218</t>
  </si>
  <si>
    <t>Belarus Serbia FTA</t>
  </si>
  <si>
    <t>BLR, SRB</t>
  </si>
  <si>
    <t>31.03.2009</t>
  </si>
  <si>
    <t>00.00.2009</t>
  </si>
  <si>
    <t>ru; sr</t>
  </si>
  <si>
    <t>8_219</t>
  </si>
  <si>
    <t>China Peru FTA</t>
  </si>
  <si>
    <t>CHN, PER</t>
  </si>
  <si>
    <t>28.04.2009</t>
  </si>
  <si>
    <t>en, es, zh</t>
  </si>
  <si>
    <t>8_220</t>
  </si>
  <si>
    <t>Serbia Turkey FTA</t>
  </si>
  <si>
    <t>SRB, TUR</t>
  </si>
  <si>
    <t>01.09.2010</t>
  </si>
  <si>
    <t>en; sr; tr</t>
  </si>
  <si>
    <t>8_221</t>
  </si>
  <si>
    <t>EFTA GCC FTA</t>
  </si>
  <si>
    <t>EFTA, GCC</t>
  </si>
  <si>
    <t>22.06.2009</t>
  </si>
  <si>
    <t>01.07.2014</t>
  </si>
  <si>
    <t>8_222</t>
  </si>
  <si>
    <t>Canada Jordan FTA</t>
  </si>
  <si>
    <t>CAN, JOR</t>
  </si>
  <si>
    <t>28.06.2009</t>
  </si>
  <si>
    <t>ar, en, fr</t>
  </si>
  <si>
    <t>8_223</t>
  </si>
  <si>
    <t>Chile Turkey FTA</t>
  </si>
  <si>
    <t>CHL, TUR</t>
  </si>
  <si>
    <t>14.07.2009</t>
  </si>
  <si>
    <t>01.03.2011</t>
  </si>
  <si>
    <t>en;es;tr</t>
  </si>
  <si>
    <t>8_224</t>
  </si>
  <si>
    <t>EC Papua New Guinea and Fiji IPA</t>
  </si>
  <si>
    <t>IPA</t>
  </si>
  <si>
    <t>EU, PNG</t>
  </si>
  <si>
    <t>20.12.2009</t>
  </si>
  <si>
    <t>8_225</t>
  </si>
  <si>
    <t>India Korea FTA</t>
  </si>
  <si>
    <t>IND, KOR</t>
  </si>
  <si>
    <t>07.08.2009</t>
  </si>
  <si>
    <t>en, ko, hi</t>
  </si>
  <si>
    <t>8_226</t>
  </si>
  <si>
    <t>ASEAN) India (Goods) Agreement</t>
  </si>
  <si>
    <t>13.08.2009</t>
  </si>
  <si>
    <t>8_227</t>
  </si>
  <si>
    <t>EC-Eastern and Southern Africa States EPA</t>
  </si>
  <si>
    <t>COM, EU, MDG, MUS, SYC, ZMB, ZWE</t>
  </si>
  <si>
    <t>29.08.2009</t>
  </si>
  <si>
    <t>14.05.2012</t>
  </si>
  <si>
    <t>Comores (01.07.2017)</t>
  </si>
  <si>
    <t>8_228</t>
  </si>
  <si>
    <t>Iraq Jordan FTA</t>
  </si>
  <si>
    <t>IRQ, JOR</t>
  </si>
  <si>
    <t>03.09.2009</t>
  </si>
  <si>
    <t>8_229</t>
  </si>
  <si>
    <t>Chile MERCOSUR Protocol on Services</t>
  </si>
  <si>
    <t>CHL, MERCOSUR</t>
  </si>
  <si>
    <t>07.10.2009</t>
  </si>
  <si>
    <t>04.02.2010</t>
  </si>
  <si>
    <t>8_230</t>
  </si>
  <si>
    <t>Malaysia New Zealand FTA</t>
  </si>
  <si>
    <t>MYS, NZL</t>
  </si>
  <si>
    <t>26.10.2009</t>
  </si>
  <si>
    <t>01.08.2010</t>
  </si>
  <si>
    <t>8_231</t>
  </si>
  <si>
    <t>India Nepal Treaty of Trade</t>
  </si>
  <si>
    <t>IND, NPL</t>
  </si>
  <si>
    <t>27.10.2009</t>
  </si>
  <si>
    <t>en, hi, ne</t>
  </si>
  <si>
    <t>8_232</t>
  </si>
  <si>
    <t>Jordan Turkey</t>
  </si>
  <si>
    <t>JOR, TUR</t>
  </si>
  <si>
    <t>8_233</t>
  </si>
  <si>
    <t>Albania EFTA FTA</t>
  </si>
  <si>
    <t>ALB, EFTA</t>
  </si>
  <si>
    <t>17.12.2009</t>
  </si>
  <si>
    <t xml:space="preserve">01.11.2010 (ALB, CHE, LIE)              01.08.2011 (NOR) 01.10.2011 (ISL) </t>
  </si>
  <si>
    <t>8_234</t>
  </si>
  <si>
    <t>EFTA Serbia FTA</t>
  </si>
  <si>
    <t>EFTA, SRB</t>
  </si>
  <si>
    <t>01.10.2010</t>
  </si>
  <si>
    <t>20.05.2015</t>
  </si>
  <si>
    <t>01.02.2017</t>
  </si>
  <si>
    <t>8_235</t>
  </si>
  <si>
    <t>Finland India Economic Cooperation Agreement</t>
  </si>
  <si>
    <t>IND, FIN</t>
  </si>
  <si>
    <t>26.03.2010</t>
  </si>
  <si>
    <t>en, hi, fi</t>
  </si>
  <si>
    <t>8_236</t>
  </si>
  <si>
    <t>Hong Kong New Zealand FTA</t>
  </si>
  <si>
    <t>HKG, NZL</t>
  </si>
  <si>
    <t>29.03.2010</t>
  </si>
  <si>
    <t>01.01.2011</t>
  </si>
  <si>
    <t>8_237</t>
  </si>
  <si>
    <t>Costa Rica Singapore FTA</t>
  </si>
  <si>
    <t>CRI, SGP</t>
  </si>
  <si>
    <t>06.04.2010</t>
  </si>
  <si>
    <t>8_238</t>
  </si>
  <si>
    <t>China Costa Rica FTA</t>
  </si>
  <si>
    <t>CRI, CHN</t>
  </si>
  <si>
    <t>08.04.2010</t>
  </si>
  <si>
    <t>01.08.2011</t>
  </si>
  <si>
    <t>8_239</t>
  </si>
  <si>
    <t>Israel Panama ECA</t>
  </si>
  <si>
    <t>ISR, PAN</t>
  </si>
  <si>
    <t>11.04.2010</t>
  </si>
  <si>
    <t>06.10.2010</t>
  </si>
  <si>
    <t>ar, en, es</t>
  </si>
  <si>
    <t>8_240</t>
  </si>
  <si>
    <t>Canada Panama FTA</t>
  </si>
  <si>
    <t>CAN, PAN</t>
  </si>
  <si>
    <t>14.05.2010</t>
  </si>
  <si>
    <t>01.04.2013</t>
  </si>
  <si>
    <t>8_241</t>
  </si>
  <si>
    <t>Bolivia Mexico ECA</t>
  </si>
  <si>
    <t>BOL, MEX</t>
  </si>
  <si>
    <t>17.05.2010</t>
  </si>
  <si>
    <t>07.06.2010</t>
  </si>
  <si>
    <t>8_242</t>
  </si>
  <si>
    <t>EFTA Ukraine FTA</t>
  </si>
  <si>
    <t>EFTA, UKR</t>
  </si>
  <si>
    <t>24.06.2010</t>
  </si>
  <si>
    <t>01.06.2012</t>
  </si>
  <si>
    <t>8_243</t>
  </si>
  <si>
    <t>ECFA</t>
  </si>
  <si>
    <t>CHN, TWN</t>
  </si>
  <si>
    <t>29.06.2010</t>
  </si>
  <si>
    <t>12.09.2010</t>
  </si>
  <si>
    <t>8_244</t>
  </si>
  <si>
    <t>EFTA Peru FTA</t>
  </si>
  <si>
    <t>EFTA, PER</t>
  </si>
  <si>
    <t>14.07.2010</t>
  </si>
  <si>
    <t>01.07.2011 (PER, LIE, CHE), 01.10.2011 (PER, ISL), 01.07.2012 (PER, NOR)</t>
  </si>
  <si>
    <t>8_245</t>
  </si>
  <si>
    <t>Egypt MERCOSUR FTA</t>
  </si>
  <si>
    <t>EGY, MERCOSUR</t>
  </si>
  <si>
    <t>02.08.2010</t>
  </si>
  <si>
    <t>01.09.2017</t>
  </si>
  <si>
    <t>8_246</t>
  </si>
  <si>
    <t>EC Korea FTA</t>
  </si>
  <si>
    <t>EU, KOR</t>
  </si>
  <si>
    <t>8_247</t>
  </si>
  <si>
    <t>Chile Malaysia FTA</t>
  </si>
  <si>
    <t>CHL, MYS</t>
  </si>
  <si>
    <t>13.11.2010</t>
  </si>
  <si>
    <t>25.02.2012</t>
  </si>
  <si>
    <t>8_248</t>
  </si>
  <si>
    <t>Lebanon Turkey FTA</t>
  </si>
  <si>
    <t>LBN, TUR</t>
  </si>
  <si>
    <t>24.11.2010</t>
  </si>
  <si>
    <t>8_249</t>
  </si>
  <si>
    <t>Guatemala Peru FTA</t>
  </si>
  <si>
    <t>GTM, PER</t>
  </si>
  <si>
    <t>06.02.2011</t>
  </si>
  <si>
    <t>06.12.2011</t>
  </si>
  <si>
    <t>8_250</t>
  </si>
  <si>
    <t>India Japan FTA</t>
  </si>
  <si>
    <t>IND, JPN</t>
  </si>
  <si>
    <t>16.02.2011</t>
  </si>
  <si>
    <t>8_251</t>
  </si>
  <si>
    <t>India Malaysia ECA</t>
  </si>
  <si>
    <t>IND, MYS</t>
  </si>
  <si>
    <t>18.02.2011</t>
  </si>
  <si>
    <t>8_252</t>
  </si>
  <si>
    <t>Korea Peru FTA</t>
  </si>
  <si>
    <t>KOR, PER</t>
  </si>
  <si>
    <t>21.03.2011</t>
  </si>
  <si>
    <t>en: es; ko</t>
  </si>
  <si>
    <t>8_253</t>
  </si>
  <si>
    <t>Mexico Peru EIA</t>
  </si>
  <si>
    <t>MEX, PER</t>
  </si>
  <si>
    <t>06.04.2011</t>
  </si>
  <si>
    <t>01.02.2012</t>
  </si>
  <si>
    <t>8_254</t>
  </si>
  <si>
    <t>Panama Peru FTA</t>
  </si>
  <si>
    <t>PAN, PER</t>
  </si>
  <si>
    <t>25.05.2011</t>
  </si>
  <si>
    <t>01.05.2012</t>
  </si>
  <si>
    <t>8_255</t>
  </si>
  <si>
    <t>Costa Rica Peru FTA</t>
  </si>
  <si>
    <t>CRI, PER</t>
  </si>
  <si>
    <t>26.05.2011</t>
  </si>
  <si>
    <t>01.06.2013</t>
  </si>
  <si>
    <t>8_256</t>
  </si>
  <si>
    <t>Japan Peru FTA</t>
  </si>
  <si>
    <t>JPN, PER</t>
  </si>
  <si>
    <t>31.05.2011</t>
  </si>
  <si>
    <t>01.03.2012</t>
  </si>
  <si>
    <t>en; es; ja</t>
  </si>
  <si>
    <t>8_257</t>
  </si>
  <si>
    <t>EFTA Hong Kong FTA</t>
  </si>
  <si>
    <t>EFTA, HKG</t>
  </si>
  <si>
    <t>21.06.2011</t>
  </si>
  <si>
    <t>8_258</t>
  </si>
  <si>
    <t>Mauritius Turkey FTA</t>
  </si>
  <si>
    <t>MUS, TUR</t>
  </si>
  <si>
    <t>09.09.2011</t>
  </si>
  <si>
    <t>8_259</t>
  </si>
  <si>
    <t>Cuba El Salvador PSA</t>
  </si>
  <si>
    <t>CUB, SLV</t>
  </si>
  <si>
    <t>19.09.2011</t>
  </si>
  <si>
    <t>01.08.2012</t>
  </si>
  <si>
    <t>8_260</t>
  </si>
  <si>
    <t>CIS FTA</t>
  </si>
  <si>
    <t>AZE, ARM, BLR, GEO, MDA, KAZ, RUS, UKR, UZB, TJK, KGZ</t>
  </si>
  <si>
    <t xml:space="preserve">18.10.2011 </t>
  </si>
  <si>
    <t>20.11.2012</t>
  </si>
  <si>
    <t>8_261</t>
  </si>
  <si>
    <t>Chile Viet Nam FTA</t>
  </si>
  <si>
    <t>CHL, VNM</t>
  </si>
  <si>
    <t>11.11.2011</t>
  </si>
  <si>
    <t>04.02.2014</t>
  </si>
  <si>
    <t>en;es;vi</t>
  </si>
  <si>
    <t>8_262</t>
  </si>
  <si>
    <t>EFTA Montenegro FTA</t>
  </si>
  <si>
    <t>EFTA, MNE</t>
  </si>
  <si>
    <t>14.11.2011</t>
  </si>
  <si>
    <t>01.09.2012</t>
  </si>
  <si>
    <t>8_263</t>
  </si>
  <si>
    <t>Montenegro Ukraine FTA</t>
  </si>
  <si>
    <t>MNE, UKR</t>
  </si>
  <si>
    <t>18.11.2011</t>
  </si>
  <si>
    <t>01.01.2013</t>
  </si>
  <si>
    <t>en; uk</t>
  </si>
  <si>
    <t>8_264</t>
  </si>
  <si>
    <t>Central America Mexico FTA</t>
  </si>
  <si>
    <t>CRI, SLV, GTM, HND, NIC, MEX</t>
  </si>
  <si>
    <t>22.11.2011</t>
  </si>
  <si>
    <t>01.07.2013 (CRI, MEX), 01.09.2012 (SLV,MEX), 01.09.2013 (GTM, MEX),  01.01.2013 (HND, MEX),  01.09.2012 (NIC, MEX)</t>
  </si>
  <si>
    <t>8_265</t>
  </si>
  <si>
    <t>Colombia Venezuela PSA</t>
  </si>
  <si>
    <t>COL, VEN</t>
  </si>
  <si>
    <t>28.11.2011</t>
  </si>
  <si>
    <t>19.10.2012</t>
  </si>
  <si>
    <t>8_266</t>
  </si>
  <si>
    <t>09.12.2011</t>
  </si>
  <si>
    <t>8_267</t>
  </si>
  <si>
    <t>MERCOSUR Palestine FTA</t>
  </si>
  <si>
    <t>MERCOSUR, PSE</t>
  </si>
  <si>
    <t>20.12.2011</t>
  </si>
  <si>
    <t>8_268</t>
  </si>
  <si>
    <t>Peru Venezuela PSA</t>
  </si>
  <si>
    <t>PER, VEN</t>
  </si>
  <si>
    <t>07.01.2012</t>
  </si>
  <si>
    <t>01.08.2013</t>
  </si>
  <si>
    <t>8_269</t>
  </si>
  <si>
    <t>Australia Malaysia FTA</t>
  </si>
  <si>
    <t>AUS, MYS</t>
  </si>
  <si>
    <t>22.05.2012</t>
  </si>
  <si>
    <t>8_270</t>
  </si>
  <si>
    <t>PA Framework Agreement</t>
  </si>
  <si>
    <t>CHL, COL, PER, MEX</t>
  </si>
  <si>
    <t>8_271</t>
  </si>
  <si>
    <t>Colombia Peru Ecuador EU FTA</t>
  </si>
  <si>
    <t>EU, COL, PER, ECU</t>
  </si>
  <si>
    <t>26.06.2012 (COL, PER)  12.12 2014 (ECU)</t>
  </si>
  <si>
    <t>2012, 2014</t>
  </si>
  <si>
    <t>01.08.2013(COL), 01.03.2013(PER)       01.01.2017 (ECU)</t>
  </si>
  <si>
    <t>01.01.2017 (ECU)</t>
  </si>
  <si>
    <t>8_272</t>
  </si>
  <si>
    <t>Central America EU Association Agreement</t>
  </si>
  <si>
    <t>EU, CRI, SLV, GTM, HND, NIC, PAN</t>
  </si>
  <si>
    <t>29.06.2012</t>
  </si>
  <si>
    <t>01.08.2013 (HND, NIC, PAN) 01.10.2013 (CRI, SLV)   01.12.2013 (GTM)</t>
  </si>
  <si>
    <t>8_273</t>
  </si>
  <si>
    <t>06.05.2013</t>
  </si>
  <si>
    <t>8_274</t>
  </si>
  <si>
    <t>Korea Turkey (Goods) PTA</t>
  </si>
  <si>
    <t>KOR, TUR</t>
  </si>
  <si>
    <t>01.05.2013</t>
  </si>
  <si>
    <t>en; ko; tr</t>
  </si>
  <si>
    <t>8_275</t>
  </si>
  <si>
    <t>SADC Services Protocol 2012</t>
  </si>
  <si>
    <t>AGO, BWA, COD, LSO, MDG, MOZ, MUS, MWI, NAM, SYC, SWZ, TZA, ZAF, ZMB, ZWE</t>
  </si>
  <si>
    <t>18.08.2012</t>
  </si>
  <si>
    <t>en;  fr; pt</t>
  </si>
  <si>
    <t>8_276</t>
  </si>
  <si>
    <t>Chile Hong Kong FTA</t>
  </si>
  <si>
    <t>CHL, HKG</t>
  </si>
  <si>
    <t>07.09.2012</t>
  </si>
  <si>
    <t>09.10.2014</t>
  </si>
  <si>
    <t>8_277</t>
  </si>
  <si>
    <t>Colombia Korea FTA</t>
  </si>
  <si>
    <t>COL, KOR</t>
  </si>
  <si>
    <t>21.02.2013</t>
  </si>
  <si>
    <t>15.07.2016</t>
  </si>
  <si>
    <t>en, es, ko</t>
  </si>
  <si>
    <t>8_278</t>
  </si>
  <si>
    <t>China Iceland FTA</t>
  </si>
  <si>
    <t>CHN, ISL</t>
  </si>
  <si>
    <t>15.04.2013</t>
  </si>
  <si>
    <t>en, is, zh</t>
  </si>
  <si>
    <t>8_279</t>
  </si>
  <si>
    <t>Colombia Costa Rica FTA</t>
  </si>
  <si>
    <t>COL, CRI</t>
  </si>
  <si>
    <t>22.05.2013</t>
  </si>
  <si>
    <t>01.08.2016</t>
  </si>
  <si>
    <t>8_280</t>
  </si>
  <si>
    <t>Bosnia and Herzegovina EFTA FTA</t>
  </si>
  <si>
    <t>BIH, EFTA</t>
  </si>
  <si>
    <t>24.06.2013</t>
  </si>
  <si>
    <t>01.01.2015</t>
  </si>
  <si>
    <t>8_281</t>
  </si>
  <si>
    <t>Central America EFTA FTA</t>
  </si>
  <si>
    <t>EFTA, CRI, PAN</t>
  </si>
  <si>
    <t>19.08.2014</t>
  </si>
  <si>
    <t>22.06.2015 (GTM)</t>
  </si>
  <si>
    <t>22.06.2015</t>
  </si>
  <si>
    <t>Protocol on the Accession of the Republic of Guatemala to the Free Trade Agreement between the EFTA States and the Central American States</t>
  </si>
  <si>
    <t>8_282</t>
  </si>
  <si>
    <t>China Switzerland FTA</t>
  </si>
  <si>
    <t>CHN, CHE</t>
  </si>
  <si>
    <t>06.07.2013</t>
  </si>
  <si>
    <t>01.06.2014</t>
  </si>
  <si>
    <t>en, fr, zh</t>
  </si>
  <si>
    <t>8_283</t>
  </si>
  <si>
    <t>New Zealand Taiwan FTA</t>
  </si>
  <si>
    <t>NZL, TWN</t>
  </si>
  <si>
    <t>10.07.2013</t>
  </si>
  <si>
    <t>01.12.2013</t>
  </si>
  <si>
    <t>8_284</t>
  </si>
  <si>
    <t>Colombia Panama FTA</t>
  </si>
  <si>
    <t>COL, PAN</t>
  </si>
  <si>
    <t>20.09.2013</t>
  </si>
  <si>
    <t>8_285</t>
  </si>
  <si>
    <t>Colombia Israel FTA</t>
  </si>
  <si>
    <t>COL, ISR</t>
  </si>
  <si>
    <t>30.09.2013</t>
  </si>
  <si>
    <t>10.08.2020</t>
  </si>
  <si>
    <t>en, es, he</t>
  </si>
  <si>
    <t>8_286</t>
  </si>
  <si>
    <t>Panama Trinidad and Tobago PSA</t>
  </si>
  <si>
    <t>PAN, TTO</t>
  </si>
  <si>
    <t>03.10.2013</t>
  </si>
  <si>
    <t>04.07.2016</t>
  </si>
  <si>
    <t>8_287</t>
  </si>
  <si>
    <t>Chile Thailand FTA</t>
  </si>
  <si>
    <t>CHL, THA</t>
  </si>
  <si>
    <t>04.10.2013</t>
  </si>
  <si>
    <t>05.10.2015</t>
  </si>
  <si>
    <t>en;es;th</t>
  </si>
  <si>
    <t>8_288</t>
  </si>
  <si>
    <t>Canada Honduras FTA</t>
  </si>
  <si>
    <t>CAN, HND</t>
  </si>
  <si>
    <t>05.11.2013</t>
  </si>
  <si>
    <t>01.10.2014</t>
  </si>
  <si>
    <t>8_289</t>
  </si>
  <si>
    <t>Singapore Taipei (Taiwan) FTA</t>
  </si>
  <si>
    <t>SGP, TWN</t>
  </si>
  <si>
    <t>07.11.2013</t>
  </si>
  <si>
    <t>19.04.2014</t>
  </si>
  <si>
    <t>8_290</t>
  </si>
  <si>
    <t>Pacific Alliance Additional Protocol (PAAP)</t>
  </si>
  <si>
    <t>10.02.2014</t>
  </si>
  <si>
    <t>01.05.2016</t>
  </si>
  <si>
    <t>First Protocol modifying AP signed 03.07.2015
Second Protocol modifying AP Protocol signed 01.07.2016</t>
  </si>
  <si>
    <t>2012_03</t>
  </si>
  <si>
    <t>8_291</t>
  </si>
  <si>
    <t>Mexico Panama FTA</t>
  </si>
  <si>
    <t>MEX, PAN</t>
  </si>
  <si>
    <t>03.04.2014</t>
  </si>
  <si>
    <t>01.07.2015</t>
  </si>
  <si>
    <t>8_292</t>
  </si>
  <si>
    <t>Australia Korea FTA</t>
  </si>
  <si>
    <t>AUS, KOR</t>
  </si>
  <si>
    <t>08.04.2014</t>
  </si>
  <si>
    <t>12.12.2014</t>
  </si>
  <si>
    <t>en, ko</t>
  </si>
  <si>
    <t>8_293</t>
  </si>
  <si>
    <t>Malaysia Turkey FTA</t>
  </si>
  <si>
    <t>MYS, TUR</t>
  </si>
  <si>
    <t>17.04.2014</t>
  </si>
  <si>
    <t>01.08.2015</t>
  </si>
  <si>
    <t>8_294</t>
  </si>
  <si>
    <t>EAEU</t>
  </si>
  <si>
    <t>ARM, BLR, KAZ, KGZ, RUS</t>
  </si>
  <si>
    <t>29.05.2014</t>
  </si>
  <si>
    <t>11.11.2015</t>
  </si>
  <si>
    <t>ARM, 10.OCT.2014; 
KGZ, 23.12.2014</t>
  </si>
  <si>
    <t>8_295</t>
  </si>
  <si>
    <t>EC Georgia AA</t>
  </si>
  <si>
    <t>EU, GEO</t>
  </si>
  <si>
    <t>27.06.2014</t>
  </si>
  <si>
    <t>01.07.2016</t>
  </si>
  <si>
    <t>8_296</t>
  </si>
  <si>
    <t>EC Moldova Association Agreement</t>
  </si>
  <si>
    <t>EU, MDA</t>
  </si>
  <si>
    <t>01.09.2014</t>
  </si>
  <si>
    <t>16.12.2014(P1), 16.12.2014 (P2), 16.12.2014 (P3), 12.03.2015 (P4), 20.05.2015 (P5), 07.07.2015(P6), 18.12.2015 (P7), 15.12.2015 (P8), 01.06.2016 (P9), 19.10.2016 (P10), 19.10.2016 (P11), 18.10.2016 (P12), (06.10.2016 (P13), 08.03.2017 (P14), 31.05.2017 (P15), 15.07.2017 (P16), 04.08.2017 (P17)</t>
  </si>
  <si>
    <t>16.12.2014(P1), 16.12.2014 (P2), 16.12.2014 (P3), 12.03.2015 (P4), 20.05.2015 (P5), 07.07.2015 (P6), 18.12.2015 (P7), 15.12.2015 (P8), 01.06.2016 (P9), 19.10.2016 (P10), 19.10.2016 (P11), 18.10.2016 (P12), (06.10.2016 (P13), (08.03.2017 (P14), 31.05.2017 (P15), 15.07.2017 (P16), 04.08.2017 (P17)</t>
  </si>
  <si>
    <t>Decision No. 1/2014 of the EU - Republic of Moldova Association Council of 16 December 2014 (P1), Decision no. 2/2014 of the EU Republic of Moldova Association Council of 16 December 201 4 on the establishment of two subcommittees [2015/672] (P2), Decision no. 3/2014 of the EU Republic of Moldova Association of 16 December 2014 on the delegation of certain powers by the Association Council to the Association Committee in Trade Configuration [2015/673 (P3), Decision No. 1/2015 of the EU Republic of Moldova Sanitary and Phytosanitary Sub-Committee of 12.03.2015 adopting its Rules and Procedure [2015/717] (P4), Decision No.1/2015 of the EU- Republic of Moldova Customs sub-committee of 20 May 2015 adopting its Rules Procedure [2015/1144] (P5), Decision No/2015 of the EU- Republic of Moldova trade and Sustainable Development Sub-committee of 7 July 2015 adopting the rules of procedure of the Trade and Sustainable Development Sub-Committee [2015/1818], Decision No 1/2015 of the EU- Republic of Moldova Association Council of 18 December  2015 on the application of Titile V of the Association Agreement between the European Union and the European Atomic Energy Community and their Member States, of the one part, and the Republic of Moldova [2015/2445] (P7), Decision No. 1/2015 of the EU- Republic of Moldova Geographical Indications sub-committee of 15 December 2015 adopting its Rules Procedur [2016/43] (P8), Decision No. 1/2016 of the EU- Republic of Moldova Sanitary and Phytosanitary Sub-Committee of 1 June 2016 modifying Annex XXIV-B to the Association Agreement [2016/1074] (P9), Decision No 1/2016 of the EU Republic of Moldova Association Committee in Trade configuration of 19 October 2016 updating Annex XVI to the Accession Agreement [2016/2027] (P10), Decision No 2/2016 of the EU-Republic of Moldova Association Committee in Trade Configuration of 19 October 2016 updating Annex XXIX to the Association Agreement [2016/2028] (P11), Decision No 1/2016 of the Geographical Indications Sub-Committee of 18 October 2016 amending Annexes XXX-C and XXX-D to the Association Agreement between the European Union and the European Atomic Energy Community and their Member States, of the one part, and the Republic of Moldova, of the other part [2016/2127] (P12), Decision No 1/2016 of the EU- Republic of Moldova customs sub-Committee of 6 October 2016 replacing Protocol II to the Association Agreement between the European Union and the European Atomic Energy Community and their Member States, of the one art, and the Republic of Moldova, of the other part, concerning the definition of the conept of 'originating products' and methods of administrative cooperation [2017/266] (P13), Joint Proposal for a COUNCIL DECISION on the Union's Position within the Association Council established by the Association Agreement between the European Union, the European Atomic Energy Community and their Member States, of the one part and the Republic of Moldova, of the other part, with regard to the adoption of the EU-Republic of Moldova Association Agenda (P14), Proposal for a COUNCIL DECISION on the position to be adopted on behalf of the European Union within the EU- Republic of Moldova Association Council relating to the amendment to Annex XXIV to the EU- Republic of Moldova Association Agreement of 27 June 2014 (P15), Information Notice - Public Consultation- Geopgraphical Indication from Moldova (P16), Recommendation No 1/2017 of the EU- Republic of Moldova Association Council of 4 August 2017 on the EU- Republic of Moldova Association Agenda [2017/1489] (P17)</t>
  </si>
  <si>
    <t>8_297</t>
  </si>
  <si>
    <t>EC Ukraine Assocation Agreement</t>
  </si>
  <si>
    <t>EU, UKR</t>
  </si>
  <si>
    <t>8_298</t>
  </si>
  <si>
    <t>Australia Japan FTA</t>
  </si>
  <si>
    <t>AUS, JPN</t>
  </si>
  <si>
    <t>08.07.2014</t>
  </si>
  <si>
    <t>15.01.2015</t>
  </si>
  <si>
    <t>en, ja</t>
  </si>
  <si>
    <t>8_299</t>
  </si>
  <si>
    <t>Moldova Turkey FTA</t>
  </si>
  <si>
    <t>MDA, TUR</t>
  </si>
  <si>
    <t>11.09.2014</t>
  </si>
  <si>
    <t>01.11.2016</t>
  </si>
  <si>
    <t>en; ro; tr</t>
  </si>
  <si>
    <t>8_300</t>
  </si>
  <si>
    <t>Canada Korea FTA</t>
  </si>
  <si>
    <t>CAN, KOR</t>
  </si>
  <si>
    <t>22.09.2014</t>
  </si>
  <si>
    <t>en, fr, ko</t>
  </si>
  <si>
    <t>8_301</t>
  </si>
  <si>
    <t>EAEU - Armenia</t>
  </si>
  <si>
    <t>EAEU, ARM</t>
  </si>
  <si>
    <t>10.10.2014</t>
  </si>
  <si>
    <t>02.01.2015</t>
  </si>
  <si>
    <t>8_302</t>
  </si>
  <si>
    <t>ASEAN India (Services) Agreement</t>
  </si>
  <si>
    <t>13.11.2014</t>
  </si>
  <si>
    <t>8_303</t>
  </si>
  <si>
    <t>Japan Mongolia FTA</t>
  </si>
  <si>
    <t>JPN, MNG</t>
  </si>
  <si>
    <t>10.02.2015</t>
  </si>
  <si>
    <t>07.06.2016</t>
  </si>
  <si>
    <t>en; ja; mn</t>
  </si>
  <si>
    <t>8_304</t>
  </si>
  <si>
    <t>Korea New Zealand FTA</t>
  </si>
  <si>
    <t>KOR, NZL</t>
  </si>
  <si>
    <t>23.03.2015</t>
  </si>
  <si>
    <t>20.12.2015</t>
  </si>
  <si>
    <t>8_305</t>
  </si>
  <si>
    <t>SADC - Accession of Seychelles</t>
  </si>
  <si>
    <t>SADC, SYC</t>
  </si>
  <si>
    <t>01.04.2015</t>
  </si>
  <si>
    <t>25.05.2015</t>
  </si>
  <si>
    <t>8_306</t>
  </si>
  <si>
    <t>Korea Vietnam FTA</t>
  </si>
  <si>
    <t>KOR, VNM</t>
  </si>
  <si>
    <t>05.05.2015</t>
  </si>
  <si>
    <t>8_307</t>
  </si>
  <si>
    <t>EAEU Viet Nam</t>
  </si>
  <si>
    <t>EAEU, VNM</t>
  </si>
  <si>
    <t>29.05.2015</t>
  </si>
  <si>
    <t>05.10.2016</t>
  </si>
  <si>
    <t>8_308</t>
  </si>
  <si>
    <t>Honduras Peru FTA</t>
  </si>
  <si>
    <t>HND, PER</t>
  </si>
  <si>
    <t>01.01.2017</t>
  </si>
  <si>
    <t>8_309</t>
  </si>
  <si>
    <t>China Korea FTA</t>
  </si>
  <si>
    <t>CHN, KOR</t>
  </si>
  <si>
    <t>01.06.2015</t>
  </si>
  <si>
    <t>en, ko, zh</t>
  </si>
  <si>
    <t>8_310</t>
  </si>
  <si>
    <t>SADEC-EAC-COMESA FTA</t>
  </si>
  <si>
    <t>AGO, BWA, BDI, COD, COM, DJI, EGY, ERI, ETH, KEN, LBY, LSO, MDG, MOZ, MUS, MWI, NAM, RWA, SDN, SYC, SWZ, TZA, UGA, ZAF, ZMB, ZWE</t>
  </si>
  <si>
    <t>10.06.2015</t>
  </si>
  <si>
    <t>15.06.2015</t>
  </si>
  <si>
    <t>ar; en; fr; pt</t>
  </si>
  <si>
    <t>8_311</t>
  </si>
  <si>
    <t>Australia China FTA</t>
  </si>
  <si>
    <t>AUS, CHN</t>
  </si>
  <si>
    <t>17.06.2015</t>
  </si>
  <si>
    <t>18.12.2015</t>
  </si>
  <si>
    <t>8_312</t>
  </si>
  <si>
    <t>EFTA - Guatemala</t>
  </si>
  <si>
    <t>EFTA, GTM</t>
  </si>
  <si>
    <t>8_313</t>
  </si>
  <si>
    <t>First modifying protocol of the PA</t>
  </si>
  <si>
    <t>8_314</t>
  </si>
  <si>
    <t>EU-Kosovo Stabilisation and Association Agreement</t>
  </si>
  <si>
    <t>EU, RKS</t>
  </si>
  <si>
    <t>8_315</t>
  </si>
  <si>
    <t>Singapore Turkey FTA</t>
  </si>
  <si>
    <t>SGP, TUR</t>
  </si>
  <si>
    <t>14.11.2015</t>
  </si>
  <si>
    <t>01.10.2017</t>
  </si>
  <si>
    <t>8_316</t>
  </si>
  <si>
    <t>Transpacific Partnership (TPP)</t>
  </si>
  <si>
    <t>AUS, BRN, CAN, CHL, JPN, MYS, MEX, NZL, PER, SGP, USA, VNM</t>
  </si>
  <si>
    <t>04.02.2016</t>
  </si>
  <si>
    <t>23.01.2017 (USA)</t>
  </si>
  <si>
    <t>en; es; fr</t>
  </si>
  <si>
    <t>8_317</t>
  </si>
  <si>
    <t>EFTA Philippines FTA</t>
  </si>
  <si>
    <t>EFTA, PHL</t>
  </si>
  <si>
    <t>28.04.2016</t>
  </si>
  <si>
    <t>06.01.2018</t>
  </si>
  <si>
    <t>8_318</t>
  </si>
  <si>
    <t>EU SADC EPA</t>
  </si>
  <si>
    <t>EU, SADC</t>
  </si>
  <si>
    <t>10.06.2016</t>
  </si>
  <si>
    <t>10.10.2016</t>
  </si>
  <si>
    <t>8_319</t>
  </si>
  <si>
    <t>EFTA Georgia FTA</t>
  </si>
  <si>
    <t>EFTA, GEO</t>
  </si>
  <si>
    <t>27.06.2016</t>
  </si>
  <si>
    <t>8_320</t>
  </si>
  <si>
    <t>Argentina Brazil ECA</t>
  </si>
  <si>
    <t>ARG,BRA</t>
  </si>
  <si>
    <t>29.06.2016</t>
  </si>
  <si>
    <t>8_321</t>
  </si>
  <si>
    <t>Canada Ukraine FTA</t>
  </si>
  <si>
    <t>CAN, UKR</t>
  </si>
  <si>
    <t>11.07.2016</t>
  </si>
  <si>
    <t>01.08.2017</t>
  </si>
  <si>
    <t>Canada Ukraine Modernized Free Trade Agreement (01.07.2024)</t>
  </si>
  <si>
    <t>2023_16</t>
  </si>
  <si>
    <t>en, fr, uk</t>
  </si>
  <si>
    <t>8_322</t>
  </si>
  <si>
    <t>EC Ghana EPA</t>
  </si>
  <si>
    <t>EU, GHA</t>
  </si>
  <si>
    <t>28.07.2016</t>
  </si>
  <si>
    <t>15.12.2016</t>
  </si>
  <si>
    <t>8_323</t>
  </si>
  <si>
    <t>EAC - EU EPA</t>
  </si>
  <si>
    <t>EAC, EU</t>
  </si>
  <si>
    <t>00.09.2016 (KEN &amp; RWA)</t>
  </si>
  <si>
    <t>2016 (KEN &amp; RWA)</t>
  </si>
  <si>
    <t>South Sudan (00.09.2016)</t>
  </si>
  <si>
    <t>8_324</t>
  </si>
  <si>
    <t>Chile Uruguay FTA</t>
  </si>
  <si>
    <t>CHL, URY</t>
  </si>
  <si>
    <t>04.10.2016</t>
  </si>
  <si>
    <t>13.12.2018</t>
  </si>
  <si>
    <t>8_325</t>
  </si>
  <si>
    <t>Australia Singapore</t>
  </si>
  <si>
    <t>13.10.2016</t>
  </si>
  <si>
    <t>8_326</t>
  </si>
  <si>
    <t>Canada EU (CETA)</t>
  </si>
  <si>
    <t>CAN, EU</t>
  </si>
  <si>
    <t>30.10.2016</t>
  </si>
  <si>
    <t>21.09.2017</t>
  </si>
  <si>
    <t>8_327</t>
  </si>
  <si>
    <t>COL, EU, PER, ECU</t>
  </si>
  <si>
    <t>8_328</t>
  </si>
  <si>
    <t>Ecuador El Salvador PSA</t>
  </si>
  <si>
    <t>ECU, SLV</t>
  </si>
  <si>
    <t>13.02.2017</t>
  </si>
  <si>
    <t>16.11.2017</t>
  </si>
  <si>
    <t>8_329</t>
  </si>
  <si>
    <t>China Georgia FTA</t>
  </si>
  <si>
    <t>CHN, GEO</t>
  </si>
  <si>
    <t>15.05.2017</t>
  </si>
  <si>
    <t>01.01.2018</t>
  </si>
  <si>
    <t>8_330</t>
  </si>
  <si>
    <t>PACER Plus</t>
  </si>
  <si>
    <t xml:space="preserve">AUS, COK, FJI, KIR, MHL, NRU, NIU, NZL, PLW, PNG, WSM, SLB, TON, TUV, VUT </t>
  </si>
  <si>
    <t>14.06.2017</t>
  </si>
  <si>
    <t>13.12.2020</t>
  </si>
  <si>
    <t>8_331</t>
  </si>
  <si>
    <t>HK-Macao CEPA</t>
  </si>
  <si>
    <t>CEPA</t>
  </si>
  <si>
    <t>HKG, MAC</t>
  </si>
  <si>
    <t>27.10.2017</t>
  </si>
  <si>
    <t>8_332</t>
  </si>
  <si>
    <t>Argentina Chile FTA</t>
  </si>
  <si>
    <t>ARG, CHL</t>
  </si>
  <si>
    <t>02.11.2017</t>
  </si>
  <si>
    <t>01.05.2019</t>
  </si>
  <si>
    <t>8_333</t>
  </si>
  <si>
    <t>Chile China Protocol</t>
  </si>
  <si>
    <t>2005_12</t>
  </si>
  <si>
    <t>8_334</t>
  </si>
  <si>
    <t>ASEAN Hong Kong FTA</t>
  </si>
  <si>
    <t>HKG, BRU, KHM, IDN, LAO, MYS, MMR, PHL, SGP, THA, VNM</t>
  </si>
  <si>
    <t>12.11.2017</t>
  </si>
  <si>
    <t>11.06.2019</t>
  </si>
  <si>
    <t>8_335</t>
  </si>
  <si>
    <t>EU Armenia CEPA</t>
  </si>
  <si>
    <t>ARM, EU</t>
  </si>
  <si>
    <t>24.11.2017</t>
  </si>
  <si>
    <t>ar, bg, cs, da, de, el, en, et, es, fi, fr, hu, it, lt, lv,  nl, mt, pl, pt, ro, sl, sk, sv</t>
  </si>
  <si>
    <t>8_336</t>
  </si>
  <si>
    <t>Chile-Indonesia EPA</t>
  </si>
  <si>
    <t>CHL, IDN</t>
  </si>
  <si>
    <t>en, es, id</t>
  </si>
  <si>
    <t>8_337</t>
  </si>
  <si>
    <t xml:space="preserve">Singapore Sri Lanka FTA </t>
  </si>
  <si>
    <t>LKA, SGP</t>
  </si>
  <si>
    <t>23.01.2018</t>
  </si>
  <si>
    <t>01.05.2018</t>
  </si>
  <si>
    <t>8_338</t>
  </si>
  <si>
    <t>Australia Peru FTA</t>
  </si>
  <si>
    <t>AUS, PER</t>
  </si>
  <si>
    <t>12.02.2018</t>
  </si>
  <si>
    <t>11.02.2020</t>
  </si>
  <si>
    <t>8_339</t>
  </si>
  <si>
    <t>Central America Korea FTA</t>
  </si>
  <si>
    <t>CRI, SLV, GTM, HND, KOR, NIC, PAN, DOM</t>
  </si>
  <si>
    <t>21.02.2018</t>
  </si>
  <si>
    <t>01.11.2019</t>
  </si>
  <si>
    <t>es, ko</t>
  </si>
  <si>
    <t>8_340</t>
  </si>
  <si>
    <t>CPTPP</t>
  </si>
  <si>
    <t>AUS, BRN, CAN, CHL, JPN, MYS, MEX, NZL, PER, SGP,  VNM</t>
  </si>
  <si>
    <t>08.03.2018</t>
  </si>
  <si>
    <t>30.12.2018</t>
  </si>
  <si>
    <t>8_341</t>
  </si>
  <si>
    <t>AfCFTA</t>
  </si>
  <si>
    <t>AfCTA State Parties</t>
  </si>
  <si>
    <t>21.03.2018</t>
  </si>
  <si>
    <t>30.05.2019</t>
  </si>
  <si>
    <t>AfCFTA Protocol on Intellectual Property Rights (19.02.2023) -  AfCFTA Digital Trade Protocol (10.02.2024)</t>
  </si>
  <si>
    <t>AfCFTA Digital Trade Protocol (10.02.2029)</t>
  </si>
  <si>
    <t>ar, en, fr, pt</t>
  </si>
  <si>
    <t>8_342</t>
  </si>
  <si>
    <t>AfCFTA Goods Protocol</t>
  </si>
  <si>
    <t>2018_05</t>
  </si>
  <si>
    <t>8_343</t>
  </si>
  <si>
    <t>AfCFTA Services Protocol</t>
  </si>
  <si>
    <t>8_344</t>
  </si>
  <si>
    <t xml:space="preserve">EU Mexico </t>
  </si>
  <si>
    <t>EU, MEX</t>
  </si>
  <si>
    <t>8_345</t>
  </si>
  <si>
    <t>Israel- Panama FTA</t>
  </si>
  <si>
    <t>8_346</t>
  </si>
  <si>
    <t>Turkey- Venezuela PSA</t>
  </si>
  <si>
    <t>TUR, VEN</t>
  </si>
  <si>
    <t>en, es, tr</t>
  </si>
  <si>
    <t>8_347</t>
  </si>
  <si>
    <t>EAEU-Iran Interim Agreement</t>
  </si>
  <si>
    <t>EAEU, IRN</t>
  </si>
  <si>
    <t>8_348</t>
  </si>
  <si>
    <t>China Eurasian Economic Union FTA</t>
  </si>
  <si>
    <t>CHN, ARM, BLR, CHN, KAZ, KGZ, RUS</t>
  </si>
  <si>
    <t>N/C</t>
  </si>
  <si>
    <t>18.05.2018</t>
  </si>
  <si>
    <t>8_349</t>
  </si>
  <si>
    <t>Eswatini-Taiwan PTA</t>
  </si>
  <si>
    <t>SWZ, TNW</t>
  </si>
  <si>
    <t>27.12.2018 (TNW)</t>
  </si>
  <si>
    <t>8_350</t>
  </si>
  <si>
    <t>EFTA-Ecuador EPA</t>
  </si>
  <si>
    <t>ECU, EFTA</t>
  </si>
  <si>
    <t>8_351</t>
  </si>
  <si>
    <t>EU Japan</t>
  </si>
  <si>
    <t>EU, JPN</t>
  </si>
  <si>
    <t>17.07.2018</t>
  </si>
  <si>
    <t>01.02.2019</t>
  </si>
  <si>
    <t>2024_02</t>
  </si>
  <si>
    <t>bg, cs, da, de, el, en, et, es, fi, fr, hu, it, jp, lt, lv,  nl, mt, pl, pt, ro, sl, sk, sv</t>
  </si>
  <si>
    <t>8_352</t>
  </si>
  <si>
    <t>Hong Kong Georgia FTA</t>
  </si>
  <si>
    <t>GEO, HKG</t>
  </si>
  <si>
    <t>28.07.2018</t>
  </si>
  <si>
    <t>13.02.2019</t>
  </si>
  <si>
    <t>8_353</t>
  </si>
  <si>
    <t>USMCA</t>
  </si>
  <si>
    <t>USA, MEX, CAN</t>
  </si>
  <si>
    <t>01.10.2018</t>
  </si>
  <si>
    <t>01.07.2020</t>
  </si>
  <si>
    <t>8_354</t>
  </si>
  <si>
    <t>EU Singapore</t>
  </si>
  <si>
    <t>EU, SGP</t>
  </si>
  <si>
    <t>19.10.2018</t>
  </si>
  <si>
    <t>21.11.2019</t>
  </si>
  <si>
    <t>8_355</t>
  </si>
  <si>
    <t>Cuba- Viet Nam PSA</t>
  </si>
  <si>
    <t>CUB, VNM</t>
  </si>
  <si>
    <t>en, es, vi</t>
  </si>
  <si>
    <t>8_356</t>
  </si>
  <si>
    <t>China-Singapore (Upgrade)</t>
  </si>
  <si>
    <t>12.11.2018</t>
  </si>
  <si>
    <t>16.10.2019</t>
  </si>
  <si>
    <t>2008_15</t>
  </si>
  <si>
    <t>8_357</t>
  </si>
  <si>
    <t>Brazil Chile FTA</t>
  </si>
  <si>
    <t>BRA, CHL</t>
  </si>
  <si>
    <t>21.11.2018</t>
  </si>
  <si>
    <t>12.08.2020</t>
  </si>
  <si>
    <t>8_358</t>
  </si>
  <si>
    <t>EFTA Indonesia CEPA</t>
  </si>
  <si>
    <t>EFTA, IDN</t>
  </si>
  <si>
    <t>16.12.2018</t>
  </si>
  <si>
    <t>01.11.2021</t>
  </si>
  <si>
    <t>8_359</t>
  </si>
  <si>
    <t>Israel-Ukraine FTA</t>
  </si>
  <si>
    <t>ISR, UKR</t>
  </si>
  <si>
    <t>en, he, uk</t>
  </si>
  <si>
    <t>8_360</t>
  </si>
  <si>
    <t>ASEAN E-commerce Agreement</t>
  </si>
  <si>
    <t>DEA</t>
  </si>
  <si>
    <t>22.01.2019</t>
  </si>
  <si>
    <t>02.12.2021</t>
  </si>
  <si>
    <t>8_361</t>
  </si>
  <si>
    <t>Chile-UK Association Agreement</t>
  </si>
  <si>
    <t>CHL, GBR</t>
  </si>
  <si>
    <t>30.01.2019</t>
  </si>
  <si>
    <t>01.01.2021</t>
  </si>
  <si>
    <t>2002_22</t>
  </si>
  <si>
    <t>8_362</t>
  </si>
  <si>
    <t>Faroe Islands-UK FTA</t>
  </si>
  <si>
    <t>FRO, GBR</t>
  </si>
  <si>
    <t>en, fo</t>
  </si>
  <si>
    <t>8_363</t>
  </si>
  <si>
    <t>Switzerland (Liechtenstein)-UK FTA</t>
  </si>
  <si>
    <t>CHE, GBR, LIE</t>
  </si>
  <si>
    <t>de, en</t>
  </si>
  <si>
    <t>8_364</t>
  </si>
  <si>
    <t>Palestine-UK Trade Agreement</t>
  </si>
  <si>
    <t>GBR, PSE</t>
  </si>
  <si>
    <t>8_365</t>
  </si>
  <si>
    <t>Israel-UK FTA</t>
  </si>
  <si>
    <t>GBR, ISR</t>
  </si>
  <si>
    <t>8_366</t>
  </si>
  <si>
    <t>Australia-Indonesia CEPA</t>
  </si>
  <si>
    <t>AUS, IDN</t>
  </si>
  <si>
    <t>04.03.2019</t>
  </si>
  <si>
    <t>05.07.2020</t>
  </si>
  <si>
    <t>8_367</t>
  </si>
  <si>
    <t>Pacific States-UK EPA</t>
  </si>
  <si>
    <t>FJI, GBR, PNG, SLB, WSM</t>
  </si>
  <si>
    <t>22.12.2020 (SLB, WSM)</t>
  </si>
  <si>
    <t>8_368</t>
  </si>
  <si>
    <t>CARIFORUM-UK EPA</t>
  </si>
  <si>
    <t>CARIFORUM, GBR</t>
  </si>
  <si>
    <t>en, es, fr, nl</t>
  </si>
  <si>
    <t>8_369</t>
  </si>
  <si>
    <t>Australia-Hong Kong FTA</t>
  </si>
  <si>
    <t>AUS, HKG</t>
  </si>
  <si>
    <t>26.03.2019</t>
  </si>
  <si>
    <t>20.01.2020</t>
  </si>
  <si>
    <t>8_370</t>
  </si>
  <si>
    <t>UK-Colombia, Ecuador and Peru FTA</t>
  </si>
  <si>
    <t>COL, ECU, GBR, PER</t>
  </si>
  <si>
    <t>01.01.2021 (ECU, GBR, PER), 28.06.2022 (COL)</t>
  </si>
  <si>
    <t>2012_04</t>
  </si>
  <si>
    <t>8_371</t>
  </si>
  <si>
    <t>EU MERCOSUR</t>
  </si>
  <si>
    <t>EU, MERCOSUR</t>
  </si>
  <si>
    <t>8_372</t>
  </si>
  <si>
    <t>EU Vietnam</t>
  </si>
  <si>
    <t>EU, VNM</t>
  </si>
  <si>
    <t>30.06.2019</t>
  </si>
  <si>
    <t>01.08.2020</t>
  </si>
  <si>
    <t>8_373</t>
  </si>
  <si>
    <t>Central America - UK</t>
  </si>
  <si>
    <t>CACM, GBR</t>
  </si>
  <si>
    <t>18.07.2019</t>
  </si>
  <si>
    <t>2012_05</t>
  </si>
  <si>
    <t>8_374</t>
  </si>
  <si>
    <t>South Korea - UK</t>
  </si>
  <si>
    <t>GBR, KOR</t>
  </si>
  <si>
    <t>22.08.2019</t>
  </si>
  <si>
    <t>8_375</t>
  </si>
  <si>
    <t>Indonesia-Mozambique PTA</t>
  </si>
  <si>
    <t>IDN, MOZ</t>
  </si>
  <si>
    <t>en, id, pt</t>
  </si>
  <si>
    <t>8_376</t>
  </si>
  <si>
    <t>Lebanon-UK Association Agreement</t>
  </si>
  <si>
    <t>GBR, LBN</t>
  </si>
  <si>
    <t>2002_08</t>
  </si>
  <si>
    <t>ar, en, da, nl, fi, fr, de, el, it, pt, es, sv</t>
  </si>
  <si>
    <t>8_377</t>
  </si>
  <si>
    <t>EAEU Singapore FTA</t>
  </si>
  <si>
    <t>ARM, BLR, KAZ, KGZ, RUS, SGP</t>
  </si>
  <si>
    <t>01.10.2019</t>
  </si>
  <si>
    <t>00.00.000</t>
  </si>
  <si>
    <t>8_378</t>
  </si>
  <si>
    <t>Tunisia-UK Association Agreement</t>
  </si>
  <si>
    <t>GBR, TUN</t>
  </si>
  <si>
    <t>8_379</t>
  </si>
  <si>
    <t>Japan US Digital Trade Agreement (DTA)</t>
  </si>
  <si>
    <t>DTA</t>
  </si>
  <si>
    <t>JPN, USA</t>
  </si>
  <si>
    <t>07.10.2019</t>
  </si>
  <si>
    <t>01.01.2020</t>
  </si>
  <si>
    <t>8_380</t>
  </si>
  <si>
    <t>Japan-US FTA</t>
  </si>
  <si>
    <t>8_381</t>
  </si>
  <si>
    <t>SACUM-UK EPA</t>
  </si>
  <si>
    <t>GBR, MOZ, SACU</t>
  </si>
  <si>
    <t>en, pt</t>
  </si>
  <si>
    <t>8_382</t>
  </si>
  <si>
    <t>China - Mauritius FTA</t>
  </si>
  <si>
    <t>CHN, MUS</t>
  </si>
  <si>
    <t>17.10.2019</t>
  </si>
  <si>
    <t>8_383</t>
  </si>
  <si>
    <t>Georgia - UK SPCA</t>
  </si>
  <si>
    <t>SPCA</t>
  </si>
  <si>
    <t>GBR, GEO</t>
  </si>
  <si>
    <t>21.10.2019</t>
  </si>
  <si>
    <t>8_384</t>
  </si>
  <si>
    <t>Morocco-UK Association Agreement</t>
  </si>
  <si>
    <t>GBR, MAR</t>
  </si>
  <si>
    <t>8_385</t>
  </si>
  <si>
    <t>EAEU-Serbia FTA</t>
  </si>
  <si>
    <t>ARM, BLR, KAZ, KGZ, RUS, SRB</t>
  </si>
  <si>
    <t>29.10.2019</t>
  </si>
  <si>
    <t>10.07.2021</t>
  </si>
  <si>
    <t>8_386</t>
  </si>
  <si>
    <t>Jordan-UK Association Agreement</t>
  </si>
  <si>
    <t>GBR, JOR</t>
  </si>
  <si>
    <t>8_387</t>
  </si>
  <si>
    <t>Kosovo-UK PTA</t>
  </si>
  <si>
    <t>GBR, RKS</t>
  </si>
  <si>
    <t>8_388</t>
  </si>
  <si>
    <t>China-USA FTA</t>
  </si>
  <si>
    <t>USA, CHN</t>
  </si>
  <si>
    <t>15.01.2020</t>
  </si>
  <si>
    <t>14.02.2020</t>
  </si>
  <si>
    <t>8_389</t>
  </si>
  <si>
    <t>Brazil-Paraguay ECA</t>
  </si>
  <si>
    <t>BRA, PRY</t>
  </si>
  <si>
    <t>es, pt</t>
  </si>
  <si>
    <t>8_390</t>
  </si>
  <si>
    <t>Azerbaijan-Turkey FTA</t>
  </si>
  <si>
    <t>AZE, TUR</t>
  </si>
  <si>
    <t>az, en, tr</t>
  </si>
  <si>
    <t>8_391</t>
  </si>
  <si>
    <t>Chile - New Zealand - Singapore Digital Economy Partnership Agreement (DEPA)</t>
  </si>
  <si>
    <t>CHL, NZL, SGP</t>
  </si>
  <si>
    <t>12.06.2020</t>
  </si>
  <si>
    <t>CHL 23.11.2021; NZL 07.01.2021; SGP 07.01.2021; KOR 03.05.2024</t>
  </si>
  <si>
    <t>8_392</t>
  </si>
  <si>
    <t>Australia Singapore Digital Economy Agreement (ASDEA)</t>
  </si>
  <si>
    <t>08.12.2020</t>
  </si>
  <si>
    <t>2003_04</t>
  </si>
  <si>
    <t>8_393</t>
  </si>
  <si>
    <t xml:space="preserve">Chile-Ecuador PSA </t>
  </si>
  <si>
    <t>8_394</t>
  </si>
  <si>
    <t>ATISA</t>
  </si>
  <si>
    <t>07.10.2020</t>
  </si>
  <si>
    <t>05.04.20.21</t>
  </si>
  <si>
    <t>8_395</t>
  </si>
  <si>
    <t>Ukraine - UK FTA</t>
  </si>
  <si>
    <t>GBR, UKR</t>
  </si>
  <si>
    <t>08.10.2020</t>
  </si>
  <si>
    <t>31.12.2020</t>
  </si>
  <si>
    <t>8_396</t>
  </si>
  <si>
    <t>Cambodia-China FTA</t>
  </si>
  <si>
    <t>CHN, KHM</t>
  </si>
  <si>
    <t>12.10.2020</t>
  </si>
  <si>
    <t>01.01.2022</t>
  </si>
  <si>
    <t>en, chn</t>
  </si>
  <si>
    <t>8_397</t>
  </si>
  <si>
    <t>RCEP</t>
  </si>
  <si>
    <t>AUS, BRN, KHM, CHN, IDN, JPN, KOR, LAO, MYS, MMR, NZL, PHL, SGP, THA, VNM</t>
  </si>
  <si>
    <t>15.10.2020</t>
  </si>
  <si>
    <t>8_398</t>
  </si>
  <si>
    <t>Cote d'Ivoire - UK EPA</t>
  </si>
  <si>
    <t>CIV, GBR</t>
  </si>
  <si>
    <t>8_399</t>
  </si>
  <si>
    <t>Japan - UK CEPA</t>
  </si>
  <si>
    <t>GBR, JPN</t>
  </si>
  <si>
    <t>23.10.2020</t>
  </si>
  <si>
    <t>8_400</t>
  </si>
  <si>
    <t>North Macedonia-UK Trade Agreement</t>
  </si>
  <si>
    <t>GBR, MKD</t>
  </si>
  <si>
    <t>2001_04</t>
  </si>
  <si>
    <t>en, mk</t>
  </si>
  <si>
    <t>8_401</t>
  </si>
  <si>
    <t>Egypt-UK Association Agreement</t>
  </si>
  <si>
    <t>EGY, GBR</t>
  </si>
  <si>
    <t>2001_12</t>
  </si>
  <si>
    <t>8_402</t>
  </si>
  <si>
    <t>Bangladesh Bhutan PTA</t>
  </si>
  <si>
    <t>BGD, BTN</t>
  </si>
  <si>
    <t>06.12.2020</t>
  </si>
  <si>
    <t>01.07.2022</t>
  </si>
  <si>
    <t>Protocol to the Trade Between the Royal Government Of Bhutan and the Government of the People's Republic of Bangladesh</t>
  </si>
  <si>
    <t>06.12.2014</t>
  </si>
  <si>
    <t>8_403</t>
  </si>
  <si>
    <t>Kenya-UK EPA</t>
  </si>
  <si>
    <t>GBR, KEN</t>
  </si>
  <si>
    <t>8_404</t>
  </si>
  <si>
    <t>Singapore - UK FTA</t>
  </si>
  <si>
    <t>GBR, SGP</t>
  </si>
  <si>
    <t>10.12.2020</t>
  </si>
  <si>
    <t>11.02.2021</t>
  </si>
  <si>
    <t>2018_15</t>
  </si>
  <si>
    <t>8_405</t>
  </si>
  <si>
    <t>Mexico-UK Trade Continuity Agreement</t>
  </si>
  <si>
    <t>GBR, MEX</t>
  </si>
  <si>
    <t>8_406</t>
  </si>
  <si>
    <t>Indonesia Korea CEPA</t>
  </si>
  <si>
    <t>KOR, IDN</t>
  </si>
  <si>
    <t>18.12.2020</t>
  </si>
  <si>
    <t>8_407</t>
  </si>
  <si>
    <t>EU UK TCA</t>
  </si>
  <si>
    <t>EU, GBR</t>
  </si>
  <si>
    <t>24.12.2020</t>
  </si>
  <si>
    <t>01.05.2021</t>
  </si>
  <si>
    <t>2020_20</t>
  </si>
  <si>
    <t>8_408</t>
  </si>
  <si>
    <t>Moldova - UK SPA</t>
  </si>
  <si>
    <t>SPA</t>
  </si>
  <si>
    <t>GBR, MDA</t>
  </si>
  <si>
    <t>8_409</t>
  </si>
  <si>
    <t>Turkey-UK FTA</t>
  </si>
  <si>
    <t>GBR, TUR</t>
  </si>
  <si>
    <t>en, tr</t>
  </si>
  <si>
    <t>8_410</t>
  </si>
  <si>
    <t>Vietnam - UK FTA</t>
  </si>
  <si>
    <t>GBR, VNM</t>
  </si>
  <si>
    <t>29.12.2020</t>
  </si>
  <si>
    <t>2019_14</t>
  </si>
  <si>
    <t>8_411</t>
  </si>
  <si>
    <t>China-New Zealand (Upgraded) FTA</t>
  </si>
  <si>
    <t>07.04.2022</t>
  </si>
  <si>
    <t>2008_05</t>
  </si>
  <si>
    <t>8_412</t>
  </si>
  <si>
    <t>Albania-UK FTA</t>
  </si>
  <si>
    <t>ALB, GBR</t>
  </si>
  <si>
    <t>2006_09</t>
  </si>
  <si>
    <t>8_413</t>
  </si>
  <si>
    <t>India Mauritius CECPA</t>
  </si>
  <si>
    <t>IND, MUS</t>
  </si>
  <si>
    <t>22.02.2021</t>
  </si>
  <si>
    <t>01.04.2021</t>
  </si>
  <si>
    <t>8_414</t>
  </si>
  <si>
    <t>Ghana-UK EPA</t>
  </si>
  <si>
    <t>GBR, GHA</t>
  </si>
  <si>
    <t>8_415</t>
  </si>
  <si>
    <t>Cameroon-UK EPA</t>
  </si>
  <si>
    <t>CMR, GBR</t>
  </si>
  <si>
    <t>8_416</t>
  </si>
  <si>
    <t>Serbia-UK FTA</t>
  </si>
  <si>
    <t>GBR, SRB</t>
  </si>
  <si>
    <t>2008_06</t>
  </si>
  <si>
    <t>en, sr</t>
  </si>
  <si>
    <t>8_417</t>
  </si>
  <si>
    <t>Mercosur E-commerce Agreement</t>
  </si>
  <si>
    <t>ARG, BRA. PRY, URY</t>
  </si>
  <si>
    <t>29.04.2021</t>
  </si>
  <si>
    <t>05.12.2019</t>
  </si>
  <si>
    <t>8_418</t>
  </si>
  <si>
    <t>Israel Korea FTA</t>
  </si>
  <si>
    <t>ISR, KOR</t>
  </si>
  <si>
    <t>12.05.2021</t>
  </si>
  <si>
    <t>8_419</t>
  </si>
  <si>
    <t>Iceland, Liechtenstein, Norway, UK FTA</t>
  </si>
  <si>
    <t>GBR, ISL, LIE, NOR</t>
  </si>
  <si>
    <t>08.07.2021</t>
  </si>
  <si>
    <t>8_420</t>
  </si>
  <si>
    <t>Cambodia Korea FTA</t>
  </si>
  <si>
    <t>KHM, KOR</t>
  </si>
  <si>
    <t>16.10.2021</t>
  </si>
  <si>
    <t>en, km, ko</t>
  </si>
  <si>
    <t>8_421</t>
  </si>
  <si>
    <t>Chile-Paraguay FTA</t>
  </si>
  <si>
    <t>CHL, PRY</t>
  </si>
  <si>
    <t>01.12.2021</t>
  </si>
  <si>
    <t>8_422</t>
  </si>
  <si>
    <t>Australia - UK FTA</t>
  </si>
  <si>
    <t>AUS, GBR</t>
  </si>
  <si>
    <t>17.12.2021</t>
  </si>
  <si>
    <t>8_423</t>
  </si>
  <si>
    <t>Pacific Alliance Singapore FTA</t>
  </si>
  <si>
    <t>CHL, COL, MEX, PER, SGP</t>
  </si>
  <si>
    <t>8_424</t>
  </si>
  <si>
    <t>Turkey Ukraine FTA</t>
  </si>
  <si>
    <t>TUR, UKR</t>
  </si>
  <si>
    <t>8_425</t>
  </si>
  <si>
    <t>India-UAE CEPA</t>
  </si>
  <si>
    <t>ARE, IND</t>
  </si>
  <si>
    <t>18.02.2022</t>
  </si>
  <si>
    <t>01.05.2022</t>
  </si>
  <si>
    <t>8_426</t>
  </si>
  <si>
    <t>Singapore-UK DEA</t>
  </si>
  <si>
    <t>25.02.2022</t>
  </si>
  <si>
    <t>14.06.2022</t>
  </si>
  <si>
    <t>2020_17</t>
  </si>
  <si>
    <t>8_427</t>
  </si>
  <si>
    <t>New Zealand-UK FTA</t>
  </si>
  <si>
    <t>NZL, GBR</t>
  </si>
  <si>
    <t>28.02.2022</t>
  </si>
  <si>
    <t>8_428</t>
  </si>
  <si>
    <t>Pakistan-Uzbekistan PSA</t>
  </si>
  <si>
    <t>PAK, UZB</t>
  </si>
  <si>
    <t>en, zu</t>
  </si>
  <si>
    <t>8_429</t>
  </si>
  <si>
    <t>Argentina-Mexico ECA</t>
  </si>
  <si>
    <t>8_430</t>
  </si>
  <si>
    <t>Turkey Uzbekistan PTA</t>
  </si>
  <si>
    <t>TUR, UZB</t>
  </si>
  <si>
    <t>8_431</t>
  </si>
  <si>
    <t>Australia-India ECTA</t>
  </si>
  <si>
    <t>AUS, IND</t>
  </si>
  <si>
    <t>02.04.2022</t>
  </si>
  <si>
    <t>8_432</t>
  </si>
  <si>
    <t>Israel UAE FTA</t>
  </si>
  <si>
    <t>ARE, ISR</t>
  </si>
  <si>
    <t>8_433</t>
  </si>
  <si>
    <t>Indonesia UAE CEPA</t>
  </si>
  <si>
    <t>ARE, IDN</t>
  </si>
  <si>
    <t>ar, en, id</t>
  </si>
  <si>
    <t>8_434</t>
  </si>
  <si>
    <t>Pakistan Turkey PTA</t>
  </si>
  <si>
    <t>PAK, TUR</t>
  </si>
  <si>
    <t>8_435</t>
  </si>
  <si>
    <t>Guatemala Israel FTA</t>
  </si>
  <si>
    <t>GTM, ISR</t>
  </si>
  <si>
    <t>en, he, es</t>
  </si>
  <si>
    <t>8_436</t>
  </si>
  <si>
    <t>Korea-Singapore DEA</t>
  </si>
  <si>
    <t>21.11.2022</t>
  </si>
  <si>
    <t>2005_06</t>
  </si>
  <si>
    <t>ko, en</t>
  </si>
  <si>
    <t>8_437</t>
  </si>
  <si>
    <t>AfCFTA IP Protocol</t>
  </si>
  <si>
    <t>19.02.2023</t>
  </si>
  <si>
    <t>8_438</t>
  </si>
  <si>
    <t>Turkey UAE CEPA</t>
  </si>
  <si>
    <t>ARE, TUR</t>
  </si>
  <si>
    <t>8_439</t>
  </si>
  <si>
    <t>UK Ukraine DTA</t>
  </si>
  <si>
    <t>20.03.2023; 05.05.2023; 11.05.2023</t>
  </si>
  <si>
    <t>2020_08</t>
  </si>
  <si>
    <t>en, uk</t>
  </si>
  <si>
    <t>8_440</t>
  </si>
  <si>
    <t>China Ecuador FTA</t>
  </si>
  <si>
    <t>CHN, ECU</t>
  </si>
  <si>
    <t>8_441</t>
  </si>
  <si>
    <t>Indonesia Iran PTA</t>
  </si>
  <si>
    <t>IDN, IRN</t>
  </si>
  <si>
    <t>8_442</t>
  </si>
  <si>
    <t>Taiwan US Trade Initiative</t>
  </si>
  <si>
    <t>TWN, USA</t>
  </si>
  <si>
    <t>8_443</t>
  </si>
  <si>
    <t>Cambodia UAE CEPA</t>
  </si>
  <si>
    <t>ARE, KHM</t>
  </si>
  <si>
    <t>ar, en, km</t>
  </si>
  <si>
    <t>8_444</t>
  </si>
  <si>
    <t>EU-New Zealand FTA</t>
  </si>
  <si>
    <t>EU, NZL</t>
  </si>
  <si>
    <t>8_445</t>
  </si>
  <si>
    <t>EFTA Moldova FTA</t>
  </si>
  <si>
    <t>EFTA,  MDA</t>
  </si>
  <si>
    <t>8_446</t>
  </si>
  <si>
    <t>DEPA Protocol</t>
  </si>
  <si>
    <t>2020_04</t>
  </si>
  <si>
    <t>8_447</t>
  </si>
  <si>
    <t>Viet Nam Israel FTA</t>
  </si>
  <si>
    <t>ISR, VNM</t>
  </si>
  <si>
    <t>8_448</t>
  </si>
  <si>
    <t>AANZFTA Second Protocol</t>
  </si>
  <si>
    <t>21.08.2023 (For AUS)</t>
  </si>
  <si>
    <t>2009_04</t>
  </si>
  <si>
    <t>8_449</t>
  </si>
  <si>
    <t>China Nicaragua FTA</t>
  </si>
  <si>
    <t>CHN, NIC</t>
  </si>
  <si>
    <t>8_450</t>
  </si>
  <si>
    <t>Korea Philippines FTA</t>
  </si>
  <si>
    <t>KOR, PHL</t>
  </si>
  <si>
    <t>8_451</t>
  </si>
  <si>
    <t>Canada Ukraine Modernized FTA</t>
  </si>
  <si>
    <t>2016_06</t>
  </si>
  <si>
    <t>8_452</t>
  </si>
  <si>
    <t>UAE Georgia CEPA</t>
  </si>
  <si>
    <t>ARE, GEO</t>
  </si>
  <si>
    <t>ar, en, ka</t>
  </si>
  <si>
    <t>8_453</t>
  </si>
  <si>
    <t>China Serbia FTA</t>
  </si>
  <si>
    <t>CHN, SRB</t>
  </si>
  <si>
    <t>8_454</t>
  </si>
  <si>
    <t>MERCOSUR Singapore FTA</t>
  </si>
  <si>
    <t>MERCOSUR, SGP</t>
  </si>
  <si>
    <t>8_455</t>
  </si>
  <si>
    <t>EU-Kenya EPA</t>
  </si>
  <si>
    <t>EU, KEN</t>
  </si>
  <si>
    <t>8_456</t>
  </si>
  <si>
    <t>EAEU Iran FTA</t>
  </si>
  <si>
    <t>8_457</t>
  </si>
  <si>
    <t>GCC Korea FTA</t>
  </si>
  <si>
    <t>GCC, KOR</t>
  </si>
  <si>
    <t>8_458</t>
  </si>
  <si>
    <t>Sri Lanka Thailand FTA</t>
  </si>
  <si>
    <t>LKA, THA</t>
  </si>
  <si>
    <t>8_459</t>
  </si>
  <si>
    <t>EU-Japan FTA Protocol</t>
  </si>
  <si>
    <t>Agreement between the European Union and Japan for an Economic Partnership</t>
  </si>
  <si>
    <t>8_460</t>
  </si>
  <si>
    <t>EFTA India FTA</t>
  </si>
  <si>
    <t>EFTA, IND</t>
  </si>
  <si>
    <t>8_461</t>
  </si>
  <si>
    <t>AfCFTA Digital Trade Protocol</t>
  </si>
  <si>
    <t>10.02.2024</t>
  </si>
  <si>
    <t>ar, en, es, fr, pt, sw</t>
  </si>
  <si>
    <t>8_462</t>
  </si>
  <si>
    <t>WTO E-Commerce Agreement</t>
  </si>
  <si>
    <t>ALB, ARE, ARG, AUS, AUT, BEL, BEN, BFA, BGR, BHR, BRA, BRN, CAN, CHE, CHL, CHN, CMR, COL, CPV, CRI, CYP, CZE, DEU, DNK, ECU, ESP, EST, FIN, FRA, GBR, GEO, GMB, GRC, GTM, HKG, HND, HRV, HUN, IDN, IRL, ISL, ISR, ITA, JPN, KAZ, KEN, KGZ, KOR, KWT, LAO, LIE, LTU, LUX, LVA, MDA, MEX, MKD, MLT, MMR, MNE, MNG, MUS, MYS, NGA, NIC, NLD, NOR, NZL, OMN, PAN, PER, PHL, POL, PRT, PRY, QAT, ROU, RUS, SAU, SGP, SLV, SVK, SVN, SWE, THA, TUR, TWN, UKR, URY, USA</t>
  </si>
  <si>
    <t>8_463</t>
  </si>
  <si>
    <t>UAE-Vietnam CEPA</t>
  </si>
  <si>
    <t>ARE, VNM</t>
  </si>
  <si>
    <t>8_464</t>
  </si>
  <si>
    <t>Australia UAE CEPA</t>
  </si>
  <si>
    <t>ARE, AUS</t>
  </si>
  <si>
    <t>8_465</t>
  </si>
  <si>
    <t>EU-Singapore DTA</t>
  </si>
  <si>
    <t>Number of treaties concluded by the EU</t>
  </si>
  <si>
    <t>Please notice that while the number of agreements that have been examined is 380+, this dataset only presents those agreements with relevant e-commerce, digital trade or data provisions, and which texts are publicly available.</t>
  </si>
  <si>
    <t>This work is licensed under the Creative Commons Attribution-NonCommercial-ShareAlike 4.0 International License. To view a copy of this license, visit http://creativecommons.org/licenses/by-nc-sa/4.0/.</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</si>
</sst>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yyyy\-mm\-dd;@"/>
    <numFmt numFmtId="177" formatCode="0_ "/>
  </numFmts>
  <fonts count="33">
    <font>
      <sz val="11"/>
      <color theme="1"/>
      <name val="宋体"/>
      <charset val="134"/>
      <scheme val="minor"/>
    </font>
    <font>
      <sz val="11"/>
      <name val="宋体"/>
      <charset val="134"/>
      <scheme val="minor"/>
    </font>
    <font>
      <b/>
      <sz val="11"/>
      <name val="宋体"/>
      <charset val="134"/>
      <scheme val="minor"/>
    </font>
    <font>
      <b/>
      <sz val="11"/>
      <color rgb="FF000000"/>
      <name val="宋体"/>
      <charset val="134"/>
      <scheme val="minor"/>
    </font>
    <font>
      <sz val="11"/>
      <color rgb="FF000000"/>
      <name val="宋体"/>
      <charset val="134"/>
      <scheme val="minor"/>
    </font>
    <font>
      <sz val="10"/>
      <color theme="1"/>
      <name val="宋体"/>
      <charset val="134"/>
      <scheme val="minor"/>
    </font>
    <font>
      <sz val="9.75"/>
      <color theme="1"/>
      <name val="Arial Unicode MS"/>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sz val="9"/>
      <color rgb="FF000000"/>
      <name val="Segoe UI"/>
      <charset val="134"/>
    </font>
    <font>
      <b/>
      <sz val="9"/>
      <color rgb="FF000000"/>
      <name val="Segoe UI"/>
      <charset val="134"/>
    </font>
    <font>
      <sz val="10"/>
      <name val="宋体"/>
      <charset val="134"/>
    </font>
    <font>
      <sz val="9"/>
      <name val="Segoe UI"/>
      <charset val="134"/>
    </font>
    <font>
      <b/>
      <sz val="9"/>
      <name val="Segoe UI"/>
      <charset val="134"/>
    </font>
  </fonts>
  <fills count="39">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rgb="FFFFF258"/>
        <bgColor indexed="64"/>
      </patternFill>
    </fill>
    <fill>
      <patternFill patternType="solid">
        <fgColor theme="4"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DEE0E3"/>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8" borderId="1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4" applyNumberFormat="0" applyFill="0" applyAlignment="0" applyProtection="0">
      <alignment vertical="center"/>
    </xf>
    <xf numFmtId="0" fontId="14" fillId="0" borderId="14" applyNumberFormat="0" applyFill="0" applyAlignment="0" applyProtection="0">
      <alignment vertical="center"/>
    </xf>
    <xf numFmtId="0" fontId="15" fillId="0" borderId="15" applyNumberFormat="0" applyFill="0" applyAlignment="0" applyProtection="0">
      <alignment vertical="center"/>
    </xf>
    <xf numFmtId="0" fontId="15" fillId="0" borderId="0" applyNumberFormat="0" applyFill="0" applyBorder="0" applyAlignment="0" applyProtection="0">
      <alignment vertical="center"/>
    </xf>
    <xf numFmtId="0" fontId="16" fillId="9" borderId="16" applyNumberFormat="0" applyAlignment="0" applyProtection="0">
      <alignment vertical="center"/>
    </xf>
    <xf numFmtId="0" fontId="17" fillId="10" borderId="17" applyNumberFormat="0" applyAlignment="0" applyProtection="0">
      <alignment vertical="center"/>
    </xf>
    <xf numFmtId="0" fontId="18" fillId="10" borderId="16" applyNumberFormat="0" applyAlignment="0" applyProtection="0">
      <alignment vertical="center"/>
    </xf>
    <xf numFmtId="0" fontId="19" fillId="11" borderId="18" applyNumberFormat="0" applyAlignment="0" applyProtection="0">
      <alignment vertical="center"/>
    </xf>
    <xf numFmtId="0" fontId="20" fillId="0" borderId="19" applyNumberFormat="0" applyFill="0" applyAlignment="0" applyProtection="0">
      <alignment vertical="center"/>
    </xf>
    <xf numFmtId="0" fontId="21" fillId="0" borderId="20" applyNumberFormat="0" applyFill="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7" fillId="0" borderId="0"/>
    <xf numFmtId="0" fontId="0" fillId="0" borderId="0"/>
  </cellStyleXfs>
  <cellXfs count="71">
    <xf numFmtId="0" fontId="0" fillId="0" borderId="0" xfId="0">
      <alignment vertical="center"/>
    </xf>
    <xf numFmtId="0" fontId="0" fillId="0" borderId="0" xfId="0" applyFill="1" applyAlignment="1">
      <alignment vertical="center"/>
    </xf>
    <xf numFmtId="0" fontId="0" fillId="0" borderId="1" xfId="0" applyFill="1" applyBorder="1" applyAlignment="1">
      <alignment horizontal="center" vertical="center"/>
    </xf>
    <xf numFmtId="0" fontId="1" fillId="0" borderId="0" xfId="0" applyFont="1" applyFill="1" applyAlignment="1">
      <alignment horizontal="left"/>
    </xf>
    <xf numFmtId="14" fontId="1" fillId="0" borderId="0" xfId="0" applyNumberFormat="1" applyFont="1" applyFill="1" applyAlignment="1">
      <alignment horizontal="left"/>
    </xf>
    <xf numFmtId="0" fontId="2" fillId="0" borderId="2" xfId="0" applyFont="1" applyFill="1" applyBorder="1" applyAlignment="1">
      <alignment horizontal="left"/>
    </xf>
    <xf numFmtId="0" fontId="2" fillId="0" borderId="3" xfId="0" applyFont="1" applyFill="1" applyBorder="1" applyAlignment="1">
      <alignment horizontal="left"/>
    </xf>
    <xf numFmtId="0" fontId="1" fillId="0" borderId="2" xfId="0" applyFont="1" applyFill="1" applyBorder="1" applyAlignment="1">
      <alignment horizontal="left"/>
    </xf>
    <xf numFmtId="0" fontId="1" fillId="0" borderId="3" xfId="0" applyFont="1" applyFill="1" applyBorder="1" applyAlignment="1">
      <alignment horizontal="left"/>
    </xf>
    <xf numFmtId="0" fontId="1" fillId="0" borderId="4" xfId="0" applyFont="1" applyFill="1" applyBorder="1" applyAlignment="1">
      <alignment horizontal="left"/>
    </xf>
    <xf numFmtId="0" fontId="1" fillId="0" borderId="1" xfId="0" applyFont="1" applyFill="1" applyBorder="1" applyAlignment="1">
      <alignment horizontal="left"/>
    </xf>
    <xf numFmtId="0" fontId="1" fillId="0" borderId="4" xfId="0" applyFont="1" applyFill="1" applyBorder="1" applyAlignment="1"/>
    <xf numFmtId="0" fontId="1" fillId="0" borderId="1" xfId="0" applyFont="1" applyFill="1" applyBorder="1" applyAlignment="1"/>
    <xf numFmtId="0" fontId="1" fillId="0" borderId="5" xfId="0" applyFont="1" applyFill="1" applyBorder="1" applyAlignment="1">
      <alignment horizontal="left"/>
    </xf>
    <xf numFmtId="0" fontId="1" fillId="0" borderId="6" xfId="0" applyFont="1" applyFill="1" applyBorder="1" applyAlignment="1">
      <alignment horizontal="left"/>
    </xf>
    <xf numFmtId="0" fontId="1" fillId="2" borderId="5" xfId="0" applyFont="1" applyFill="1" applyBorder="1" applyAlignment="1">
      <alignment horizontal="left"/>
    </xf>
    <xf numFmtId="0" fontId="1" fillId="2" borderId="1" xfId="0" applyFont="1" applyFill="1" applyBorder="1" applyAlignment="1">
      <alignment horizontal="left"/>
    </xf>
    <xf numFmtId="14" fontId="2" fillId="0" borderId="3" xfId="0" applyNumberFormat="1" applyFont="1" applyFill="1" applyBorder="1" applyAlignment="1">
      <alignment horizontal="left"/>
    </xf>
    <xf numFmtId="14" fontId="1" fillId="0" borderId="1" xfId="0" applyNumberFormat="1" applyFont="1" applyFill="1" applyBorder="1" applyAlignment="1">
      <alignment horizontal="left"/>
    </xf>
    <xf numFmtId="14" fontId="1" fillId="0" borderId="3" xfId="0" applyNumberFormat="1" applyFont="1" applyFill="1" applyBorder="1" applyAlignment="1">
      <alignment horizontal="left"/>
    </xf>
    <xf numFmtId="1" fontId="1" fillId="0" borderId="1" xfId="0" applyNumberFormat="1" applyFont="1" applyFill="1" applyBorder="1" applyAlignment="1">
      <alignment horizontal="left"/>
    </xf>
    <xf numFmtId="14" fontId="1" fillId="0" borderId="1" xfId="0" applyNumberFormat="1" applyFont="1" applyFill="1" applyBorder="1" applyAlignment="1"/>
    <xf numFmtId="14" fontId="1" fillId="0" borderId="5" xfId="0" applyNumberFormat="1" applyFont="1" applyFill="1" applyBorder="1" applyAlignment="1">
      <alignment horizontal="left"/>
    </xf>
    <xf numFmtId="0" fontId="2" fillId="0" borderId="0" xfId="0" applyFont="1" applyFill="1" applyAlignment="1"/>
    <xf numFmtId="0" fontId="1" fillId="3" borderId="3" xfId="0" applyFont="1" applyFill="1" applyBorder="1" applyAlignment="1">
      <alignment horizontal="left"/>
    </xf>
    <xf numFmtId="14" fontId="1" fillId="3" borderId="3" xfId="0" applyNumberFormat="1" applyFont="1" applyFill="1" applyBorder="1" applyAlignment="1">
      <alignment horizontal="left"/>
    </xf>
    <xf numFmtId="0" fontId="1" fillId="3" borderId="1" xfId="0" applyFont="1" applyFill="1" applyBorder="1" applyAlignment="1">
      <alignment horizontal="left"/>
    </xf>
    <xf numFmtId="15" fontId="1" fillId="2" borderId="1" xfId="0" applyNumberFormat="1" applyFont="1" applyFill="1" applyBorder="1" applyAlignment="1">
      <alignment horizontal="left"/>
    </xf>
    <xf numFmtId="15" fontId="1" fillId="2" borderId="5" xfId="0" applyNumberFormat="1" applyFont="1" applyFill="1" applyBorder="1" applyAlignment="1">
      <alignment horizontal="left"/>
    </xf>
    <xf numFmtId="0" fontId="1" fillId="3" borderId="5" xfId="0" applyFont="1" applyFill="1" applyBorder="1" applyAlignment="1">
      <alignment horizontal="left"/>
    </xf>
    <xf numFmtId="14" fontId="1" fillId="2" borderId="1" xfId="0" applyNumberFormat="1" applyFont="1" applyFill="1" applyBorder="1" applyAlignment="1">
      <alignment horizontal="left"/>
    </xf>
    <xf numFmtId="0" fontId="2" fillId="0" borderId="1" xfId="0" applyFont="1" applyFill="1" applyBorder="1" applyAlignment="1">
      <alignment horizontal="left"/>
    </xf>
    <xf numFmtId="0" fontId="1" fillId="0" borderId="7" xfId="0" applyFont="1" applyFill="1" applyBorder="1" applyAlignment="1">
      <alignment horizontal="left"/>
    </xf>
    <xf numFmtId="0" fontId="2" fillId="3" borderId="1" xfId="0" applyFont="1" applyFill="1" applyBorder="1" applyAlignment="1">
      <alignment horizontal="left"/>
    </xf>
    <xf numFmtId="0" fontId="1" fillId="0" borderId="8" xfId="0" applyFont="1" applyFill="1" applyBorder="1" applyAlignment="1">
      <alignment horizontal="left"/>
    </xf>
    <xf numFmtId="14" fontId="1" fillId="3" borderId="1" xfId="0" applyNumberFormat="1" applyFont="1" applyFill="1" applyBorder="1" applyAlignment="1">
      <alignment horizontal="left"/>
    </xf>
    <xf numFmtId="15" fontId="1" fillId="0" borderId="1" xfId="0" applyNumberFormat="1" applyFont="1" applyFill="1" applyBorder="1" applyAlignment="1">
      <alignment horizontal="left"/>
    </xf>
    <xf numFmtId="15" fontId="1" fillId="2" borderId="3" xfId="0" applyNumberFormat="1" applyFont="1" applyFill="1" applyBorder="1" applyAlignment="1">
      <alignment horizontal="left"/>
    </xf>
    <xf numFmtId="1" fontId="1" fillId="3" borderId="1" xfId="0" applyNumberFormat="1" applyFont="1" applyFill="1" applyBorder="1" applyAlignment="1">
      <alignment horizontal="left"/>
    </xf>
    <xf numFmtId="0" fontId="1" fillId="3" borderId="4" xfId="0" applyFont="1" applyFill="1" applyBorder="1" applyAlignment="1">
      <alignment horizontal="left"/>
    </xf>
    <xf numFmtId="1" fontId="1" fillId="0" borderId="5" xfId="0" applyNumberFormat="1" applyFont="1" applyFill="1" applyBorder="1" applyAlignment="1">
      <alignment horizontal="left"/>
    </xf>
    <xf numFmtId="0" fontId="1" fillId="0" borderId="0" xfId="0" applyFont="1" applyFill="1" applyAlignment="1"/>
    <xf numFmtId="0" fontId="1" fillId="0" borderId="9" xfId="0" applyFont="1" applyFill="1" applyBorder="1" applyAlignment="1">
      <alignment horizontal="left"/>
    </xf>
    <xf numFmtId="1" fontId="1" fillId="0" borderId="7" xfId="0" applyNumberFormat="1" applyFont="1" applyFill="1" applyBorder="1" applyAlignment="1">
      <alignment horizontal="left"/>
    </xf>
    <xf numFmtId="1" fontId="1" fillId="0" borderId="3" xfId="0" applyNumberFormat="1" applyFont="1" applyFill="1" applyBorder="1" applyAlignment="1">
      <alignment horizontal="left"/>
    </xf>
    <xf numFmtId="49" fontId="1" fillId="0" borderId="1" xfId="0" applyNumberFormat="1" applyFont="1" applyFill="1" applyBorder="1" applyAlignment="1">
      <alignment horizontal="left"/>
    </xf>
    <xf numFmtId="15" fontId="1" fillId="3" borderId="1" xfId="0" applyNumberFormat="1" applyFont="1" applyFill="1" applyBorder="1" applyAlignment="1">
      <alignment horizontal="left"/>
    </xf>
    <xf numFmtId="14" fontId="1" fillId="0" borderId="7" xfId="0" applyNumberFormat="1" applyFont="1" applyFill="1" applyBorder="1" applyAlignment="1">
      <alignment horizontal="left"/>
    </xf>
    <xf numFmtId="15" fontId="1" fillId="0" borderId="3" xfId="0" applyNumberFormat="1" applyFont="1" applyFill="1" applyBorder="1" applyAlignment="1">
      <alignment horizontal="left"/>
    </xf>
    <xf numFmtId="15" fontId="1" fillId="0" borderId="5" xfId="0" applyNumberFormat="1" applyFont="1" applyFill="1" applyBorder="1" applyAlignment="1">
      <alignment horizontal="left"/>
    </xf>
    <xf numFmtId="15" fontId="1" fillId="3" borderId="3" xfId="0" applyNumberFormat="1" applyFont="1" applyFill="1" applyBorder="1" applyAlignment="1">
      <alignment horizontal="left"/>
    </xf>
    <xf numFmtId="0" fontId="1" fillId="4" borderId="1" xfId="0" applyFont="1" applyFill="1" applyBorder="1" applyAlignment="1">
      <alignment horizontal="center" vertical="center"/>
    </xf>
    <xf numFmtId="0" fontId="1" fillId="3" borderId="1" xfId="0" applyFont="1" applyFill="1" applyBorder="1" applyAlignment="1"/>
    <xf numFmtId="0" fontId="0" fillId="0" borderId="0" xfId="0" applyFill="1" applyAlignment="1">
      <alignment horizontal="center" vertical="center"/>
    </xf>
    <xf numFmtId="176" fontId="0" fillId="0" borderId="0" xfId="0" applyNumberFormat="1" applyFill="1" applyAlignment="1">
      <alignment horizontal="center" vertical="center"/>
    </xf>
    <xf numFmtId="0" fontId="3" fillId="0" borderId="10" xfId="0" applyFont="1" applyFill="1" applyBorder="1" applyAlignment="1">
      <alignment horizontal="center" vertical="top"/>
    </xf>
    <xf numFmtId="0" fontId="3" fillId="0" borderId="11" xfId="0" applyFont="1" applyFill="1" applyBorder="1" applyAlignment="1">
      <alignment horizontal="center" vertical="top"/>
    </xf>
    <xf numFmtId="0" fontId="4" fillId="0" borderId="12" xfId="0" applyFont="1" applyFill="1" applyBorder="1" applyAlignment="1">
      <alignment horizontal="center"/>
    </xf>
    <xf numFmtId="176" fontId="3" fillId="0" borderId="11" xfId="0" applyNumberFormat="1" applyFont="1" applyFill="1" applyBorder="1" applyAlignment="1">
      <alignment horizontal="center" vertical="top"/>
    </xf>
    <xf numFmtId="176" fontId="4" fillId="0" borderId="12" xfId="0" applyNumberFormat="1" applyFont="1" applyFill="1" applyBorder="1" applyAlignment="1">
      <alignment horizontal="center"/>
    </xf>
    <xf numFmtId="0" fontId="5" fillId="0" borderId="12" xfId="0" applyFont="1" applyFill="1" applyBorder="1" applyAlignment="1">
      <alignment horizontal="center" vertical="center"/>
    </xf>
    <xf numFmtId="0" fontId="5" fillId="5" borderId="12" xfId="0" applyFont="1" applyFill="1" applyBorder="1" applyAlignment="1">
      <alignment horizontal="center" vertical="center"/>
    </xf>
    <xf numFmtId="0" fontId="5" fillId="6" borderId="12" xfId="0" applyFont="1" applyFill="1" applyBorder="1" applyAlignment="1">
      <alignment horizontal="center" vertical="center"/>
    </xf>
    <xf numFmtId="177" fontId="0" fillId="0" borderId="0" xfId="0" applyNumberFormat="1" applyFill="1" applyAlignment="1">
      <alignment horizontal="center" vertical="center"/>
    </xf>
    <xf numFmtId="0" fontId="0" fillId="7" borderId="0" xfId="0" applyFill="1" applyAlignment="1">
      <alignment horizontal="center" vertical="center"/>
    </xf>
    <xf numFmtId="0" fontId="6" fillId="0" borderId="0" xfId="0" applyFont="1" applyFill="1" applyAlignment="1">
      <alignment horizontal="left" vertical="center"/>
    </xf>
    <xf numFmtId="14" fontId="0" fillId="0" borderId="0" xfId="0" applyNumberFormat="1" applyFill="1" applyAlignment="1">
      <alignment horizontal="center" vertical="center"/>
    </xf>
    <xf numFmtId="0" fontId="7" fillId="0" borderId="0" xfId="0" applyFont="1" applyFill="1" applyAlignment="1"/>
    <xf numFmtId="0" fontId="7" fillId="0" borderId="0" xfId="0" applyFont="1" applyFill="1" applyAlignment="1">
      <alignment horizontal="center"/>
    </xf>
    <xf numFmtId="177" fontId="7" fillId="0" borderId="0" xfId="0" applyNumberFormat="1" applyFont="1" applyFill="1" applyAlignment="1">
      <alignment horizontal="center"/>
    </xf>
    <xf numFmtId="14" fontId="7" fillId="0" borderId="0" xfId="0" applyNumberFormat="1" applyFont="1" applyFill="1" applyAlignment="1"/>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Normal 3" xfId="50"/>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mengya/Desktop/0-scientific%20data/-1/SOURC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unique"/>
      <sheetName val="Sheet1"/>
      <sheetName val="signators"/>
      <sheetName val="1_tota"/>
      <sheetName val="2_EDIT"/>
      <sheetName val="Sheet6"/>
      <sheetName val="3_GTAPD"/>
      <sheetName val="4_WTL"/>
      <sheetName val="5_DTA"/>
      <sheetName val="6_WTO"/>
      <sheetName val="Sheet8"/>
      <sheetName val="7_TAPED"/>
      <sheetName val="8_DESTA"/>
      <sheetName val="9_APTIAD"/>
    </sheetNames>
    <sheetDataSet>
      <sheetData sheetId="0"/>
      <sheetData sheetId="1"/>
      <sheetData sheetId="2"/>
      <sheetData sheetId="3"/>
      <sheetData sheetId="4"/>
      <sheetData sheetId="5">
        <row r="1">
          <cell r="A1" t="str">
            <v>T1948-1</v>
          </cell>
          <cell r="B1">
            <v>1</v>
          </cell>
        </row>
        <row r="2">
          <cell r="A2" t="str">
            <v>T1950</v>
          </cell>
          <cell r="B2">
            <v>1</v>
          </cell>
        </row>
        <row r="3">
          <cell r="A3" t="str">
            <v>T1950-1</v>
          </cell>
          <cell r="B3">
            <v>1</v>
          </cell>
        </row>
        <row r="4">
          <cell r="A4" t="str">
            <v>T1951</v>
          </cell>
          <cell r="B4">
            <v>1</v>
          </cell>
        </row>
        <row r="5">
          <cell r="A5" t="str">
            <v>T1951-1</v>
          </cell>
          <cell r="B5">
            <v>1</v>
          </cell>
        </row>
        <row r="6">
          <cell r="A6" t="str">
            <v>T1951-2</v>
          </cell>
          <cell r="B6">
            <v>1</v>
          </cell>
        </row>
        <row r="7">
          <cell r="A7" t="str">
            <v>T1952</v>
          </cell>
          <cell r="B7">
            <v>1</v>
          </cell>
        </row>
        <row r="8">
          <cell r="A8" t="str">
            <v>T1954</v>
          </cell>
          <cell r="B8">
            <v>1</v>
          </cell>
        </row>
        <row r="9">
          <cell r="A9" t="str">
            <v>T1955</v>
          </cell>
          <cell r="B9">
            <v>1</v>
          </cell>
        </row>
        <row r="10">
          <cell r="A10" t="str">
            <v>T1956</v>
          </cell>
          <cell r="B10">
            <v>1</v>
          </cell>
        </row>
        <row r="11">
          <cell r="A11" t="str">
            <v>T1956-1</v>
          </cell>
          <cell r="B11">
            <v>1</v>
          </cell>
        </row>
        <row r="12">
          <cell r="A12" t="str">
            <v>T1956-2</v>
          </cell>
          <cell r="B12">
            <v>1</v>
          </cell>
        </row>
        <row r="13">
          <cell r="A13" t="str">
            <v>T1956-3</v>
          </cell>
          <cell r="B13">
            <v>1</v>
          </cell>
        </row>
        <row r="14">
          <cell r="A14" t="str">
            <v>T1957</v>
          </cell>
          <cell r="B14">
            <v>1</v>
          </cell>
        </row>
        <row r="15">
          <cell r="A15" t="str">
            <v>T1957-1</v>
          </cell>
          <cell r="B15">
            <v>1</v>
          </cell>
        </row>
        <row r="16">
          <cell r="A16" t="str">
            <v>T1957-3</v>
          </cell>
          <cell r="B16">
            <v>1</v>
          </cell>
        </row>
        <row r="17">
          <cell r="A17" t="str">
            <v>T1958</v>
          </cell>
          <cell r="B17">
            <v>1</v>
          </cell>
        </row>
        <row r="18">
          <cell r="A18" t="str">
            <v>T1958-1</v>
          </cell>
          <cell r="B18">
            <v>1</v>
          </cell>
        </row>
        <row r="19">
          <cell r="A19" t="str">
            <v>T1959</v>
          </cell>
          <cell r="B19">
            <v>1</v>
          </cell>
        </row>
        <row r="20">
          <cell r="A20" t="str">
            <v>T1959-2</v>
          </cell>
          <cell r="B20">
            <v>1</v>
          </cell>
        </row>
        <row r="21">
          <cell r="A21" t="str">
            <v>T1959-4</v>
          </cell>
          <cell r="B21">
            <v>1</v>
          </cell>
        </row>
        <row r="22">
          <cell r="A22" t="str">
            <v>T1960</v>
          </cell>
          <cell r="B22">
            <v>1</v>
          </cell>
        </row>
        <row r="23">
          <cell r="A23" t="str">
            <v>T1960-1</v>
          </cell>
          <cell r="B23">
            <v>1</v>
          </cell>
        </row>
        <row r="24">
          <cell r="A24" t="str">
            <v>T1960-11</v>
          </cell>
          <cell r="B24">
            <v>1</v>
          </cell>
        </row>
        <row r="25">
          <cell r="A25" t="str">
            <v>T1960-3</v>
          </cell>
          <cell r="B25">
            <v>1</v>
          </cell>
        </row>
        <row r="26">
          <cell r="A26" t="str">
            <v>T1960-4</v>
          </cell>
          <cell r="B26">
            <v>1</v>
          </cell>
        </row>
        <row r="27">
          <cell r="A27" t="str">
            <v>T1960-8</v>
          </cell>
          <cell r="B27">
            <v>1</v>
          </cell>
        </row>
        <row r="28">
          <cell r="A28" t="str">
            <v>T1960-9</v>
          </cell>
          <cell r="B28">
            <v>1</v>
          </cell>
        </row>
        <row r="29">
          <cell r="A29" t="str">
            <v>T1961</v>
          </cell>
          <cell r="B29">
            <v>1</v>
          </cell>
        </row>
        <row r="30">
          <cell r="A30" t="str">
            <v>T1961-1</v>
          </cell>
          <cell r="B30">
            <v>1</v>
          </cell>
        </row>
        <row r="31">
          <cell r="A31" t="str">
            <v>T1961-10</v>
          </cell>
          <cell r="B31">
            <v>1</v>
          </cell>
        </row>
        <row r="32">
          <cell r="A32" t="str">
            <v>T1961-14</v>
          </cell>
          <cell r="B32">
            <v>1</v>
          </cell>
        </row>
        <row r="33">
          <cell r="A33" t="str">
            <v>T1961-15</v>
          </cell>
          <cell r="B33">
            <v>1</v>
          </cell>
        </row>
        <row r="34">
          <cell r="A34" t="str">
            <v>T1961-16</v>
          </cell>
          <cell r="B34">
            <v>1</v>
          </cell>
        </row>
        <row r="35">
          <cell r="A35" t="str">
            <v>T1961-8</v>
          </cell>
          <cell r="B35">
            <v>1</v>
          </cell>
        </row>
        <row r="36">
          <cell r="A36" t="str">
            <v>T1961-9</v>
          </cell>
          <cell r="B36">
            <v>1</v>
          </cell>
        </row>
        <row r="37">
          <cell r="A37" t="str">
            <v>T1962</v>
          </cell>
          <cell r="B37">
            <v>1</v>
          </cell>
        </row>
        <row r="38">
          <cell r="A38" t="str">
            <v>T1962-1</v>
          </cell>
          <cell r="B38">
            <v>1</v>
          </cell>
        </row>
        <row r="39">
          <cell r="A39" t="str">
            <v>T1962-10</v>
          </cell>
          <cell r="B39">
            <v>1</v>
          </cell>
        </row>
        <row r="40">
          <cell r="A40" t="str">
            <v>T1962-11</v>
          </cell>
          <cell r="B40">
            <v>1</v>
          </cell>
        </row>
        <row r="41">
          <cell r="A41" t="str">
            <v>T1962-13</v>
          </cell>
          <cell r="B41">
            <v>1</v>
          </cell>
        </row>
        <row r="42">
          <cell r="A42" t="str">
            <v>T1962-2</v>
          </cell>
          <cell r="B42">
            <v>1</v>
          </cell>
        </row>
        <row r="43">
          <cell r="A43" t="str">
            <v>T1962-3</v>
          </cell>
          <cell r="B43">
            <v>1</v>
          </cell>
        </row>
        <row r="44">
          <cell r="A44" t="str">
            <v>T1962-4</v>
          </cell>
          <cell r="B44">
            <v>1</v>
          </cell>
        </row>
        <row r="45">
          <cell r="A45" t="str">
            <v>T1963</v>
          </cell>
          <cell r="B45">
            <v>1</v>
          </cell>
        </row>
        <row r="46">
          <cell r="A46" t="str">
            <v>T1963-1</v>
          </cell>
          <cell r="B46">
            <v>1</v>
          </cell>
        </row>
        <row r="47">
          <cell r="A47" t="str">
            <v>T1963-12</v>
          </cell>
          <cell r="B47">
            <v>1</v>
          </cell>
        </row>
        <row r="48">
          <cell r="A48" t="str">
            <v>T1963-13</v>
          </cell>
          <cell r="B48">
            <v>1</v>
          </cell>
        </row>
        <row r="49">
          <cell r="A49" t="str">
            <v>T1963-14</v>
          </cell>
          <cell r="B49">
            <v>1</v>
          </cell>
        </row>
        <row r="50">
          <cell r="A50" t="str">
            <v>T1963-2</v>
          </cell>
          <cell r="B50">
            <v>1</v>
          </cell>
        </row>
        <row r="51">
          <cell r="A51" t="str">
            <v>T1963-3</v>
          </cell>
          <cell r="B51">
            <v>1</v>
          </cell>
        </row>
        <row r="52">
          <cell r="A52" t="str">
            <v>T1963-8</v>
          </cell>
          <cell r="B52">
            <v>1</v>
          </cell>
        </row>
        <row r="53">
          <cell r="A53" t="str">
            <v>T1964-1</v>
          </cell>
          <cell r="B53">
            <v>1</v>
          </cell>
        </row>
        <row r="54">
          <cell r="A54" t="str">
            <v>T1964-11</v>
          </cell>
          <cell r="B54">
            <v>1</v>
          </cell>
        </row>
        <row r="55">
          <cell r="A55" t="str">
            <v>T1964-2</v>
          </cell>
          <cell r="B55">
            <v>1</v>
          </cell>
        </row>
        <row r="56">
          <cell r="A56" t="str">
            <v>T1965-18</v>
          </cell>
          <cell r="B56">
            <v>1</v>
          </cell>
        </row>
        <row r="57">
          <cell r="A57" t="str">
            <v>T1965-2</v>
          </cell>
          <cell r="B57">
            <v>1</v>
          </cell>
        </row>
        <row r="58">
          <cell r="A58" t="str">
            <v>T1965-4</v>
          </cell>
          <cell r="B58">
            <v>1</v>
          </cell>
        </row>
        <row r="59">
          <cell r="A59" t="str">
            <v>T1965-7</v>
          </cell>
          <cell r="B59">
            <v>1</v>
          </cell>
        </row>
        <row r="60">
          <cell r="A60" t="str">
            <v>T1966-1</v>
          </cell>
          <cell r="B60">
            <v>1</v>
          </cell>
        </row>
        <row r="61">
          <cell r="A61" t="str">
            <v>T1966-6</v>
          </cell>
          <cell r="B61">
            <v>1</v>
          </cell>
        </row>
        <row r="62">
          <cell r="A62" t="str">
            <v>T1966-7</v>
          </cell>
          <cell r="B62">
            <v>1</v>
          </cell>
        </row>
        <row r="63">
          <cell r="A63" t="str">
            <v>T1966-8</v>
          </cell>
          <cell r="B63">
            <v>1</v>
          </cell>
        </row>
        <row r="64">
          <cell r="A64" t="str">
            <v>T1966-9</v>
          </cell>
          <cell r="B64">
            <v>1</v>
          </cell>
        </row>
        <row r="65">
          <cell r="A65" t="str">
            <v>T1967</v>
          </cell>
          <cell r="B65">
            <v>1</v>
          </cell>
        </row>
        <row r="66">
          <cell r="A66" t="str">
            <v>T1967-5</v>
          </cell>
          <cell r="B66">
            <v>1</v>
          </cell>
        </row>
        <row r="67">
          <cell r="A67" t="str">
            <v>T1968-4</v>
          </cell>
          <cell r="B67">
            <v>1</v>
          </cell>
        </row>
        <row r="68">
          <cell r="A68" t="str">
            <v>T1968-5</v>
          </cell>
          <cell r="B68">
            <v>1</v>
          </cell>
        </row>
        <row r="69">
          <cell r="A69" t="str">
            <v>T1969</v>
          </cell>
          <cell r="B69">
            <v>1</v>
          </cell>
        </row>
        <row r="70">
          <cell r="A70" t="str">
            <v>T1969-1</v>
          </cell>
          <cell r="B70">
            <v>1</v>
          </cell>
        </row>
        <row r="71">
          <cell r="A71" t="str">
            <v>T1969-12</v>
          </cell>
          <cell r="B71">
            <v>1</v>
          </cell>
        </row>
        <row r="72">
          <cell r="A72" t="str">
            <v>T1970-10</v>
          </cell>
          <cell r="B72">
            <v>1</v>
          </cell>
        </row>
        <row r="73">
          <cell r="A73" t="str">
            <v>T1970-11</v>
          </cell>
          <cell r="B73">
            <v>1</v>
          </cell>
        </row>
        <row r="74">
          <cell r="A74" t="str">
            <v>T1970-12</v>
          </cell>
          <cell r="B74">
            <v>1</v>
          </cell>
        </row>
        <row r="75">
          <cell r="A75" t="str">
            <v>T1970-2</v>
          </cell>
          <cell r="B75">
            <v>1</v>
          </cell>
        </row>
        <row r="76">
          <cell r="A76" t="str">
            <v>T1971-6</v>
          </cell>
          <cell r="B76">
            <v>1</v>
          </cell>
        </row>
        <row r="77">
          <cell r="A77" t="str">
            <v>T1972</v>
          </cell>
          <cell r="B77">
            <v>1</v>
          </cell>
        </row>
        <row r="78">
          <cell r="A78" t="str">
            <v>T1972-13</v>
          </cell>
          <cell r="B78">
            <v>1</v>
          </cell>
        </row>
        <row r="79">
          <cell r="A79" t="str">
            <v>T1973</v>
          </cell>
          <cell r="B79">
            <v>1</v>
          </cell>
        </row>
        <row r="80">
          <cell r="A80" t="str">
            <v>T1973-1</v>
          </cell>
          <cell r="B80">
            <v>1</v>
          </cell>
        </row>
        <row r="81">
          <cell r="A81" t="str">
            <v>T1973-3</v>
          </cell>
          <cell r="B81">
            <v>1</v>
          </cell>
        </row>
        <row r="82">
          <cell r="A82" t="str">
            <v>T1975</v>
          </cell>
          <cell r="B82">
            <v>1</v>
          </cell>
        </row>
        <row r="83">
          <cell r="A83" t="str">
            <v>T1975-11</v>
          </cell>
          <cell r="B83">
            <v>1</v>
          </cell>
        </row>
        <row r="84">
          <cell r="A84" t="str">
            <v>T1976</v>
          </cell>
          <cell r="B84">
            <v>1</v>
          </cell>
        </row>
        <row r="85">
          <cell r="A85" t="str">
            <v>T1976-18</v>
          </cell>
          <cell r="B85">
            <v>1</v>
          </cell>
        </row>
        <row r="86">
          <cell r="A86" t="str">
            <v>T1976-3</v>
          </cell>
          <cell r="B86">
            <v>1</v>
          </cell>
        </row>
        <row r="87">
          <cell r="A87" t="str">
            <v>T1978-17</v>
          </cell>
          <cell r="B87">
            <v>1</v>
          </cell>
        </row>
        <row r="88">
          <cell r="A88" t="str">
            <v>T1979-13</v>
          </cell>
          <cell r="B88">
            <v>1</v>
          </cell>
        </row>
        <row r="89">
          <cell r="A89" t="str">
            <v>T1979-14</v>
          </cell>
          <cell r="B89">
            <v>1</v>
          </cell>
        </row>
        <row r="90">
          <cell r="A90" t="str">
            <v>T1979-15</v>
          </cell>
          <cell r="B90">
            <v>1</v>
          </cell>
        </row>
        <row r="91">
          <cell r="A91" t="str">
            <v>T1979-3</v>
          </cell>
          <cell r="B91">
            <v>1</v>
          </cell>
        </row>
        <row r="92">
          <cell r="A92" t="str">
            <v>T1980-13</v>
          </cell>
          <cell r="B92">
            <v>1</v>
          </cell>
        </row>
        <row r="93">
          <cell r="A93" t="str">
            <v>T1980-14</v>
          </cell>
          <cell r="B93">
            <v>1</v>
          </cell>
        </row>
        <row r="94">
          <cell r="A94" t="str">
            <v>T1980-17</v>
          </cell>
          <cell r="B94">
            <v>1</v>
          </cell>
        </row>
        <row r="95">
          <cell r="A95" t="str">
            <v>T1980-20</v>
          </cell>
          <cell r="B95">
            <v>1</v>
          </cell>
        </row>
        <row r="96">
          <cell r="A96" t="str">
            <v>T1980-21</v>
          </cell>
          <cell r="B96">
            <v>1</v>
          </cell>
        </row>
        <row r="97">
          <cell r="A97" t="str">
            <v>T1981-11</v>
          </cell>
          <cell r="B97">
            <v>1</v>
          </cell>
        </row>
        <row r="98">
          <cell r="A98" t="str">
            <v>T1981-9</v>
          </cell>
          <cell r="B98">
            <v>1</v>
          </cell>
        </row>
        <row r="99">
          <cell r="A99" t="str">
            <v>T1982-3</v>
          </cell>
          <cell r="B99">
            <v>1</v>
          </cell>
        </row>
        <row r="100">
          <cell r="A100" t="str">
            <v>T1983-5</v>
          </cell>
          <cell r="B100">
            <v>1</v>
          </cell>
        </row>
        <row r="101">
          <cell r="A101" t="str">
            <v>T1984-10</v>
          </cell>
          <cell r="B101">
            <v>1</v>
          </cell>
        </row>
        <row r="102">
          <cell r="A102" t="str">
            <v>T1984-23</v>
          </cell>
          <cell r="B102">
            <v>1</v>
          </cell>
        </row>
        <row r="103">
          <cell r="A103" t="str">
            <v>T1985-20</v>
          </cell>
          <cell r="B103">
            <v>1</v>
          </cell>
        </row>
        <row r="104">
          <cell r="A104" t="str">
            <v>T1985-29</v>
          </cell>
          <cell r="B104">
            <v>1</v>
          </cell>
        </row>
        <row r="105">
          <cell r="A105" t="str">
            <v>T1985-30</v>
          </cell>
          <cell r="B105">
            <v>1</v>
          </cell>
        </row>
        <row r="106">
          <cell r="A106" t="str">
            <v>T1985-6</v>
          </cell>
          <cell r="B106">
            <v>1</v>
          </cell>
        </row>
        <row r="107">
          <cell r="A107" t="str">
            <v>T1987</v>
          </cell>
          <cell r="B107">
            <v>1</v>
          </cell>
        </row>
        <row r="108">
          <cell r="A108" t="str">
            <v>T1987-26</v>
          </cell>
          <cell r="B108">
            <v>1</v>
          </cell>
        </row>
        <row r="109">
          <cell r="A109" t="str">
            <v>T1988-19</v>
          </cell>
          <cell r="B109">
            <v>1</v>
          </cell>
        </row>
        <row r="110">
          <cell r="A110" t="str">
            <v>T1989-43</v>
          </cell>
          <cell r="B110">
            <v>1</v>
          </cell>
        </row>
        <row r="111">
          <cell r="A111" t="str">
            <v>T1990-68</v>
          </cell>
          <cell r="B111">
            <v>1</v>
          </cell>
        </row>
        <row r="112">
          <cell r="A112" t="str">
            <v>T1990-7</v>
          </cell>
          <cell r="B112">
            <v>1</v>
          </cell>
        </row>
        <row r="113">
          <cell r="A113" t="str">
            <v>T1991-20</v>
          </cell>
          <cell r="B113">
            <v>1</v>
          </cell>
        </row>
        <row r="114">
          <cell r="A114" t="str">
            <v>T1991-42</v>
          </cell>
          <cell r="B114">
            <v>1</v>
          </cell>
        </row>
        <row r="115">
          <cell r="A115" t="str">
            <v>T1991-52</v>
          </cell>
          <cell r="B115">
            <v>1</v>
          </cell>
        </row>
        <row r="116">
          <cell r="A116" t="str">
            <v>T1991-76</v>
          </cell>
          <cell r="B116">
            <v>1</v>
          </cell>
        </row>
        <row r="117">
          <cell r="A117" t="str">
            <v>T1992-125</v>
          </cell>
          <cell r="B117">
            <v>1</v>
          </cell>
        </row>
        <row r="118">
          <cell r="A118" t="str">
            <v>T1992-23</v>
          </cell>
          <cell r="B118">
            <v>1</v>
          </cell>
        </row>
        <row r="119">
          <cell r="A119" t="str">
            <v>T1992-24</v>
          </cell>
          <cell r="B119">
            <v>1</v>
          </cell>
        </row>
        <row r="120">
          <cell r="A120" t="str">
            <v>T1992-25</v>
          </cell>
          <cell r="B120">
            <v>1</v>
          </cell>
        </row>
        <row r="121">
          <cell r="A121" t="str">
            <v>T1992-58</v>
          </cell>
          <cell r="B121">
            <v>1</v>
          </cell>
        </row>
        <row r="122">
          <cell r="A122" t="str">
            <v>T1992-59</v>
          </cell>
          <cell r="B122">
            <v>1</v>
          </cell>
        </row>
        <row r="123">
          <cell r="A123" t="str">
            <v>T1992-70</v>
          </cell>
          <cell r="B123">
            <v>1</v>
          </cell>
        </row>
        <row r="124">
          <cell r="A124" t="str">
            <v>T1992-71</v>
          </cell>
          <cell r="B124">
            <v>1</v>
          </cell>
        </row>
        <row r="125">
          <cell r="A125" t="str">
            <v>T1992-72</v>
          </cell>
          <cell r="B125">
            <v>1</v>
          </cell>
        </row>
        <row r="126">
          <cell r="A126" t="str">
            <v>T1993-129</v>
          </cell>
          <cell r="B126">
            <v>1</v>
          </cell>
        </row>
        <row r="127">
          <cell r="A127" t="str">
            <v>T1993-154</v>
          </cell>
          <cell r="B127">
            <v>1</v>
          </cell>
        </row>
        <row r="128">
          <cell r="A128" t="str">
            <v>T1993-155</v>
          </cell>
          <cell r="B128">
            <v>1</v>
          </cell>
        </row>
        <row r="129">
          <cell r="A129" t="str">
            <v>T1993-156</v>
          </cell>
          <cell r="B129">
            <v>1</v>
          </cell>
        </row>
        <row r="130">
          <cell r="A130" t="str">
            <v>T1993-157</v>
          </cell>
          <cell r="B130">
            <v>1</v>
          </cell>
        </row>
        <row r="131">
          <cell r="A131" t="str">
            <v>T1993-35</v>
          </cell>
          <cell r="B131">
            <v>1</v>
          </cell>
        </row>
        <row r="132">
          <cell r="A132" t="str">
            <v>T1993-43</v>
          </cell>
          <cell r="B132">
            <v>1</v>
          </cell>
        </row>
        <row r="133">
          <cell r="A133" t="str">
            <v>T1993-50</v>
          </cell>
          <cell r="B133">
            <v>1</v>
          </cell>
        </row>
        <row r="134">
          <cell r="A134" t="str">
            <v>T1993-59</v>
          </cell>
          <cell r="B134">
            <v>1</v>
          </cell>
        </row>
        <row r="135">
          <cell r="A135" t="str">
            <v>T1993-79</v>
          </cell>
          <cell r="B135">
            <v>1</v>
          </cell>
        </row>
        <row r="136">
          <cell r="A136" t="str">
            <v>T1993-87</v>
          </cell>
          <cell r="B136">
            <v>1</v>
          </cell>
        </row>
        <row r="137">
          <cell r="A137" t="str">
            <v>T1994-101</v>
          </cell>
          <cell r="B137">
            <v>1</v>
          </cell>
        </row>
        <row r="138">
          <cell r="A138" t="str">
            <v>T1994-102</v>
          </cell>
          <cell r="B138">
            <v>1</v>
          </cell>
        </row>
        <row r="139">
          <cell r="A139" t="str">
            <v>T1994-103</v>
          </cell>
          <cell r="B139">
            <v>1</v>
          </cell>
        </row>
        <row r="140">
          <cell r="A140" t="str">
            <v>T1994-104</v>
          </cell>
          <cell r="B140">
            <v>1</v>
          </cell>
        </row>
        <row r="141">
          <cell r="A141" t="str">
            <v>T1994-163</v>
          </cell>
          <cell r="B141">
            <v>1</v>
          </cell>
        </row>
        <row r="142">
          <cell r="A142" t="str">
            <v>T1994-164</v>
          </cell>
          <cell r="B142">
            <v>1</v>
          </cell>
        </row>
        <row r="143">
          <cell r="A143" t="str">
            <v>T1994-200</v>
          </cell>
          <cell r="B143">
            <v>1</v>
          </cell>
        </row>
        <row r="144">
          <cell r="A144" t="str">
            <v>T1994-36</v>
          </cell>
          <cell r="B144">
            <v>1</v>
          </cell>
        </row>
        <row r="145">
          <cell r="A145" t="str">
            <v>T1994-61</v>
          </cell>
          <cell r="B145">
            <v>1</v>
          </cell>
        </row>
        <row r="146">
          <cell r="A146" t="str">
            <v>T1994-84</v>
          </cell>
          <cell r="B146">
            <v>1</v>
          </cell>
        </row>
        <row r="147">
          <cell r="A147" t="str">
            <v>T1995-111</v>
          </cell>
          <cell r="B147">
            <v>1</v>
          </cell>
        </row>
        <row r="148">
          <cell r="A148" t="str">
            <v>T1995-112</v>
          </cell>
          <cell r="B148">
            <v>1</v>
          </cell>
        </row>
        <row r="149">
          <cell r="A149" t="str">
            <v>T1995-113</v>
          </cell>
          <cell r="B149">
            <v>1</v>
          </cell>
        </row>
        <row r="150">
          <cell r="A150" t="str">
            <v>T1995-114</v>
          </cell>
          <cell r="B150">
            <v>1</v>
          </cell>
        </row>
        <row r="151">
          <cell r="A151" t="str">
            <v>T1995-115</v>
          </cell>
          <cell r="B151">
            <v>1</v>
          </cell>
        </row>
        <row r="152">
          <cell r="A152" t="str">
            <v>T1995-116</v>
          </cell>
          <cell r="B152">
            <v>1</v>
          </cell>
        </row>
        <row r="153">
          <cell r="A153" t="str">
            <v>T1995-117</v>
          </cell>
          <cell r="B153">
            <v>1</v>
          </cell>
        </row>
        <row r="154">
          <cell r="A154" t="str">
            <v>T1995-20</v>
          </cell>
          <cell r="B154">
            <v>1</v>
          </cell>
        </row>
        <row r="155">
          <cell r="A155" t="str">
            <v>T1995-230</v>
          </cell>
          <cell r="B155">
            <v>1</v>
          </cell>
        </row>
        <row r="156">
          <cell r="A156" t="str">
            <v>T1995-231</v>
          </cell>
          <cell r="B156">
            <v>1</v>
          </cell>
        </row>
        <row r="157">
          <cell r="A157" t="str">
            <v>T1995-232</v>
          </cell>
          <cell r="B157">
            <v>1</v>
          </cell>
        </row>
        <row r="158">
          <cell r="A158" t="str">
            <v>T1995-32</v>
          </cell>
          <cell r="B158">
            <v>1</v>
          </cell>
        </row>
        <row r="159">
          <cell r="A159" t="str">
            <v>T1996-12</v>
          </cell>
          <cell r="B159">
            <v>1</v>
          </cell>
        </row>
        <row r="160">
          <cell r="A160" t="str">
            <v>T1996-129</v>
          </cell>
          <cell r="B160">
            <v>1</v>
          </cell>
        </row>
        <row r="161">
          <cell r="A161" t="str">
            <v>T1996-130</v>
          </cell>
          <cell r="B161">
            <v>1</v>
          </cell>
        </row>
        <row r="162">
          <cell r="A162" t="str">
            <v>T1996-131</v>
          </cell>
          <cell r="B162">
            <v>1</v>
          </cell>
        </row>
        <row r="163">
          <cell r="A163" t="str">
            <v>T1996-132</v>
          </cell>
          <cell r="B163">
            <v>1</v>
          </cell>
        </row>
        <row r="164">
          <cell r="A164" t="str">
            <v>T1996-22</v>
          </cell>
          <cell r="B164">
            <v>1</v>
          </cell>
        </row>
        <row r="165">
          <cell r="A165" t="str">
            <v>T1996-253</v>
          </cell>
          <cell r="B165">
            <v>1</v>
          </cell>
        </row>
        <row r="166">
          <cell r="A166" t="str">
            <v>T1996-48</v>
          </cell>
          <cell r="B166">
            <v>1</v>
          </cell>
        </row>
        <row r="167">
          <cell r="A167" t="str">
            <v>T1996-51</v>
          </cell>
          <cell r="B167">
            <v>1</v>
          </cell>
        </row>
        <row r="168">
          <cell r="A168" t="str">
            <v>T1996-70</v>
          </cell>
          <cell r="B168">
            <v>1</v>
          </cell>
        </row>
        <row r="169">
          <cell r="A169" t="str">
            <v>T1997-10</v>
          </cell>
          <cell r="B169">
            <v>1</v>
          </cell>
        </row>
        <row r="170">
          <cell r="A170" t="str">
            <v>T1997-106</v>
          </cell>
          <cell r="B170">
            <v>1</v>
          </cell>
        </row>
        <row r="171">
          <cell r="A171" t="str">
            <v>T1997-107</v>
          </cell>
          <cell r="B171">
            <v>1</v>
          </cell>
        </row>
        <row r="172">
          <cell r="A172" t="str">
            <v>T1997-108</v>
          </cell>
          <cell r="B172">
            <v>1</v>
          </cell>
        </row>
        <row r="173">
          <cell r="A173" t="str">
            <v>T1997-109</v>
          </cell>
          <cell r="B173">
            <v>1</v>
          </cell>
        </row>
        <row r="174">
          <cell r="A174" t="str">
            <v>T1997-110</v>
          </cell>
          <cell r="B174">
            <v>1</v>
          </cell>
        </row>
        <row r="175">
          <cell r="A175" t="str">
            <v>T1997-111</v>
          </cell>
          <cell r="B175">
            <v>1</v>
          </cell>
        </row>
        <row r="176">
          <cell r="A176" t="str">
            <v>T1997-175</v>
          </cell>
          <cell r="B176">
            <v>1</v>
          </cell>
        </row>
        <row r="177">
          <cell r="A177" t="str">
            <v>T1997-176</v>
          </cell>
          <cell r="B177">
            <v>1</v>
          </cell>
        </row>
        <row r="178">
          <cell r="A178" t="str">
            <v>T1997-35</v>
          </cell>
          <cell r="B178">
            <v>1</v>
          </cell>
        </row>
        <row r="179">
          <cell r="A179" t="str">
            <v>T1997-38</v>
          </cell>
          <cell r="B179">
            <v>1</v>
          </cell>
        </row>
        <row r="180">
          <cell r="A180" t="str">
            <v>T1997-84</v>
          </cell>
          <cell r="B180">
            <v>1</v>
          </cell>
        </row>
        <row r="181">
          <cell r="A181" t="str">
            <v>T1998-1</v>
          </cell>
          <cell r="B181">
            <v>1</v>
          </cell>
        </row>
        <row r="182">
          <cell r="A182" t="str">
            <v>T1998-53</v>
          </cell>
          <cell r="B182">
            <v>1</v>
          </cell>
        </row>
        <row r="183">
          <cell r="A183" t="str">
            <v>T1998-54</v>
          </cell>
          <cell r="B183">
            <v>1</v>
          </cell>
        </row>
        <row r="184">
          <cell r="A184" t="str">
            <v>T1998-56</v>
          </cell>
          <cell r="B184">
            <v>1</v>
          </cell>
        </row>
        <row r="185">
          <cell r="A185" t="str">
            <v>T1998-57</v>
          </cell>
          <cell r="B185">
            <v>1</v>
          </cell>
        </row>
        <row r="186">
          <cell r="A186" t="str">
            <v>T1998-58</v>
          </cell>
          <cell r="B186">
            <v>1</v>
          </cell>
        </row>
        <row r="187">
          <cell r="A187" t="str">
            <v>T1998-59</v>
          </cell>
          <cell r="B187">
            <v>1</v>
          </cell>
        </row>
        <row r="188">
          <cell r="A188" t="str">
            <v>T1998-66</v>
          </cell>
          <cell r="B188">
            <v>1</v>
          </cell>
        </row>
        <row r="189">
          <cell r="A189" t="str">
            <v>T1998-97</v>
          </cell>
          <cell r="B189">
            <v>1</v>
          </cell>
        </row>
        <row r="190">
          <cell r="A190" t="str">
            <v>T1999-1</v>
          </cell>
          <cell r="B190">
            <v>1</v>
          </cell>
        </row>
        <row r="191">
          <cell r="A191" t="str">
            <v>T1999-132</v>
          </cell>
          <cell r="B191">
            <v>1</v>
          </cell>
        </row>
        <row r="192">
          <cell r="A192" t="str">
            <v>T1999-159</v>
          </cell>
          <cell r="B192">
            <v>1</v>
          </cell>
        </row>
        <row r="193">
          <cell r="A193" t="str">
            <v>T1999-171</v>
          </cell>
          <cell r="B193">
            <v>1</v>
          </cell>
        </row>
        <row r="194">
          <cell r="A194" t="str">
            <v>T1999-35</v>
          </cell>
          <cell r="B194">
            <v>1</v>
          </cell>
        </row>
        <row r="195">
          <cell r="A195" t="str">
            <v>T1999-7</v>
          </cell>
          <cell r="B195">
            <v>1</v>
          </cell>
        </row>
        <row r="196">
          <cell r="A196" t="str">
            <v>T1999-70</v>
          </cell>
          <cell r="B196">
            <v>1</v>
          </cell>
        </row>
        <row r="197">
          <cell r="A197" t="str">
            <v>T1999-79</v>
          </cell>
          <cell r="B197">
            <v>1</v>
          </cell>
        </row>
        <row r="198">
          <cell r="A198" t="str">
            <v>T1999-84</v>
          </cell>
          <cell r="B198">
            <v>1</v>
          </cell>
        </row>
        <row r="199">
          <cell r="A199" t="str">
            <v>T1999-92</v>
          </cell>
          <cell r="B199">
            <v>1</v>
          </cell>
        </row>
        <row r="200">
          <cell r="A200" t="str">
            <v>T2000</v>
          </cell>
          <cell r="B200">
            <v>1</v>
          </cell>
        </row>
        <row r="201">
          <cell r="A201" t="str">
            <v>T2000-111</v>
          </cell>
          <cell r="B201">
            <v>1</v>
          </cell>
        </row>
        <row r="202">
          <cell r="A202" t="str">
            <v>T2000-135</v>
          </cell>
          <cell r="B202">
            <v>1</v>
          </cell>
        </row>
        <row r="203">
          <cell r="A203" t="str">
            <v>T2000-14</v>
          </cell>
          <cell r="B203">
            <v>1</v>
          </cell>
        </row>
        <row r="204">
          <cell r="A204" t="str">
            <v>T2000-151</v>
          </cell>
          <cell r="B204">
            <v>1</v>
          </cell>
        </row>
        <row r="205">
          <cell r="A205" t="str">
            <v>T2000-165</v>
          </cell>
          <cell r="B205">
            <v>1</v>
          </cell>
        </row>
        <row r="206">
          <cell r="A206" t="str">
            <v>T2000-38</v>
          </cell>
          <cell r="B206">
            <v>1</v>
          </cell>
        </row>
        <row r="207">
          <cell r="A207" t="str">
            <v>T2000-66</v>
          </cell>
          <cell r="B207">
            <v>1</v>
          </cell>
        </row>
        <row r="208">
          <cell r="A208" t="str">
            <v>T2000-67</v>
          </cell>
          <cell r="B208">
            <v>1</v>
          </cell>
        </row>
        <row r="209">
          <cell r="A209" t="str">
            <v>T2001-110</v>
          </cell>
          <cell r="B209">
            <v>1</v>
          </cell>
        </row>
        <row r="210">
          <cell r="A210" t="str">
            <v>T2001-111</v>
          </cell>
          <cell r="B210">
            <v>1</v>
          </cell>
        </row>
        <row r="211">
          <cell r="A211" t="str">
            <v>T2001-112</v>
          </cell>
          <cell r="B211">
            <v>1</v>
          </cell>
        </row>
        <row r="212">
          <cell r="A212" t="str">
            <v>T2001-116</v>
          </cell>
          <cell r="B212">
            <v>1</v>
          </cell>
        </row>
        <row r="213">
          <cell r="A213" t="str">
            <v>T2001-117</v>
          </cell>
          <cell r="B213">
            <v>1</v>
          </cell>
        </row>
        <row r="214">
          <cell r="A214" t="str">
            <v>T2001-118</v>
          </cell>
          <cell r="B214">
            <v>1</v>
          </cell>
        </row>
        <row r="215">
          <cell r="A215" t="str">
            <v>T2001-119</v>
          </cell>
          <cell r="B215">
            <v>1</v>
          </cell>
        </row>
        <row r="216">
          <cell r="A216" t="str">
            <v>T2001-216</v>
          </cell>
          <cell r="B216">
            <v>1</v>
          </cell>
        </row>
        <row r="217">
          <cell r="A217" t="str">
            <v>T2001-64</v>
          </cell>
          <cell r="B217">
            <v>1</v>
          </cell>
        </row>
        <row r="218">
          <cell r="A218" t="str">
            <v>T2001-65</v>
          </cell>
          <cell r="B218">
            <v>1</v>
          </cell>
        </row>
        <row r="219">
          <cell r="A219" t="str">
            <v>T2002-107</v>
          </cell>
          <cell r="B219">
            <v>1</v>
          </cell>
        </row>
        <row r="220">
          <cell r="A220" t="str">
            <v>T2002-121</v>
          </cell>
          <cell r="B220">
            <v>1</v>
          </cell>
        </row>
        <row r="221">
          <cell r="A221" t="str">
            <v>T2002-30</v>
          </cell>
          <cell r="B221">
            <v>1</v>
          </cell>
        </row>
        <row r="222">
          <cell r="A222" t="str">
            <v>T2002-39</v>
          </cell>
          <cell r="B222">
            <v>1</v>
          </cell>
        </row>
        <row r="223">
          <cell r="A223" t="str">
            <v>T2002-40</v>
          </cell>
          <cell r="B223">
            <v>1</v>
          </cell>
        </row>
        <row r="224">
          <cell r="A224" t="str">
            <v>T2002-44</v>
          </cell>
          <cell r="B224">
            <v>1</v>
          </cell>
        </row>
        <row r="225">
          <cell r="A225" t="str">
            <v>T2002-60</v>
          </cell>
          <cell r="B225">
            <v>1</v>
          </cell>
        </row>
        <row r="226">
          <cell r="A226" t="str">
            <v>T2002-63</v>
          </cell>
          <cell r="B226">
            <v>1</v>
          </cell>
        </row>
        <row r="227">
          <cell r="A227" t="str">
            <v>T2002-71</v>
          </cell>
          <cell r="B227">
            <v>1</v>
          </cell>
        </row>
        <row r="228">
          <cell r="A228" t="str">
            <v>T2003-105</v>
          </cell>
          <cell r="B228">
            <v>1</v>
          </cell>
        </row>
        <row r="229">
          <cell r="A229" t="str">
            <v>T2003-23</v>
          </cell>
          <cell r="B229">
            <v>1</v>
          </cell>
        </row>
        <row r="230">
          <cell r="A230" t="str">
            <v>T2003-28</v>
          </cell>
          <cell r="B230">
            <v>1</v>
          </cell>
        </row>
        <row r="231">
          <cell r="A231" t="str">
            <v>T2003-3</v>
          </cell>
          <cell r="B231">
            <v>1</v>
          </cell>
        </row>
        <row r="232">
          <cell r="A232" t="str">
            <v>T2003-30</v>
          </cell>
          <cell r="B232">
            <v>1</v>
          </cell>
        </row>
        <row r="233">
          <cell r="A233" t="str">
            <v>T2003-31</v>
          </cell>
          <cell r="B233">
            <v>1</v>
          </cell>
        </row>
        <row r="234">
          <cell r="A234" t="str">
            <v>T2003-35</v>
          </cell>
          <cell r="B234">
            <v>1</v>
          </cell>
        </row>
        <row r="235">
          <cell r="A235" t="str">
            <v>T2003-36</v>
          </cell>
          <cell r="B235">
            <v>1</v>
          </cell>
        </row>
        <row r="236">
          <cell r="A236" t="str">
            <v>T2003-4</v>
          </cell>
          <cell r="B236">
            <v>1</v>
          </cell>
        </row>
        <row r="237">
          <cell r="A237" t="str">
            <v>T2003-46</v>
          </cell>
          <cell r="B237">
            <v>1</v>
          </cell>
        </row>
        <row r="238">
          <cell r="A238" t="str">
            <v>T2003-8</v>
          </cell>
          <cell r="B238">
            <v>1</v>
          </cell>
        </row>
        <row r="239">
          <cell r="A239" t="str">
            <v>T2003-86</v>
          </cell>
          <cell r="B239">
            <v>1</v>
          </cell>
        </row>
        <row r="240">
          <cell r="A240" t="str">
            <v>T2003-89</v>
          </cell>
          <cell r="B240">
            <v>1</v>
          </cell>
        </row>
        <row r="241">
          <cell r="A241" t="str">
            <v>T2003-94</v>
          </cell>
          <cell r="B241">
            <v>1</v>
          </cell>
        </row>
        <row r="242">
          <cell r="A242" t="str">
            <v>T2004-101</v>
          </cell>
          <cell r="B242">
            <v>1</v>
          </cell>
        </row>
        <row r="243">
          <cell r="A243" t="str">
            <v>T2004-102</v>
          </cell>
          <cell r="B243">
            <v>1</v>
          </cell>
        </row>
        <row r="244">
          <cell r="A244" t="str">
            <v>T2004-105</v>
          </cell>
          <cell r="B244">
            <v>1</v>
          </cell>
        </row>
        <row r="245">
          <cell r="A245" t="str">
            <v>T2004-106</v>
          </cell>
          <cell r="B245">
            <v>1</v>
          </cell>
        </row>
        <row r="246">
          <cell r="A246" t="str">
            <v>T2004-132</v>
          </cell>
          <cell r="B246">
            <v>1</v>
          </cell>
        </row>
        <row r="247">
          <cell r="A247" t="str">
            <v>T2004-20</v>
          </cell>
          <cell r="B247">
            <v>1</v>
          </cell>
        </row>
        <row r="248">
          <cell r="A248" t="str">
            <v>T2004-28</v>
          </cell>
          <cell r="B248">
            <v>1</v>
          </cell>
        </row>
        <row r="249">
          <cell r="A249" t="str">
            <v>T2004-31</v>
          </cell>
          <cell r="B249">
            <v>1</v>
          </cell>
        </row>
        <row r="250">
          <cell r="A250" t="str">
            <v>T2004-32</v>
          </cell>
          <cell r="B250">
            <v>1</v>
          </cell>
        </row>
        <row r="251">
          <cell r="A251" t="str">
            <v>T2004-4</v>
          </cell>
          <cell r="B251">
            <v>1</v>
          </cell>
        </row>
        <row r="252">
          <cell r="A252" t="str">
            <v>T2004-45</v>
          </cell>
          <cell r="B252">
            <v>1</v>
          </cell>
        </row>
        <row r="253">
          <cell r="A253" t="str">
            <v>T2004-51</v>
          </cell>
          <cell r="B253">
            <v>1</v>
          </cell>
        </row>
        <row r="254">
          <cell r="A254" t="str">
            <v>T2004-52</v>
          </cell>
          <cell r="B254">
            <v>1</v>
          </cell>
        </row>
        <row r="255">
          <cell r="A255" t="str">
            <v>T2004-58</v>
          </cell>
          <cell r="B255">
            <v>1</v>
          </cell>
        </row>
        <row r="256">
          <cell r="A256" t="str">
            <v>T2004-59</v>
          </cell>
          <cell r="B256">
            <v>1</v>
          </cell>
        </row>
        <row r="257">
          <cell r="A257" t="str">
            <v>T2004-6</v>
          </cell>
          <cell r="B257">
            <v>1</v>
          </cell>
        </row>
        <row r="258">
          <cell r="A258" t="str">
            <v>T2004-7</v>
          </cell>
          <cell r="B258">
            <v>1</v>
          </cell>
        </row>
        <row r="259">
          <cell r="A259" t="str">
            <v>T2004-81</v>
          </cell>
          <cell r="B259">
            <v>1</v>
          </cell>
        </row>
        <row r="260">
          <cell r="A260" t="str">
            <v>T2004-96</v>
          </cell>
          <cell r="B260">
            <v>1</v>
          </cell>
        </row>
        <row r="261">
          <cell r="A261" t="str">
            <v>T2004-97</v>
          </cell>
          <cell r="B261">
            <v>1</v>
          </cell>
        </row>
        <row r="262">
          <cell r="A262" t="str">
            <v>T2005-22</v>
          </cell>
          <cell r="B262">
            <v>1</v>
          </cell>
        </row>
        <row r="263">
          <cell r="A263" t="str">
            <v>T2005-25</v>
          </cell>
          <cell r="B263">
            <v>1</v>
          </cell>
        </row>
        <row r="264">
          <cell r="A264" t="str">
            <v>T2005-27</v>
          </cell>
          <cell r="B264">
            <v>1</v>
          </cell>
        </row>
        <row r="265">
          <cell r="A265" t="str">
            <v>T2005-45</v>
          </cell>
          <cell r="B265">
            <v>1</v>
          </cell>
        </row>
        <row r="266">
          <cell r="A266" t="str">
            <v>T2005-47</v>
          </cell>
          <cell r="B266">
            <v>1</v>
          </cell>
        </row>
        <row r="267">
          <cell r="A267" t="str">
            <v>T2005-54</v>
          </cell>
          <cell r="B267">
            <v>1</v>
          </cell>
        </row>
        <row r="268">
          <cell r="A268" t="str">
            <v>T2005-62</v>
          </cell>
          <cell r="B268">
            <v>1</v>
          </cell>
        </row>
        <row r="269">
          <cell r="A269" t="str">
            <v>T2005-67</v>
          </cell>
          <cell r="B269">
            <v>1</v>
          </cell>
        </row>
        <row r="270">
          <cell r="A270" t="str">
            <v>T2005-74</v>
          </cell>
          <cell r="B270">
            <v>1</v>
          </cell>
        </row>
        <row r="271">
          <cell r="A271" t="str">
            <v>T2005-75</v>
          </cell>
          <cell r="B271">
            <v>1</v>
          </cell>
        </row>
        <row r="272">
          <cell r="A272" t="str">
            <v>T2005-80</v>
          </cell>
          <cell r="B272">
            <v>1</v>
          </cell>
        </row>
        <row r="273">
          <cell r="A273" t="str">
            <v>T2005-84</v>
          </cell>
          <cell r="B273">
            <v>1</v>
          </cell>
        </row>
        <row r="274">
          <cell r="A274" t="str">
            <v>T2005-91</v>
          </cell>
          <cell r="B274">
            <v>1</v>
          </cell>
        </row>
        <row r="275">
          <cell r="A275" t="str">
            <v>T2006-1</v>
          </cell>
          <cell r="B275">
            <v>1</v>
          </cell>
        </row>
        <row r="276">
          <cell r="A276" t="str">
            <v>T2006-110</v>
          </cell>
          <cell r="B276">
            <v>1</v>
          </cell>
        </row>
        <row r="277">
          <cell r="A277" t="str">
            <v>T2006-27</v>
          </cell>
          <cell r="B277">
            <v>1</v>
          </cell>
        </row>
        <row r="278">
          <cell r="A278" t="str">
            <v>T2006-3</v>
          </cell>
          <cell r="B278">
            <v>1</v>
          </cell>
        </row>
        <row r="279">
          <cell r="A279" t="str">
            <v>T2006-31</v>
          </cell>
          <cell r="B279">
            <v>1</v>
          </cell>
        </row>
        <row r="280">
          <cell r="A280" t="str">
            <v>T2006-32</v>
          </cell>
          <cell r="B280">
            <v>1</v>
          </cell>
        </row>
        <row r="281">
          <cell r="A281" t="str">
            <v>T2006-33</v>
          </cell>
          <cell r="B281">
            <v>1</v>
          </cell>
        </row>
        <row r="282">
          <cell r="A282" t="str">
            <v>T2006-35</v>
          </cell>
          <cell r="B282">
            <v>1</v>
          </cell>
        </row>
        <row r="283">
          <cell r="A283" t="str">
            <v>T2006-41</v>
          </cell>
          <cell r="B283">
            <v>1</v>
          </cell>
        </row>
        <row r="284">
          <cell r="A284" t="str">
            <v>T2006-51</v>
          </cell>
          <cell r="B284">
            <v>1</v>
          </cell>
        </row>
        <row r="285">
          <cell r="A285" t="str">
            <v>T2006-73</v>
          </cell>
          <cell r="B285">
            <v>1</v>
          </cell>
        </row>
        <row r="286">
          <cell r="A286" t="str">
            <v>T2006-82</v>
          </cell>
          <cell r="B286">
            <v>1</v>
          </cell>
        </row>
        <row r="287">
          <cell r="A287" t="str">
            <v>T2006-83</v>
          </cell>
          <cell r="B287">
            <v>1</v>
          </cell>
        </row>
        <row r="288">
          <cell r="A288" t="str">
            <v>T2006-84</v>
          </cell>
          <cell r="B288">
            <v>1</v>
          </cell>
        </row>
        <row r="289">
          <cell r="A289" t="str">
            <v>T2006-87</v>
          </cell>
          <cell r="B289">
            <v>1</v>
          </cell>
        </row>
        <row r="290">
          <cell r="A290" t="str">
            <v>T2007-22</v>
          </cell>
          <cell r="B290">
            <v>1</v>
          </cell>
        </row>
        <row r="291">
          <cell r="A291" t="str">
            <v>T2007-24</v>
          </cell>
          <cell r="B291">
            <v>1</v>
          </cell>
        </row>
        <row r="292">
          <cell r="A292" t="str">
            <v>T2007-26</v>
          </cell>
          <cell r="B292">
            <v>1</v>
          </cell>
        </row>
        <row r="293">
          <cell r="A293" t="str">
            <v>T2007-35</v>
          </cell>
          <cell r="B293">
            <v>1</v>
          </cell>
        </row>
        <row r="294">
          <cell r="A294" t="str">
            <v>T2007-43</v>
          </cell>
          <cell r="B294">
            <v>1</v>
          </cell>
        </row>
        <row r="295">
          <cell r="A295" t="str">
            <v>T2007-47</v>
          </cell>
          <cell r="B295">
            <v>1</v>
          </cell>
        </row>
        <row r="296">
          <cell r="A296" t="str">
            <v>T2007-59</v>
          </cell>
          <cell r="B296">
            <v>1</v>
          </cell>
        </row>
        <row r="297">
          <cell r="A297" t="str">
            <v>T2007-61</v>
          </cell>
          <cell r="B297">
            <v>1</v>
          </cell>
        </row>
        <row r="298">
          <cell r="A298" t="str">
            <v>T2007-71</v>
          </cell>
          <cell r="B298">
            <v>1</v>
          </cell>
        </row>
        <row r="299">
          <cell r="A299" t="str">
            <v>T2007-77</v>
          </cell>
          <cell r="B299">
            <v>1</v>
          </cell>
        </row>
        <row r="300">
          <cell r="A300" t="str">
            <v>T2007-84</v>
          </cell>
          <cell r="B300">
            <v>1</v>
          </cell>
        </row>
        <row r="301">
          <cell r="A301" t="str">
            <v>T2007-88</v>
          </cell>
          <cell r="B301">
            <v>1</v>
          </cell>
        </row>
        <row r="302">
          <cell r="A302" t="str">
            <v>T2008-12</v>
          </cell>
          <cell r="B302">
            <v>1</v>
          </cell>
        </row>
        <row r="303">
          <cell r="A303" t="str">
            <v>T2008-16</v>
          </cell>
          <cell r="B303">
            <v>1</v>
          </cell>
        </row>
        <row r="304">
          <cell r="A304" t="str">
            <v>T2008-17</v>
          </cell>
          <cell r="B304">
            <v>1</v>
          </cell>
        </row>
        <row r="305">
          <cell r="A305" t="str">
            <v>T2008-18</v>
          </cell>
          <cell r="B305">
            <v>1</v>
          </cell>
        </row>
        <row r="306">
          <cell r="A306" t="str">
            <v>T2008-19</v>
          </cell>
          <cell r="B306">
            <v>1</v>
          </cell>
        </row>
        <row r="307">
          <cell r="A307" t="str">
            <v>T2008-22</v>
          </cell>
          <cell r="B307">
            <v>1</v>
          </cell>
        </row>
        <row r="308">
          <cell r="A308" t="str">
            <v>T2008-25</v>
          </cell>
          <cell r="B308">
            <v>1</v>
          </cell>
        </row>
        <row r="309">
          <cell r="A309" t="str">
            <v>T2008-26</v>
          </cell>
          <cell r="B309">
            <v>1</v>
          </cell>
        </row>
        <row r="310">
          <cell r="A310" t="str">
            <v>T2008-27</v>
          </cell>
          <cell r="B310">
            <v>1</v>
          </cell>
        </row>
        <row r="311">
          <cell r="A311" t="str">
            <v>T2008-29</v>
          </cell>
          <cell r="B311">
            <v>1</v>
          </cell>
        </row>
        <row r="312">
          <cell r="A312" t="str">
            <v>T2008-3</v>
          </cell>
          <cell r="B312">
            <v>1</v>
          </cell>
        </row>
        <row r="313">
          <cell r="A313" t="str">
            <v>T2008-36</v>
          </cell>
          <cell r="B313">
            <v>1</v>
          </cell>
        </row>
        <row r="314">
          <cell r="A314" t="str">
            <v>T2008-4</v>
          </cell>
          <cell r="B314">
            <v>1</v>
          </cell>
        </row>
        <row r="315">
          <cell r="A315" t="str">
            <v>T2008-42</v>
          </cell>
          <cell r="B315">
            <v>1</v>
          </cell>
        </row>
        <row r="316">
          <cell r="A316" t="str">
            <v>T2008-46</v>
          </cell>
          <cell r="B316">
            <v>1</v>
          </cell>
        </row>
        <row r="317">
          <cell r="A317" t="str">
            <v>T2008-60</v>
          </cell>
          <cell r="B317">
            <v>1</v>
          </cell>
        </row>
        <row r="318">
          <cell r="A318" t="str">
            <v>T2008-72</v>
          </cell>
          <cell r="B318">
            <v>1</v>
          </cell>
        </row>
        <row r="319">
          <cell r="A319" t="str">
            <v>T2008-74</v>
          </cell>
          <cell r="B319">
            <v>1</v>
          </cell>
        </row>
        <row r="320">
          <cell r="A320" t="str">
            <v>T2008-9</v>
          </cell>
          <cell r="B320">
            <v>1</v>
          </cell>
        </row>
        <row r="321">
          <cell r="A321" t="str">
            <v>T2009-1</v>
          </cell>
          <cell r="B321">
            <v>1</v>
          </cell>
        </row>
        <row r="322">
          <cell r="A322" t="str">
            <v>T2009-11</v>
          </cell>
          <cell r="B322">
            <v>1</v>
          </cell>
        </row>
        <row r="323">
          <cell r="A323" t="str">
            <v>T2009-30</v>
          </cell>
          <cell r="B323">
            <v>1</v>
          </cell>
        </row>
        <row r="324">
          <cell r="A324" t="str">
            <v>T2009-32</v>
          </cell>
          <cell r="B324">
            <v>1</v>
          </cell>
        </row>
        <row r="325">
          <cell r="A325" t="str">
            <v>T2009-35</v>
          </cell>
          <cell r="B325">
            <v>1</v>
          </cell>
        </row>
        <row r="326">
          <cell r="A326" t="str">
            <v>T2009-36</v>
          </cell>
          <cell r="B326">
            <v>1</v>
          </cell>
        </row>
        <row r="327">
          <cell r="A327" t="str">
            <v>T2009-47</v>
          </cell>
          <cell r="B327">
            <v>1</v>
          </cell>
        </row>
        <row r="328">
          <cell r="A328" t="str">
            <v>T2009-48</v>
          </cell>
          <cell r="B328">
            <v>1</v>
          </cell>
        </row>
        <row r="329">
          <cell r="A329" t="str">
            <v>T2009-5</v>
          </cell>
          <cell r="B329">
            <v>1</v>
          </cell>
        </row>
        <row r="330">
          <cell r="A330" t="str">
            <v>T2009-54</v>
          </cell>
          <cell r="B330">
            <v>1</v>
          </cell>
        </row>
        <row r="331">
          <cell r="A331" t="str">
            <v>T2009-55</v>
          </cell>
          <cell r="B331">
            <v>1</v>
          </cell>
        </row>
        <row r="332">
          <cell r="A332" t="str">
            <v>T2009-6</v>
          </cell>
          <cell r="B332">
            <v>1</v>
          </cell>
        </row>
        <row r="333">
          <cell r="A333" t="str">
            <v>T2009-67</v>
          </cell>
          <cell r="B333">
            <v>1</v>
          </cell>
        </row>
        <row r="334">
          <cell r="A334" t="str">
            <v>T2009-7</v>
          </cell>
          <cell r="B334">
            <v>1</v>
          </cell>
        </row>
        <row r="335">
          <cell r="A335" t="str">
            <v>T2009-75</v>
          </cell>
          <cell r="B335">
            <v>1</v>
          </cell>
        </row>
        <row r="336">
          <cell r="A336" t="str">
            <v>T2009-8</v>
          </cell>
          <cell r="B336">
            <v>1</v>
          </cell>
        </row>
        <row r="337">
          <cell r="A337" t="str">
            <v>T2009-97</v>
          </cell>
          <cell r="B337">
            <v>1</v>
          </cell>
        </row>
        <row r="338">
          <cell r="A338" t="str">
            <v>T2010-10</v>
          </cell>
          <cell r="B338">
            <v>1</v>
          </cell>
        </row>
        <row r="339">
          <cell r="A339" t="str">
            <v>T2010-11</v>
          </cell>
          <cell r="B339">
            <v>1</v>
          </cell>
        </row>
        <row r="340">
          <cell r="A340" t="str">
            <v>T2010-15</v>
          </cell>
          <cell r="B340">
            <v>1</v>
          </cell>
        </row>
        <row r="341">
          <cell r="A341" t="str">
            <v>T2010-17</v>
          </cell>
          <cell r="B341">
            <v>1</v>
          </cell>
        </row>
        <row r="342">
          <cell r="A342" t="str">
            <v>T2010-28</v>
          </cell>
          <cell r="B342">
            <v>1</v>
          </cell>
        </row>
        <row r="343">
          <cell r="A343" t="str">
            <v>T2010-31</v>
          </cell>
          <cell r="B343">
            <v>1</v>
          </cell>
        </row>
        <row r="344">
          <cell r="A344" t="str">
            <v>T2010-32</v>
          </cell>
          <cell r="B344">
            <v>1</v>
          </cell>
        </row>
        <row r="345">
          <cell r="A345" t="str">
            <v>T2010-36</v>
          </cell>
          <cell r="B345">
            <v>1</v>
          </cell>
        </row>
        <row r="346">
          <cell r="A346" t="str">
            <v>T2010-42</v>
          </cell>
          <cell r="B346">
            <v>1</v>
          </cell>
        </row>
        <row r="347">
          <cell r="A347" t="str">
            <v>T2010-47</v>
          </cell>
          <cell r="B347">
            <v>1</v>
          </cell>
        </row>
        <row r="348">
          <cell r="A348" t="str">
            <v>T2010-48</v>
          </cell>
          <cell r="B348">
            <v>1</v>
          </cell>
        </row>
        <row r="349">
          <cell r="A349" t="str">
            <v>T2010-60</v>
          </cell>
          <cell r="B349">
            <v>1</v>
          </cell>
        </row>
        <row r="350">
          <cell r="A350" t="str">
            <v>T2011-13</v>
          </cell>
          <cell r="B350">
            <v>1</v>
          </cell>
        </row>
        <row r="351">
          <cell r="A351" t="str">
            <v>T2011-15</v>
          </cell>
          <cell r="B351">
            <v>1</v>
          </cell>
        </row>
        <row r="352">
          <cell r="A352" t="str">
            <v>T2011-18</v>
          </cell>
          <cell r="B352">
            <v>1</v>
          </cell>
        </row>
        <row r="353">
          <cell r="A353" t="str">
            <v>T2011-25</v>
          </cell>
          <cell r="B353">
            <v>1</v>
          </cell>
        </row>
        <row r="354">
          <cell r="A354" t="str">
            <v>T2011-26</v>
          </cell>
          <cell r="B354">
            <v>1</v>
          </cell>
        </row>
        <row r="355">
          <cell r="A355" t="str">
            <v>T2011-30</v>
          </cell>
          <cell r="B355">
            <v>1</v>
          </cell>
        </row>
        <row r="356">
          <cell r="A356" t="str">
            <v>T2011-34</v>
          </cell>
          <cell r="B356">
            <v>1</v>
          </cell>
        </row>
        <row r="357">
          <cell r="A357" t="str">
            <v>T2011-37</v>
          </cell>
          <cell r="B357">
            <v>1</v>
          </cell>
        </row>
        <row r="358">
          <cell r="A358" t="str">
            <v>T2011-43</v>
          </cell>
          <cell r="B358">
            <v>1</v>
          </cell>
        </row>
        <row r="359">
          <cell r="A359" t="str">
            <v>T2011-47</v>
          </cell>
          <cell r="B359">
            <v>1</v>
          </cell>
        </row>
        <row r="360">
          <cell r="A360" t="str">
            <v>T2011-55</v>
          </cell>
          <cell r="B360">
            <v>1</v>
          </cell>
        </row>
        <row r="361">
          <cell r="A361" t="str">
            <v>T2011-6</v>
          </cell>
          <cell r="B361">
            <v>1</v>
          </cell>
        </row>
        <row r="362">
          <cell r="A362" t="str">
            <v>T2011-71</v>
          </cell>
          <cell r="B362">
            <v>1</v>
          </cell>
        </row>
        <row r="363">
          <cell r="A363" t="str">
            <v>T2012-11</v>
          </cell>
          <cell r="B363">
            <v>1</v>
          </cell>
        </row>
        <row r="364">
          <cell r="A364" t="str">
            <v>T2012-12</v>
          </cell>
          <cell r="B364">
            <v>1</v>
          </cell>
        </row>
        <row r="365">
          <cell r="A365" t="str">
            <v>T2012-13</v>
          </cell>
          <cell r="B365">
            <v>1</v>
          </cell>
        </row>
        <row r="366">
          <cell r="A366" t="str">
            <v>T2012-16</v>
          </cell>
          <cell r="B366">
            <v>1</v>
          </cell>
        </row>
        <row r="367">
          <cell r="A367" t="str">
            <v>T2012-19</v>
          </cell>
          <cell r="B367">
            <v>1</v>
          </cell>
        </row>
        <row r="368">
          <cell r="A368" t="str">
            <v>T2012-4</v>
          </cell>
          <cell r="B368">
            <v>1</v>
          </cell>
        </row>
        <row r="369">
          <cell r="A369" t="str">
            <v>T2012-8</v>
          </cell>
          <cell r="B369">
            <v>1</v>
          </cell>
        </row>
        <row r="370">
          <cell r="A370" t="str">
            <v>T2013-10</v>
          </cell>
          <cell r="B370">
            <v>1</v>
          </cell>
        </row>
        <row r="371">
          <cell r="A371" t="str">
            <v>T2013-12</v>
          </cell>
          <cell r="B371">
            <v>1</v>
          </cell>
        </row>
        <row r="372">
          <cell r="A372" t="str">
            <v>T2013-13</v>
          </cell>
          <cell r="B372">
            <v>1</v>
          </cell>
        </row>
        <row r="373">
          <cell r="A373" t="str">
            <v>T2013-14</v>
          </cell>
          <cell r="B373">
            <v>1</v>
          </cell>
        </row>
        <row r="374">
          <cell r="A374" t="str">
            <v>T2013-17</v>
          </cell>
          <cell r="B374">
            <v>1</v>
          </cell>
        </row>
        <row r="375">
          <cell r="A375" t="str">
            <v>T2013-18</v>
          </cell>
          <cell r="B375">
            <v>1</v>
          </cell>
        </row>
        <row r="376">
          <cell r="A376" t="str">
            <v>T2013-19</v>
          </cell>
          <cell r="B376">
            <v>1</v>
          </cell>
        </row>
        <row r="377">
          <cell r="A377" t="str">
            <v>T2013-20</v>
          </cell>
          <cell r="B377">
            <v>1</v>
          </cell>
        </row>
        <row r="378">
          <cell r="A378" t="str">
            <v>T2013-22</v>
          </cell>
          <cell r="B378">
            <v>1</v>
          </cell>
        </row>
        <row r="379">
          <cell r="A379" t="str">
            <v>T2013-42</v>
          </cell>
          <cell r="B379">
            <v>1</v>
          </cell>
        </row>
        <row r="380">
          <cell r="A380" t="str">
            <v>T2013-44</v>
          </cell>
          <cell r="B380">
            <v>1</v>
          </cell>
        </row>
        <row r="381">
          <cell r="A381" t="str">
            <v>T2013-46</v>
          </cell>
          <cell r="B381">
            <v>1</v>
          </cell>
        </row>
        <row r="382">
          <cell r="A382" t="str">
            <v>T2013-55</v>
          </cell>
          <cell r="B382">
            <v>1</v>
          </cell>
        </row>
        <row r="383">
          <cell r="A383" t="str">
            <v>T2013-8</v>
          </cell>
          <cell r="B383">
            <v>1</v>
          </cell>
        </row>
        <row r="384">
          <cell r="A384" t="str">
            <v>T2014-14</v>
          </cell>
          <cell r="B384">
            <v>1</v>
          </cell>
        </row>
        <row r="385">
          <cell r="A385" t="str">
            <v>T2014-20</v>
          </cell>
          <cell r="B385">
            <v>1</v>
          </cell>
        </row>
        <row r="386">
          <cell r="A386" t="str">
            <v>T2014-24</v>
          </cell>
          <cell r="B386">
            <v>1</v>
          </cell>
        </row>
        <row r="387">
          <cell r="A387" t="str">
            <v>T2014-26</v>
          </cell>
          <cell r="B387">
            <v>1</v>
          </cell>
        </row>
        <row r="388">
          <cell r="A388" t="str">
            <v>T2014-27</v>
          </cell>
          <cell r="B388">
            <v>1</v>
          </cell>
        </row>
        <row r="389">
          <cell r="A389" t="str">
            <v>T2014-28</v>
          </cell>
          <cell r="B389">
            <v>1</v>
          </cell>
        </row>
        <row r="390">
          <cell r="A390" t="str">
            <v>T2014-3</v>
          </cell>
          <cell r="B390">
            <v>1</v>
          </cell>
        </row>
        <row r="391">
          <cell r="A391" t="str">
            <v>T2014-39</v>
          </cell>
          <cell r="B391">
            <v>1</v>
          </cell>
        </row>
        <row r="392">
          <cell r="A392" t="str">
            <v>T2014-4</v>
          </cell>
          <cell r="B392">
            <v>1</v>
          </cell>
        </row>
        <row r="393">
          <cell r="A393" t="str">
            <v>T2014-41</v>
          </cell>
          <cell r="B393">
            <v>1</v>
          </cell>
        </row>
        <row r="394">
          <cell r="A394" t="str">
            <v>T2014-5</v>
          </cell>
          <cell r="B394">
            <v>1</v>
          </cell>
        </row>
        <row r="395">
          <cell r="A395" t="str">
            <v>T2015-16</v>
          </cell>
          <cell r="B395">
            <v>1</v>
          </cell>
        </row>
        <row r="396">
          <cell r="A396" t="str">
            <v>T2015-17</v>
          </cell>
          <cell r="B396">
            <v>1</v>
          </cell>
        </row>
        <row r="397">
          <cell r="A397" t="str">
            <v>T2015-18</v>
          </cell>
          <cell r="B397">
            <v>1</v>
          </cell>
        </row>
        <row r="398">
          <cell r="A398" t="str">
            <v>T2015-21</v>
          </cell>
          <cell r="B398">
            <v>1</v>
          </cell>
        </row>
        <row r="399">
          <cell r="A399" t="str">
            <v>T2015-22</v>
          </cell>
          <cell r="B399">
            <v>1</v>
          </cell>
        </row>
        <row r="400">
          <cell r="A400" t="str">
            <v>T2015-23</v>
          </cell>
          <cell r="B400">
            <v>1</v>
          </cell>
        </row>
        <row r="401">
          <cell r="A401" t="str">
            <v>T2015-27</v>
          </cell>
          <cell r="B401">
            <v>1</v>
          </cell>
        </row>
        <row r="402">
          <cell r="A402" t="str">
            <v>T2015-30</v>
          </cell>
          <cell r="B402">
            <v>1</v>
          </cell>
        </row>
        <row r="403">
          <cell r="A403" t="str">
            <v>T2015-35</v>
          </cell>
          <cell r="B403">
            <v>1</v>
          </cell>
        </row>
        <row r="404">
          <cell r="A404" t="str">
            <v>T2015-36</v>
          </cell>
          <cell r="B404">
            <v>1</v>
          </cell>
        </row>
        <row r="405">
          <cell r="A405" t="str">
            <v>T2015-37</v>
          </cell>
          <cell r="B405">
            <v>1</v>
          </cell>
        </row>
        <row r="406">
          <cell r="A406" t="str">
            <v>T2015-41</v>
          </cell>
          <cell r="B406">
            <v>1</v>
          </cell>
        </row>
        <row r="407">
          <cell r="A407" t="str">
            <v>T2015-5</v>
          </cell>
          <cell r="B407">
            <v>1</v>
          </cell>
        </row>
        <row r="408">
          <cell r="A408" t="str">
            <v>T2016-10</v>
          </cell>
          <cell r="B408">
            <v>1</v>
          </cell>
        </row>
        <row r="409">
          <cell r="A409" t="str">
            <v>T2016-15</v>
          </cell>
          <cell r="B409">
            <v>1</v>
          </cell>
        </row>
        <row r="410">
          <cell r="A410" t="str">
            <v>T2016-16</v>
          </cell>
          <cell r="B410">
            <v>1</v>
          </cell>
        </row>
        <row r="411">
          <cell r="A411" t="str">
            <v>T2016-17</v>
          </cell>
          <cell r="B411">
            <v>1</v>
          </cell>
        </row>
        <row r="412">
          <cell r="A412" t="str">
            <v>T2016-20</v>
          </cell>
          <cell r="B412">
            <v>1</v>
          </cell>
        </row>
        <row r="413">
          <cell r="A413" t="str">
            <v>T2016-6</v>
          </cell>
          <cell r="B413">
            <v>1</v>
          </cell>
        </row>
        <row r="414">
          <cell r="A414" t="str">
            <v>T2016-9</v>
          </cell>
          <cell r="B414">
            <v>1</v>
          </cell>
        </row>
        <row r="415">
          <cell r="A415" t="str">
            <v>T2017-10</v>
          </cell>
          <cell r="B415">
            <v>1</v>
          </cell>
        </row>
        <row r="416">
          <cell r="A416" t="str">
            <v>T2017-12</v>
          </cell>
          <cell r="B416">
            <v>1</v>
          </cell>
        </row>
        <row r="417">
          <cell r="A417" t="str">
            <v>T2017-13</v>
          </cell>
          <cell r="B417">
            <v>1</v>
          </cell>
        </row>
        <row r="418">
          <cell r="A418" t="str">
            <v>T2017-19</v>
          </cell>
          <cell r="B418">
            <v>1</v>
          </cell>
        </row>
        <row r="419">
          <cell r="A419" t="str">
            <v>T2017-40</v>
          </cell>
          <cell r="B419">
            <v>1</v>
          </cell>
        </row>
        <row r="420">
          <cell r="A420" t="str">
            <v>T2017-41</v>
          </cell>
          <cell r="B420">
            <v>1</v>
          </cell>
        </row>
        <row r="421">
          <cell r="A421" t="str">
            <v>T2017-42</v>
          </cell>
          <cell r="B421">
            <v>1</v>
          </cell>
        </row>
        <row r="422">
          <cell r="A422" t="str">
            <v>T2017-43</v>
          </cell>
          <cell r="B422">
            <v>1</v>
          </cell>
        </row>
        <row r="423">
          <cell r="A423" t="str">
            <v>T2017-7</v>
          </cell>
          <cell r="B423">
            <v>1</v>
          </cell>
        </row>
        <row r="424">
          <cell r="A424" t="str">
            <v>T2017-8</v>
          </cell>
          <cell r="B424">
            <v>1</v>
          </cell>
        </row>
        <row r="425">
          <cell r="A425" t="str">
            <v>T2018-14</v>
          </cell>
          <cell r="B425">
            <v>1</v>
          </cell>
        </row>
        <row r="426">
          <cell r="A426" t="str">
            <v>T2018-15</v>
          </cell>
          <cell r="B426">
            <v>1</v>
          </cell>
        </row>
        <row r="427">
          <cell r="A427" t="str">
            <v>T2018-16</v>
          </cell>
          <cell r="B427">
            <v>1</v>
          </cell>
        </row>
        <row r="428">
          <cell r="A428" t="str">
            <v>T2018-17</v>
          </cell>
          <cell r="B428">
            <v>1</v>
          </cell>
        </row>
        <row r="429">
          <cell r="A429" t="str">
            <v>T2018-19</v>
          </cell>
          <cell r="B429">
            <v>1</v>
          </cell>
        </row>
        <row r="430">
          <cell r="A430" t="str">
            <v>T2018-24</v>
          </cell>
          <cell r="B430">
            <v>1</v>
          </cell>
        </row>
        <row r="431">
          <cell r="A431" t="str">
            <v>T2018-38</v>
          </cell>
          <cell r="B431">
            <v>1</v>
          </cell>
        </row>
        <row r="432">
          <cell r="A432" t="str">
            <v>T2018-4</v>
          </cell>
          <cell r="B432">
            <v>1</v>
          </cell>
        </row>
        <row r="433">
          <cell r="A433" t="str">
            <v>T2018-43</v>
          </cell>
          <cell r="B433">
            <v>1</v>
          </cell>
        </row>
        <row r="434">
          <cell r="A434" t="str">
            <v>T2018-46</v>
          </cell>
          <cell r="B434">
            <v>1</v>
          </cell>
        </row>
        <row r="435">
          <cell r="A435" t="str">
            <v>T2018-48</v>
          </cell>
          <cell r="B435">
            <v>1</v>
          </cell>
        </row>
        <row r="436">
          <cell r="A436" t="str">
            <v>T2018-5</v>
          </cell>
          <cell r="B436">
            <v>1</v>
          </cell>
        </row>
        <row r="437">
          <cell r="A437" t="str">
            <v>T2018-8</v>
          </cell>
          <cell r="B437">
            <v>1</v>
          </cell>
        </row>
        <row r="438">
          <cell r="A438" t="str">
            <v>T2019-2</v>
          </cell>
          <cell r="B438">
            <v>1</v>
          </cell>
        </row>
        <row r="439">
          <cell r="A439" t="str">
            <v>T2019-20</v>
          </cell>
          <cell r="B439">
            <v>1</v>
          </cell>
        </row>
        <row r="440">
          <cell r="A440" t="str">
            <v>T2019-21</v>
          </cell>
          <cell r="B440">
            <v>1</v>
          </cell>
        </row>
        <row r="441">
          <cell r="A441" t="str">
            <v>T2019-22</v>
          </cell>
          <cell r="B441">
            <v>1</v>
          </cell>
        </row>
        <row r="442">
          <cell r="A442" t="str">
            <v>T2019-23</v>
          </cell>
          <cell r="B442">
            <v>1</v>
          </cell>
        </row>
        <row r="443">
          <cell r="A443" t="str">
            <v>T2019-24</v>
          </cell>
          <cell r="B443">
            <v>1</v>
          </cell>
        </row>
        <row r="444">
          <cell r="A444" t="str">
            <v>T2019-25</v>
          </cell>
          <cell r="B444">
            <v>1</v>
          </cell>
        </row>
        <row r="445">
          <cell r="A445" t="str">
            <v>T2019-26</v>
          </cell>
          <cell r="B445">
            <v>1</v>
          </cell>
        </row>
        <row r="446">
          <cell r="A446" t="str">
            <v>T2019-27</v>
          </cell>
          <cell r="B446">
            <v>1</v>
          </cell>
        </row>
        <row r="447">
          <cell r="A447" t="str">
            <v>T2019-28</v>
          </cell>
          <cell r="B447">
            <v>1</v>
          </cell>
        </row>
        <row r="448">
          <cell r="A448" t="str">
            <v>T2019-29</v>
          </cell>
          <cell r="B448">
            <v>1</v>
          </cell>
        </row>
        <row r="449">
          <cell r="A449" t="str">
            <v>T2019-30</v>
          </cell>
          <cell r="B449">
            <v>1</v>
          </cell>
        </row>
        <row r="450">
          <cell r="A450" t="str">
            <v>T2019-31</v>
          </cell>
          <cell r="B450">
            <v>1</v>
          </cell>
        </row>
        <row r="451">
          <cell r="A451" t="str">
            <v>T2019-32</v>
          </cell>
          <cell r="B451">
            <v>1</v>
          </cell>
        </row>
        <row r="452">
          <cell r="A452" t="str">
            <v>T2019-33</v>
          </cell>
          <cell r="B452">
            <v>1</v>
          </cell>
        </row>
        <row r="453">
          <cell r="A453" t="str">
            <v>T2019-34</v>
          </cell>
          <cell r="B453">
            <v>1</v>
          </cell>
        </row>
        <row r="454">
          <cell r="A454" t="str">
            <v>T2019-39</v>
          </cell>
          <cell r="B454">
            <v>1</v>
          </cell>
        </row>
        <row r="455">
          <cell r="A455" t="str">
            <v>T2019-4</v>
          </cell>
          <cell r="B455">
            <v>1</v>
          </cell>
        </row>
        <row r="456">
          <cell r="A456" t="str">
            <v>T2019-8</v>
          </cell>
          <cell r="B456">
            <v>1</v>
          </cell>
        </row>
        <row r="457">
          <cell r="A457" t="str">
            <v>T2019-9</v>
          </cell>
          <cell r="B457">
            <v>1</v>
          </cell>
        </row>
        <row r="458">
          <cell r="A458" t="str">
            <v>T2020-2</v>
          </cell>
          <cell r="B458">
            <v>1</v>
          </cell>
        </row>
        <row r="459">
          <cell r="A459" t="str">
            <v>T2020-4</v>
          </cell>
          <cell r="B459">
            <v>1</v>
          </cell>
        </row>
        <row r="460">
          <cell r="A460" t="str">
            <v>T2020-40</v>
          </cell>
          <cell r="B460">
            <v>1</v>
          </cell>
        </row>
        <row r="461">
          <cell r="A461" t="str">
            <v>T2020-41</v>
          </cell>
          <cell r="B461">
            <v>1</v>
          </cell>
        </row>
        <row r="462">
          <cell r="A462" t="str">
            <v>T2020-42</v>
          </cell>
          <cell r="B462">
            <v>1</v>
          </cell>
        </row>
        <row r="463">
          <cell r="A463" t="str">
            <v>T2020-43</v>
          </cell>
          <cell r="B463">
            <v>1</v>
          </cell>
        </row>
        <row r="464">
          <cell r="A464" t="str">
            <v>T2020-44</v>
          </cell>
          <cell r="B464">
            <v>1</v>
          </cell>
        </row>
        <row r="465">
          <cell r="A465" t="str">
            <v>T2020-45</v>
          </cell>
          <cell r="B465">
            <v>1</v>
          </cell>
        </row>
        <row r="466">
          <cell r="A466" t="str">
            <v>T2020-46</v>
          </cell>
          <cell r="B466">
            <v>1</v>
          </cell>
        </row>
        <row r="467">
          <cell r="A467" t="str">
            <v>T2020-47</v>
          </cell>
          <cell r="B467">
            <v>1</v>
          </cell>
        </row>
        <row r="468">
          <cell r="A468" t="str">
            <v>T2020-48</v>
          </cell>
          <cell r="B468">
            <v>1</v>
          </cell>
        </row>
        <row r="469">
          <cell r="A469" t="str">
            <v>T2020-49</v>
          </cell>
          <cell r="B469">
            <v>1</v>
          </cell>
        </row>
        <row r="470">
          <cell r="A470" t="str">
            <v>T2020-5</v>
          </cell>
          <cell r="B470">
            <v>1</v>
          </cell>
        </row>
        <row r="471">
          <cell r="A471" t="str">
            <v>T2020-53</v>
          </cell>
          <cell r="B471">
            <v>1</v>
          </cell>
        </row>
        <row r="472">
          <cell r="A472" t="str">
            <v>T2020-55</v>
          </cell>
          <cell r="B472">
            <v>1</v>
          </cell>
        </row>
        <row r="473">
          <cell r="A473" t="str">
            <v>T2020-56</v>
          </cell>
          <cell r="B473">
            <v>1</v>
          </cell>
        </row>
        <row r="474">
          <cell r="A474" t="str">
            <v>T2020-6</v>
          </cell>
          <cell r="B474">
            <v>1</v>
          </cell>
        </row>
        <row r="475">
          <cell r="A475" t="str">
            <v>T2021-117</v>
          </cell>
          <cell r="B475">
            <v>1</v>
          </cell>
        </row>
        <row r="476">
          <cell r="A476" t="str">
            <v>T2021-118</v>
          </cell>
          <cell r="B476">
            <v>1</v>
          </cell>
        </row>
        <row r="477">
          <cell r="A477" t="str">
            <v>T2021-120</v>
          </cell>
          <cell r="B477">
            <v>1</v>
          </cell>
        </row>
        <row r="478">
          <cell r="A478" t="str">
            <v>T2021-121</v>
          </cell>
          <cell r="B478">
            <v>1</v>
          </cell>
        </row>
        <row r="479">
          <cell r="A479" t="str">
            <v>T2021-122</v>
          </cell>
          <cell r="B479">
            <v>1</v>
          </cell>
        </row>
        <row r="480">
          <cell r="A480" t="str">
            <v>T2021-124</v>
          </cell>
          <cell r="B480">
            <v>1</v>
          </cell>
        </row>
        <row r="481">
          <cell r="A481" t="str">
            <v>T2021-125</v>
          </cell>
          <cell r="B481">
            <v>1</v>
          </cell>
        </row>
        <row r="482">
          <cell r="A482" t="str">
            <v>T2021-129</v>
          </cell>
          <cell r="B482">
            <v>1</v>
          </cell>
        </row>
        <row r="483">
          <cell r="A483" t="str">
            <v>T2021-131</v>
          </cell>
          <cell r="B483">
            <v>1</v>
          </cell>
        </row>
        <row r="484">
          <cell r="A484" t="str">
            <v>T2022-11</v>
          </cell>
          <cell r="B484">
            <v>1</v>
          </cell>
        </row>
        <row r="485">
          <cell r="A485" t="str">
            <v>T2022-12</v>
          </cell>
          <cell r="B485">
            <v>1</v>
          </cell>
        </row>
        <row r="486">
          <cell r="A486" t="str">
            <v>T2022-18</v>
          </cell>
          <cell r="B486">
            <v>1</v>
          </cell>
        </row>
        <row r="487">
          <cell r="A487" t="str">
            <v>T2022-2</v>
          </cell>
          <cell r="B487">
            <v>1</v>
          </cell>
        </row>
        <row r="488">
          <cell r="A488" t="str">
            <v>T2022-3</v>
          </cell>
          <cell r="B488">
            <v>1</v>
          </cell>
        </row>
        <row r="489">
          <cell r="A489" t="str">
            <v>T2022-8</v>
          </cell>
          <cell r="B489">
            <v>1</v>
          </cell>
        </row>
        <row r="490">
          <cell r="A490" t="str">
            <v>T2023-10</v>
          </cell>
          <cell r="B490">
            <v>1</v>
          </cell>
        </row>
        <row r="491">
          <cell r="A491" t="str">
            <v>T2023-11</v>
          </cell>
          <cell r="B491">
            <v>1</v>
          </cell>
        </row>
        <row r="492">
          <cell r="A492" t="str">
            <v>T2023-12</v>
          </cell>
          <cell r="B492">
            <v>1</v>
          </cell>
        </row>
        <row r="493">
          <cell r="A493" t="str">
            <v>T2023-14</v>
          </cell>
          <cell r="B493">
            <v>1</v>
          </cell>
        </row>
        <row r="494">
          <cell r="A494" t="str">
            <v>T2023-15</v>
          </cell>
          <cell r="B494">
            <v>1</v>
          </cell>
        </row>
        <row r="495">
          <cell r="A495" t="str">
            <v>T2023-16</v>
          </cell>
          <cell r="B495">
            <v>1</v>
          </cell>
        </row>
        <row r="496">
          <cell r="A496" t="str">
            <v>T2023-18</v>
          </cell>
          <cell r="B496">
            <v>1</v>
          </cell>
        </row>
        <row r="497">
          <cell r="A497" t="str">
            <v>T2023-2</v>
          </cell>
          <cell r="B497">
            <v>1</v>
          </cell>
        </row>
        <row r="498">
          <cell r="A498" t="str">
            <v>T2023-22</v>
          </cell>
          <cell r="B498">
            <v>1</v>
          </cell>
        </row>
        <row r="499">
          <cell r="A499" t="str">
            <v>T2023-23</v>
          </cell>
          <cell r="B499">
            <v>1</v>
          </cell>
        </row>
        <row r="500">
          <cell r="A500" t="str">
            <v>T2023-26</v>
          </cell>
          <cell r="B500">
            <v>1</v>
          </cell>
        </row>
        <row r="501">
          <cell r="A501" t="str">
            <v>T2023-28</v>
          </cell>
          <cell r="B501">
            <v>1</v>
          </cell>
        </row>
        <row r="502">
          <cell r="A502" t="str">
            <v>T2023-3</v>
          </cell>
          <cell r="B502">
            <v>1</v>
          </cell>
        </row>
        <row r="503">
          <cell r="A503" t="str">
            <v>T2023-31</v>
          </cell>
          <cell r="B503">
            <v>1</v>
          </cell>
        </row>
        <row r="504">
          <cell r="A504" t="str">
            <v>T2023-32</v>
          </cell>
          <cell r="B504">
            <v>1</v>
          </cell>
        </row>
        <row r="505">
          <cell r="A505" t="str">
            <v>T2023-4</v>
          </cell>
          <cell r="B505">
            <v>1</v>
          </cell>
        </row>
        <row r="506">
          <cell r="A506" t="str">
            <v>T2023-5</v>
          </cell>
          <cell r="B506">
            <v>1</v>
          </cell>
        </row>
        <row r="507">
          <cell r="A507" t="str">
            <v>T2023-6</v>
          </cell>
          <cell r="B507">
            <v>1</v>
          </cell>
        </row>
        <row r="508">
          <cell r="A508" t="str">
            <v>T2023-7</v>
          </cell>
          <cell r="B508">
            <v>1</v>
          </cell>
        </row>
        <row r="509">
          <cell r="A509" t="str">
            <v>T2023-8</v>
          </cell>
          <cell r="B509">
            <v>1</v>
          </cell>
        </row>
        <row r="510">
          <cell r="A510" t="str">
            <v>T2023-9</v>
          </cell>
          <cell r="B510">
            <v>1</v>
          </cell>
        </row>
        <row r="511">
          <cell r="A511" t="str">
            <v>T2024</v>
          </cell>
          <cell r="B511">
            <v>1</v>
          </cell>
        </row>
        <row r="512">
          <cell r="A512" t="str">
            <v>T2024-1</v>
          </cell>
          <cell r="B512">
            <v>1</v>
          </cell>
        </row>
        <row r="513">
          <cell r="A513" t="str">
            <v>T2024-11</v>
          </cell>
          <cell r="B513">
            <v>1</v>
          </cell>
        </row>
        <row r="514">
          <cell r="A514" t="str">
            <v>T2024-13</v>
          </cell>
          <cell r="B514">
            <v>1</v>
          </cell>
        </row>
        <row r="515">
          <cell r="A515" t="str">
            <v>T2024-16</v>
          </cell>
          <cell r="B515">
            <v>1</v>
          </cell>
        </row>
        <row r="516">
          <cell r="A516" t="str">
            <v>T2024-17</v>
          </cell>
          <cell r="B516">
            <v>1</v>
          </cell>
        </row>
        <row r="517">
          <cell r="A517" t="str">
            <v>T2024-3</v>
          </cell>
          <cell r="B517">
            <v>1</v>
          </cell>
        </row>
        <row r="518">
          <cell r="A518" t="str">
            <v>T2024-40</v>
          </cell>
          <cell r="B518">
            <v>1</v>
          </cell>
        </row>
        <row r="519">
          <cell r="A519" t="str">
            <v>T2024-60</v>
          </cell>
          <cell r="B519">
            <v>1</v>
          </cell>
        </row>
        <row r="520">
          <cell r="A520" t="str">
            <v>T2024-7</v>
          </cell>
          <cell r="B520">
            <v>1</v>
          </cell>
        </row>
        <row r="521">
          <cell r="A521" t="str">
            <v>T2024-8</v>
          </cell>
          <cell r="B521">
            <v>1</v>
          </cell>
        </row>
        <row r="522">
          <cell r="A522" t="str">
            <v>T2024-82</v>
          </cell>
          <cell r="B522">
            <v>1</v>
          </cell>
        </row>
        <row r="523">
          <cell r="A523" t="str">
            <v>T2024-84</v>
          </cell>
          <cell r="B523">
            <v>1</v>
          </cell>
        </row>
        <row r="524">
          <cell r="A524" t="str">
            <v>T2024-89</v>
          </cell>
          <cell r="B524">
            <v>1</v>
          </cell>
        </row>
        <row r="525">
          <cell r="A525" t="str">
            <v>T2024-91</v>
          </cell>
          <cell r="B525">
            <v>1</v>
          </cell>
        </row>
        <row r="526">
          <cell r="A526" t="str">
            <v>T2025-2</v>
          </cell>
          <cell r="B526">
            <v>1</v>
          </cell>
        </row>
        <row r="527">
          <cell r="A527" t="str">
            <v>T2025-5</v>
          </cell>
          <cell r="B527">
            <v>1</v>
          </cell>
        </row>
        <row r="528">
          <cell r="A528" t="str">
            <v>T2025-6</v>
          </cell>
          <cell r="B528">
            <v>1</v>
          </cell>
        </row>
        <row r="529">
          <cell r="A529" t="str">
            <v>T2025-71</v>
          </cell>
          <cell r="B529">
            <v>1</v>
          </cell>
        </row>
        <row r="530">
          <cell r="A530" t="str">
            <v>T2025-76</v>
          </cell>
          <cell r="B530">
            <v>1</v>
          </cell>
        </row>
        <row r="531">
          <cell r="A531" t="str">
            <v>T2025-9</v>
          </cell>
          <cell r="B531">
            <v>1</v>
          </cell>
        </row>
        <row r="532">
          <cell r="A532" t="str">
            <v>T2025-9</v>
          </cell>
          <cell r="B532">
            <v>1</v>
          </cell>
        </row>
      </sheetData>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9" Type="http://schemas.openxmlformats.org/officeDocument/2006/relationships/hyperlink" Target="https://www.worldtradelaw.net/fta/agreements/georusfta.pdf" TargetMode="External"/><Relationship Id="rId98" Type="http://schemas.openxmlformats.org/officeDocument/2006/relationships/hyperlink" Target="https://www.worldtradelaw.net/fta/agreements/geokazfta.pdf" TargetMode="External"/><Relationship Id="rId97" Type="http://schemas.openxmlformats.org/officeDocument/2006/relationships/hyperlink" Target="https://www.worldtradelaw.net/fta/agreements/geoazefta.pdf" TargetMode="External"/><Relationship Id="rId96" Type="http://schemas.openxmlformats.org/officeDocument/2006/relationships/hyperlink" Target="https://www.worldtradelaw.net/fta/agreements/geoarmfta.pdf" TargetMode="External"/><Relationship Id="rId95" Type="http://schemas.openxmlformats.org/officeDocument/2006/relationships/hyperlink" Target="https://www.worldtradelaw.net/fta/agreements/gccfta.pdf" TargetMode="External"/><Relationship Id="rId94" Type="http://schemas.openxmlformats.org/officeDocument/2006/relationships/hyperlink" Target="https://www.worldtradelaw.net/fta/agreements/fyrombosherfta.pdf" TargetMode="External"/><Relationship Id="rId93" Type="http://schemas.openxmlformats.org/officeDocument/2006/relationships/hyperlink" Target="https://www.worldtradelaw.net/fta/agreements/farisswitzfta.pdf" TargetMode="External"/><Relationship Id="rId92" Type="http://schemas.openxmlformats.org/officeDocument/2006/relationships/hyperlink" Target="https://www.worldtradelaw.net/fta/agreements/farisnorfta.pdf" TargetMode="External"/><Relationship Id="rId91" Type="http://schemas.openxmlformats.org/officeDocument/2006/relationships/hyperlink" Target="https://www.worldtradelaw.net/fta/agreements/farisicefta.pdf" TargetMode="External"/><Relationship Id="rId90" Type="http://schemas.openxmlformats.org/officeDocument/2006/relationships/hyperlink" Target="https://www.worldtradelaw.net/fta/agreements/euenlrgmntfta.pdf" TargetMode="External"/><Relationship Id="rId9" Type="http://schemas.openxmlformats.org/officeDocument/2006/relationships/hyperlink" Target="https://www.worldtradelaw.net/fta/agreements/albunmikfta.pdf" TargetMode="External"/><Relationship Id="rId89" Type="http://schemas.openxmlformats.org/officeDocument/2006/relationships/hyperlink" Target="https://www.worldtradelaw.net/fta/agreements/eftavaduzfta.pdf" TargetMode="External"/><Relationship Id="rId88" Type="http://schemas.openxmlformats.org/officeDocument/2006/relationships/hyperlink" Target="https://www.worldtradelaw.net/fta/agreements/eftascfta.pdf" TargetMode="External"/><Relationship Id="rId87" Type="http://schemas.openxmlformats.org/officeDocument/2006/relationships/hyperlink" Target="https://www.worldtradelaw.net/fta/agreements/eftaturfta.pdf" TargetMode="External"/><Relationship Id="rId86" Type="http://schemas.openxmlformats.org/officeDocument/2006/relationships/hyperlink" Target="https://www.worldtradelaw.net/fta/agreements/eftatunfta.pdf" TargetMode="External"/><Relationship Id="rId85" Type="http://schemas.openxmlformats.org/officeDocument/2006/relationships/hyperlink" Target="https://www.worldtradelaw.net/fta/agreements/eftasingfta.pdf" TargetMode="External"/><Relationship Id="rId84" Type="http://schemas.openxmlformats.org/officeDocument/2006/relationships/hyperlink" Target="https://www.worldtradelaw.net/fta/agreements/eftaromfta.pdf" TargetMode="External"/><Relationship Id="rId83" Type="http://schemas.openxmlformats.org/officeDocument/2006/relationships/hyperlink" Target="https://www.worldtradelaw.net/fta/agreements/eftaplofta.pdf" TargetMode="External"/><Relationship Id="rId82" Type="http://schemas.openxmlformats.org/officeDocument/2006/relationships/hyperlink" Target="https://www.worldtradelaw.net/fta/agreements/eftamorfta.pdf" TargetMode="External"/><Relationship Id="rId81" Type="http://schemas.openxmlformats.org/officeDocument/2006/relationships/hyperlink" Target="https://www.worldtradelaw.net/fta/agreements/eftamexfta.pdf" TargetMode="External"/><Relationship Id="rId80" Type="http://schemas.openxmlformats.org/officeDocument/2006/relationships/hyperlink" Target="https://www.worldtradelaw.net/fta/agreements/eftajorfta.pdf" TargetMode="External"/><Relationship Id="rId8" Type="http://schemas.openxmlformats.org/officeDocument/2006/relationships/hyperlink" Target="https://www.worldtradelaw.net/fta/agreements/albsermonfta.pdf" TargetMode="External"/><Relationship Id="rId79" Type="http://schemas.openxmlformats.org/officeDocument/2006/relationships/hyperlink" Target="https://www.worldtradelaw.net/fta/agreements/eftaisrfta.pdf" TargetMode="External"/><Relationship Id="rId78" Type="http://schemas.openxmlformats.org/officeDocument/2006/relationships/hyperlink" Target="https://www.worldtradelaw.net/fta/agreements/eftafyromfta.pdf" TargetMode="External"/><Relationship Id="rId77" Type="http://schemas.openxmlformats.org/officeDocument/2006/relationships/hyperlink" Target="https://www.worldtradelaw.net/fta/agreements/eftacrofta.pdf" TargetMode="External"/><Relationship Id="rId76" Type="http://schemas.openxmlformats.org/officeDocument/2006/relationships/hyperlink" Target="https://www.worldtradelaw.net/fta/agreements/eftachilfta.pdf" TargetMode="External"/><Relationship Id="rId75" Type="http://schemas.openxmlformats.org/officeDocument/2006/relationships/hyperlink" Target="https://www.worldtradelaw.net/fta/agreements/eftabulfta.pdf" TargetMode="External"/><Relationship Id="rId74" Type="http://schemas.openxmlformats.org/officeDocument/2006/relationships/hyperlink" Target="https://www.worldtradelaw.net/fta/agreements/eeafta.pdf" TargetMode="External"/><Relationship Id="rId73" Type="http://schemas.openxmlformats.org/officeDocument/2006/relationships/hyperlink" Target="https://www.worldtradelaw.net/fta/agreements/ecowasfta.pdf" TargetMode="External"/><Relationship Id="rId72" Type="http://schemas.openxmlformats.org/officeDocument/2006/relationships/hyperlink" Target="https://www.worldtradelaw.net/fta/agreements/ecota.pdf" TargetMode="External"/><Relationship Id="rId71" Type="http://schemas.openxmlformats.org/officeDocument/2006/relationships/hyperlink" Target="https://www.worldtradelaw.net/fta/agreements/ecturfta.pdf" TargetMode="External"/><Relationship Id="rId70" Type="http://schemas.openxmlformats.org/officeDocument/2006/relationships/hyperlink" Target="https://www.worldtradelaw.net/fta/agreements/ectunfta.pdf" TargetMode="External"/><Relationship Id="rId7" Type="http://schemas.openxmlformats.org/officeDocument/2006/relationships/hyperlink" Target="https://www.worldtradelaw.net/fta/agreements/albromfta.pdf" TargetMode="External"/><Relationship Id="rId69" Type="http://schemas.openxmlformats.org/officeDocument/2006/relationships/hyperlink" Target="https://www.worldtradelaw.net/fta/agreements/ecsyrfta.pdf" TargetMode="External"/><Relationship Id="rId68" Type="http://schemas.openxmlformats.org/officeDocument/2006/relationships/hyperlink" Target="https://www.worldtradelaw.net/fta/agreements/ecswitzliechfta.pdf" TargetMode="External"/><Relationship Id="rId67" Type="http://schemas.openxmlformats.org/officeDocument/2006/relationships/hyperlink" Target="https://www.worldtradelaw.net/fta/agreements/ecsafrfta.pdf" TargetMode="External"/><Relationship Id="rId66" Type="http://schemas.openxmlformats.org/officeDocument/2006/relationships/hyperlink" Target="https://www.worldtradelaw.net/fta/agreements/ecromfta.pdf" TargetMode="External"/><Relationship Id="rId65" Type="http://schemas.openxmlformats.org/officeDocument/2006/relationships/hyperlink" Target="https://www.worldtradelaw.net/fta/agreements/ecplofta.pdf" TargetMode="External"/><Relationship Id="rId64" Type="http://schemas.openxmlformats.org/officeDocument/2006/relationships/hyperlink" Target="https://www.worldtradelaw.net/fta/agreements/ecoctfta.pdf" TargetMode="External"/><Relationship Id="rId63" Type="http://schemas.openxmlformats.org/officeDocument/2006/relationships/hyperlink" Target="https://www.worldtradelaw.net/fta/agreements/ecnorfta.pdf" TargetMode="External"/><Relationship Id="rId62" Type="http://schemas.openxmlformats.org/officeDocument/2006/relationships/hyperlink" Target="https://www.worldtradelaw.net/fta/agreements/ecmorfta.pdf" TargetMode="External"/><Relationship Id="rId61" Type="http://schemas.openxmlformats.org/officeDocument/2006/relationships/hyperlink" Target="https://www.worldtradelaw.net/fta/agreements/ecmexfta.pdf" TargetMode="External"/><Relationship Id="rId60" Type="http://schemas.openxmlformats.org/officeDocument/2006/relationships/hyperlink" Target="https://www.worldtradelaw.net/fta/agreements/eclebfta.pdf" TargetMode="External"/><Relationship Id="rId6" Type="http://schemas.openxmlformats.org/officeDocument/2006/relationships/hyperlink" Target="https://www.worldtradelaw.net/fta/agreements/albmolfta.pdf" TargetMode="External"/><Relationship Id="rId59" Type="http://schemas.openxmlformats.org/officeDocument/2006/relationships/hyperlink" Target="https://www.worldtradelaw.net/fta/agreements/ecjorfta.pdf" TargetMode="External"/><Relationship Id="rId58" Type="http://schemas.openxmlformats.org/officeDocument/2006/relationships/hyperlink" Target="https://www.worldtradelaw.net/fta/agreements/ecisrfta.pdf" TargetMode="External"/><Relationship Id="rId57" Type="http://schemas.openxmlformats.org/officeDocument/2006/relationships/hyperlink" Target="https://www.worldtradelaw.net/fta/agreements/ecicefta.pdf" TargetMode="External"/><Relationship Id="rId56" Type="http://schemas.openxmlformats.org/officeDocument/2006/relationships/hyperlink" Target="https://www.worldtradelaw.net/fta/agreements/ecfyromfta.pdf" TargetMode="External"/><Relationship Id="rId55" Type="http://schemas.openxmlformats.org/officeDocument/2006/relationships/hyperlink" Target="https://www.worldtradelaw.net/fta/agreements/ecfarisfta.pdf" TargetMode="External"/><Relationship Id="rId54" Type="http://schemas.openxmlformats.org/officeDocument/2006/relationships/hyperlink" Target="https://www.worldtradelaw.net/fta/agreements/ecegyfta.pdf" TargetMode="External"/><Relationship Id="rId53" Type="http://schemas.openxmlformats.org/officeDocument/2006/relationships/hyperlink" Target="https://www.worldtradelaw.net/fta/agreements/eccrofta.pdf" TargetMode="External"/><Relationship Id="rId52" Type="http://schemas.openxmlformats.org/officeDocument/2006/relationships/hyperlink" Target="https://www.worldtradelaw.net/fta/agreements/ecchilfta.pdf" TargetMode="External"/><Relationship Id="rId51" Type="http://schemas.openxmlformats.org/officeDocument/2006/relationships/hyperlink" Target="https://www.worldtradelaw.net/fta/agreements/ecbulfta.pdf" TargetMode="External"/><Relationship Id="rId50" Type="http://schemas.openxmlformats.org/officeDocument/2006/relationships/hyperlink" Target="https://www.worldtradelaw.net/fta/agreements/ecandfta.pdf" TargetMode="External"/><Relationship Id="rId5" Type="http://schemas.openxmlformats.org/officeDocument/2006/relationships/hyperlink" Target="https://www.worldtradelaw.net/fta/agreements/albfyromfta.pdf" TargetMode="External"/><Relationship Id="rId49" Type="http://schemas.openxmlformats.org/officeDocument/2006/relationships/hyperlink" Target="https://www.worldtradelaw.net/fta/agreements/ecalgfta.pdf" TargetMode="External"/><Relationship Id="rId48" Type="http://schemas.openxmlformats.org/officeDocument/2006/relationships/hyperlink" Target="https://www.worldtradelaw.net/fta/agreements/eaecfta.pdf" TargetMode="External"/><Relationship Id="rId47" Type="http://schemas.openxmlformats.org/officeDocument/2006/relationships/hyperlink" Target="https://www.worldtradelaw.net/fta/agreements/eacfta.pdf" TargetMode="External"/><Relationship Id="rId46" Type="http://schemas.openxmlformats.org/officeDocument/2006/relationships/hyperlink" Target="https://www.worldtradelaw.net/fta/agreements/crosermonfta.pdf" TargetMode="External"/><Relationship Id="rId45" Type="http://schemas.openxmlformats.org/officeDocument/2006/relationships/hyperlink" Target="https://www.worldtradelaw.net/fta/agreements/crofyromfta.pdf" TargetMode="External"/><Relationship Id="rId44" Type="http://schemas.openxmlformats.org/officeDocument/2006/relationships/hyperlink" Target="https://www.worldtradelaw.net/fta/agreements/crobosherfta.pdf" TargetMode="External"/><Relationship Id="rId43" Type="http://schemas.openxmlformats.org/officeDocument/2006/relationships/hyperlink" Target="https://www.worldtradelaw.net/fta/agreements/croalbfta.pdf" TargetMode="External"/><Relationship Id="rId42" Type="http://schemas.openxmlformats.org/officeDocument/2006/relationships/hyperlink" Target="https://www.worldtradelaw.net/fta/agreements/comesafta.pdf" TargetMode="External"/><Relationship Id="rId41" Type="http://schemas.openxmlformats.org/officeDocument/2006/relationships/hyperlink" Target="https://www.worldtradelaw.net/fta/agreements/cisfta.pdf" TargetMode="External"/><Relationship Id="rId40" Type="http://schemas.openxmlformats.org/officeDocument/2006/relationships/hyperlink" Target="https://www.worldtradelaw.net/fta/agreements/chinmacaofta.pdf" TargetMode="External"/><Relationship Id="rId4" Type="http://schemas.openxmlformats.org/officeDocument/2006/relationships/hyperlink" Target="https://www.worldtradelaw.net/fta/agreements/albbulfta.pdf" TargetMode="External"/><Relationship Id="rId39" Type="http://schemas.openxmlformats.org/officeDocument/2006/relationships/hyperlink" Target="https://www.worldtradelaw.net/fta/agreements/chinhkfta.pdf" TargetMode="External"/><Relationship Id="rId38" Type="http://schemas.openxmlformats.org/officeDocument/2006/relationships/hyperlink" Target="https://www.worldtradelaw.net/fta/agreements/chilmexfta.pdf" TargetMode="External"/><Relationship Id="rId37" Type="http://schemas.openxmlformats.org/officeDocument/2006/relationships/hyperlink" Target="https://www.worldtradelaw.net/fta/agreements/chilelsfta.pdf" TargetMode="External"/><Relationship Id="rId36" Type="http://schemas.openxmlformats.org/officeDocument/2006/relationships/hyperlink" Target="https://www.worldtradelaw.net/fta/agreements/chilcosfta.pdf" TargetMode="External"/><Relationship Id="rId35" Type="http://schemas.openxmlformats.org/officeDocument/2006/relationships/hyperlink" Target="https://www.worldtradelaw.net/fta/agreements/cemacfta.pdf" TargetMode="External"/><Relationship Id="rId34" Type="http://schemas.openxmlformats.org/officeDocument/2006/relationships/hyperlink" Target="https://www.worldtradelaw.net/fta/agreements/cefta(amndmnt).pdf" TargetMode="External"/><Relationship Id="rId33" Type="http://schemas.openxmlformats.org/officeDocument/2006/relationships/hyperlink" Target="https://www.worldtradelaw.net/fta/agreements/ceftaromfta.pdf" TargetMode="External"/><Relationship Id="rId32" Type="http://schemas.openxmlformats.org/officeDocument/2006/relationships/hyperlink" Target="https://www.worldtradelaw.net/fta/agreements/ceftacrofta.pdf" TargetMode="External"/><Relationship Id="rId31" Type="http://schemas.openxmlformats.org/officeDocument/2006/relationships/hyperlink" Target="https://www.worldtradelaw.net/fta/agreements/ceftabulfta.pdf" TargetMode="External"/><Relationship Id="rId30" Type="http://schemas.openxmlformats.org/officeDocument/2006/relationships/hyperlink" Target="https://www.worldtradelaw.net/fta/agreements/cefta.pdf" TargetMode="External"/><Relationship Id="rId3" Type="http://schemas.openxmlformats.org/officeDocument/2006/relationships/hyperlink" Target="https://www.worldtradelaw.net/fta/agreements/albbosherfta.pdf" TargetMode="External"/><Relationship Id="rId29" Type="http://schemas.openxmlformats.org/officeDocument/2006/relationships/hyperlink" Target="https://www.worldtradelaw.net/fta/agreements/caricomrevisedfta.pdf" TargetMode="External"/><Relationship Id="rId28" Type="http://schemas.openxmlformats.org/officeDocument/2006/relationships/hyperlink" Target="https://www.worldtradelaw.net/fta/agreements/caricomfta.pdf" TargetMode="External"/><Relationship Id="rId27" Type="http://schemas.openxmlformats.org/officeDocument/2006/relationships/hyperlink" Target="https://www.worldtradelaw.net/fta/agreements/canisrfta.pdf" TargetMode="External"/><Relationship Id="rId26" Type="http://schemas.openxmlformats.org/officeDocument/2006/relationships/hyperlink" Target="https://www.worldtradelaw.net/fta/agreements/cancosfta.pdf" TargetMode="External"/><Relationship Id="rId25" Type="http://schemas.openxmlformats.org/officeDocument/2006/relationships/hyperlink" Target="https://www.worldtradelaw.net/fta/agreements/canchilfta.pdf" TargetMode="External"/><Relationship Id="rId24" Type="http://schemas.openxmlformats.org/officeDocument/2006/relationships/hyperlink" Target="https://www.worldtradelaw.net/fta/agreements/cartagenafta.pdf" TargetMode="External"/><Relationship Id="rId23" Type="http://schemas.openxmlformats.org/officeDocument/2006/relationships/hyperlink" Target="https://www.worldtradelaw.net/fta/agreements/cacmfta.pdf" TargetMode="External"/><Relationship Id="rId22" Type="http://schemas.openxmlformats.org/officeDocument/2006/relationships/hyperlink" Target="https://www.worldtradelaw.net/fta/agreements/bulsermonfta.pdf" TargetMode="External"/><Relationship Id="rId21" Type="http://schemas.openxmlformats.org/officeDocument/2006/relationships/hyperlink" Target="https://www.worldtradelaw.net/fta/agreements/bulisrfta.pdf" TargetMode="External"/><Relationship Id="rId20" Type="http://schemas.openxmlformats.org/officeDocument/2006/relationships/hyperlink" Target="https://www.worldtradelaw.net/fta/agreements/bulfyromfta.pdf" TargetMode="External"/><Relationship Id="rId2" Type="http://schemas.openxmlformats.org/officeDocument/2006/relationships/hyperlink" Target="https://www.worldtradelaw.net/fta/agreements/afta.pdf" TargetMode="External"/><Relationship Id="rId196" Type="http://schemas.openxmlformats.org/officeDocument/2006/relationships/hyperlink" Target="https://www.worldtradelaw.net/fta/agreements/CUSFTA.pdf" TargetMode="External"/><Relationship Id="rId195" Type="http://schemas.openxmlformats.org/officeDocument/2006/relationships/hyperlink" Target="https://www.worldtradelaw.net/fta/agreements/UkrMac_FTA.pdf" TargetMode="External"/><Relationship Id="rId194" Type="http://schemas.openxmlformats.org/officeDocument/2006/relationships/hyperlink" Target="https://www.worldtradelaw.net/fta/agreements/SACU_EFTA_FTA.pdf" TargetMode="External"/><Relationship Id="rId193" Type="http://schemas.openxmlformats.org/officeDocument/2006/relationships/hyperlink" Target="https://www.worldtradelaw.net/fta/agreements/PICTA_FTA.pdf" TargetMode="External"/><Relationship Id="rId192" Type="http://schemas.openxmlformats.org/officeDocument/2006/relationships/hyperlink" Target="https://www.worldtradelaw.net/fta/agreements/JapPhilFTA.pdf" TargetMode="External"/><Relationship Id="rId191" Type="http://schemas.openxmlformats.org/officeDocument/2006/relationships/hyperlink" Target="https://www.worldtradelaw.net/fta/agreements/EC_CotedIvoireFTA.pdf" TargetMode="External"/><Relationship Id="rId190" Type="http://schemas.openxmlformats.org/officeDocument/2006/relationships/hyperlink" Target="https://www.worldtradelaw.net/fta/agreements/EC_CARIFORUM_FTA.pdf" TargetMode="External"/><Relationship Id="rId19" Type="http://schemas.openxmlformats.org/officeDocument/2006/relationships/hyperlink" Target="https://www.worldtradelaw.net/fta/agreements/bulbosherfta.pdf" TargetMode="External"/><Relationship Id="rId189" Type="http://schemas.openxmlformats.org/officeDocument/2006/relationships/hyperlink" Target="https://www.worldtradelaw.net/fta/agreements/SyrTurFTA.pdf" TargetMode="External"/><Relationship Id="rId188" Type="http://schemas.openxmlformats.org/officeDocument/2006/relationships/hyperlink" Target="https://www.worldtradelaw.net/fta/agreements/ECAlbFTA.pdf" TargetMode="External"/><Relationship Id="rId187" Type="http://schemas.openxmlformats.org/officeDocument/2006/relationships/hyperlink" Target="https://www.worldtradelaw.net/fta/agreements/PanSingFTA.pdf" TargetMode="External"/><Relationship Id="rId186" Type="http://schemas.openxmlformats.org/officeDocument/2006/relationships/hyperlink" Target="https://www.worldtradelaw.net/fta/agreements/IndiaSingFTA.pdf" TargetMode="External"/><Relationship Id="rId185" Type="http://schemas.openxmlformats.org/officeDocument/2006/relationships/hyperlink" Target="https://www.worldtradelaw.net/fta/agreements/TransPac_SEP_FTA.pdf" TargetMode="External"/><Relationship Id="rId184" Type="http://schemas.openxmlformats.org/officeDocument/2006/relationships/hyperlink" Target="https://www.worldtradelaw.net/fta/agreements/ChileChinaFTA.pdf" TargetMode="External"/><Relationship Id="rId183" Type="http://schemas.openxmlformats.org/officeDocument/2006/relationships/hyperlink" Target="https://www.worldtradelaw.net/fta/agreements/SACU_FTA.pdf" TargetMode="External"/><Relationship Id="rId182" Type="http://schemas.openxmlformats.org/officeDocument/2006/relationships/hyperlink" Target="https://www.worldtradelaw.net/fta/agreements/EC27_FTA.pdf" TargetMode="External"/><Relationship Id="rId181" Type="http://schemas.openxmlformats.org/officeDocument/2006/relationships/hyperlink" Target="https://www.worldtradelaw.net/fta/agreements/EFTA_Egypt_FTA.pdf" TargetMode="External"/><Relationship Id="rId180" Type="http://schemas.openxmlformats.org/officeDocument/2006/relationships/hyperlink" Target="https://www.worldtradelaw.net/fta/agreements/CEFTA_Amdt_FTA.pdf" TargetMode="External"/><Relationship Id="rId18" Type="http://schemas.openxmlformats.org/officeDocument/2006/relationships/hyperlink" Target="https://www.worldtradelaw.net/fta/agreements/bangkokchinfta.pdf" TargetMode="External"/><Relationship Id="rId179" Type="http://schemas.openxmlformats.org/officeDocument/2006/relationships/hyperlink" Target="https://www.worldtradelaw.net/fta/agreements/ChiJapFTA.pdf" TargetMode="External"/><Relationship Id="rId178" Type="http://schemas.openxmlformats.org/officeDocument/2006/relationships/hyperlink" Target="https://www.worldtradelaw.net/fta/agreements/EgyptTurFTA.pdf" TargetMode="External"/><Relationship Id="rId177" Type="http://schemas.openxmlformats.org/officeDocument/2006/relationships/hyperlink" Target="https://www.worldtradelaw.net/fta/agreements/JapThaiFTA.pdf" TargetMode="External"/><Relationship Id="rId176" Type="http://schemas.openxmlformats.org/officeDocument/2006/relationships/hyperlink" Target="https://www.worldtradelaw.net/fta/agreements/GCC_FTA.pdf" TargetMode="External"/><Relationship Id="rId175" Type="http://schemas.openxmlformats.org/officeDocument/2006/relationships/hyperlink" Target="https://www.worldtradelaw.net/fta/agreements/ECMontFTA.pdf" TargetMode="External"/><Relationship Id="rId174" Type="http://schemas.openxmlformats.org/officeDocument/2006/relationships/hyperlink" Target="https://www.worldtradelaw.net/fta/agreements/PakChinaFTA.pdf" TargetMode="External"/><Relationship Id="rId173" Type="http://schemas.openxmlformats.org/officeDocument/2006/relationships/hyperlink" Target="https://www.worldtradelaw.net/fta/agreements/PakMalayFTA.pdf" TargetMode="External"/><Relationship Id="rId172" Type="http://schemas.openxmlformats.org/officeDocument/2006/relationships/hyperlink" Target="https://www.worldtradelaw.net/fta/agreements/ChiPanFTA.pdf" TargetMode="External"/><Relationship Id="rId171" Type="http://schemas.openxmlformats.org/officeDocument/2006/relationships/hyperlink" Target="https://www.worldtradelaw.net/fta/agreements/SAFTA_FTA.pdf" TargetMode="External"/><Relationship Id="rId170" Type="http://schemas.openxmlformats.org/officeDocument/2006/relationships/hyperlink" Target="https://www.worldtradelaw.net/fta/agreements/TurAlbFTA.pdf" TargetMode="External"/><Relationship Id="rId17" Type="http://schemas.openxmlformats.org/officeDocument/2006/relationships/hyperlink" Target="https://www.worldtradelaw.net/fta/agreements/bangkokagmtfta.pdf" TargetMode="External"/><Relationship Id="rId169" Type="http://schemas.openxmlformats.org/officeDocument/2006/relationships/hyperlink" Target="https://www.worldtradelaw.net/fta/agreements/PakSriFTA.pdf" TargetMode="External"/><Relationship Id="rId168" Type="http://schemas.openxmlformats.org/officeDocument/2006/relationships/hyperlink" Target="https://www.worldtradelaw.net/fta/agreements/ASEANChiFTA.pdf" TargetMode="External"/><Relationship Id="rId167" Type="http://schemas.openxmlformats.org/officeDocument/2006/relationships/hyperlink" Target="https://www.worldtradelaw.net/fta/agreements/JapIndoFTA.pdf" TargetMode="External"/><Relationship Id="rId166" Type="http://schemas.openxmlformats.org/officeDocument/2006/relationships/hyperlink" Target="https://www.worldtradelaw.net/fta/agreements/IndButFTA.pdf" TargetMode="External"/><Relationship Id="rId165" Type="http://schemas.openxmlformats.org/officeDocument/2006/relationships/hyperlink" Target="https://www.worldtradelaw.net/fta/agreements/IceFarFTA.pdf" TargetMode="External"/><Relationship Id="rId164" Type="http://schemas.openxmlformats.org/officeDocument/2006/relationships/hyperlink" Target="https://www.worldtradelaw.net/fta/agreements/ECBosHerFTA.pdf" TargetMode="External"/><Relationship Id="rId163" Type="http://schemas.openxmlformats.org/officeDocument/2006/relationships/hyperlink" Target="https://www.worldtradelaw.net/fta/agreements/BruDarJapFTA.pdf" TargetMode="External"/><Relationship Id="rId162" Type="http://schemas.openxmlformats.org/officeDocument/2006/relationships/hyperlink" Target="https://www.worldtradelaw.net/fta/agreements/ecalgfta2005.pdf" TargetMode="External"/><Relationship Id="rId161" Type="http://schemas.openxmlformats.org/officeDocument/2006/relationships/hyperlink" Target="https://www.worldtradelaw.net/fta/agreements/euenlrgmnt(27)fta.pdf" TargetMode="External"/><Relationship Id="rId160" Type="http://schemas.openxmlformats.org/officeDocument/2006/relationships/hyperlink" Target="https://www.worldtradelaw.net/fta/agreements/eftalebfta.pdf" TargetMode="External"/><Relationship Id="rId16" Type="http://schemas.openxmlformats.org/officeDocument/2006/relationships/hyperlink" Target="https://www.worldtradelaw.net/fta/agreements/aseanchinafta.pdf" TargetMode="External"/><Relationship Id="rId159" Type="http://schemas.openxmlformats.org/officeDocument/2006/relationships/hyperlink" Target="https://www.worldtradelaw.net/fta/agreements/usbahfta.pdf" TargetMode="External"/><Relationship Id="rId158" Type="http://schemas.openxmlformats.org/officeDocument/2006/relationships/hyperlink" Target="https://www.worldtradelaw.net/fta/agreements/jorsingfta.pdf" TargetMode="External"/><Relationship Id="rId157" Type="http://schemas.openxmlformats.org/officeDocument/2006/relationships/hyperlink" Target="https://www.worldtradelaw.net/fta/agreements/japmalayfta.pdf" TargetMode="External"/><Relationship Id="rId156" Type="http://schemas.openxmlformats.org/officeDocument/2006/relationships/hyperlink" Target="https://www.worldtradelaw.net/fta/agreements/eftakorfta.pdf" TargetMode="External"/><Relationship Id="rId155" Type="http://schemas.openxmlformats.org/officeDocument/2006/relationships/hyperlink" Target="https://www.worldtradelaw.net/fta/agreements/cosmexfta.pdf" TargetMode="External"/><Relationship Id="rId154" Type="http://schemas.openxmlformats.org/officeDocument/2006/relationships/hyperlink" Target="https://www.worldtradelaw.net/fta/agreements/caftadr.pdf" TargetMode="External"/><Relationship Id="rId153" Type="http://schemas.openxmlformats.org/officeDocument/2006/relationships/hyperlink" Target="https://www.worldtradelaw.net/fta/agreements/usmorfta.pdf" TargetMode="External"/><Relationship Id="rId152" Type="http://schemas.openxmlformats.org/officeDocument/2006/relationships/hyperlink" Target="https://www.worldtradelaw.net/fta/agreements/thainzfta.pdf" TargetMode="External"/><Relationship Id="rId151" Type="http://schemas.openxmlformats.org/officeDocument/2006/relationships/hyperlink" Target="https://www.worldtradelaw.net/fta/agreements/turmorfta.pdf" TargetMode="External"/><Relationship Id="rId150" Type="http://schemas.openxmlformats.org/officeDocument/2006/relationships/hyperlink" Target="https://www.worldtradelaw.net/fta/agreements/korsingfta.pdf" TargetMode="External"/><Relationship Id="rId15" Type="http://schemas.openxmlformats.org/officeDocument/2006/relationships/hyperlink" Target="https://www.worldtradelaw.net/fta/agreements/armukrfta.pdf" TargetMode="External"/><Relationship Id="rId149" Type="http://schemas.openxmlformats.org/officeDocument/2006/relationships/hyperlink" Target="https://www.worldtradelaw.net/fta/agreements/waemufta.pdf" TargetMode="External"/><Relationship Id="rId148" Type="http://schemas.openxmlformats.org/officeDocument/2006/relationships/hyperlink" Target="https://www.worldtradelaw.net/fta/agreements/ussingfta.pdf" TargetMode="External"/><Relationship Id="rId147" Type="http://schemas.openxmlformats.org/officeDocument/2006/relationships/hyperlink" Target="https://www.worldtradelaw.net/fta/agreements/usjorfta.pdf" TargetMode="External"/><Relationship Id="rId146" Type="http://schemas.openxmlformats.org/officeDocument/2006/relationships/hyperlink" Target="https://www.worldtradelaw.net/fta/agreements/usisrfta.pdf" TargetMode="External"/><Relationship Id="rId145" Type="http://schemas.openxmlformats.org/officeDocument/2006/relationships/hyperlink" Target="https://www.worldtradelaw.net/fta/agreements/uschilfta.pdf" TargetMode="External"/><Relationship Id="rId144" Type="http://schemas.openxmlformats.org/officeDocument/2006/relationships/hyperlink" Target="https://www.worldtradelaw.net/fta/agreements/usausfta.pdf" TargetMode="External"/><Relationship Id="rId143" Type="http://schemas.openxmlformats.org/officeDocument/2006/relationships/hyperlink" Target="https://www.worldtradelaw.net/fta/agreements/turtunfta.pdf" TargetMode="External"/><Relationship Id="rId142" Type="http://schemas.openxmlformats.org/officeDocument/2006/relationships/hyperlink" Target="https://www.worldtradelaw.net/fta/agreements/turplofta.pdf" TargetMode="External"/><Relationship Id="rId141" Type="http://schemas.openxmlformats.org/officeDocument/2006/relationships/hyperlink" Target="https://www.worldtradelaw.net/fta/agreements/turfyromfta.pdf" TargetMode="External"/><Relationship Id="rId140" Type="http://schemas.openxmlformats.org/officeDocument/2006/relationships/hyperlink" Target="https://www.worldtradelaw.net/fta/agreements/turcrofta.pdf" TargetMode="External"/><Relationship Id="rId14" Type="http://schemas.openxmlformats.org/officeDocument/2006/relationships/hyperlink" Target="https://www.worldtradelaw.net/fta/agreements/armturkmfta.pdf" TargetMode="External"/><Relationship Id="rId139" Type="http://schemas.openxmlformats.org/officeDocument/2006/relationships/hyperlink" Target="https://www.worldtradelaw.net/fta/agreements/turbulfta.pdf" TargetMode="External"/><Relationship Id="rId138" Type="http://schemas.openxmlformats.org/officeDocument/2006/relationships/hyperlink" Target="https://www.worldtradelaw.net/fta/agreements/turbosherfta.pdf" TargetMode="External"/><Relationship Id="rId137" Type="http://schemas.openxmlformats.org/officeDocument/2006/relationships/hyperlink" Target="https://www.worldtradelaw.net/fta/agreements/thaiausfta.pdf" TargetMode="External"/><Relationship Id="rId136" Type="http://schemas.openxmlformats.org/officeDocument/2006/relationships/hyperlink" Target="https://www.worldtradelaw.net/fta/agreements/spartecafta.pdf" TargetMode="External"/><Relationship Id="rId135" Type="http://schemas.openxmlformats.org/officeDocument/2006/relationships/hyperlink" Target="https://www.worldtradelaw.net/fta/agreements/singausfta.pdf" TargetMode="External"/><Relationship Id="rId134" Type="http://schemas.openxmlformats.org/officeDocument/2006/relationships/hyperlink" Target="https://www.worldtradelaw.net/fta/agreements/saptafta.pdf" TargetMode="External"/><Relationship Id="rId133" Type="http://schemas.openxmlformats.org/officeDocument/2006/relationships/hyperlink" Target="https://www.worldtradelaw.net/fta/agreements/sadcfta.pdf" TargetMode="External"/><Relationship Id="rId132" Type="http://schemas.openxmlformats.org/officeDocument/2006/relationships/hyperlink" Target="https://www.worldtradelaw.net/fta/agreements/romturfta.pdf" TargetMode="External"/><Relationship Id="rId131" Type="http://schemas.openxmlformats.org/officeDocument/2006/relationships/hyperlink" Target="https://www.worldtradelaw.net/fta/agreements/romsermonfta.pdf" TargetMode="External"/><Relationship Id="rId130" Type="http://schemas.openxmlformats.org/officeDocument/2006/relationships/hyperlink" Target="https://www.worldtradelaw.net/fta/agreements/rommolfta.pdf" TargetMode="External"/><Relationship Id="rId13" Type="http://schemas.openxmlformats.org/officeDocument/2006/relationships/hyperlink" Target="https://www.worldtradelaw.net/fta/agreements/armrusfta.pdf" TargetMode="External"/><Relationship Id="rId129" Type="http://schemas.openxmlformats.org/officeDocument/2006/relationships/hyperlink" Target="https://www.worldtradelaw.net/fta/agreements/romisrfta.pdf" TargetMode="External"/><Relationship Id="rId128" Type="http://schemas.openxmlformats.org/officeDocument/2006/relationships/hyperlink" Target="https://www.worldtradelaw.net/fta/agreements/romfyromfta.pdf" TargetMode="External"/><Relationship Id="rId127" Type="http://schemas.openxmlformats.org/officeDocument/2006/relationships/hyperlink" Target="https://www.worldtradelaw.net/fta/agreements/rombosherfta.pdf" TargetMode="External"/><Relationship Id="rId126" Type="http://schemas.openxmlformats.org/officeDocument/2006/relationships/hyperlink" Target="https://www.worldtradelaw.net/fta/agreements/patcrafta.pdf" TargetMode="External"/><Relationship Id="rId125" Type="http://schemas.openxmlformats.org/officeDocument/2006/relationships/hyperlink" Target="https://www.worldtradelaw.net/fta/agreements/panelsfta.pdf" TargetMode="External"/><Relationship Id="rId124" Type="http://schemas.openxmlformats.org/officeDocument/2006/relationships/hyperlink" Target="https://www.worldtradelaw.net/fta/agreements/nzsingfta.pdf" TargetMode="External"/><Relationship Id="rId123" Type="http://schemas.openxmlformats.org/officeDocument/2006/relationships/hyperlink" Target="https://www.worldtradelaw.net/fta/agreements/nafta.pdf" TargetMode="External"/><Relationship Id="rId122" Type="http://schemas.openxmlformats.org/officeDocument/2006/relationships/hyperlink" Target="https://www.worldtradelaw.net/fta/agreements/msgfta.pdf" TargetMode="External"/><Relationship Id="rId121" Type="http://schemas.openxmlformats.org/officeDocument/2006/relationships/hyperlink" Target="https://www.worldtradelaw.net/fta/agreements/molsermonfta.pdf" TargetMode="External"/><Relationship Id="rId120" Type="http://schemas.openxmlformats.org/officeDocument/2006/relationships/hyperlink" Target="https://www.worldtradelaw.net/fta/agreements/molfyromfta.pdf" TargetMode="External"/><Relationship Id="rId12" Type="http://schemas.openxmlformats.org/officeDocument/2006/relationships/hyperlink" Target="https://www.worldtradelaw.net/fta/agreements/armmolfta.pdf" TargetMode="External"/><Relationship Id="rId119" Type="http://schemas.openxmlformats.org/officeDocument/2006/relationships/hyperlink" Target="https://www.worldtradelaw.net/fta/agreements/molcrofta.pdf" TargetMode="External"/><Relationship Id="rId118" Type="http://schemas.openxmlformats.org/officeDocument/2006/relationships/hyperlink" Target="https://www.worldtradelaw.net/fta/agreements/molbulfta.pdf" TargetMode="External"/><Relationship Id="rId117" Type="http://schemas.openxmlformats.org/officeDocument/2006/relationships/hyperlink" Target="https://www.worldtradelaw.net/fta/agreements/molbosherfta.pdf" TargetMode="External"/><Relationship Id="rId116" Type="http://schemas.openxmlformats.org/officeDocument/2006/relationships/hyperlink" Target="https://www.worldtradelaw.net/fta/agreements/mexnicfta.pdf" TargetMode="External"/><Relationship Id="rId115" Type="http://schemas.openxmlformats.org/officeDocument/2006/relationships/hyperlink" Target="https://www.worldtradelaw.net/fta/agreements/mercosurfta.pdf" TargetMode="External"/><Relationship Id="rId114" Type="http://schemas.openxmlformats.org/officeDocument/2006/relationships/hyperlink" Target="https://www.worldtradelaw.net/fta/agreements/laiafta.pdf" TargetMode="External"/><Relationship Id="rId113" Type="http://schemas.openxmlformats.org/officeDocument/2006/relationships/hyperlink" Target="https://www.worldtradelaw.net/fta/agreements/kyruzbfta.pdf" TargetMode="External"/><Relationship Id="rId112" Type="http://schemas.openxmlformats.org/officeDocument/2006/relationships/hyperlink" Target="https://www.worldtradelaw.net/fta/agreements/kyrukrfta.pdf" TargetMode="External"/><Relationship Id="rId111" Type="http://schemas.openxmlformats.org/officeDocument/2006/relationships/hyperlink" Target="https://www.worldtradelaw.net/fta/agreements/kyrrusfta.pdf" TargetMode="External"/><Relationship Id="rId110" Type="http://schemas.openxmlformats.org/officeDocument/2006/relationships/hyperlink" Target="https://www.worldtradelaw.net/fta/agreements/kyrmolfta.pdf" TargetMode="External"/><Relationship Id="rId11" Type="http://schemas.openxmlformats.org/officeDocument/2006/relationships/hyperlink" Target="https://www.worldtradelaw.net/fta/agreements/armkazfta.pdf" TargetMode="External"/><Relationship Id="rId109" Type="http://schemas.openxmlformats.org/officeDocument/2006/relationships/hyperlink" Target="https://www.worldtradelaw.net/fta/agreements/kyrkazfta.pdf" TargetMode="External"/><Relationship Id="rId108" Type="http://schemas.openxmlformats.org/officeDocument/2006/relationships/hyperlink" Target="https://www.worldtradelaw.net/fta/agreements/kyrarmfta.pdf" TargetMode="External"/><Relationship Id="rId107" Type="http://schemas.openxmlformats.org/officeDocument/2006/relationships/hyperlink" Target="https://www.worldtradelaw.net/fta/agreements/korchilfta.pdf" TargetMode="External"/><Relationship Id="rId106" Type="http://schemas.openxmlformats.org/officeDocument/2006/relationships/hyperlink" Target="https://www.worldtradelaw.net/fta/agreements/japsingfta.pdf" TargetMode="External"/><Relationship Id="rId105" Type="http://schemas.openxmlformats.org/officeDocument/2006/relationships/hyperlink" Target="https://www.worldtradelaw.net/fta/agreements/japmexepa.pdf" TargetMode="External"/><Relationship Id="rId104" Type="http://schemas.openxmlformats.org/officeDocument/2006/relationships/hyperlink" Target="https://www.worldtradelaw.net/fta/agreements/isrturfta.pdf" TargetMode="External"/><Relationship Id="rId103" Type="http://schemas.openxmlformats.org/officeDocument/2006/relationships/hyperlink" Target="https://www.worldtradelaw.net/fta/agreements/isrmexfta.pdf" TargetMode="External"/><Relationship Id="rId102" Type="http://schemas.openxmlformats.org/officeDocument/2006/relationships/hyperlink" Target="https://www.worldtradelaw.net/fta/agreements/indsrifta.pdf" TargetMode="External"/><Relationship Id="rId101" Type="http://schemas.openxmlformats.org/officeDocument/2006/relationships/hyperlink" Target="https://www.worldtradelaw.net/fta/agreements/geoukrfta.pdf" TargetMode="External"/><Relationship Id="rId100" Type="http://schemas.openxmlformats.org/officeDocument/2006/relationships/hyperlink" Target="https://www.worldtradelaw.net/fta/agreements/geoturfta.pdf" TargetMode="External"/><Relationship Id="rId10" Type="http://schemas.openxmlformats.org/officeDocument/2006/relationships/hyperlink" Target="https://www.worldtradelaw.net/fta/agreements/anzcertafta.pdf" TargetMode="External"/><Relationship Id="rId1" Type="http://schemas.openxmlformats.org/officeDocument/2006/relationships/hyperlink" Target="https://www.worldtradelaw.net/"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www.gov.uk/government/publications/ukkosovo-partnership-trade-and-cooperation-agreement-cs-kosovo-no12019" TargetMode="External"/><Relationship Id="rId98" Type="http://schemas.openxmlformats.org/officeDocument/2006/relationships/hyperlink" Target="https://assets.publishing.service.gov.uk/government/uploads/system/uploads/attachment_data/file/854384/CS_Kosovo_1.2019_UK_Kosovo_Partnership__Trade_and_Cooperation_Agreement.pdf" TargetMode="External"/><Relationship Id="rId97" Type="http://schemas.openxmlformats.org/officeDocument/2006/relationships/hyperlink" Target="https://www.gov.uk/government/publications/ukvietnam-free-trade-agreement" TargetMode="External"/><Relationship Id="rId96" Type="http://schemas.openxmlformats.org/officeDocument/2006/relationships/hyperlink" Target="https://assets.publishing.service.gov.uk/government/uploads/system/uploads/attachment_data/file/949053/ccs1220795270-uk-vietnam-free-trade-agreement-text.pdf" TargetMode="External"/><Relationship Id="rId95" Type="http://schemas.openxmlformats.org/officeDocument/2006/relationships/hyperlink" Target="https://www.gov.uk/government/publications/ukturkey-free-trade-agreement" TargetMode="External"/><Relationship Id="rId94" Type="http://schemas.openxmlformats.org/officeDocument/2006/relationships/hyperlink" Target="https://assets.publishing.service.gov.uk/government/uploads/system/uploads/attachment_data/file/963851/CS_Turkey_1.2021_UK_Turkey_Free_Trade_Agreement.pdf" TargetMode="External"/><Relationship Id="rId93" Type="http://schemas.openxmlformats.org/officeDocument/2006/relationships/hyperlink" Target="https://www.gov.uk/government/publications/uksingapore-free-trade-agreement-cs-singapore-no12020" TargetMode="External"/><Relationship Id="rId92" Type="http://schemas.openxmlformats.org/officeDocument/2006/relationships/hyperlink" Target="https://assets.publishing.service.gov.uk/government/uploads/system/uploads/attachment_data/file/944339/CS_Singapore_1.2020_Free_Trade_Agreement.pdf" TargetMode="External"/><Relationship Id="rId91" Type="http://schemas.openxmlformats.org/officeDocument/2006/relationships/hyperlink" Target="https://www.gov.uk/government/publications/economic-partnership-agreement-between-the-united-kingdom-of-great-britain-and-northern-ireland-of-the-one-part-and-the-republic-of-kenya-a-member" TargetMode="External"/><Relationship Id="rId90" Type="http://schemas.openxmlformats.org/officeDocument/2006/relationships/hyperlink" Target="https://assets.publishing.service.gov.uk/government/uploads/system/uploads/attachment_data/file/945516/MS_9.2020_Economic_Partnership_Agreement_UK_Kenya_Member_of_East_Africa_Community.pdf" TargetMode="External"/><Relationship Id="rId9" Type="http://schemas.openxmlformats.org/officeDocument/2006/relationships/hyperlink" Target="https://agreement.asean.org/media/download/20201111041414.pdf" TargetMode="External"/><Relationship Id="rId89" Type="http://schemas.openxmlformats.org/officeDocument/2006/relationships/hyperlink" Target="https://www.gov.uk/government/publications/ms-no152019-interim-economic-partnership-agreement-between-the-united-kingdom-of-great-britain-and-northern-ireland-and-the-pacific-states" TargetMode="External"/><Relationship Id="rId88" Type="http://schemas.openxmlformats.org/officeDocument/2006/relationships/hyperlink" Target="https://www.gov.uk/government/publications/uknorth-macedonia-partnership-trade-and-cooperation-agreement-cs-north-macedonia-no12020" TargetMode="External"/><Relationship Id="rId87" Type="http://schemas.openxmlformats.org/officeDocument/2006/relationships/hyperlink" Target="https://assets.publishing.service.gov.uk/government/uploads/system/uploads/attachment_data/file/942963/CS_N_Macedonia_1.2020_Partnership_Trade_and_Cooperation.pdf" TargetMode="External"/><Relationship Id="rId86" Type="http://schemas.openxmlformats.org/officeDocument/2006/relationships/hyperlink" Target="https://www.gov.uk/government/collections/uk-moldova-strategic-partnership-trade-and-cooperation-agreement" TargetMode="External"/><Relationship Id="rId85" Type="http://schemas.openxmlformats.org/officeDocument/2006/relationships/hyperlink" Target="https://www.gov.uk/government/publications/ukegypt-agreement-establishing-an-association-cs-egypt-no12020" TargetMode="External"/><Relationship Id="rId84" Type="http://schemas.openxmlformats.org/officeDocument/2006/relationships/hyperlink" Target="https://assets.publishing.service.gov.uk/government/uploads/system/uploads/attachment_data/file/943572/CS_Egypt_1.2020_Agreement_establishing_an_Association_with_Egypt.pdf" TargetMode="External"/><Relationship Id="rId83" Type="http://schemas.openxmlformats.org/officeDocument/2006/relationships/hyperlink" Target="https://www.gov.uk/government/publications/ukcameroon-interim-agreement-establishing-an-economic-partnership-ms-no22021" TargetMode="External"/><Relationship Id="rId82" Type="http://schemas.openxmlformats.org/officeDocument/2006/relationships/hyperlink" Target="https://www.gov.uk/government/publications/ukukraine-political-free-trade-and-strategic-partnership-agreement-cs-ukraine-no12020" TargetMode="External"/><Relationship Id="rId81" Type="http://schemas.openxmlformats.org/officeDocument/2006/relationships/hyperlink" Target="https://assets.publishing.service.gov.uk/government/uploads/system/uploads/attachment_data/file/934935/CS_Ukraine_1.2020_UK_Ukraine_Political_Free_Trade_Strat_Partner_Agreement.pdf" TargetMode="External"/><Relationship Id="rId80" Type="http://schemas.openxmlformats.org/officeDocument/2006/relationships/hyperlink" Target="https://www.gov.uk/government/publications/cs-tunisia-no12019-uktunisia-agreement-establishing-an-association" TargetMode="External"/><Relationship Id="rId8" Type="http://schemas.openxmlformats.org/officeDocument/2006/relationships/hyperlink" Target="https://www.international.gc.ca/trade-commerce/trade-agreements-accords-commerciaux/agr-acc/ukraine/text-texte/2023/toc-tdm.aspx?lang=eng" TargetMode="External"/><Relationship Id="rId79" Type="http://schemas.openxmlformats.org/officeDocument/2006/relationships/hyperlink" Target="https://www.gov.uk/government/publications/cs-switzerland-no42019-ukswitzerland-trade-agreement" TargetMode="External"/><Relationship Id="rId78" Type="http://schemas.openxmlformats.org/officeDocument/2006/relationships/hyperlink" Target="http://fta.mofcom.gov.cn/topic/enmauritius.shtml" TargetMode="External"/><Relationship Id="rId77" Type="http://schemas.openxmlformats.org/officeDocument/2006/relationships/hyperlink" Target="https://www.gov.uk/government/publications/uksacu-and-mozambique-economic-partnership-agreement-ms-no342019" TargetMode="External"/><Relationship Id="rId76" Type="http://schemas.openxmlformats.org/officeDocument/2006/relationships/hyperlink" Target="http://www.sacu.int/docs/agreements/2021/SACU-Mozambique-UK-EPA-EN.pdf" TargetMode="External"/><Relationship Id="rId75" Type="http://schemas.openxmlformats.org/officeDocument/2006/relationships/hyperlink" Target="https://www.gov.il/BlobFolder/policy/isr-ukraine-fta/he/sahar-hutz_agreements_ukraine-fta-import-Concessions-Final.pdf" TargetMode="External"/><Relationship Id="rId74" Type="http://schemas.openxmlformats.org/officeDocument/2006/relationships/hyperlink" Target="https://www.gov.il/BlobFolder/policy/isr-ukraine-fta/he/sahar-hutz_agreements_israel-ukraine-fta-en.pdf" TargetMode="External"/><Relationship Id="rId73" Type="http://schemas.openxmlformats.org/officeDocument/2006/relationships/hyperlink" Target="https://eur-lex.europa.eu/legal-content/EN/TXT/?uri=OJ:JOL_2012_111_R_0001_01" TargetMode="External"/><Relationship Id="rId72" Type="http://schemas.openxmlformats.org/officeDocument/2006/relationships/hyperlink" Target="https://www.dfat.gov.au/trade/agreements/in-force/iacepa/iacepa-text/Pages/default" TargetMode="External"/><Relationship Id="rId71" Type="http://schemas.openxmlformats.org/officeDocument/2006/relationships/hyperlink" Target="https://eur-lex.europa.eu/legal-content/EN/TXT/?uri=CELEX:22021A0430(01)&amp;qid=1625583778831" TargetMode="External"/><Relationship Id="rId70" Type="http://schemas.openxmlformats.org/officeDocument/2006/relationships/hyperlink" Target="https://eur-lex.europa.eu/legal-content/EN/TXT/?qid=1580206007232&amp;uri=CELEX:12019W/TXT(02)" TargetMode="External"/><Relationship Id="rId7" Type="http://schemas.openxmlformats.org/officeDocument/2006/relationships/hyperlink" Target="http://fta.mofcom.gov.cn/topic/enecuador.shtml" TargetMode="External"/><Relationship Id="rId69" Type="http://schemas.openxmlformats.org/officeDocument/2006/relationships/hyperlink" Target="https://www.tid.gov.hk/english/ita/fta/hkasean/index.html" TargetMode="External"/><Relationship Id="rId68" Type="http://schemas.openxmlformats.org/officeDocument/2006/relationships/hyperlink" Target="https://www.gov.uk/government/collections/uk-ghana-interim-trade-partnership-agreement" TargetMode="External"/><Relationship Id="rId67" Type="http://schemas.openxmlformats.org/officeDocument/2006/relationships/hyperlink" Target="https://www.gov.uk/government/publications/ukghana-interim-trade-partnership-agreement-cs-ghana-no12021" TargetMode="External"/><Relationship Id="rId66" Type="http://schemas.openxmlformats.org/officeDocument/2006/relationships/hyperlink" Target="https://mit.gov.na/documents/41692/195602/Amendments+to+Namibia+Zimbabwe+Trade+Agreement.pdf/1aa5340d-3828-6fd0-75b2-d09902d606e9?t=1612875117293" TargetMode="External"/><Relationship Id="rId65" Type="http://schemas.openxmlformats.org/officeDocument/2006/relationships/hyperlink" Target="https://www.dfat.gov.au/trade/agreements/in-force/pacer/documents" TargetMode="External"/><Relationship Id="rId64" Type="http://schemas.openxmlformats.org/officeDocument/2006/relationships/hyperlink" Target="https://commerce.gov.in/international-trade/trade-agreements/india-mauritius-cecpa/" TargetMode="External"/><Relationship Id="rId63" Type="http://schemas.openxmlformats.org/officeDocument/2006/relationships/hyperlink" Target="http://www.mauritiustrade.mu/ressources/pdf/cecpa-trade-agreement.pdf" TargetMode="External"/><Relationship Id="rId62" Type="http://schemas.openxmlformats.org/officeDocument/2006/relationships/hyperlink" Target="https://www.customs.go.kr/engportal/cm/cntnts/cntntsView.do?mi=7308&amp;cntntsId=2332" TargetMode="External"/><Relationship Id="rId61" Type="http://schemas.openxmlformats.org/officeDocument/2006/relationships/hyperlink" Target="https://www.gov.uk/government/publications/ukjordan-agreement-establishing-an-association-cs-jordan-no12019" TargetMode="External"/><Relationship Id="rId60" Type="http://schemas.openxmlformats.org/officeDocument/2006/relationships/hyperlink" Target="https://www.gov.uk/government/publications/ukalbania-partnership-trade-and-cooperation-agreement-cs-albania-no12021" TargetMode="External"/><Relationship Id="rId6" Type="http://schemas.openxmlformats.org/officeDocument/2006/relationships/hyperlink" Target="http://fta.mofcom.gov.cn/topic/enserbia.shtml" TargetMode="External"/><Relationship Id="rId59" Type="http://schemas.openxmlformats.org/officeDocument/2006/relationships/hyperlink" Target="https://www.gov.uk/government/publications/ukserbia-partnership-trade-and-cooperation-agreement-cs-serbia-no12021" TargetMode="External"/><Relationship Id="rId58" Type="http://schemas.openxmlformats.org/officeDocument/2006/relationships/hyperlink" Target="https://www.gov.uk/government/collections/uk-mexico-trade-continuity-agreement" TargetMode="External"/><Relationship Id="rId57" Type="http://schemas.openxmlformats.org/officeDocument/2006/relationships/hyperlink" Target="https://www.gov.uk/government/publications/ukmexico-trade-continuity-agreement-cs-mexico-no12021" TargetMode="External"/><Relationship Id="rId56" Type="http://schemas.openxmlformats.org/officeDocument/2006/relationships/hyperlink" Target="https://www.international.gc.ca/trade-commerce/trade-agreements-accords-commerciaux/agr-acc/cuktca-acccru/read_agreement-consultez_accord.aspx?lang=eng" TargetMode="External"/><Relationship Id="rId55" Type="http://schemas.openxmlformats.org/officeDocument/2006/relationships/hyperlink" Target="https://www.gov.uk/government/publications/ukcanada-agreement-on-trade-continuity-cs-canada-no12020" TargetMode="External"/><Relationship Id="rId54" Type="http://schemas.openxmlformats.org/officeDocument/2006/relationships/hyperlink" Target="https://eec.eaeunion.org/en/comission/department/dotp/torgovye-soglasheniya/serbia.php" TargetMode="External"/><Relationship Id="rId53" Type="http://schemas.openxmlformats.org/officeDocument/2006/relationships/hyperlink" Target="https://eec.eaeunion.org/upload/medialibrary/56c/Agreement.pdf" TargetMode="External"/><Relationship Id="rId52" Type="http://schemas.openxmlformats.org/officeDocument/2006/relationships/hyperlink" Target="https://www.gov.uk/government/publications/free-trade-agreement-between-iceland-the-principality-of-liechtenstein-and-the-kingdom-of-norway-and-the-united-kingdom-of-great-britain-and-northern" TargetMode="External"/><Relationship Id="rId51" Type="http://schemas.openxmlformats.org/officeDocument/2006/relationships/hyperlink" Target="https://www.trade.gov.tr/free-trade-agreements/kosovo" TargetMode="External"/><Relationship Id="rId50" Type="http://schemas.openxmlformats.org/officeDocument/2006/relationships/hyperlink" Target="https://www.trade.gov.tr/free-trade-agreements/serbia" TargetMode="External"/><Relationship Id="rId5" Type="http://schemas.openxmlformats.org/officeDocument/2006/relationships/hyperlink" Target="https://www.efta.int/trade-relations/free-trade-network/moldova" TargetMode="External"/><Relationship Id="rId49" Type="http://schemas.openxmlformats.org/officeDocument/2006/relationships/hyperlink" Target="https://www.efta.int/trade-relations/free-trade-network/turkiye" TargetMode="External"/><Relationship Id="rId48" Type="http://schemas.openxmlformats.org/officeDocument/2006/relationships/hyperlink" Target="https://www.trade.gov.tr/free-trade-agreements/republic-of-korea" TargetMode="External"/><Relationship Id="rId47" Type="http://schemas.openxmlformats.org/officeDocument/2006/relationships/hyperlink" Target="https://www.efta.int/trade-relations/free-trade-network/ecuador" TargetMode="External"/><Relationship Id="rId46" Type="http://schemas.openxmlformats.org/officeDocument/2006/relationships/hyperlink" Target="http://www.efta.int/free-trade/free-trade-agreement/indonesia" TargetMode="External"/><Relationship Id="rId45" Type="http://schemas.openxmlformats.org/officeDocument/2006/relationships/hyperlink" Target="https://rtais.wto.org/rtadocs/1009/AnnexAndRelatedDocs/English/COMESA FTA SENSITIVE LIST (S I  50 OF 2008).pdf" TargetMode="External"/><Relationship Id="rId44" Type="http://schemas.openxmlformats.org/officeDocument/2006/relationships/hyperlink" Target="https://www.comesa.int/wp-content/uploads/2019/02/comesa-treaty-revised-20092012_with-zaire_final.pdf" TargetMode="External"/><Relationship Id="rId43" Type="http://schemas.openxmlformats.org/officeDocument/2006/relationships/hyperlink" Target="https://rtais.wto.org/rtadocs/45/AnnexAndRelatedDocs/English/Annex 7 Tourism Services - legally scrubbed Nov 2017 (EN).docx" TargetMode="External"/><Relationship Id="rId42" Type="http://schemas.openxmlformats.org/officeDocument/2006/relationships/hyperlink" Target="https://www.sadc.int/sites/default/files/2022-01/SADC_Protocol_on_trade_in_services_-English.pdf" TargetMode="External"/><Relationship Id="rId41" Type="http://schemas.openxmlformats.org/officeDocument/2006/relationships/hyperlink" Target="https://commerce.gov.in/international-trade/trade-agreements/comprehensive-economic-partnership-agreement-between-the-government-of-the-republic-of-india-and-the-government-of-the-united-arab-emirates-uae/" TargetMode="External"/><Relationship Id="rId40" Type="http://schemas.openxmlformats.org/officeDocument/2006/relationships/hyperlink" Target="https://www.efta.int/free-trade/free-trade-agreements/gcc" TargetMode="External"/><Relationship Id="rId4" Type="http://schemas.openxmlformats.org/officeDocument/2006/relationships/hyperlink" Target="https://www.efta.int/sites/default/files/documents/legal-texts/free-trade-relations/moldova/EFTA-Moldova_Main_Agreement.pdf" TargetMode="External"/><Relationship Id="rId394" Type="http://schemas.openxmlformats.org/officeDocument/2006/relationships/hyperlink" Target="http://www.efta.int/legal-texts/efta-convention" TargetMode="External"/><Relationship Id="rId393" Type="http://schemas.openxmlformats.org/officeDocument/2006/relationships/hyperlink" Target="https://rtais.wto.org/rtadocs/147/TOA/English/L-3598_Eng.PDF" TargetMode="External"/><Relationship Id="rId392" Type="http://schemas.openxmlformats.org/officeDocument/2006/relationships/hyperlink" Target="http://eur-lex.europa.eu/legal-content/EN/TXT/?qid=1399542828541&amp;uri=CELEX:21972A0722(03)" TargetMode="External"/><Relationship Id="rId391" Type="http://schemas.openxmlformats.org/officeDocument/2006/relationships/hyperlink" Target="http://eur-lex.europa.eu/legal-content/EN/TXT/?qid=1399389051991&amp;uri=CELEX:21972A0722(05)" TargetMode="External"/><Relationship Id="rId390" Type="http://schemas.openxmlformats.org/officeDocument/2006/relationships/hyperlink" Target="https://rtais.wto.org/rtadocs/139/TOA/English/PATCRAAgreement.pdf" TargetMode="External"/><Relationship Id="rId39" Type="http://schemas.openxmlformats.org/officeDocument/2006/relationships/hyperlink" Target="https://www.trade.gov.tr/free-trade-agreements/faroe-islands" TargetMode="External"/><Relationship Id="rId389" Type="http://schemas.openxmlformats.org/officeDocument/2006/relationships/hyperlink" Target="http://eur-lex.europa.eu/legal-content/EN/TXT/?uri=OJ:L:1979:291:TOC" TargetMode="External"/><Relationship Id="rId388" Type="http://schemas.openxmlformats.org/officeDocument/2006/relationships/hyperlink" Target="https://rtais.wto.org/rtadocs/135/TOA/English/RTA15N1_E.docx" TargetMode="External"/><Relationship Id="rId387" Type="http://schemas.openxmlformats.org/officeDocument/2006/relationships/hyperlink" Target="http://eur-lex.europa.eu/legal-content/EN/TXT/?uri=OJ:L:1985:302:TOC" TargetMode="External"/><Relationship Id="rId386" Type="http://schemas.openxmlformats.org/officeDocument/2006/relationships/hyperlink" Target="http://www.sice.oas.org/Trade/Junac/Carta_Ag/index.asp" TargetMode="External"/><Relationship Id="rId385" Type="http://schemas.openxmlformats.org/officeDocument/2006/relationships/hyperlink" Target="http://eco.int/index.php?module=cdk&amp;func=loadmodule&amp;system=cdk&amp;sismodule=user/content_view.php&amp;sisOp=view&amp;ctp_id=23&amp;cnt_id=85060&amp;id=3404" TargetMode="External"/><Relationship Id="rId384" Type="http://schemas.openxmlformats.org/officeDocument/2006/relationships/hyperlink" Target="https://wits.worldbank.org/GPTAD/PDF/archive/ECO.pdf" TargetMode="External"/><Relationship Id="rId383" Type="http://schemas.openxmlformats.org/officeDocument/2006/relationships/hyperlink" Target="https://www.efta.int/trade-relations/free-trade-network/israel" TargetMode="External"/><Relationship Id="rId382" Type="http://schemas.openxmlformats.org/officeDocument/2006/relationships/hyperlink" Target="http://eur-lex.europa.eu/legal-content/EN/TXT/?uri=OJ:C:1994:241:TOC" TargetMode="External"/><Relationship Id="rId381" Type="http://schemas.openxmlformats.org/officeDocument/2006/relationships/hyperlink" Target="http://eur-lex.europa.eu/legal-content/EN/TXT/?uri=CELEX:12012M/TXT" TargetMode="External"/><Relationship Id="rId380" Type="http://schemas.openxmlformats.org/officeDocument/2006/relationships/hyperlink" Target="http://dfat.gov.au/trade/agreements/in-force/anzcerta/Pages/australia-new-zealand-closer-economic-relations-trade-agreement.aspx" TargetMode="External"/><Relationship Id="rId38" Type="http://schemas.openxmlformats.org/officeDocument/2006/relationships/hyperlink" Target="https://www.trade.gov.tr/data/5b91124913b8770becf1e754/835163c2e5a886a45ccdaa4e098809ad.pdf" TargetMode="External"/><Relationship Id="rId379" Type="http://schemas.openxmlformats.org/officeDocument/2006/relationships/hyperlink" Target="https://eur-lex.europa.eu/legal-content/EN/TXT/?uri=OJ:L:1996:035:TOC" TargetMode="External"/><Relationship Id="rId378" Type="http://schemas.openxmlformats.org/officeDocument/2006/relationships/hyperlink" Target="http://docsonline.wto.org/imrd/gen_redirectsearchdirect.asp?RN=0&amp;searchtype=browse&amp;query=@meta_Symbol&quot;WT/REG25/1&quot;&amp;language=1&amp;ct=DDFEnglish" TargetMode="External"/><Relationship Id="rId377" Type="http://schemas.openxmlformats.org/officeDocument/2006/relationships/hyperlink" Target="https://www.international.gc.ca/trade-commerce/trade-agreements-accords-commerciaux/agr-acc/israel/fta-ale/text-texte/toc-tdm.aspx?lang=eng&amp;_ga=2.56681578.1125609168.1568312262-1394131750.1568312262" TargetMode="External"/><Relationship Id="rId376" Type="http://schemas.openxmlformats.org/officeDocument/2006/relationships/hyperlink" Target="http://eur-lex.europa.eu/legal-content/EN/TXT/?qid=1398412647857&amp;uri=CELEX:21997A0222(01)" TargetMode="External"/><Relationship Id="rId375" Type="http://schemas.openxmlformats.org/officeDocument/2006/relationships/hyperlink" Target="https://rtais.wto.org/rtadocs/124/TOA/English/Agreement_SAARC_SAPTA.pdf" TargetMode="External"/><Relationship Id="rId374" Type="http://schemas.openxmlformats.org/officeDocument/2006/relationships/hyperlink" Target="http://eur-lex.europa.eu/legal-content/EN/TXT/?qid=1399391758208&amp;uri=CELEX:21997A0716(01)" TargetMode="External"/><Relationship Id="rId373" Type="http://schemas.openxmlformats.org/officeDocument/2006/relationships/hyperlink" Target="http://international.gc.ca/trade-commerce/trade-agreements-accords-commerciaux/agr-acc/chile-chili/fta-ale/index.aspx?lang=eng" TargetMode="External"/><Relationship Id="rId372" Type="http://schemas.openxmlformats.org/officeDocument/2006/relationships/hyperlink" Target="http://eur-lex.europa.eu/legal-content/EN/TXT/?qid=1398350679054&amp;uri=CELEX:21990A1231(02)" TargetMode="External"/><Relationship Id="rId371" Type="http://schemas.openxmlformats.org/officeDocument/2006/relationships/hyperlink" Target="https://trade.gov.tr/data/5b9111bc13b8770becf1e745/426f0d88a6abd3d657519ad455099e95.pdf" TargetMode="External"/><Relationship Id="rId370" Type="http://schemas.openxmlformats.org/officeDocument/2006/relationships/hyperlink" Target="http://docsonline.wto.org/imrd/gen_redirectsearchdirect.asp?RN=0&amp;searchtype=browse&amp;query=@meta_Symbol&quot;WT/REG75/1&quot;&amp;language=1&amp;ct=DDFEnglish" TargetMode="External"/><Relationship Id="rId37" Type="http://schemas.openxmlformats.org/officeDocument/2006/relationships/hyperlink" Target="https://www.mofa.go.jp/policy/economy/fta/asean.html" TargetMode="External"/><Relationship Id="rId369" Type="http://schemas.openxmlformats.org/officeDocument/2006/relationships/hyperlink" Target="http://docsonline.wto.org/imrd/gen_redirectsearchdirect.asp?RN=0&amp;searchtype=browse&amp;query=@meta_Symbol&quot;WT/REG74/1&quot;&amp;language=1&amp;ct=DDFEnglish" TargetMode="External"/><Relationship Id="rId368" Type="http://schemas.openxmlformats.org/officeDocument/2006/relationships/hyperlink" Target="http://docsonline.wto.org/imrd/gen_redirectsearchdirect.asp?RN=0&amp;searchtype=browse&amp;query=@meta_Symbol&quot;WT/REG82/1&quot;&amp;language=1&amp;ct=DDFEnglish" TargetMode="External"/><Relationship Id="rId367" Type="http://schemas.openxmlformats.org/officeDocument/2006/relationships/hyperlink" Target="http://www.efta.int/trade-relations/free-trade-network/palestinian-authority" TargetMode="External"/><Relationship Id="rId366" Type="http://schemas.openxmlformats.org/officeDocument/2006/relationships/hyperlink" Target="http://docsonline.wto.org/imrd/gen_redirectsearchdirect.asp?RN=0&amp;searchtype=browse&amp;query=@meta_Symbol&quot;WT/COMTD/21&quot;&amp;language=1&amp;ct=DDFEnglish" TargetMode="External"/><Relationship Id="rId365" Type="http://schemas.openxmlformats.org/officeDocument/2006/relationships/hyperlink" Target="http://www.efta.int/trade-relations/free-trade-network/morocco" TargetMode="External"/><Relationship Id="rId364" Type="http://schemas.openxmlformats.org/officeDocument/2006/relationships/hyperlink" Target="https://eur-lex.europa.eu/legal-content/EN/TXT/?uri=CELEX:22000A0621(01)&amp;qid=1612177181225" TargetMode="External"/><Relationship Id="rId363" Type="http://schemas.openxmlformats.org/officeDocument/2006/relationships/hyperlink" Target="https://eur-lex.europa.eu/legal-content/EN/TXT/?uri=OJ:L:1999:311:TOC" TargetMode="External"/><Relationship Id="rId362" Type="http://schemas.openxmlformats.org/officeDocument/2006/relationships/hyperlink" Target="http://www.efta.int/trade-relations/free-trade-network/north-macedonia" TargetMode="External"/><Relationship Id="rId361" Type="http://schemas.openxmlformats.org/officeDocument/2006/relationships/hyperlink" Target="http://docsonline.wto.org/imrd/gen_redirectsearchdirect.asp?RN=0&amp;searchtype=browse&amp;query=@meta_Symbol&quot;WT/REG114/1&quot;&amp;language=1&amp;ct=DDFEnglish" TargetMode="External"/><Relationship Id="rId360" Type="http://schemas.openxmlformats.org/officeDocument/2006/relationships/hyperlink" Target="https://www.trade.gov.tr/free-trade-agreements/macedonia" TargetMode="External"/><Relationship Id="rId36" Type="http://schemas.openxmlformats.org/officeDocument/2006/relationships/hyperlink" Target="https://asean.org/our-communities/economic-community/services/agreements/" TargetMode="External"/><Relationship Id="rId359" Type="http://schemas.openxmlformats.org/officeDocument/2006/relationships/hyperlink" Target="http://docsonline.wto.org/imrd/gen_redirectsearchdirect.asp?RN=0&amp;searchtype=browse&amp;query=@meta_Symbol&quot;WT/REG121/1&quot;&amp;language=1&amp;ct=DDFEnglish" TargetMode="External"/><Relationship Id="rId358" Type="http://schemas.openxmlformats.org/officeDocument/2006/relationships/hyperlink" Target="http://docsonline.wto.org/imrd/gen_redirectsearchdirect.asp?RN=0&amp;searchtype=browse&amp;query=@meta_Symbol&quot;WT/REG122/1&quot;&amp;language=1&amp;ct=DDFEnglish" TargetMode="External"/><Relationship Id="rId357" Type="http://schemas.openxmlformats.org/officeDocument/2006/relationships/hyperlink" Target="http://docsonline.wto.org/imrd/gen_redirectsearchdirect.asp?RN=0&amp;searchtype=browse&amp;query=@meta_Symbol&quot;WT/REG123/1&quot;&amp;language=1&amp;ct=DDFEnglish" TargetMode="External"/><Relationship Id="rId356" Type="http://schemas.openxmlformats.org/officeDocument/2006/relationships/hyperlink" Target="http://docsonline.wto.org/imrd/gen_redirectsearchdirect.asp?RN=0&amp;searchtype=browse&amp;query=@meta_Symbol&quot;WT/REG120/1&quot;&amp;language=1&amp;ct=DDFEnglish" TargetMode="External"/><Relationship Id="rId355" Type="http://schemas.openxmlformats.org/officeDocument/2006/relationships/hyperlink" Target="http://docsonline.wto.org/imrd/gen_redirectsearchdirect.asp?RN=0&amp;searchtype=browse&amp;query=@meta_Symbol&quot;WT/REG119/1&quot;&amp;language=1&amp;ct=DDFEnglish" TargetMode="External"/><Relationship Id="rId354" Type="http://schemas.openxmlformats.org/officeDocument/2006/relationships/hyperlink" Target="http://www.sice.oas.org/Trade/meis_e/isr_mexind_e.asp" TargetMode="External"/><Relationship Id="rId353" Type="http://schemas.openxmlformats.org/officeDocument/2006/relationships/hyperlink" Target="http://www.efta.int/trade-relations/free-trade-network/mexico" TargetMode="External"/><Relationship Id="rId352" Type="http://schemas.openxmlformats.org/officeDocument/2006/relationships/hyperlink" Target="https://www.mfat.govt.nz/en/trade/free-trade-agreements/free-trade-agreements-in-force/nz-singapore-closer-economic-partnership/cep-text/" TargetMode="External"/><Relationship Id="rId351" Type="http://schemas.openxmlformats.org/officeDocument/2006/relationships/hyperlink" Target="http://www.ustr.gov/trade-agreements/free-trade-agreements/jordan-fta/final-text" TargetMode="External"/><Relationship Id="rId350" Type="http://schemas.openxmlformats.org/officeDocument/2006/relationships/hyperlink" Target="https://www.efta.int/trade-relations/free-trade-network/jordan" TargetMode="External"/><Relationship Id="rId35" Type="http://schemas.openxmlformats.org/officeDocument/2006/relationships/hyperlink" Target="https://www.gov.il/BlobFolder/policy/israel-colombia-fta/he/sahar-hutz_agreements_colombia-en-agreement2020.pdf" TargetMode="External"/><Relationship Id="rId349" Type="http://schemas.openxmlformats.org/officeDocument/2006/relationships/hyperlink" Target="https://eur-lex.europa.eu/legal-content/EN/TXT/?uri=OJ:L:2001:070:TOC" TargetMode="External"/><Relationship Id="rId348" Type="http://schemas.openxmlformats.org/officeDocument/2006/relationships/hyperlink" Target="http://www.efta.int/legal-texts/efta-convention.aspx" TargetMode="External"/><Relationship Id="rId347" Type="http://schemas.openxmlformats.org/officeDocument/2006/relationships/hyperlink" Target="http://www.mofa.go.jp/region/asia-paci/singapore/jsepa.html" TargetMode="External"/><Relationship Id="rId346" Type="http://schemas.openxmlformats.org/officeDocument/2006/relationships/hyperlink" Target="http://www.mofa.go.jp/region/asia-paci/singapore/jsepa-1.pdf" TargetMode="External"/><Relationship Id="rId345" Type="http://schemas.openxmlformats.org/officeDocument/2006/relationships/hyperlink" Target="http://eur-lex.europa.eu/legal-content/EN/TXT/?uri=OJ:L:2002:129:TOC" TargetMode="External"/><Relationship Id="rId344" Type="http://schemas.openxmlformats.org/officeDocument/2006/relationships/hyperlink" Target="http://international.gc.ca/trade-commerce/trade-agreements-accords-commerciaux/agr-acc/costa_rica/fta-ale/index.aspx?lang=eng" TargetMode="External"/><Relationship Id="rId343" Type="http://schemas.openxmlformats.org/officeDocument/2006/relationships/hyperlink" Target="https://www.efta.int/trade-relations/free-trade-network/singapore" TargetMode="External"/><Relationship Id="rId342" Type="http://schemas.openxmlformats.org/officeDocument/2006/relationships/hyperlink" Target="http://www.sice.oas.org/CARICOM/instmt_e.asp" TargetMode="External"/><Relationship Id="rId341" Type="http://schemas.openxmlformats.org/officeDocument/2006/relationships/hyperlink" Target="http://eur-lex.europa.eu/legal-content/EN/ALL/?uri=OJ:L:2006:143:TOC" TargetMode="External"/><Relationship Id="rId340" Type="http://schemas.openxmlformats.org/officeDocument/2006/relationships/hyperlink" Target="https://www.enterprisesg.gov.sg/-/media/esg/files/Non-Financial-Assistance/For-Companies/Free-Trade-Agreements/Singapore-Australia-FTA/Legal-Text/SAFTA-Legal-Text" TargetMode="External"/><Relationship Id="rId34" Type="http://schemas.openxmlformats.org/officeDocument/2006/relationships/hyperlink" Target="https://www.fta.go.kr/main/situation/kfta/lov3/id/2/" TargetMode="External"/><Relationship Id="rId339" Type="http://schemas.openxmlformats.org/officeDocument/2006/relationships/hyperlink" Target="https://ustr.gov/trade-agreements/free-trade-agreements/chile-fta/final-text" TargetMode="External"/><Relationship Id="rId338" Type="http://schemas.openxmlformats.org/officeDocument/2006/relationships/hyperlink" Target="http://www.tid.gov.hk/english/cepa/legaltext/cepa_legaltext.html" TargetMode="External"/><Relationship Id="rId337" Type="http://schemas.openxmlformats.org/officeDocument/2006/relationships/hyperlink" Target="http://fta.mofcom.gov.cn/topic/enmacau.shtml" TargetMode="External"/><Relationship Id="rId336" Type="http://schemas.openxmlformats.org/officeDocument/2006/relationships/hyperlink" Target="https://www.fta.go.kr//webmodule/_PSD_FTA/cl/1/Text_of_Agreement_eng.pdf" TargetMode="External"/><Relationship Id="rId335" Type="http://schemas.openxmlformats.org/officeDocument/2006/relationships/hyperlink" Target="https://www.unescap.org/apta" TargetMode="External"/><Relationship Id="rId334" Type="http://schemas.openxmlformats.org/officeDocument/2006/relationships/hyperlink" Target="https://www.unescap.org/apta/agreement-text" TargetMode="External"/><Relationship Id="rId333" Type="http://schemas.openxmlformats.org/officeDocument/2006/relationships/hyperlink" Target="http://docsonline.wto.org/imrd/gen_redirectsearchdirect.asp?RN=0&amp;searchtype=browse&amp;query=@meta_Symbol&quot;WT/REG171/1&quot;&amp;language=1&amp;ct=DDFEnglish" TargetMode="External"/><Relationship Id="rId332" Type="http://schemas.openxmlformats.org/officeDocument/2006/relationships/hyperlink" Target="http://docsonline.wto.org/imrd/gen_redirectsearchdirect.asp?RN=0&amp;searchtype=browse&amp;query=@meta_Symbol&quot;WT/REG172/1&quot;&amp;language=1&amp;ct=DDFEnglish" TargetMode="External"/><Relationship Id="rId331" Type="http://schemas.openxmlformats.org/officeDocument/2006/relationships/hyperlink" Target="http://docsonline.wto.org/imrd/gen_redirectsearchdirect.asp?RN=0&amp;searchtype=browse&amp;query=@meta_Symbol&quot;WT/REG175/1&quot;&amp;language=1&amp;ct=DDFEnglish" TargetMode="External"/><Relationship Id="rId330" Type="http://schemas.openxmlformats.org/officeDocument/2006/relationships/hyperlink" Target="http://www.efta.int/trade-relations/free-trade-network/chile" TargetMode="External"/><Relationship Id="rId33" Type="http://schemas.openxmlformats.org/officeDocument/2006/relationships/hyperlink" Target="https://www.moc.gov.kh/document-category/official-document?select=agreement&amp;page=1" TargetMode="External"/><Relationship Id="rId329" Type="http://schemas.openxmlformats.org/officeDocument/2006/relationships/hyperlink" Target="https://ustr.gov/trade-agreements/free-trade-agreements/australian-fta/final-text" TargetMode="External"/><Relationship Id="rId328" Type="http://schemas.openxmlformats.org/officeDocument/2006/relationships/hyperlink" Target="https://www.efta.int/trade-relations/free-trade-network/tunisia" TargetMode="External"/><Relationship Id="rId327" Type="http://schemas.openxmlformats.org/officeDocument/2006/relationships/hyperlink" Target="https://rtais.wto.org/rtadocs/35/AnnexAndRelatedDocs/English/Turkey - Tunisia Annexes.zip" TargetMode="External"/><Relationship Id="rId326" Type="http://schemas.openxmlformats.org/officeDocument/2006/relationships/hyperlink" Target="http://docsonline.wto.org/imrd/gen_redirectsearchdirect.asp?RN=0&amp;searchtype=browse&amp;query=@meta_Symbol&quot;WT/REG203/1&quot;&amp;language=1&amp;ct=DDFEnglish" TargetMode="External"/><Relationship Id="rId325" Type="http://schemas.openxmlformats.org/officeDocument/2006/relationships/hyperlink" Target="https://rtais.wto.org/rtadocs/34/AnnexAndRelatedDocs/English/Turkey - PLO Annexes.zip" TargetMode="External"/><Relationship Id="rId324" Type="http://schemas.openxmlformats.org/officeDocument/2006/relationships/hyperlink" Target="http://docsonline.wto.org/imrd/gen_redirectsearchdirect.asp?RN=0&amp;searchtype=browse&amp;query=@meta_Symbol&quot;WT/REG204/1&quot;&amp;language=1&amp;ct=DDFEnglish" TargetMode="External"/><Relationship Id="rId323" Type="http://schemas.openxmlformats.org/officeDocument/2006/relationships/hyperlink" Target="http://ec.europa.eu/trade/policy/countries-and-regions/countries/chile/" TargetMode="External"/><Relationship Id="rId322" Type="http://schemas.openxmlformats.org/officeDocument/2006/relationships/hyperlink" Target="https://eur-lex.europa.eu/resource.html?uri=cellar:f83a503c-fa20-4b3a-9535-f1074175eaf0.0004.02/DOC_2&amp;format=PDF" TargetMode="External"/><Relationship Id="rId321" Type="http://schemas.openxmlformats.org/officeDocument/2006/relationships/hyperlink" Target="https://ustr.gov/trade-agreements/free-trade-agreements/morocco-fta/final-text" TargetMode="External"/><Relationship Id="rId320" Type="http://schemas.openxmlformats.org/officeDocument/2006/relationships/hyperlink" Target="https://www.enterprisesg.gov.sg/-/media/esg/files/non-financial-assistance/for-companies/free-trade-agreements/korea-singapore-fta/legal-text/ksfta20legal20text1.pdf" TargetMode="External"/><Relationship Id="rId32" Type="http://schemas.openxmlformats.org/officeDocument/2006/relationships/hyperlink" Target="https://www.fta.go.kr/main/situation/kfta/lov5/kh/2/" TargetMode="External"/><Relationship Id="rId319" Type="http://schemas.openxmlformats.org/officeDocument/2006/relationships/hyperlink" Target="http://www.ustr.gov/trade-agreements/free-trade-agreements/cafta-dr-dominican-republic-central-america-fta/final-text" TargetMode="External"/><Relationship Id="rId318" Type="http://schemas.openxmlformats.org/officeDocument/2006/relationships/hyperlink" Target="http://www.mofa.go.jp/policy/economy/fta/malaysia.html" TargetMode="External"/><Relationship Id="rId317" Type="http://schemas.openxmlformats.org/officeDocument/2006/relationships/hyperlink" Target="http://www.mofa.go.jp/region/asia-paci/malaysia/epa/content.pdf" TargetMode="External"/><Relationship Id="rId316" Type="http://schemas.openxmlformats.org/officeDocument/2006/relationships/hyperlink" Target="http://www.efta.int/trade-relations/free-trade-network/republic-korea" TargetMode="External"/><Relationship Id="rId315" Type="http://schemas.openxmlformats.org/officeDocument/2006/relationships/hyperlink" Target="http://www.ustr.gov/trade-agreements/free-trade-agreements/bahrain-fta/final-text" TargetMode="External"/><Relationship Id="rId314" Type="http://schemas.openxmlformats.org/officeDocument/2006/relationships/hyperlink" Target="https://rtais.wto.org/rtadocs/17/TOA/English/The Economic Agreement Between the GCC States.doc" TargetMode="External"/><Relationship Id="rId313" Type="http://schemas.openxmlformats.org/officeDocument/2006/relationships/hyperlink" Target="https://rtais.wto.org/rtadocs/16/TOA/English/Pan-Arab Free Trade Area Agreement (1997).pdf" TargetMode="External"/><Relationship Id="rId312" Type="http://schemas.openxmlformats.org/officeDocument/2006/relationships/hyperlink" Target="http://www.efta.int/trade-relations/free-trade-network/lebanon" TargetMode="External"/><Relationship Id="rId311" Type="http://schemas.openxmlformats.org/officeDocument/2006/relationships/hyperlink" Target="https://rtais.wto.org/rtadocs/13/AnnexAndRelatedDocs/English/Turkey - Syria Annexes.zip" TargetMode="External"/><Relationship Id="rId310" Type="http://schemas.openxmlformats.org/officeDocument/2006/relationships/hyperlink" Target="https://rtais.wto.org/rtadocs/13/TOA/English/Turkey - Syrian Arab Republic Agreement.zip" TargetMode="External"/><Relationship Id="rId31" Type="http://schemas.openxmlformats.org/officeDocument/2006/relationships/hyperlink" Target="https://www.gov.uk/government/collections/free-trade-agreement-between-the-united-kingdom-of-great-britain-and-northern-ireland-and-new-zealand" TargetMode="External"/><Relationship Id="rId309" Type="http://schemas.openxmlformats.org/officeDocument/2006/relationships/hyperlink" Target="https://www.enterprisesg.gov.sg/-/media/esg/files/non-financial-assistance/for-companies/free-trade-agreements/PSFTA/Legal_text//PSFTA_Legal_Text.pdf" TargetMode="External"/><Relationship Id="rId308" Type="http://schemas.openxmlformats.org/officeDocument/2006/relationships/hyperlink" Target="https://www.mfat.govt.nz/en/trade/free-trade-agreements/free-trade-agreements-in-force/trans-pacific-strategic-economic-partnership-p4/" TargetMode="External"/><Relationship Id="rId307" Type="http://schemas.openxmlformats.org/officeDocument/2006/relationships/hyperlink" Target="https://www.mfat.govt.nz/assets/Trade-agreements/P4/Full-text-of-P4-agreement.pdf" TargetMode="External"/><Relationship Id="rId306" Type="http://schemas.openxmlformats.org/officeDocument/2006/relationships/hyperlink" Target="https://www.sacu.int/what-we-do/sacu-agreements" TargetMode="External"/><Relationship Id="rId305" Type="http://schemas.openxmlformats.org/officeDocument/2006/relationships/hyperlink" Target="https://www.sacu.int/uploads/documents/6a7ae39b41cba945b083e93a2e1a103d7cee629c.pdf" TargetMode="External"/><Relationship Id="rId304" Type="http://schemas.openxmlformats.org/officeDocument/2006/relationships/hyperlink" Target="http://eur-lex.europa.eu/legal-content/EN/TXT/?qid=1398341783245&amp;uri=CELEX:12005S/TTE" TargetMode="External"/><Relationship Id="rId303" Type="http://schemas.openxmlformats.org/officeDocument/2006/relationships/hyperlink" Target="http://www.efta.int/trade-relations/free-trade-network/egypt" TargetMode="External"/><Relationship Id="rId302" Type="http://schemas.openxmlformats.org/officeDocument/2006/relationships/hyperlink" Target="http://www.mofa.go.jp/policy/economy/fta/chile.html" TargetMode="External"/><Relationship Id="rId301" Type="http://schemas.openxmlformats.org/officeDocument/2006/relationships/hyperlink" Target="http://www.mofa.go.jp/region/latin/chile/joint0703/agreement.pdf" TargetMode="External"/><Relationship Id="rId300" Type="http://schemas.openxmlformats.org/officeDocument/2006/relationships/hyperlink" Target="https://rtais.wto.org/rtadocs/2/AnnexAndRelatedDocs/English/Egypt - Turkey Annexes.zip" TargetMode="External"/><Relationship Id="rId30" Type="http://schemas.openxmlformats.org/officeDocument/2006/relationships/hyperlink" Target="https://www.mfat.govt.nz/assets/Trade-agreements/UK-NZ-FTA/NZ-UK-Free-Trade-Agreement.pdf" TargetMode="External"/><Relationship Id="rId3" Type="http://schemas.openxmlformats.org/officeDocument/2006/relationships/hyperlink" Target="https://policy.trade.ec.europa.eu/eu-trade-relationships-country-and-region/countries-and-regions/east-african-community-eac/eu-kenya-agreement/text-agreement_en" TargetMode="External"/><Relationship Id="rId299" Type="http://schemas.openxmlformats.org/officeDocument/2006/relationships/hyperlink" Target="https://rtais.wto.org/rtadocs/2/TOA/English/Egypt-TurkeyAgreement.doc" TargetMode="External"/><Relationship Id="rId298" Type="http://schemas.openxmlformats.org/officeDocument/2006/relationships/hyperlink" Target="https://commerce.gov.in/writereaddata/trade/safta.pdf" TargetMode="External"/><Relationship Id="rId297" Type="http://schemas.openxmlformats.org/officeDocument/2006/relationships/hyperlink" Target="https://rtais.wto.org/rtadocs/560/AnnexAndRelatedDocs/English/Annexes.zip" TargetMode="External"/><Relationship Id="rId296" Type="http://schemas.openxmlformats.org/officeDocument/2006/relationships/hyperlink" Target="https://rtais.wto.org/rtadocs/560/TOA/English/01-MAIN_TEXT.doc" TargetMode="External"/><Relationship Id="rId295" Type="http://schemas.openxmlformats.org/officeDocument/2006/relationships/hyperlink" Target="http://fta.mofcom.gov.cn/topic/chinaasean.shtml" TargetMode="External"/><Relationship Id="rId294" Type="http://schemas.openxmlformats.org/officeDocument/2006/relationships/hyperlink" Target="https://asean.org/wp-content/uploads/2012/05/01-Protocol-to-Amend-the-Framework-Agreement-ACFTA-Complete.pdf" TargetMode="External"/><Relationship Id="rId293" Type="http://schemas.openxmlformats.org/officeDocument/2006/relationships/hyperlink" Target="http://www.mofa.go.jp/region/asia-paci/indonesia/epa0708/index.html" TargetMode="External"/><Relationship Id="rId292" Type="http://schemas.openxmlformats.org/officeDocument/2006/relationships/hyperlink" Target="http://www.government.fo/en/foreign-relations/foreign-trade/hoyvik-agreement/" TargetMode="External"/><Relationship Id="rId291" Type="http://schemas.openxmlformats.org/officeDocument/2006/relationships/hyperlink" Target="https://d3b1dqw2kzexi.cloudfront.net/media/5351/hoyvikssattmalin-en.pdf" TargetMode="External"/><Relationship Id="rId290" Type="http://schemas.openxmlformats.org/officeDocument/2006/relationships/hyperlink" Target="https://rtais.wto.org/rtadocs/578/AnnexAndRelatedDocs/English/FTA Ukraine - Uzbekistan Trade Info Annex.doc" TargetMode="External"/><Relationship Id="rId29" Type="http://schemas.openxmlformats.org/officeDocument/2006/relationships/hyperlink" Target="https://www.dfat.gov.au/trade/agreements/in-force/aukfta/official-text" TargetMode="External"/><Relationship Id="rId289" Type="http://schemas.openxmlformats.org/officeDocument/2006/relationships/hyperlink" Target="https://rtais.wto.org/rtadocs/578/TOA/English/FTA Ukraine - Uzbekistan_ToA.doc" TargetMode="External"/><Relationship Id="rId288" Type="http://schemas.openxmlformats.org/officeDocument/2006/relationships/hyperlink" Target="https://rtais.wto.org/rtadocs/577/AnnexAndRelatedDocs/English/FTA Ukraine - Turkmenistan Trade Info Annex.doc" TargetMode="External"/><Relationship Id="rId287" Type="http://schemas.openxmlformats.org/officeDocument/2006/relationships/hyperlink" Target="https://rtais.wto.org/rtadocs/577/TOA/English/FTA Ukraine - Turkmenistan_ToA.doc" TargetMode="External"/><Relationship Id="rId286" Type="http://schemas.openxmlformats.org/officeDocument/2006/relationships/hyperlink" Target="https://rtais.wto.org/rtadocs/574/AnnexAndRelatedDocs/English/FTA Ukraine - Moldova 2005 Trade Info Annex.doc" TargetMode="External"/><Relationship Id="rId285" Type="http://schemas.openxmlformats.org/officeDocument/2006/relationships/hyperlink" Target="https://rtais.wto.org/rtadocs/574/TOA/English/FTA Ukraine - Moldova_ToA.doc" TargetMode="External"/><Relationship Id="rId284" Type="http://schemas.openxmlformats.org/officeDocument/2006/relationships/hyperlink" Target="https://rtais.wto.org/rtadocs/572/AnnexAndRelatedDocs/English/FTA Ukraine - Kazakhstan Trade Info Annex.doc" TargetMode="External"/><Relationship Id="rId283" Type="http://schemas.openxmlformats.org/officeDocument/2006/relationships/hyperlink" Target="https://rtais.wto.org/rtadocs/572/TOA/English/FTA Ukraine - Kazakhstan_ToA.doc" TargetMode="External"/><Relationship Id="rId282" Type="http://schemas.openxmlformats.org/officeDocument/2006/relationships/hyperlink" Target="https://rtais.wto.org/rtadocs/570/AnnexAndRelatedDocs/English/FTA Ukraine - Azerbaijan Trade Info Annex.doc" TargetMode="External"/><Relationship Id="rId281" Type="http://schemas.openxmlformats.org/officeDocument/2006/relationships/hyperlink" Target="https://rtais.wto.org/rtadocs/570/TOA/English/FTA Ukraine - Azerbaijan_ToA.doc" TargetMode="External"/><Relationship Id="rId280" Type="http://schemas.openxmlformats.org/officeDocument/2006/relationships/hyperlink" Target="https://rtais.wto.org/rtadocs/582/TOA/English/PICTA-text.pdf" TargetMode="External"/><Relationship Id="rId28" Type="http://schemas.openxmlformats.org/officeDocument/2006/relationships/hyperlink" Target="https://www.trade.gov.tr/free-trade-agreements/montenegro" TargetMode="External"/><Relationship Id="rId279" Type="http://schemas.openxmlformats.org/officeDocument/2006/relationships/hyperlink" Target="https://www.efta.int/trade-relations/free-trade-network/southern-african-customs-union-sacu" TargetMode="External"/><Relationship Id="rId278" Type="http://schemas.openxmlformats.org/officeDocument/2006/relationships/hyperlink" Target="http://www.mofa.go.jp/region/asia-paci/philippine/epa0609/index.html" TargetMode="External"/><Relationship Id="rId277" Type="http://schemas.openxmlformats.org/officeDocument/2006/relationships/hyperlink" Target="https://commerce.gov.in/international-trade/trade-agreements/india-chile-pta-preferential-trade-agreement-pta-with-chile/" TargetMode="External"/><Relationship Id="rId276" Type="http://schemas.openxmlformats.org/officeDocument/2006/relationships/hyperlink" Target="https://ustr.gov/trade-agreements/free-trade-agreements/peru-tpa/final-text" TargetMode="External"/><Relationship Id="rId275" Type="http://schemas.openxmlformats.org/officeDocument/2006/relationships/hyperlink" Target="https://www.dfat.gov.au/trade/agreements/in-force/aclfta/Pages/australia-chile-fta" TargetMode="External"/><Relationship Id="rId274" Type="http://schemas.openxmlformats.org/officeDocument/2006/relationships/hyperlink" Target="https://www.dfat.gov.au/trade/agreements/in-force/aclfta/fta-text-implementation/Pages/table-of-contents" TargetMode="External"/><Relationship Id="rId273" Type="http://schemas.openxmlformats.org/officeDocument/2006/relationships/hyperlink" Target="http://www.trade.gov.tw/english/Pages/List.aspx?nodeID=675" TargetMode="External"/><Relationship Id="rId272" Type="http://schemas.openxmlformats.org/officeDocument/2006/relationships/hyperlink" Target="https://rtais.wto.org/rtadocs/425/TOA/English/Panama-Chinese Taipei Agreement.pdf" TargetMode="External"/><Relationship Id="rId271" Type="http://schemas.openxmlformats.org/officeDocument/2006/relationships/hyperlink" Target="https://www.enterprisesg.gov.sg/-/media/esg/files/non-financial-assistance/for-companies/free-trade-agreements/Peru_Singapore_FTA/Legal_text/PESFTA_Legal_Text.pdf" TargetMode="External"/><Relationship Id="rId270" Type="http://schemas.openxmlformats.org/officeDocument/2006/relationships/hyperlink" Target="http://international.gc.ca/trade-commerce/trade-agreements-accords-commerciaux/agr-acc/peru-perou/fta-ale/index.aspx?lang=eng" TargetMode="External"/><Relationship Id="rId27" Type="http://schemas.openxmlformats.org/officeDocument/2006/relationships/hyperlink" Target="https://ticaret.gov.tr/data/5bfbfa0513b8762fa4955ca7/Karadag-TR-Mon FTA ENGLISH.pdf" TargetMode="External"/><Relationship Id="rId269" Type="http://schemas.openxmlformats.org/officeDocument/2006/relationships/hyperlink" Target="http://www.efta.int/free-trade/free-trade-agreements/canada" TargetMode="External"/><Relationship Id="rId268" Type="http://schemas.openxmlformats.org/officeDocument/2006/relationships/hyperlink" Target="http://www.mofa.go.jp/region/europe/switzerland/epa0902/index.html" TargetMode="External"/><Relationship Id="rId267" Type="http://schemas.openxmlformats.org/officeDocument/2006/relationships/hyperlink" Target="http://www.mofa.go.jp/region/europe/switzerland/epa0902/agreement.pdf" TargetMode="External"/><Relationship Id="rId266" Type="http://schemas.openxmlformats.org/officeDocument/2006/relationships/hyperlink" Target="http://eur-lex.europa.eu/legal-content/EN/TXT/?qid=1399560086045&amp;uri=CELEX:22009A0228(01)" TargetMode="External"/><Relationship Id="rId265" Type="http://schemas.openxmlformats.org/officeDocument/2006/relationships/hyperlink" Target="http://www.mofa.go.jp/region/asia-paci/vietnam/epa0812/index.html" TargetMode="External"/><Relationship Id="rId264" Type="http://schemas.openxmlformats.org/officeDocument/2006/relationships/hyperlink" Target="http://www.mofa.go.jp/region/asia-paci/vietnam/epa0812/agreement.pdf" TargetMode="External"/><Relationship Id="rId263" Type="http://schemas.openxmlformats.org/officeDocument/2006/relationships/hyperlink" Target="http://eur-lex.europa.eu/legal-content/EN/TXT/?uri=uriserv:OJ.L_.2004.084.01.0013.01.ENG" TargetMode="External"/><Relationship Id="rId262" Type="http://schemas.openxmlformats.org/officeDocument/2006/relationships/hyperlink" Target="https://commerce.gov.in/international-trade/trade-agreements/india-mercosur-pta/" TargetMode="External"/><Relationship Id="rId261" Type="http://schemas.openxmlformats.org/officeDocument/2006/relationships/hyperlink" Target="http://fta.mofcom.gov.cn/topic/enperu.shtml" TargetMode="External"/><Relationship Id="rId260" Type="http://schemas.openxmlformats.org/officeDocument/2006/relationships/hyperlink" Target="https://commerce.gov.in/international-trade/trade-agreements/trade-agreements-2/" TargetMode="External"/><Relationship Id="rId26" Type="http://schemas.openxmlformats.org/officeDocument/2006/relationships/hyperlink" Target="https://commerce.gov.in/international-trade/trade-agreements/ind-aus-ecta/" TargetMode="External"/><Relationship Id="rId259" Type="http://schemas.openxmlformats.org/officeDocument/2006/relationships/hyperlink" Target="https://www.mfat.govt.nz/en/trade/free-trade-agreements/free-trade-agreements-in-force/asean-australia-new-zealand-free-trade-agreement-aanzfta/aanzfta-text/" TargetMode="External"/><Relationship Id="rId258" Type="http://schemas.openxmlformats.org/officeDocument/2006/relationships/hyperlink" Target="http://www.asean.org/wp-content/uploads/images/archive/22260.pdf" TargetMode="External"/><Relationship Id="rId257" Type="http://schemas.openxmlformats.org/officeDocument/2006/relationships/hyperlink" Target="http://eur-lex.europa.eu/legal-content/EN/TXT/?qid=1474016437229&amp;uri=CELEX:02010A0429(01)-20150201" TargetMode="External"/><Relationship Id="rId256" Type="http://schemas.openxmlformats.org/officeDocument/2006/relationships/hyperlink" Target="https://commerce.gov.in/wp-content/uploads/2020/05/nepal.pdf" TargetMode="External"/><Relationship Id="rId255" Type="http://schemas.openxmlformats.org/officeDocument/2006/relationships/hyperlink" Target="http://www.efta.int/free-trade/free-trade-agreements/serbia.aspx" TargetMode="External"/><Relationship Id="rId254" Type="http://schemas.openxmlformats.org/officeDocument/2006/relationships/hyperlink" Target="http://www.efta.int/free-trade/free-trade-agreements/albania" TargetMode="External"/><Relationship Id="rId253" Type="http://schemas.openxmlformats.org/officeDocument/2006/relationships/hyperlink" Target="http://www.efta.int/free-trade/free-trade-agreements/albania.aspx" TargetMode="External"/><Relationship Id="rId252" Type="http://schemas.openxmlformats.org/officeDocument/2006/relationships/hyperlink" Target="http://www.sice.oas.org/Trade/CHL_TUR_Final/CHL_TUR_Index_e.asp" TargetMode="External"/><Relationship Id="rId251" Type="http://schemas.openxmlformats.org/officeDocument/2006/relationships/hyperlink" Target="https://www.efta.int/trade-relations/free-trade-network/peru" TargetMode="External"/><Relationship Id="rId250" Type="http://schemas.openxmlformats.org/officeDocument/2006/relationships/hyperlink" Target="http://eur-lex.europa.eu/legal-content/EN/TXT/?qid=1399390040762&amp;uri=CELEX:22011A0514(01)" TargetMode="External"/><Relationship Id="rId25" Type="http://schemas.openxmlformats.org/officeDocument/2006/relationships/hyperlink" Target="https://www.dfat.gov.au/trade/agreements/in-force/australia-india-ecta/australia-india-ecta-official-text" TargetMode="External"/><Relationship Id="rId249" Type="http://schemas.openxmlformats.org/officeDocument/2006/relationships/hyperlink" Target="http://www.trade.gov.tw/english/Pages/List.aspx?nodeID=676" TargetMode="External"/><Relationship Id="rId248" Type="http://schemas.openxmlformats.org/officeDocument/2006/relationships/hyperlink" Target="https://www.fta.go.kr//webmodule/_PSD_FTA/pe/1/eng.pdf" TargetMode="External"/><Relationship Id="rId247" Type="http://schemas.openxmlformats.org/officeDocument/2006/relationships/hyperlink" Target="https://fta.miti.gov.my/index.php/pages/view/malaysia-india?mid=44" TargetMode="External"/><Relationship Id="rId246" Type="http://schemas.openxmlformats.org/officeDocument/2006/relationships/hyperlink" Target="https://fta.miti.gov.my/miti-fta/resources/Malaysia-India/MICECA.pdf" TargetMode="External"/><Relationship Id="rId245" Type="http://schemas.openxmlformats.org/officeDocument/2006/relationships/hyperlink" Target="https://www.efta.int/trade-relations/free-trade-network/colombia" TargetMode="External"/><Relationship Id="rId244" Type="http://schemas.openxmlformats.org/officeDocument/2006/relationships/hyperlink" Target="http://www.mofa.go.jp/region/asia-paci/india/epa201102/index.html" TargetMode="External"/><Relationship Id="rId243" Type="http://schemas.openxmlformats.org/officeDocument/2006/relationships/hyperlink" Target="http://www.mofa.go.jp/region/asia-paci/india/epa201102/pdfs/ijcepa_ba_e.pdf" TargetMode="External"/><Relationship Id="rId242" Type="http://schemas.openxmlformats.org/officeDocument/2006/relationships/hyperlink" Target="http://international.gc.ca/trade-commerce/trade-agreements-accords-commerciaux/agr-acc/colombia-colombie/fta-ale/index.aspx?lang=eng" TargetMode="External"/><Relationship Id="rId241" Type="http://schemas.openxmlformats.org/officeDocument/2006/relationships/hyperlink" Target="http://eur-lex.europa.eu/legal-content/EN/TXT/?qid=1399391908038&amp;uri=CELEX:22009A1016(01)" TargetMode="External"/><Relationship Id="rId240" Type="http://schemas.openxmlformats.org/officeDocument/2006/relationships/hyperlink" Target="https://mfatgovtnz2020.cwp.govt.nz/en/trade/free-trade-agreements/free-trade-agreements-in-force/nz-malaysia-free-trade-agreement/" TargetMode="External"/><Relationship Id="rId24" Type="http://schemas.openxmlformats.org/officeDocument/2006/relationships/hyperlink" Target="https://ftacenter.kemendag.go.id/cfind/source/files/impta/document-perjanjian-mozambique.pdf" TargetMode="External"/><Relationship Id="rId239" Type="http://schemas.openxmlformats.org/officeDocument/2006/relationships/hyperlink" Target="https://mfatgovtnz2020.cwp.govt.nz/assets/Trade-agreements/Malaysia-NZ-FTA/mnzfta-text-of-agreement.pdf" TargetMode="External"/><Relationship Id="rId238" Type="http://schemas.openxmlformats.org/officeDocument/2006/relationships/hyperlink" Target="http://eur-lex.europa.eu/legal-content/EN/TXT/?qid=1398352746247&amp;uri=CELEX:22012A0424(01)" TargetMode="External"/><Relationship Id="rId237" Type="http://schemas.openxmlformats.org/officeDocument/2006/relationships/hyperlink" Target="http://www.mofa.go.jp/region/latin/peru/epa201105/index.html" TargetMode="External"/><Relationship Id="rId236" Type="http://schemas.openxmlformats.org/officeDocument/2006/relationships/hyperlink" Target="http://www.sice.oas.org/Trade/CRI_CHN_FTA/Texts_Apr2010_e/CRI_CHN_ToC__PDF_e.asp" TargetMode="External"/><Relationship Id="rId235" Type="http://schemas.openxmlformats.org/officeDocument/2006/relationships/hyperlink" Target="https://ustr.gov/trade-agreements/free-trade-agreements/korus-fta/final-text" TargetMode="External"/><Relationship Id="rId234" Type="http://schemas.openxmlformats.org/officeDocument/2006/relationships/hyperlink" Target="https://ustr.gov/trade-agreements/free-trade-agreements/colombia-tpa/final-text" TargetMode="External"/><Relationship Id="rId233" Type="http://schemas.openxmlformats.org/officeDocument/2006/relationships/hyperlink" Target="https://www.efta.int/trade-relations/free-trade-network/ukraine" TargetMode="External"/><Relationship Id="rId232" Type="http://schemas.openxmlformats.org/officeDocument/2006/relationships/hyperlink" Target="https://www.eac.int/documents/category/key-documents" TargetMode="External"/><Relationship Id="rId231" Type="http://schemas.openxmlformats.org/officeDocument/2006/relationships/hyperlink" Target="https://rtais.wto.org/rtadocs/94/TOA/English/EAC TREATY.pdf" TargetMode="External"/><Relationship Id="rId230" Type="http://schemas.openxmlformats.org/officeDocument/2006/relationships/hyperlink" Target="https://rtais.wto.org/rtadocs/838/TOA/English/EAC_Treaty of Accession of Rwanda.pdf" TargetMode="External"/><Relationship Id="rId23" Type="http://schemas.openxmlformats.org/officeDocument/2006/relationships/hyperlink" Target="https://rtais.wto.org/rtadocs/1151/TOA/English/Acordo Mocambique-Indonesia.pdf" TargetMode="External"/><Relationship Id="rId229" Type="http://schemas.openxmlformats.org/officeDocument/2006/relationships/hyperlink" Target="https://rtais.wto.org/rtadocs/830/TOA/English/RF-Azerbaijan FTA_text with protocols.doc" TargetMode="External"/><Relationship Id="rId228" Type="http://schemas.openxmlformats.org/officeDocument/2006/relationships/hyperlink" Target="https://www.efta.int/trade-relations/free-trade-network/hong-kong-china" TargetMode="External"/><Relationship Id="rId227" Type="http://schemas.openxmlformats.org/officeDocument/2006/relationships/hyperlink" Target="http://www.efta.int/trade-relations/free-trade-network/montenegro" TargetMode="External"/><Relationship Id="rId226" Type="http://schemas.openxmlformats.org/officeDocument/2006/relationships/hyperlink" Target="http://www.ustr.gov/trade-agreements/free-trade-agreements/panama-tpa/final-text" TargetMode="External"/><Relationship Id="rId225" Type="http://schemas.openxmlformats.org/officeDocument/2006/relationships/hyperlink" Target="https://rtais.wto.org/rtadocs/858/TOA/English/Russia-Yugoslavia FTA_text with protocols_Republic of Serbia.doc" TargetMode="External"/><Relationship Id="rId224" Type="http://schemas.openxmlformats.org/officeDocument/2006/relationships/hyperlink" Target="https://rtais.wto.org/rtadocs/862/TOA/English/Text of Agreement RF-Turkmenistan.docx" TargetMode="External"/><Relationship Id="rId223" Type="http://schemas.openxmlformats.org/officeDocument/2006/relationships/hyperlink" Target="https://rtais.wto.org/rtadocs/861/TOA/English/Text of Agreement RF-Uzbekistan.docx" TargetMode="External"/><Relationship Id="rId222" Type="http://schemas.openxmlformats.org/officeDocument/2006/relationships/hyperlink" Target="http://fta.miti.gov.my/index.php/pages/view/Malaysia-Chile?mid=43" TargetMode="External"/><Relationship Id="rId221" Type="http://schemas.openxmlformats.org/officeDocument/2006/relationships/hyperlink" Target="https://fta.miti.gov.my/miti-fta/resources/Malaysia-Chile/MCFTA.pdf" TargetMode="External"/><Relationship Id="rId220" Type="http://schemas.openxmlformats.org/officeDocument/2006/relationships/hyperlink" Target="https://eur-lex.europa.eu/legal-content/EN/TXT/?uri=OJ:L:2012:346:TOC" TargetMode="External"/><Relationship Id="rId22" Type="http://schemas.openxmlformats.org/officeDocument/2006/relationships/hyperlink" Target="https://www.trade.gov.tr/free-trade-agreements/bosnia-herzegovina" TargetMode="External"/><Relationship Id="rId219" Type="http://schemas.openxmlformats.org/officeDocument/2006/relationships/hyperlink" Target="http://eur-lex.europa.eu/legal-content/EN/TXT/?qid=1399559825164&amp;uri=CELEX:22012A1221(01)" TargetMode="External"/><Relationship Id="rId218" Type="http://schemas.openxmlformats.org/officeDocument/2006/relationships/hyperlink" Target="http://international.gc.ca/trade-commerce/trade-agreements-accords-commerciaux/agr-acc/jordan-jordanie/fta-ale/index.aspx?lang=eng" TargetMode="External"/><Relationship Id="rId217" Type="http://schemas.openxmlformats.org/officeDocument/2006/relationships/hyperlink" Target="http://international.gc.ca/trade-commerce/trade-agreements-accords-commerciaux/agr-acc/panama/fta-ale/index.aspx?lang=eng" TargetMode="External"/><Relationship Id="rId216" Type="http://schemas.openxmlformats.org/officeDocument/2006/relationships/hyperlink" Target="http://eur-lex.europa.eu/legal-content/EN/TXT/?uri=uriserv:OJ.L_.2012.112.01.0006.01.ENG&amp;toc=OJ:L:2012:112:TOC" TargetMode="External"/><Relationship Id="rId215" Type="http://schemas.openxmlformats.org/officeDocument/2006/relationships/hyperlink" Target="https://rtais.wto.org/rtadocs/868/AnnexAndRelatedDocs/English/Annexes.zip" TargetMode="External"/><Relationship Id="rId214" Type="http://schemas.openxmlformats.org/officeDocument/2006/relationships/hyperlink" Target="https://rtais.wto.org/rtadocs/868/TOA/English/MUFTA Eng  17 11 2011.doc" TargetMode="External"/><Relationship Id="rId213" Type="http://schemas.openxmlformats.org/officeDocument/2006/relationships/hyperlink" Target="https://www.dfat.gov.au/trade/agreements/in-force/mafta/Pages/malaysia-australia-fta" TargetMode="External"/><Relationship Id="rId212" Type="http://schemas.openxmlformats.org/officeDocument/2006/relationships/hyperlink" Target="http://www.mcci.org/trade_agreements_turkey.aspx" TargetMode="External"/><Relationship Id="rId211" Type="http://schemas.openxmlformats.org/officeDocument/2006/relationships/hyperlink" Target="https://rtais.wto.org/rtadocs/762/AnnexAndRelatedDocs/English/FTA CIS_Text with protocols.docx" TargetMode="External"/><Relationship Id="rId210" Type="http://schemas.openxmlformats.org/officeDocument/2006/relationships/hyperlink" Target="https://rtais.wto.org/rtadocs/762/TOA/English/FTA CIS_Text with protocols.docx" TargetMode="External"/><Relationship Id="rId21" Type="http://schemas.openxmlformats.org/officeDocument/2006/relationships/hyperlink" Target="https://rtais.wto.org/rtadocs/1072/TOA/English/Kyrgyz-Azerbaijan FTA_Eng.docx" TargetMode="External"/><Relationship Id="rId209" Type="http://schemas.openxmlformats.org/officeDocument/2006/relationships/hyperlink" Target="https://www.enterprisesg.gov.sg/non-financial-assistance/for-singapore-companies/free-trade-agreements/ftas/singapore-ftas/-/media/ESG/Files/Non-Financial-Assistance/For-Companies/Free-Trade-Agreements/Singapore_Costa_Rica_FTA/Legal_Text/costa20rica20scrfta20legal20text" TargetMode="External"/><Relationship Id="rId208" Type="http://schemas.openxmlformats.org/officeDocument/2006/relationships/hyperlink" Target="https://www.nzcio.com/en/anztec/anztec-agreeement/" TargetMode="External"/><Relationship Id="rId207" Type="http://schemas.openxmlformats.org/officeDocument/2006/relationships/hyperlink" Target="https://www.nzcio.com/assets/NZCIO-documents/ANZTEC-Final-Text-10-July-2013-NZ.pdf" TargetMode="External"/><Relationship Id="rId206" Type="http://schemas.openxmlformats.org/officeDocument/2006/relationships/hyperlink" Target="https://www.enterprisesg.gov.sg/industries/wholesale-trade/astep" TargetMode="External"/><Relationship Id="rId205" Type="http://schemas.openxmlformats.org/officeDocument/2006/relationships/hyperlink" Target="https://eur-lex.europa.eu/legal-content/EN/TXT/?uri=OJ:L:2014:260:TOC" TargetMode="External"/><Relationship Id="rId204" Type="http://schemas.openxmlformats.org/officeDocument/2006/relationships/hyperlink" Target="http://fta.mofcom.gov.cn/topic/enswiss.shtml" TargetMode="External"/><Relationship Id="rId203" Type="http://schemas.openxmlformats.org/officeDocument/2006/relationships/hyperlink" Target="https://eur-lex.europa.eu/legal-content/EN/TXT/?uri=OJ:L:2014:161:TOC" TargetMode="External"/><Relationship Id="rId202" Type="http://schemas.openxmlformats.org/officeDocument/2006/relationships/hyperlink" Target="http://eur-lex.europa.eu/legal-content/EN/TXT/PDF/?uri=OJ:L:2014:261:FULL&amp;from=EN" TargetMode="External"/><Relationship Id="rId201" Type="http://schemas.openxmlformats.org/officeDocument/2006/relationships/hyperlink" Target="https://www.government.is/topics/foreign-affairs/external-trade/free-trade-agreements/free-trade-agreement-between-iceland-and-china/" TargetMode="External"/><Relationship Id="rId200" Type="http://schemas.openxmlformats.org/officeDocument/2006/relationships/hyperlink" Target="http://www.tid.gov.hk/english/trade_relations/hkclfta/index.html" TargetMode="External"/><Relationship Id="rId20" Type="http://schemas.openxmlformats.org/officeDocument/2006/relationships/hyperlink" Target="http://fta.mofcom.gov.cn/nicaragua/nicaragua_special.shtml" TargetMode="External"/><Relationship Id="rId2" Type="http://schemas.openxmlformats.org/officeDocument/2006/relationships/hyperlink" Target="https://www.mfat.govt.nz/en/trade/free-trade-agreements/free-trade-agreements-in-force/cptpp/comprehensive-and-progressive-agreement-for-trans-pacific-partnership-text-and-resources" TargetMode="External"/><Relationship Id="rId199" Type="http://schemas.openxmlformats.org/officeDocument/2006/relationships/hyperlink" Target="http://www.tid.gov.hk/english/trade_relations/hkclfta/text_agreement.html" TargetMode="External"/><Relationship Id="rId198" Type="http://schemas.openxmlformats.org/officeDocument/2006/relationships/hyperlink" Target="http://www.efta.int/free-trade/free-trade-agreements/central-american-states" TargetMode="External"/><Relationship Id="rId197" Type="http://schemas.openxmlformats.org/officeDocument/2006/relationships/hyperlink" Target="http://www.efta.int/free-trade/Free-Trade-Agreements/central-american-states" TargetMode="External"/><Relationship Id="rId196" Type="http://schemas.openxmlformats.org/officeDocument/2006/relationships/hyperlink" Target="http://economy.gov.ru/minec/about/structure/depSNG/agreement-eurasian-economic-union" TargetMode="External"/><Relationship Id="rId195" Type="http://schemas.openxmlformats.org/officeDocument/2006/relationships/hyperlink" Target="https://rtais.wto.org/rtadocs/909/TOA/English/EAEU Treaty (unofficial translation).doc" TargetMode="External"/><Relationship Id="rId194" Type="http://schemas.openxmlformats.org/officeDocument/2006/relationships/hyperlink" Target="https://www.dfat.gov.au/trade/agreements/in-force/kafta/korea-australia-fta" TargetMode="External"/><Relationship Id="rId193" Type="http://schemas.openxmlformats.org/officeDocument/2006/relationships/hyperlink" Target="https://www.dfat.gov.au/trade/agreements/in-force/kafta/official-documents/Pages/full-text-of-kafta" TargetMode="External"/><Relationship Id="rId192" Type="http://schemas.openxmlformats.org/officeDocument/2006/relationships/hyperlink" Target="https://rtais.wto.org/rtadocs/910/AnnexAndRelatedDocs/English/Annex 5 Accession Treaty_RF Jul 05.docx" TargetMode="External"/><Relationship Id="rId191" Type="http://schemas.openxmlformats.org/officeDocument/2006/relationships/hyperlink" Target="https://rtais.wto.org/rtadocs/910/TOA/English/Accession Treaty_RF Jul 05.docx" TargetMode="External"/><Relationship Id="rId190" Type="http://schemas.openxmlformats.org/officeDocument/2006/relationships/hyperlink" Target="http://www.efta.int/trade-relations/free-trade-network/bosnia-and-herzegovina" TargetMode="External"/><Relationship Id="rId19" Type="http://schemas.openxmlformats.org/officeDocument/2006/relationships/hyperlink" Target="http://fta.mofcom.gov.cn/cambodia/cambodia_special.shtml" TargetMode="External"/><Relationship Id="rId189" Type="http://schemas.openxmlformats.org/officeDocument/2006/relationships/hyperlink" Target="http://www.mofa.go.jp/ecm/ep/page22e_000430.html" TargetMode="External"/><Relationship Id="rId188" Type="http://schemas.openxmlformats.org/officeDocument/2006/relationships/hyperlink" Target="http://www.mofa.go.jp/files/000044322.pdf" TargetMode="External"/><Relationship Id="rId187" Type="http://schemas.openxmlformats.org/officeDocument/2006/relationships/hyperlink" Target="http://international.gc.ca/trade-commerce/trade-agreements-accords-commerciaux/agr-acc/korea-coree/fta-ale/index.aspx?lang=eng" TargetMode="External"/><Relationship Id="rId186" Type="http://schemas.openxmlformats.org/officeDocument/2006/relationships/hyperlink" Target="http://international.gc.ca/trade-commerce/trade-agreements-accords-commerciaux/agr-acc/honduras/fta-ale/index.aspx?lang=eng" TargetMode="External"/><Relationship Id="rId185" Type="http://schemas.openxmlformats.org/officeDocument/2006/relationships/hyperlink" Target="https://www.mof.gov.vn/webcenter/portal/mof/r/lvtc/htqt/hnhttc/ftas/vcfta?_afrLoop=3049891482291683" TargetMode="External"/><Relationship Id="rId184" Type="http://schemas.openxmlformats.org/officeDocument/2006/relationships/hyperlink" Target="https://www.enterprisesg.gov.sg/non-financial-assistance/for-singapore-companies/free-trade-agreements/ftas/singapore-ftas/-/media//ESG/Files/Non-Financial-Assistance/For-Companies/Free-Trade-Agreements/GSFTA/Legal_Text/the_gulf_cooperation_council_gsfta_legal_text" TargetMode="External"/><Relationship Id="rId183" Type="http://schemas.openxmlformats.org/officeDocument/2006/relationships/hyperlink" Target="https://asean.org/?static_post=asean-india-free-trade-area-3" TargetMode="External"/><Relationship Id="rId182" Type="http://schemas.openxmlformats.org/officeDocument/2006/relationships/hyperlink" Target="https://rtais.wto.org/rtadocs/922/AnnexAndRelatedDocs/English/4. Protocol_Rev_rev_shar.docx" TargetMode="External"/><Relationship Id="rId181" Type="http://schemas.openxmlformats.org/officeDocument/2006/relationships/hyperlink" Target="https://rtais.wto.org/rtadocs/922/TOA/English/Treaty on accession_KR_EAEU_UnoffTransENG.doc" TargetMode="External"/><Relationship Id="rId180" Type="http://schemas.openxmlformats.org/officeDocument/2006/relationships/hyperlink" Target="http://www.mcci.org/en/global-marketplace/trade-agreements/mauritius-pakistan-pta/" TargetMode="External"/><Relationship Id="rId18" Type="http://schemas.openxmlformats.org/officeDocument/2006/relationships/hyperlink" Target="https://www.trade.gov.tr/free-trade-agreements/venezuela" TargetMode="External"/><Relationship Id="rId179" Type="http://schemas.openxmlformats.org/officeDocument/2006/relationships/hyperlink" Target="https://www.mfat.govt.nz/en/trade/free-trade-agreements/free-trade-agreements-in-force/nz-korea-free-trade-agreement/" TargetMode="External"/><Relationship Id="rId178" Type="http://schemas.openxmlformats.org/officeDocument/2006/relationships/hyperlink" Target="https://www.mfat.govt.nz/assets/Trade-agreements/Korea-NZ-FTA/NZ-Korea-FTA-consolidated-text.pdf" TargetMode="External"/><Relationship Id="rId177" Type="http://schemas.openxmlformats.org/officeDocument/2006/relationships/hyperlink" Target="https://rtais.wto.org/rtadocs/948/TOA/English/INSTRUMENT  OF ACCESSION FOR SADC.pdf" TargetMode="External"/><Relationship Id="rId176" Type="http://schemas.openxmlformats.org/officeDocument/2006/relationships/hyperlink" Target="https://eur-lex.europa.eu/legal-content/en/TXT/?uri=OJ:L:2015:164:TOC" TargetMode="External"/><Relationship Id="rId175" Type="http://schemas.openxmlformats.org/officeDocument/2006/relationships/hyperlink" Target="http://dfat.gov.au/trade/agreements/in-force/chafta/official-documents/Pages/official-documents.aspx" TargetMode="External"/><Relationship Id="rId174" Type="http://schemas.openxmlformats.org/officeDocument/2006/relationships/hyperlink" Target="https://rtais.wto.org/rtadocs/583/TOA/English/ToA.pdf" TargetMode="External"/><Relationship Id="rId173" Type="http://schemas.openxmlformats.org/officeDocument/2006/relationships/hyperlink" Target="http://fta.mofcom.gov.cn/topic/enkorea.shtml" TargetMode="External"/><Relationship Id="rId172" Type="http://schemas.openxmlformats.org/officeDocument/2006/relationships/hyperlink" Target="https://wtocenter.vn/chuyen-de/12689-vkfta-full-content" TargetMode="External"/><Relationship Id="rId171" Type="http://schemas.openxmlformats.org/officeDocument/2006/relationships/hyperlink" Target="http://www.mofa.go.jp/a_o/c_m2/mn/page3e_000298.html" TargetMode="External"/><Relationship Id="rId170" Type="http://schemas.openxmlformats.org/officeDocument/2006/relationships/hyperlink" Target="https://rtais.wto.org/rtadocs/966/TOA/English/21_19_SAFTA_Protocol_on_Afghanistan.doc" TargetMode="External"/><Relationship Id="rId17" Type="http://schemas.openxmlformats.org/officeDocument/2006/relationships/hyperlink" Target="https://rtais.wto.org/rtadocs/1071/TOA/English/Kazakhstan-Azerbaijan-FTA.docx" TargetMode="External"/><Relationship Id="rId169" Type="http://schemas.openxmlformats.org/officeDocument/2006/relationships/hyperlink" Target="https://www.trade.gov.tr/free-trade-agreements/moldova" TargetMode="External"/><Relationship Id="rId168" Type="http://schemas.openxmlformats.org/officeDocument/2006/relationships/hyperlink" Target="https://rtais.wto.org/rtadocs/931/TOA/English/1-Turkey-Moldova FTA Main Text 10 Sept 2014.doc" TargetMode="External"/><Relationship Id="rId167" Type="http://schemas.openxmlformats.org/officeDocument/2006/relationships/hyperlink" Target="https://rtais.wto.org/rtadocs/983/TOA/English/Agreement regarding member of Egypt to COMESA (3).pdf" TargetMode="External"/><Relationship Id="rId166" Type="http://schemas.openxmlformats.org/officeDocument/2006/relationships/hyperlink" Target="https://fta.miti.gov.my/miti-fta/resources/Malaysia - Turkey/MTFTA_Main_Agreement.pdf" TargetMode="External"/><Relationship Id="rId165" Type="http://schemas.openxmlformats.org/officeDocument/2006/relationships/hyperlink" Target="http://eur-lex.europa.eu/legal-content/EN/TXT/?uri=OJ:L:2016:356:TOC" TargetMode="External"/><Relationship Id="rId164" Type="http://schemas.openxmlformats.org/officeDocument/2006/relationships/hyperlink" Target="https://guam-organization.org/en/organization-for-democracy-and-economic-development-guam-agreements/" TargetMode="External"/><Relationship Id="rId163" Type="http://schemas.openxmlformats.org/officeDocument/2006/relationships/hyperlink" Target="https://rtais.wto.org/rtadocs/620/TOA/English/GUUAM Agreement.pdf" TargetMode="External"/><Relationship Id="rId162" Type="http://schemas.openxmlformats.org/officeDocument/2006/relationships/hyperlink" Target="http://eur-lex.europa.eu/legal-content/EN/TXT/?uri=uriserv:OJ.L_.2016.287.01.0003.01.ENG&amp;toc=OJ:L:2016:287:TOC" TargetMode="External"/><Relationship Id="rId161" Type="http://schemas.openxmlformats.org/officeDocument/2006/relationships/hyperlink" Target="https://eur-lex.europa.eu/legal-content/EN/TXT/?uri=OJ:L:2016:250:TOC" TargetMode="External"/><Relationship Id="rId160" Type="http://schemas.openxmlformats.org/officeDocument/2006/relationships/hyperlink" Target="https://rtais.wto.org/rtadocs/973/AnnexAndRelatedDocs/English/VCUFTA Protocol No. 1 Full-1.pdf" TargetMode="External"/><Relationship Id="rId16" Type="http://schemas.openxmlformats.org/officeDocument/2006/relationships/hyperlink" Target="https://adilet.zan.kz/rus/docs/Z980000224_" TargetMode="External"/><Relationship Id="rId159" Type="http://schemas.openxmlformats.org/officeDocument/2006/relationships/hyperlink" Target="https://rtais.wto.org/rtadocs/973/TOA/English/FTA text.docx" TargetMode="External"/><Relationship Id="rId158" Type="http://schemas.openxmlformats.org/officeDocument/2006/relationships/hyperlink" Target="https://commerce.gov.in/international-trade/trade-agreements/framework-agreement-with-thailand/" TargetMode="External"/><Relationship Id="rId157" Type="http://schemas.openxmlformats.org/officeDocument/2006/relationships/hyperlink" Target="http://www.sacu.int/docs/agreements/2016/mercosur-and-sacu-trade-agreement.pdf" TargetMode="External"/><Relationship Id="rId156" Type="http://schemas.openxmlformats.org/officeDocument/2006/relationships/hyperlink" Target="http://www.efta.int/free-trade/free-trade-agreements/georgia" TargetMode="External"/><Relationship Id="rId155" Type="http://schemas.openxmlformats.org/officeDocument/2006/relationships/hyperlink" Target="http://www.efta.int/trade-relations/free-trade-network/georgia" TargetMode="External"/><Relationship Id="rId154" Type="http://schemas.openxmlformats.org/officeDocument/2006/relationships/hyperlink" Target="http://www.sice.oas.org/Trade/CHL_THA_Final/CHL_THA_Index_PDF_e.asp" TargetMode="External"/><Relationship Id="rId153" Type="http://schemas.openxmlformats.org/officeDocument/2006/relationships/hyperlink" Target="https://eur-lex.europa.eu/legal-content/EN/TXT/?uri=OJ:L:2017:011:TOC" TargetMode="External"/><Relationship Id="rId152" Type="http://schemas.openxmlformats.org/officeDocument/2006/relationships/hyperlink" Target="http://www.tid.gov.hk/english/ita/fta/hkmacao/text_agreement.html" TargetMode="External"/><Relationship Id="rId151" Type="http://schemas.openxmlformats.org/officeDocument/2006/relationships/hyperlink" Target="https://www.tid.gov.hk/english/ita/fta/hkmacao/files/full_text_of_the_agreement.pdf" TargetMode="External"/><Relationship Id="rId150" Type="http://schemas.openxmlformats.org/officeDocument/2006/relationships/hyperlink" Target="http://sice.oas.org/Trade/MER_EGY/MER_EGY_e.asp" TargetMode="External"/><Relationship Id="rId15" Type="http://schemas.openxmlformats.org/officeDocument/2006/relationships/hyperlink" Target="https://rtais.wto.org/rtadocs/1249/TOA/English/Kazakhstan-Uzbekistan-FTA.docx" TargetMode="External"/><Relationship Id="rId149" Type="http://schemas.openxmlformats.org/officeDocument/2006/relationships/hyperlink" Target="http://fta.mofcom.gov.cn/topic/engeorgia.shtml" TargetMode="External"/><Relationship Id="rId148" Type="http://schemas.openxmlformats.org/officeDocument/2006/relationships/hyperlink" Target="https://www.enterprisesg.gov.sg/-/media/esg/files/non-financial-assistance/for-companies/free-trade-agreements/trsfta/turkey-legal-text-trsfta.pdf?la=en" TargetMode="External"/><Relationship Id="rId147" Type="http://schemas.openxmlformats.org/officeDocument/2006/relationships/hyperlink" Target="http://www.efta.int/free-trade/free-trade-agreements/philippines" TargetMode="External"/><Relationship Id="rId146" Type="http://schemas.openxmlformats.org/officeDocument/2006/relationships/hyperlink" Target="https://www.efta.int/trade-relations/free-trade-network/philippines" TargetMode="External"/><Relationship Id="rId145" Type="http://schemas.openxmlformats.org/officeDocument/2006/relationships/hyperlink" Target="https://rtais.wto.org/rtadocs/640/AnnexAndRelatedDocs/English/0_Compilation(Peru)_Unof_22Aug22.pdf" TargetMode="External"/><Relationship Id="rId144" Type="http://schemas.openxmlformats.org/officeDocument/2006/relationships/hyperlink" Target="https://www.mfat.govt.nz/en/trade/free-trade-agreements/free-trade-agreements-in-force/cptpp/comprehensive-and-progressive-agreement-for-trans-pacific-partnership-text-and-resources/" TargetMode="External"/><Relationship Id="rId143" Type="http://schemas.openxmlformats.org/officeDocument/2006/relationships/hyperlink" Target="https://eur-lex.europa.eu/legal-content/EN/TXT/?uri=OJ:L:2018:330:TOC" TargetMode="External"/><Relationship Id="rId142" Type="http://schemas.openxmlformats.org/officeDocument/2006/relationships/hyperlink" Target="https://www.tid.gov.hk/english/ita/fta/hkgefta/text_agreement.html" TargetMode="External"/><Relationship Id="rId141" Type="http://schemas.openxmlformats.org/officeDocument/2006/relationships/hyperlink" Target="http://www.sice.oas.org/Trade/MER_ISR/Index_e.asp" TargetMode="External"/><Relationship Id="rId140" Type="http://schemas.openxmlformats.org/officeDocument/2006/relationships/hyperlink" Target="http://www.unescap.org/apta" TargetMode="External"/><Relationship Id="rId14" Type="http://schemas.openxmlformats.org/officeDocument/2006/relationships/hyperlink" Target="https://adilet.zan.kz/rus/docs/Z1100000504" TargetMode="External"/><Relationship Id="rId139" Type="http://schemas.openxmlformats.org/officeDocument/2006/relationships/hyperlink" Target="https://www.unescap.org/sites/default/files/3-7-FA-on-Trade-in-Services.pdf" TargetMode="External"/><Relationship Id="rId138" Type="http://schemas.openxmlformats.org/officeDocument/2006/relationships/hyperlink" Target="https://eur-lex.europa.eu/legal-content/EN/TXT/?uri=CELEX:22018A0126(01)" TargetMode="External"/><Relationship Id="rId137" Type="http://schemas.openxmlformats.org/officeDocument/2006/relationships/hyperlink" Target="http://www.commerce.gov.pk/about-us/trade-agreements/" TargetMode="External"/><Relationship Id="rId136" Type="http://schemas.openxmlformats.org/officeDocument/2006/relationships/hyperlink" Target="http://ditjenppi.kemendag.go.id/assets/files/publikasi/doc_20180504_protokol-perubahan-perjanjian-indonesia-pakistan-pta.pdf" TargetMode="External"/><Relationship Id="rId135" Type="http://schemas.openxmlformats.org/officeDocument/2006/relationships/hyperlink" Target="https://www.dfat.gov.au/trade/agreements/in-force/a-hkfta/Pages/default" TargetMode="External"/><Relationship Id="rId134" Type="http://schemas.openxmlformats.org/officeDocument/2006/relationships/hyperlink" Target="https://www.dfat.gov.au/trade/agreements/in-force/a-hkfta/a-hkfta-text/Pages/default" TargetMode="External"/><Relationship Id="rId133" Type="http://schemas.openxmlformats.org/officeDocument/2006/relationships/hyperlink" Target="https://eec.eaeunion.org/en/comission/department/dotp/torgovye-soglasheniya/iran.php" TargetMode="External"/><Relationship Id="rId132" Type="http://schemas.openxmlformats.org/officeDocument/2006/relationships/hyperlink" Target="https://eec.eaeunion.org/upload/medialibrary/77b/FTA-EAEU_Iran.pdf" TargetMode="External"/><Relationship Id="rId131" Type="http://schemas.openxmlformats.org/officeDocument/2006/relationships/hyperlink" Target="http://ditjenppi.kemendag.go.id/index.php/bilateral/amerika/chili" TargetMode="External"/><Relationship Id="rId130" Type="http://schemas.openxmlformats.org/officeDocument/2006/relationships/hyperlink" Target="http://ditjenppi.kemendag.go.id/assets/files/publikasi/doc_20190319_perjanjian-kemitraan-ekonomi-komprehensif-indonesia-chile-indonesia-chile-cepa.pdf" TargetMode="External"/><Relationship Id="rId13" Type="http://schemas.openxmlformats.org/officeDocument/2006/relationships/hyperlink" Target="https://rtais.wto.org/rtadocs/1248/TOA/English/Kazakhstan-Serbia-FTA.docx" TargetMode="External"/><Relationship Id="rId129" Type="http://schemas.openxmlformats.org/officeDocument/2006/relationships/hyperlink" Target="https://eur-lex.europa.eu/legal-content/EN/TXT/?uri=OJ:L:2019:294:TOC" TargetMode="External"/><Relationship Id="rId128" Type="http://schemas.openxmlformats.org/officeDocument/2006/relationships/hyperlink" Target="https://www.dfat.gov.au/trade/agreements/in-force/pafta/full-text/Pages/fta-text-and-associated-documents" TargetMode="External"/><Relationship Id="rId127" Type="http://schemas.openxmlformats.org/officeDocument/2006/relationships/hyperlink" Target="https://eur-lex.europa.eu/legal-content/EN/TXT/?uri=OJ:L:2020:186:TOC" TargetMode="External"/><Relationship Id="rId126" Type="http://schemas.openxmlformats.org/officeDocument/2006/relationships/hyperlink" Target="https://ustr.gov/trade-agreements/free-trade-agreements/united-states-mexico-canada-agreement/agreement-between" TargetMode="External"/><Relationship Id="rId125" Type="http://schemas.openxmlformats.org/officeDocument/2006/relationships/hyperlink" Target="https://eur-lex.europa.eu/legal-content/EN/TXT/?uri=OJ:L:2020:085:TOC" TargetMode="External"/><Relationship Id="rId124" Type="http://schemas.openxmlformats.org/officeDocument/2006/relationships/hyperlink" Target="https://eur-lex.europa.eu/legal-content/EN/TXT/?uri=OJ:L:2018:333:TOC" TargetMode="External"/><Relationship Id="rId123" Type="http://schemas.openxmlformats.org/officeDocument/2006/relationships/hyperlink" Target="https://www.gov.uk/government/publications/cs-israel-no12019-ukisrael-trade-and-partnership-agreement" TargetMode="External"/><Relationship Id="rId122" Type="http://schemas.openxmlformats.org/officeDocument/2006/relationships/hyperlink" Target="https://assets.publishing.service.gov.uk/government/uploads/system/uploads/attachment_data/file/781440/CS_Israel_1.2019_Trade.pdf" TargetMode="External"/><Relationship Id="rId121" Type="http://schemas.openxmlformats.org/officeDocument/2006/relationships/hyperlink" Target="https://www.gov.uk/government/publications/ukgeorgia-strategic-partnership-and-cooperation-agreement-cs-georgia-no12019" TargetMode="External"/><Relationship Id="rId120" Type="http://schemas.openxmlformats.org/officeDocument/2006/relationships/hyperlink" Target="https://assets.publishing.service.gov.uk/government/uploads/system/uploads/attachment_data/file/844167/CS_Georgia_1.2019_UK_Georgia_Strategic_Partnership_and_Cooperation_Agreement.pdf" TargetMode="External"/><Relationship Id="rId12" Type="http://schemas.openxmlformats.org/officeDocument/2006/relationships/hyperlink" Target="https://policy.trade.ec.europa.eu/eu-trade-relationships-country-and-region/countries-and-regions/new-zealand/eu-new-zealand-agreement/text-agreement_en" TargetMode="External"/><Relationship Id="rId119" Type="http://schemas.openxmlformats.org/officeDocument/2006/relationships/hyperlink" Target="https://www.gov.uk/government/publications/cs-denmark-no12019-ukdenmark-free-trade-agreement-in-respect-of-the-faroe-islands" TargetMode="External"/><Relationship Id="rId118" Type="http://schemas.openxmlformats.org/officeDocument/2006/relationships/hyperlink" Target="https://assets.publishing.service.gov.uk/government/uploads/system/uploads/attachment_data/file/780113/CS_Denmark_1.2019_FTA.pdf" TargetMode="External"/><Relationship Id="rId117" Type="http://schemas.openxmlformats.org/officeDocument/2006/relationships/hyperlink" Target="https://www.gov.uk/government/collections/esa-uk-economic-partnership-agreement-epa--2" TargetMode="External"/><Relationship Id="rId116" Type="http://schemas.openxmlformats.org/officeDocument/2006/relationships/hyperlink" Target="https://www.gov.uk/government/publications/ms-no42019-agreement-establishing-an-economic-partnership-agreement-between-the-eastern-and-southern-africa-states-and-the-uk" TargetMode="External"/><Relationship Id="rId115" Type="http://schemas.openxmlformats.org/officeDocument/2006/relationships/hyperlink" Target="https://www.gov.uk/government/publications/ukcote-divoire-stepping-stone-economic-partnership-agreement-cs-cote-divoire-no12020" TargetMode="External"/><Relationship Id="rId114" Type="http://schemas.openxmlformats.org/officeDocument/2006/relationships/hyperlink" Target="https://www.gov.uk/guidance/summary-of-the-uk-chile-association-agreement" TargetMode="External"/><Relationship Id="rId113" Type="http://schemas.openxmlformats.org/officeDocument/2006/relationships/hyperlink" Target="https://www.gov.uk/government/publications/cs-chile-no22019-ukchile-agreement-establishing-an-association" TargetMode="External"/><Relationship Id="rId112" Type="http://schemas.openxmlformats.org/officeDocument/2006/relationships/hyperlink" Target="https://www.gov.uk/government/publications/agreement-establishing-an-association-between-the-uk-and-central-america-ms-no322019" TargetMode="External"/><Relationship Id="rId111" Type="http://schemas.openxmlformats.org/officeDocument/2006/relationships/hyperlink" Target="https://assets.publishing.service.gov.uk/government/uploads/system/uploads/attachment_data/file/823557/MS_32.2019_Agreement_establishing_an_association_between_the_UK_and_Central_America.pdf" TargetMode="External"/><Relationship Id="rId110" Type="http://schemas.openxmlformats.org/officeDocument/2006/relationships/hyperlink" Target="https://www.gov.uk/government/publications/ms-no182019-economic-partnership-agreement-between-the-cariforum-states-of-the-one-part-and-the-united-kingdom-of-great-britain-and-northern-ire" TargetMode="External"/><Relationship Id="rId11" Type="http://schemas.openxmlformats.org/officeDocument/2006/relationships/hyperlink" Target="https://eur-lex.europa.eu/legal-content/EN/TXT/PDF/?uri=OJ:L_202400866" TargetMode="External"/><Relationship Id="rId109" Type="http://schemas.openxmlformats.org/officeDocument/2006/relationships/hyperlink" Target="https://www.gov.uk/government/publications/ms-no222019-trade-agreement-between-the-united-kingdom-of-great-britain-and-northern-ireland-of-the-one-part-and-the-republic-of-colombia-the-r" TargetMode="External"/><Relationship Id="rId108" Type="http://schemas.openxmlformats.org/officeDocument/2006/relationships/hyperlink" Target="https://assets.publishing.service.gov.uk/government/uploads/system/uploads/attachment_data/file/808914/MS_22.2019_Andean_Trade.pdf" TargetMode="External"/><Relationship Id="rId107" Type="http://schemas.openxmlformats.org/officeDocument/2006/relationships/hyperlink" Target="https://www.gov.uk/government/publications/ukjapan-agreement-for-a-comprehensive-economic-partnership-cs-japan-no12020" TargetMode="External"/><Relationship Id="rId106" Type="http://schemas.openxmlformats.org/officeDocument/2006/relationships/hyperlink" Target="https://www.gov.uk/government/publications/ukkorea-free-trade-agreement-with-exchange-of-notes-cs-korea-no12019" TargetMode="External"/><Relationship Id="rId105" Type="http://schemas.openxmlformats.org/officeDocument/2006/relationships/hyperlink" Target="https://www.gov.uk/government/publications/ms-no142019-interim-political-trade-and-partnership-agreement-between-uk-and-plo-for-the-benefit-of-the-palestinian-authority" TargetMode="External"/><Relationship Id="rId104" Type="http://schemas.openxmlformats.org/officeDocument/2006/relationships/hyperlink" Target="https://assets.publishing.service.gov.uk/government/uploads/system/uploads/attachment_data/file/781389/MS_14.2019_IPTP_PLO.pdf" TargetMode="External"/><Relationship Id="rId103" Type="http://schemas.openxmlformats.org/officeDocument/2006/relationships/hyperlink" Target="https://www.gov.uk/government/publications/ukmorocco-agreement-establishing-an-association-cs-morocco-no22019" TargetMode="External"/><Relationship Id="rId102" Type="http://schemas.openxmlformats.org/officeDocument/2006/relationships/hyperlink" Target="https://assets.publishing.service.gov.uk/government/uploads/system/uploads/attachment_data/file/854581/CS_Morocco_2.2019_UK_Morocco_Agreement_establishing_an_Association.pdf" TargetMode="External"/><Relationship Id="rId101" Type="http://schemas.openxmlformats.org/officeDocument/2006/relationships/hyperlink" Target="https://www.gov.uk/guidance/summary-of-the-uk-lebanon-association-agreement" TargetMode="External"/><Relationship Id="rId100" Type="http://schemas.openxmlformats.org/officeDocument/2006/relationships/hyperlink" Target="https://assets.publishing.service.gov.uk/government/uploads/system/uploads/attachment_data/file/840961/CS_Lebanon_1.2019_Agreement_establishing_an_Association_between_the_United_Kingdom_of_Great_Britain_and_Northern_Ireland_and_the_Republic_of_Lebanon.pdf" TargetMode="External"/><Relationship Id="rId10" Type="http://schemas.openxmlformats.org/officeDocument/2006/relationships/hyperlink" Target="https://www.fta.go.kr//main/situation/kfta/lov5/il/2/" TargetMode="External"/><Relationship Id="rId1" Type="http://schemas.openxmlformats.org/officeDocument/2006/relationships/hyperlink" Target="https://www.gov.uk/government/publications/accession-protocol-of-the-uk-to-the-cptpp"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51"/>
  <sheetViews>
    <sheetView zoomScale="78" zoomScaleNormal="78" workbookViewId="0">
      <selection activeCell="B21" sqref="B21"/>
    </sheetView>
  </sheetViews>
  <sheetFormatPr defaultColWidth="12.6923076923077" defaultRowHeight="17.6"/>
  <cols>
    <col min="1" max="1" width="9.61538461538461" style="68" customWidth="1"/>
    <col min="2" max="2" width="67.3653846153846" style="67" customWidth="1"/>
    <col min="3" max="3" width="13.1346153846154" style="69" customWidth="1"/>
    <col min="4" max="4" width="15.0576923076923" style="69" customWidth="1"/>
    <col min="5" max="10" width="12.6923076923077" style="67"/>
    <col min="11" max="11" width="22.4230769230769" style="67" customWidth="1"/>
    <col min="12" max="12" width="15.3846153846154" style="67" customWidth="1"/>
    <col min="13" max="14" width="14.5865384615385" style="67" customWidth="1"/>
    <col min="15" max="16" width="12.9230769230769" style="67"/>
    <col min="17" max="16384" width="12.6923076923077" style="67"/>
  </cols>
  <sheetData>
    <row r="1" s="67" customFormat="1" spans="1:22">
      <c r="A1" s="68" t="s">
        <v>0</v>
      </c>
      <c r="B1" s="67" t="s">
        <v>1</v>
      </c>
      <c r="C1" s="69" t="s">
        <v>2</v>
      </c>
      <c r="D1" s="69" t="s">
        <v>3</v>
      </c>
      <c r="E1" s="67" t="s">
        <v>4</v>
      </c>
      <c r="F1" s="67" t="s">
        <v>5</v>
      </c>
      <c r="G1" s="67" t="s">
        <v>6</v>
      </c>
      <c r="H1" s="67" t="s">
        <v>7</v>
      </c>
      <c r="I1" s="67" t="s">
        <v>8</v>
      </c>
      <c r="J1" s="67" t="s">
        <v>9</v>
      </c>
      <c r="K1" s="67" t="s">
        <v>10</v>
      </c>
      <c r="L1" s="67" t="s">
        <v>11</v>
      </c>
      <c r="M1" s="67" t="s">
        <v>12</v>
      </c>
      <c r="N1" s="67" t="s">
        <v>13</v>
      </c>
      <c r="O1" s="67" t="s">
        <v>14</v>
      </c>
      <c r="P1" s="67" t="s">
        <v>15</v>
      </c>
      <c r="Q1" s="67" t="s">
        <v>16</v>
      </c>
      <c r="R1" s="67" t="s">
        <v>17</v>
      </c>
      <c r="S1" s="67" t="s">
        <v>18</v>
      </c>
      <c r="T1" s="67" t="s">
        <v>19</v>
      </c>
      <c r="U1" s="67" t="s">
        <v>20</v>
      </c>
      <c r="V1" s="67" t="s">
        <v>21</v>
      </c>
    </row>
    <row r="2" s="67" customFormat="1" spans="1:22">
      <c r="A2" s="68" t="s">
        <v>22</v>
      </c>
      <c r="B2" s="67" t="s">
        <v>23</v>
      </c>
      <c r="C2" s="69">
        <v>1</v>
      </c>
      <c r="D2" s="69">
        <f t="shared" ref="D2:D65" si="0">ROW()-1</f>
        <v>1</v>
      </c>
      <c r="E2" s="67" t="s">
        <v>24</v>
      </c>
      <c r="F2" s="67" t="s">
        <v>25</v>
      </c>
      <c r="G2" s="67" t="s">
        <v>26</v>
      </c>
      <c r="H2" s="67">
        <v>310</v>
      </c>
      <c r="I2" s="67">
        <v>360</v>
      </c>
      <c r="J2" s="67" t="s">
        <v>27</v>
      </c>
      <c r="K2" s="67" t="s">
        <v>28</v>
      </c>
      <c r="L2" s="70">
        <v>17873</v>
      </c>
      <c r="M2" s="70">
        <v>17989</v>
      </c>
      <c r="N2" s="70">
        <v>17967</v>
      </c>
      <c r="O2" s="67" t="s">
        <v>29</v>
      </c>
      <c r="P2" s="70">
        <v>20090</v>
      </c>
      <c r="Q2" s="67" t="s">
        <v>30</v>
      </c>
      <c r="R2" s="67" t="s">
        <v>31</v>
      </c>
      <c r="S2" s="67" t="s">
        <v>32</v>
      </c>
      <c r="T2" s="67" t="s">
        <v>33</v>
      </c>
      <c r="U2" s="67" t="s">
        <v>34</v>
      </c>
      <c r="V2" s="67" t="s">
        <v>35</v>
      </c>
    </row>
    <row r="3" s="67" customFormat="1" spans="1:22">
      <c r="A3" s="68" t="s">
        <v>36</v>
      </c>
      <c r="B3" s="67" t="s">
        <v>37</v>
      </c>
      <c r="C3" s="69">
        <v>1</v>
      </c>
      <c r="D3" s="69">
        <f t="shared" si="0"/>
        <v>2</v>
      </c>
      <c r="E3" s="67" t="s">
        <v>38</v>
      </c>
      <c r="F3" s="67" t="s">
        <v>39</v>
      </c>
      <c r="G3" s="67" t="s">
        <v>40</v>
      </c>
      <c r="H3" s="67">
        <v>254</v>
      </c>
      <c r="I3" s="67">
        <v>297</v>
      </c>
      <c r="J3" s="67" t="s">
        <v>27</v>
      </c>
      <c r="K3" s="67" t="s">
        <v>28</v>
      </c>
      <c r="L3" s="70">
        <v>18696</v>
      </c>
      <c r="M3" s="70">
        <v>18861</v>
      </c>
      <c r="N3" s="70">
        <v>18694</v>
      </c>
      <c r="O3" s="67" t="s">
        <v>29</v>
      </c>
      <c r="P3" s="70">
        <v>21703</v>
      </c>
      <c r="Q3" s="67" t="s">
        <v>41</v>
      </c>
      <c r="R3" s="67" t="s">
        <v>31</v>
      </c>
      <c r="S3" s="67" t="s">
        <v>32</v>
      </c>
      <c r="T3" s="67" t="s">
        <v>42</v>
      </c>
      <c r="U3" s="67" t="s">
        <v>34</v>
      </c>
      <c r="V3" s="67" t="s">
        <v>35</v>
      </c>
    </row>
    <row r="4" s="67" customFormat="1" spans="1:22">
      <c r="A4" s="68" t="s">
        <v>43</v>
      </c>
      <c r="B4" s="67" t="s">
        <v>44</v>
      </c>
      <c r="C4" s="69">
        <v>1</v>
      </c>
      <c r="D4" s="69">
        <f t="shared" si="0"/>
        <v>3</v>
      </c>
      <c r="E4" s="67" t="s">
        <v>45</v>
      </c>
      <c r="F4" s="67" t="s">
        <v>46</v>
      </c>
      <c r="G4" s="67" t="s">
        <v>47</v>
      </c>
      <c r="H4" s="67">
        <v>110</v>
      </c>
      <c r="I4" s="67">
        <v>120</v>
      </c>
      <c r="J4" s="67" t="s">
        <v>48</v>
      </c>
      <c r="K4" s="67" t="s">
        <v>49</v>
      </c>
      <c r="L4" s="70">
        <v>20904</v>
      </c>
      <c r="M4" s="70">
        <v>21186</v>
      </c>
      <c r="N4" s="70">
        <v>20934</v>
      </c>
      <c r="O4" s="70">
        <v>25933</v>
      </c>
      <c r="P4" s="67" t="s">
        <v>29</v>
      </c>
      <c r="Q4" s="67" t="s">
        <v>50</v>
      </c>
      <c r="R4" s="67" t="s">
        <v>31</v>
      </c>
      <c r="S4" s="67" t="s">
        <v>51</v>
      </c>
      <c r="T4" s="67" t="s">
        <v>52</v>
      </c>
      <c r="U4" s="67" t="s">
        <v>34</v>
      </c>
      <c r="V4" s="67" t="s">
        <v>35</v>
      </c>
    </row>
    <row r="5" s="67" customFormat="1" spans="1:22">
      <c r="A5" s="68" t="s">
        <v>53</v>
      </c>
      <c r="B5" s="67" t="s">
        <v>54</v>
      </c>
      <c r="C5" s="69">
        <v>1</v>
      </c>
      <c r="D5" s="69">
        <f t="shared" si="0"/>
        <v>4</v>
      </c>
      <c r="E5" s="67" t="s">
        <v>55</v>
      </c>
      <c r="F5" s="67" t="s">
        <v>56</v>
      </c>
      <c r="G5" s="67" t="s">
        <v>40</v>
      </c>
      <c r="H5" s="67">
        <v>188</v>
      </c>
      <c r="I5" s="67">
        <v>214</v>
      </c>
      <c r="J5" s="67" t="s">
        <v>27</v>
      </c>
      <c r="K5" s="67" t="s">
        <v>28</v>
      </c>
      <c r="L5" s="70">
        <v>21346</v>
      </c>
      <c r="M5" s="70">
        <v>21703</v>
      </c>
      <c r="N5" s="70">
        <v>20689</v>
      </c>
      <c r="O5" s="67" t="s">
        <v>29</v>
      </c>
      <c r="P5" s="70">
        <v>22566</v>
      </c>
      <c r="Q5" s="67" t="s">
        <v>57</v>
      </c>
      <c r="R5" s="67" t="s">
        <v>31</v>
      </c>
      <c r="S5" s="67" t="s">
        <v>51</v>
      </c>
      <c r="T5" s="67" t="s">
        <v>42</v>
      </c>
      <c r="U5" s="67" t="s">
        <v>34</v>
      </c>
      <c r="V5" s="67" t="s">
        <v>35</v>
      </c>
    </row>
    <row r="6" s="67" customFormat="1" spans="1:22">
      <c r="A6" s="68" t="s">
        <v>58</v>
      </c>
      <c r="B6" s="67" t="s">
        <v>59</v>
      </c>
      <c r="C6" s="69">
        <v>1</v>
      </c>
      <c r="D6" s="69">
        <f t="shared" si="0"/>
        <v>5</v>
      </c>
      <c r="E6" s="67" t="s">
        <v>60</v>
      </c>
      <c r="F6" s="67" t="s">
        <v>61</v>
      </c>
      <c r="G6" s="67" t="s">
        <v>40</v>
      </c>
      <c r="H6" s="67">
        <v>255</v>
      </c>
      <c r="I6" s="67">
        <v>298</v>
      </c>
      <c r="J6" s="67" t="s">
        <v>27</v>
      </c>
      <c r="K6" s="67" t="s">
        <v>28</v>
      </c>
      <c r="L6" s="70">
        <v>21724</v>
      </c>
      <c r="M6" s="70">
        <v>22828</v>
      </c>
      <c r="N6" s="70">
        <v>23267</v>
      </c>
      <c r="O6" s="67" t="s">
        <v>29</v>
      </c>
      <c r="P6" s="70">
        <v>23742</v>
      </c>
      <c r="Q6" s="67" t="s">
        <v>62</v>
      </c>
      <c r="R6" s="67" t="s">
        <v>31</v>
      </c>
      <c r="S6" s="67" t="s">
        <v>51</v>
      </c>
      <c r="T6" s="67" t="s">
        <v>33</v>
      </c>
      <c r="U6" s="67" t="s">
        <v>34</v>
      </c>
      <c r="V6" s="67" t="s">
        <v>35</v>
      </c>
    </row>
    <row r="7" s="67" customFormat="1" spans="1:22">
      <c r="A7" s="68" t="s">
        <v>63</v>
      </c>
      <c r="B7" s="67" t="s">
        <v>64</v>
      </c>
      <c r="C7" s="69">
        <v>1</v>
      </c>
      <c r="D7" s="69">
        <f t="shared" si="0"/>
        <v>6</v>
      </c>
      <c r="E7" s="67" t="s">
        <v>65</v>
      </c>
      <c r="F7" s="67" t="s">
        <v>66</v>
      </c>
      <c r="G7" s="67" t="s">
        <v>67</v>
      </c>
      <c r="H7" s="67">
        <v>138</v>
      </c>
      <c r="I7" s="67">
        <v>152</v>
      </c>
      <c r="J7" s="67" t="s">
        <v>48</v>
      </c>
      <c r="K7" s="67" t="s">
        <v>49</v>
      </c>
      <c r="L7" s="70">
        <v>21919</v>
      </c>
      <c r="M7" s="70">
        <v>22039</v>
      </c>
      <c r="N7" s="70">
        <v>21868</v>
      </c>
      <c r="O7" s="70">
        <v>24472</v>
      </c>
      <c r="P7" s="67" t="s">
        <v>29</v>
      </c>
      <c r="Q7" s="67" t="s">
        <v>68</v>
      </c>
      <c r="R7" s="67" t="s">
        <v>31</v>
      </c>
      <c r="S7" s="67" t="s">
        <v>51</v>
      </c>
      <c r="T7" s="67" t="s">
        <v>52</v>
      </c>
      <c r="U7" s="67" t="s">
        <v>34</v>
      </c>
      <c r="V7" s="67" t="s">
        <v>35</v>
      </c>
    </row>
    <row r="8" s="67" customFormat="1" spans="1:22">
      <c r="A8" s="68" t="s">
        <v>69</v>
      </c>
      <c r="B8" s="67" t="s">
        <v>70</v>
      </c>
      <c r="C8" s="69">
        <v>1</v>
      </c>
      <c r="D8" s="69">
        <f t="shared" si="0"/>
        <v>7</v>
      </c>
      <c r="E8" s="67" t="s">
        <v>71</v>
      </c>
      <c r="F8" s="67" t="s">
        <v>72</v>
      </c>
      <c r="G8" s="67" t="s">
        <v>40</v>
      </c>
      <c r="H8" s="67">
        <v>275</v>
      </c>
      <c r="I8" s="67">
        <v>324</v>
      </c>
      <c r="J8" s="67" t="s">
        <v>27</v>
      </c>
      <c r="K8" s="67" t="s">
        <v>28</v>
      </c>
      <c r="L8" s="70">
        <v>21964</v>
      </c>
      <c r="M8" s="70">
        <v>22434</v>
      </c>
      <c r="N8" s="70">
        <v>21859</v>
      </c>
      <c r="O8" s="67" t="s">
        <v>29</v>
      </c>
      <c r="P8" s="70">
        <v>29221</v>
      </c>
      <c r="Q8" s="67" t="s">
        <v>73</v>
      </c>
      <c r="R8" s="67" t="s">
        <v>31</v>
      </c>
      <c r="S8" s="67" t="s">
        <v>51</v>
      </c>
      <c r="T8" s="67" t="s">
        <v>74</v>
      </c>
      <c r="U8" s="67" t="s">
        <v>31</v>
      </c>
      <c r="V8" s="67" t="s">
        <v>35</v>
      </c>
    </row>
    <row r="9" s="67" customFormat="1" spans="1:22">
      <c r="A9" s="68" t="s">
        <v>75</v>
      </c>
      <c r="B9" s="67" t="s">
        <v>76</v>
      </c>
      <c r="C9" s="69">
        <v>1</v>
      </c>
      <c r="D9" s="69">
        <f t="shared" si="0"/>
        <v>8</v>
      </c>
      <c r="E9" s="67" t="s">
        <v>77</v>
      </c>
      <c r="F9" s="67" t="s">
        <v>78</v>
      </c>
      <c r="G9" s="67" t="s">
        <v>26</v>
      </c>
      <c r="H9" s="67">
        <v>137</v>
      </c>
      <c r="I9" s="67">
        <v>151</v>
      </c>
      <c r="J9" s="67" t="s">
        <v>48</v>
      </c>
      <c r="K9" s="67" t="s">
        <v>28</v>
      </c>
      <c r="L9" s="70">
        <v>22263</v>
      </c>
      <c r="M9" s="70">
        <v>22436</v>
      </c>
      <c r="N9" s="70">
        <v>22336</v>
      </c>
      <c r="O9" s="70">
        <v>24107</v>
      </c>
      <c r="P9" s="67" t="s">
        <v>29</v>
      </c>
      <c r="Q9" s="67" t="s">
        <v>79</v>
      </c>
      <c r="R9" s="67" t="s">
        <v>31</v>
      </c>
      <c r="S9" s="67" t="s">
        <v>51</v>
      </c>
      <c r="T9" s="67" t="s">
        <v>42</v>
      </c>
      <c r="U9" s="67" t="s">
        <v>34</v>
      </c>
      <c r="V9" s="67" t="s">
        <v>80</v>
      </c>
    </row>
    <row r="10" s="67" customFormat="1" spans="1:22">
      <c r="A10" s="68" t="s">
        <v>81</v>
      </c>
      <c r="B10" s="67" t="s">
        <v>82</v>
      </c>
      <c r="C10" s="69">
        <v>1</v>
      </c>
      <c r="D10" s="69">
        <f t="shared" si="0"/>
        <v>9</v>
      </c>
      <c r="E10" s="67" t="s">
        <v>83</v>
      </c>
      <c r="F10" s="67" t="s">
        <v>84</v>
      </c>
      <c r="G10" s="67" t="s">
        <v>40</v>
      </c>
      <c r="H10" s="67">
        <v>266</v>
      </c>
      <c r="I10" s="67">
        <v>315</v>
      </c>
      <c r="J10" s="67" t="s">
        <v>27</v>
      </c>
      <c r="K10" s="67" t="s">
        <v>28</v>
      </c>
      <c r="L10" s="70">
        <v>22460</v>
      </c>
      <c r="M10" s="70">
        <v>22775</v>
      </c>
      <c r="N10" s="70">
        <v>22783</v>
      </c>
      <c r="O10" s="67" t="s">
        <v>29</v>
      </c>
      <c r="P10" s="70">
        <v>24472</v>
      </c>
      <c r="Q10" s="67" t="s">
        <v>85</v>
      </c>
      <c r="R10" s="67" t="s">
        <v>31</v>
      </c>
      <c r="S10" s="67" t="s">
        <v>32</v>
      </c>
      <c r="T10" s="67" t="s">
        <v>33</v>
      </c>
      <c r="U10" s="67" t="s">
        <v>34</v>
      </c>
      <c r="V10" s="67" t="s">
        <v>35</v>
      </c>
    </row>
    <row r="11" s="67" customFormat="1" spans="1:22">
      <c r="A11" s="68" t="s">
        <v>86</v>
      </c>
      <c r="B11" s="67" t="s">
        <v>87</v>
      </c>
      <c r="C11" s="69">
        <v>1</v>
      </c>
      <c r="D11" s="69">
        <f t="shared" si="0"/>
        <v>10</v>
      </c>
      <c r="E11" s="67" t="s">
        <v>88</v>
      </c>
      <c r="F11" s="67" t="s">
        <v>89</v>
      </c>
      <c r="G11" s="67" t="s">
        <v>26</v>
      </c>
      <c r="H11" s="67">
        <v>219</v>
      </c>
      <c r="I11" s="67">
        <v>247</v>
      </c>
      <c r="J11" s="67" t="s">
        <v>27</v>
      </c>
      <c r="K11" s="67" t="s">
        <v>28</v>
      </c>
      <c r="L11" s="70">
        <v>22471</v>
      </c>
      <c r="M11" s="70">
        <v>22951</v>
      </c>
      <c r="N11" s="70">
        <v>22587</v>
      </c>
      <c r="O11" s="67" t="s">
        <v>29</v>
      </c>
      <c r="P11" s="70">
        <v>29587</v>
      </c>
      <c r="Q11" s="67" t="s">
        <v>90</v>
      </c>
      <c r="R11" s="67" t="s">
        <v>31</v>
      </c>
      <c r="S11" s="67" t="s">
        <v>51</v>
      </c>
      <c r="T11" s="67" t="s">
        <v>52</v>
      </c>
      <c r="U11" s="67" t="s">
        <v>34</v>
      </c>
      <c r="V11" s="67" t="s">
        <v>35</v>
      </c>
    </row>
    <row r="12" s="67" customFormat="1" spans="1:22">
      <c r="A12" s="68" t="s">
        <v>91</v>
      </c>
      <c r="B12" s="67" t="s">
        <v>92</v>
      </c>
      <c r="C12" s="69">
        <v>1</v>
      </c>
      <c r="D12" s="69">
        <f t="shared" si="0"/>
        <v>11</v>
      </c>
      <c r="E12" s="67" t="s">
        <v>93</v>
      </c>
      <c r="F12" s="67" t="s">
        <v>94</v>
      </c>
      <c r="G12" s="67" t="s">
        <v>40</v>
      </c>
      <c r="H12" s="67">
        <v>175</v>
      </c>
      <c r="I12" s="67">
        <v>201</v>
      </c>
      <c r="J12" s="67" t="s">
        <v>27</v>
      </c>
      <c r="K12" s="67" t="s">
        <v>28</v>
      </c>
      <c r="L12" s="70">
        <v>22578</v>
      </c>
      <c r="M12" s="70">
        <v>22647</v>
      </c>
      <c r="N12" s="70">
        <v>22578</v>
      </c>
      <c r="O12" s="67" t="s">
        <v>29</v>
      </c>
      <c r="P12" s="70">
        <v>25568</v>
      </c>
      <c r="Q12" s="67" t="s">
        <v>95</v>
      </c>
      <c r="R12" s="67" t="s">
        <v>29</v>
      </c>
      <c r="S12" s="67" t="s">
        <v>29</v>
      </c>
      <c r="T12" s="67" t="s">
        <v>29</v>
      </c>
      <c r="U12" s="67" t="s">
        <v>29</v>
      </c>
      <c r="V12" s="67" t="s">
        <v>35</v>
      </c>
    </row>
    <row r="13" s="67" customFormat="1" spans="1:22">
      <c r="A13" s="68" t="s">
        <v>96</v>
      </c>
      <c r="B13" s="67" t="s">
        <v>97</v>
      </c>
      <c r="C13" s="69">
        <v>1</v>
      </c>
      <c r="D13" s="69">
        <f t="shared" si="0"/>
        <v>12</v>
      </c>
      <c r="E13" s="67" t="s">
        <v>98</v>
      </c>
      <c r="F13" s="67" t="s">
        <v>99</v>
      </c>
      <c r="G13" s="67" t="s">
        <v>26</v>
      </c>
      <c r="H13" s="67">
        <v>164</v>
      </c>
      <c r="I13" s="67">
        <v>190</v>
      </c>
      <c r="J13" s="67" t="s">
        <v>27</v>
      </c>
      <c r="K13" s="67" t="s">
        <v>28</v>
      </c>
      <c r="L13" s="70">
        <v>22737</v>
      </c>
      <c r="M13" s="70">
        <v>23193</v>
      </c>
      <c r="N13" s="70">
        <v>22914</v>
      </c>
      <c r="O13" s="67" t="s">
        <v>29</v>
      </c>
      <c r="P13" s="70">
        <v>36160</v>
      </c>
      <c r="Q13" s="67" t="s">
        <v>100</v>
      </c>
      <c r="R13" s="67" t="s">
        <v>34</v>
      </c>
      <c r="S13" s="67" t="s">
        <v>51</v>
      </c>
      <c r="T13" s="67" t="s">
        <v>33</v>
      </c>
      <c r="U13" s="67" t="s">
        <v>34</v>
      </c>
      <c r="V13" s="67" t="s">
        <v>35</v>
      </c>
    </row>
    <row r="14" s="67" customFormat="1" spans="1:22">
      <c r="A14" s="68" t="s">
        <v>101</v>
      </c>
      <c r="B14" s="67" t="s">
        <v>102</v>
      </c>
      <c r="C14" s="69">
        <v>1</v>
      </c>
      <c r="D14" s="69">
        <f t="shared" si="0"/>
        <v>13</v>
      </c>
      <c r="E14" s="67" t="s">
        <v>103</v>
      </c>
      <c r="F14" s="67" t="s">
        <v>104</v>
      </c>
      <c r="G14" s="67" t="s">
        <v>40</v>
      </c>
      <c r="H14" s="67">
        <v>316</v>
      </c>
      <c r="I14" s="67">
        <v>366</v>
      </c>
      <c r="J14" s="67" t="s">
        <v>27</v>
      </c>
      <c r="K14" s="67" t="s">
        <v>28</v>
      </c>
      <c r="L14" s="70">
        <v>23212</v>
      </c>
      <c r="M14" s="70">
        <v>23377</v>
      </c>
      <c r="N14" s="70">
        <v>23467</v>
      </c>
      <c r="O14" s="67" t="s">
        <v>29</v>
      </c>
      <c r="P14" s="70">
        <v>25934</v>
      </c>
      <c r="Q14" s="67" t="s">
        <v>105</v>
      </c>
      <c r="R14" s="67" t="s">
        <v>34</v>
      </c>
      <c r="S14" s="67" t="s">
        <v>51</v>
      </c>
      <c r="T14" s="67" t="s">
        <v>106</v>
      </c>
      <c r="U14" s="67" t="s">
        <v>31</v>
      </c>
      <c r="V14" s="67" t="s">
        <v>35</v>
      </c>
    </row>
    <row r="15" s="67" customFormat="1" spans="1:22">
      <c r="A15" s="68" t="s">
        <v>107</v>
      </c>
      <c r="B15" s="67" t="s">
        <v>108</v>
      </c>
      <c r="C15" s="69">
        <v>1</v>
      </c>
      <c r="D15" s="69">
        <f t="shared" si="0"/>
        <v>14</v>
      </c>
      <c r="E15" s="67" t="s">
        <v>109</v>
      </c>
      <c r="F15" s="67" t="s">
        <v>110</v>
      </c>
      <c r="G15" s="67" t="s">
        <v>40</v>
      </c>
      <c r="H15" s="67">
        <v>242</v>
      </c>
      <c r="I15" s="67">
        <v>282</v>
      </c>
      <c r="J15" s="67" t="s">
        <v>27</v>
      </c>
      <c r="K15" s="67" t="s">
        <v>28</v>
      </c>
      <c r="L15" s="70">
        <v>23266</v>
      </c>
      <c r="M15" s="70">
        <v>23712</v>
      </c>
      <c r="N15" s="70">
        <v>23419</v>
      </c>
      <c r="O15" s="67" t="s">
        <v>29</v>
      </c>
      <c r="P15" s="70">
        <v>26665</v>
      </c>
      <c r="Q15" s="67" t="s">
        <v>111</v>
      </c>
      <c r="R15" s="67" t="s">
        <v>31</v>
      </c>
      <c r="S15" s="67" t="s">
        <v>51</v>
      </c>
      <c r="T15" s="67" t="s">
        <v>52</v>
      </c>
      <c r="U15" s="67" t="s">
        <v>34</v>
      </c>
      <c r="V15" s="67" t="s">
        <v>35</v>
      </c>
    </row>
    <row r="16" s="67" customFormat="1" spans="1:22">
      <c r="A16" s="68" t="s">
        <v>112</v>
      </c>
      <c r="B16" s="67" t="s">
        <v>113</v>
      </c>
      <c r="C16" s="69">
        <v>1</v>
      </c>
      <c r="D16" s="69">
        <f t="shared" si="0"/>
        <v>15</v>
      </c>
      <c r="E16" s="67" t="s">
        <v>114</v>
      </c>
      <c r="F16" s="67" t="s">
        <v>115</v>
      </c>
      <c r="G16" s="67" t="s">
        <v>26</v>
      </c>
      <c r="H16" s="67">
        <v>172</v>
      </c>
      <c r="I16" s="67">
        <v>198</v>
      </c>
      <c r="J16" s="67" t="s">
        <v>27</v>
      </c>
      <c r="K16" s="67" t="s">
        <v>28</v>
      </c>
      <c r="L16" s="70">
        <v>23602</v>
      </c>
      <c r="M16" s="70">
        <v>23743</v>
      </c>
      <c r="N16" s="70">
        <v>23806</v>
      </c>
      <c r="O16" s="67" t="s">
        <v>29</v>
      </c>
      <c r="P16" s="70">
        <v>36160</v>
      </c>
      <c r="Q16" s="67" t="s">
        <v>116</v>
      </c>
      <c r="R16" s="67" t="s">
        <v>34</v>
      </c>
      <c r="S16" s="67" t="s">
        <v>51</v>
      </c>
      <c r="T16" s="67" t="s">
        <v>117</v>
      </c>
      <c r="U16" s="67" t="s">
        <v>31</v>
      </c>
      <c r="V16" s="67" t="s">
        <v>35</v>
      </c>
    </row>
    <row r="17" s="67" customFormat="1" spans="1:22">
      <c r="A17" s="68" t="s">
        <v>118</v>
      </c>
      <c r="B17" s="67" t="s">
        <v>119</v>
      </c>
      <c r="C17" s="69">
        <v>1</v>
      </c>
      <c r="D17" s="69">
        <f t="shared" si="0"/>
        <v>16</v>
      </c>
      <c r="E17" s="67" t="s">
        <v>120</v>
      </c>
      <c r="F17" s="67" t="s">
        <v>121</v>
      </c>
      <c r="G17" s="67" t="s">
        <v>40</v>
      </c>
      <c r="H17" s="67">
        <v>174</v>
      </c>
      <c r="I17" s="67">
        <v>200</v>
      </c>
      <c r="J17" s="67" t="s">
        <v>27</v>
      </c>
      <c r="K17" s="67" t="s">
        <v>28</v>
      </c>
      <c r="L17" s="70">
        <v>23985</v>
      </c>
      <c r="M17" s="70">
        <v>24108</v>
      </c>
      <c r="N17" s="70">
        <v>24037</v>
      </c>
      <c r="O17" s="67" t="s">
        <v>29</v>
      </c>
      <c r="P17" s="70">
        <v>30317</v>
      </c>
      <c r="Q17" s="67" t="s">
        <v>122</v>
      </c>
      <c r="R17" s="67" t="s">
        <v>31</v>
      </c>
      <c r="S17" s="67" t="s">
        <v>32</v>
      </c>
      <c r="T17" s="67" t="s">
        <v>123</v>
      </c>
      <c r="U17" s="67" t="s">
        <v>34</v>
      </c>
      <c r="V17" s="67" t="s">
        <v>35</v>
      </c>
    </row>
    <row r="18" s="67" customFormat="1" spans="1:22">
      <c r="A18" s="68" t="s">
        <v>124</v>
      </c>
      <c r="B18" s="67" t="s">
        <v>125</v>
      </c>
      <c r="C18" s="69">
        <v>1</v>
      </c>
      <c r="D18" s="69">
        <f t="shared" si="0"/>
        <v>17</v>
      </c>
      <c r="E18" s="67" t="s">
        <v>126</v>
      </c>
      <c r="F18" s="67" t="s">
        <v>127</v>
      </c>
      <c r="G18" s="67" t="s">
        <v>40</v>
      </c>
      <c r="H18" s="67">
        <v>274</v>
      </c>
      <c r="I18" s="67">
        <v>323</v>
      </c>
      <c r="J18" s="67" t="s">
        <v>27</v>
      </c>
      <c r="K18" s="67" t="s">
        <v>28</v>
      </c>
      <c r="L18" s="70">
        <v>24090</v>
      </c>
      <c r="M18" s="70">
        <v>24289</v>
      </c>
      <c r="N18" s="70">
        <v>24127</v>
      </c>
      <c r="O18" s="67" t="s">
        <v>29</v>
      </c>
      <c r="P18" s="70">
        <v>26665</v>
      </c>
      <c r="Q18" s="67" t="s">
        <v>128</v>
      </c>
      <c r="R18" s="67" t="s">
        <v>31</v>
      </c>
      <c r="S18" s="67" t="s">
        <v>32</v>
      </c>
      <c r="T18" s="67" t="s">
        <v>52</v>
      </c>
      <c r="U18" s="67" t="s">
        <v>34</v>
      </c>
      <c r="V18" s="67" t="s">
        <v>35</v>
      </c>
    </row>
    <row r="19" s="67" customFormat="1" spans="1:22">
      <c r="A19" s="68" t="s">
        <v>129</v>
      </c>
      <c r="B19" s="67" t="s">
        <v>130</v>
      </c>
      <c r="C19" s="69">
        <v>1</v>
      </c>
      <c r="D19" s="69">
        <f t="shared" si="0"/>
        <v>18</v>
      </c>
      <c r="E19" s="67" t="s">
        <v>131</v>
      </c>
      <c r="F19" s="67" t="s">
        <v>132</v>
      </c>
      <c r="G19" s="67" t="s">
        <v>40</v>
      </c>
      <c r="H19" s="67">
        <v>187</v>
      </c>
      <c r="I19" s="67">
        <v>213</v>
      </c>
      <c r="J19" s="67" t="s">
        <v>27</v>
      </c>
      <c r="K19" s="67" t="s">
        <v>28</v>
      </c>
      <c r="L19" s="70">
        <v>24091</v>
      </c>
      <c r="M19" s="70">
        <v>24959</v>
      </c>
      <c r="N19" s="70">
        <v>25133</v>
      </c>
      <c r="O19" s="67" t="s">
        <v>29</v>
      </c>
      <c r="P19" s="70">
        <v>26877</v>
      </c>
      <c r="Q19" s="67" t="s">
        <v>133</v>
      </c>
      <c r="R19" s="67" t="s">
        <v>34</v>
      </c>
      <c r="S19" s="67" t="s">
        <v>51</v>
      </c>
      <c r="T19" s="67" t="s">
        <v>134</v>
      </c>
      <c r="U19" s="67" t="s">
        <v>31</v>
      </c>
      <c r="V19" s="67" t="s">
        <v>35</v>
      </c>
    </row>
    <row r="20" s="67" customFormat="1" spans="1:22">
      <c r="A20" s="68" t="s">
        <v>135</v>
      </c>
      <c r="B20" s="67" t="s">
        <v>136</v>
      </c>
      <c r="C20" s="69">
        <v>1</v>
      </c>
      <c r="D20" s="69">
        <f t="shared" si="0"/>
        <v>19</v>
      </c>
      <c r="E20" s="67" t="s">
        <v>137</v>
      </c>
      <c r="F20" s="67" t="s">
        <v>138</v>
      </c>
      <c r="G20" s="67" t="s">
        <v>139</v>
      </c>
      <c r="H20" s="67">
        <v>136</v>
      </c>
      <c r="I20" s="67">
        <v>150</v>
      </c>
      <c r="J20" s="67" t="s">
        <v>27</v>
      </c>
      <c r="K20" s="67" t="s">
        <v>140</v>
      </c>
      <c r="L20" s="70">
        <v>24829</v>
      </c>
      <c r="M20" s="70">
        <v>24929</v>
      </c>
      <c r="N20" s="70">
        <v>24891</v>
      </c>
      <c r="O20" s="67" t="s">
        <v>29</v>
      </c>
      <c r="P20" s="70">
        <v>33238</v>
      </c>
      <c r="Q20" s="67" t="s">
        <v>141</v>
      </c>
      <c r="R20" s="67" t="s">
        <v>34</v>
      </c>
      <c r="S20" s="67" t="s">
        <v>51</v>
      </c>
      <c r="T20" s="67" t="s">
        <v>142</v>
      </c>
      <c r="U20" s="67" t="s">
        <v>31</v>
      </c>
      <c r="V20" s="67" t="s">
        <v>35</v>
      </c>
    </row>
    <row r="21" s="67" customFormat="1" spans="1:22">
      <c r="A21" s="68" t="s">
        <v>143</v>
      </c>
      <c r="B21" s="67" t="s">
        <v>144</v>
      </c>
      <c r="C21" s="69">
        <v>1</v>
      </c>
      <c r="D21" s="69">
        <f t="shared" si="0"/>
        <v>20</v>
      </c>
      <c r="E21" s="67" t="s">
        <v>145</v>
      </c>
      <c r="F21" s="67" t="s">
        <v>146</v>
      </c>
      <c r="G21" s="67" t="s">
        <v>40</v>
      </c>
      <c r="H21" s="67">
        <v>240</v>
      </c>
      <c r="I21" s="67">
        <v>278</v>
      </c>
      <c r="J21" s="67" t="s">
        <v>27</v>
      </c>
      <c r="K21" s="67" t="s">
        <v>28</v>
      </c>
      <c r="L21" s="70">
        <v>25290</v>
      </c>
      <c r="M21" s="70">
        <v>25447</v>
      </c>
      <c r="N21" s="70">
        <v>25395</v>
      </c>
      <c r="O21" s="67" t="s">
        <v>29</v>
      </c>
      <c r="P21" s="70">
        <v>27942</v>
      </c>
      <c r="Q21" s="67" t="s">
        <v>147</v>
      </c>
      <c r="R21" s="67" t="s">
        <v>31</v>
      </c>
      <c r="S21" s="67" t="s">
        <v>51</v>
      </c>
      <c r="T21" s="67" t="s">
        <v>106</v>
      </c>
      <c r="U21" s="67" t="s">
        <v>31</v>
      </c>
      <c r="V21" s="67" t="s">
        <v>35</v>
      </c>
    </row>
    <row r="22" s="67" customFormat="1" spans="1:22">
      <c r="A22" s="68" t="s">
        <v>148</v>
      </c>
      <c r="B22" s="67" t="s">
        <v>149</v>
      </c>
      <c r="C22" s="69">
        <v>1</v>
      </c>
      <c r="D22" s="69">
        <f t="shared" si="0"/>
        <v>21</v>
      </c>
      <c r="E22" s="67" t="s">
        <v>150</v>
      </c>
      <c r="F22" s="67" t="s">
        <v>151</v>
      </c>
      <c r="G22" s="67" t="s">
        <v>40</v>
      </c>
      <c r="H22" s="67">
        <v>227</v>
      </c>
      <c r="I22" s="67">
        <v>260</v>
      </c>
      <c r="J22" s="67" t="s">
        <v>27</v>
      </c>
      <c r="K22" s="67" t="s">
        <v>28</v>
      </c>
      <c r="L22" s="70">
        <v>25293</v>
      </c>
      <c r="M22" s="70">
        <v>25447</v>
      </c>
      <c r="N22" s="70">
        <v>25395</v>
      </c>
      <c r="O22" s="67" t="s">
        <v>29</v>
      </c>
      <c r="P22" s="70">
        <v>27942</v>
      </c>
      <c r="Q22" s="67" t="s">
        <v>152</v>
      </c>
      <c r="R22" s="67" t="s">
        <v>31</v>
      </c>
      <c r="S22" s="67" t="s">
        <v>51</v>
      </c>
      <c r="T22" s="67" t="s">
        <v>106</v>
      </c>
      <c r="U22" s="67" t="s">
        <v>31</v>
      </c>
      <c r="V22" s="67" t="s">
        <v>35</v>
      </c>
    </row>
    <row r="23" s="67" customFormat="1" spans="1:22">
      <c r="A23" s="68" t="s">
        <v>153</v>
      </c>
      <c r="B23" s="67" t="s">
        <v>154</v>
      </c>
      <c r="C23" s="69">
        <v>1</v>
      </c>
      <c r="D23" s="69">
        <f t="shared" si="0"/>
        <v>22</v>
      </c>
      <c r="E23" s="67" t="s">
        <v>155</v>
      </c>
      <c r="F23" s="67" t="s">
        <v>156</v>
      </c>
      <c r="G23" s="67" t="s">
        <v>40</v>
      </c>
      <c r="H23" s="67">
        <v>317</v>
      </c>
      <c r="I23" s="67">
        <v>367</v>
      </c>
      <c r="J23" s="67" t="s">
        <v>27</v>
      </c>
      <c r="K23" s="67" t="s">
        <v>28</v>
      </c>
      <c r="L23" s="70">
        <v>25413</v>
      </c>
      <c r="M23" s="70">
        <v>25934</v>
      </c>
      <c r="N23" s="70">
        <v>25547</v>
      </c>
      <c r="O23" s="67" t="s">
        <v>29</v>
      </c>
      <c r="P23" s="70">
        <v>27851</v>
      </c>
      <c r="Q23" s="67" t="s">
        <v>157</v>
      </c>
      <c r="R23" s="67" t="s">
        <v>34</v>
      </c>
      <c r="S23" s="67" t="s">
        <v>51</v>
      </c>
      <c r="T23" s="67" t="s">
        <v>106</v>
      </c>
      <c r="U23" s="67" t="s">
        <v>31</v>
      </c>
      <c r="V23" s="67" t="s">
        <v>35</v>
      </c>
    </row>
    <row r="24" s="67" customFormat="1" spans="1:22">
      <c r="A24" s="68" t="s">
        <v>158</v>
      </c>
      <c r="B24" s="67" t="s">
        <v>159</v>
      </c>
      <c r="C24" s="69">
        <v>1</v>
      </c>
      <c r="D24" s="69">
        <f t="shared" si="0"/>
        <v>23</v>
      </c>
      <c r="E24" s="67" t="s">
        <v>160</v>
      </c>
      <c r="F24" s="67" t="s">
        <v>161</v>
      </c>
      <c r="G24" s="67" t="s">
        <v>40</v>
      </c>
      <c r="H24" s="67">
        <v>173</v>
      </c>
      <c r="I24" s="67">
        <v>199</v>
      </c>
      <c r="J24" s="67" t="s">
        <v>27</v>
      </c>
      <c r="K24" s="67" t="s">
        <v>28</v>
      </c>
      <c r="L24" s="70">
        <v>25470</v>
      </c>
      <c r="M24" s="70">
        <v>25934</v>
      </c>
      <c r="N24" s="70">
        <v>25640</v>
      </c>
      <c r="O24" s="67" t="s">
        <v>29</v>
      </c>
      <c r="P24" s="70">
        <v>27851</v>
      </c>
      <c r="Q24" s="67" t="s">
        <v>162</v>
      </c>
      <c r="R24" s="67" t="s">
        <v>31</v>
      </c>
      <c r="S24" s="67" t="s">
        <v>51</v>
      </c>
      <c r="T24" s="67" t="s">
        <v>106</v>
      </c>
      <c r="U24" s="67" t="s">
        <v>31</v>
      </c>
      <c r="V24" s="67" t="s">
        <v>35</v>
      </c>
    </row>
    <row r="25" s="67" customFormat="1" spans="1:22">
      <c r="A25" s="68" t="s">
        <v>163</v>
      </c>
      <c r="B25" s="67" t="s">
        <v>164</v>
      </c>
      <c r="C25" s="69">
        <v>1</v>
      </c>
      <c r="D25" s="69">
        <f t="shared" si="0"/>
        <v>24</v>
      </c>
      <c r="E25" s="67" t="s">
        <v>165</v>
      </c>
      <c r="F25" s="67" t="s">
        <v>166</v>
      </c>
      <c r="G25" s="67" t="s">
        <v>40</v>
      </c>
      <c r="H25" s="67">
        <v>135</v>
      </c>
      <c r="I25" s="67">
        <v>149</v>
      </c>
      <c r="J25" s="67" t="s">
        <v>48</v>
      </c>
      <c r="K25" s="67" t="s">
        <v>28</v>
      </c>
      <c r="L25" s="70">
        <v>25541</v>
      </c>
      <c r="M25" s="70">
        <v>25628</v>
      </c>
      <c r="N25" s="70">
        <v>25598</v>
      </c>
      <c r="O25" s="70">
        <v>29585</v>
      </c>
      <c r="P25" s="67" t="s">
        <v>29</v>
      </c>
      <c r="Q25" s="67" t="s">
        <v>68</v>
      </c>
      <c r="R25" s="67" t="s">
        <v>31</v>
      </c>
      <c r="S25" s="67" t="s">
        <v>51</v>
      </c>
      <c r="T25" s="67" t="s">
        <v>52</v>
      </c>
      <c r="U25" s="67" t="s">
        <v>34</v>
      </c>
      <c r="V25" s="67" t="s">
        <v>35</v>
      </c>
    </row>
    <row r="26" s="67" customFormat="1" spans="1:22">
      <c r="A26" s="68" t="s">
        <v>167</v>
      </c>
      <c r="B26" s="67" t="s">
        <v>168</v>
      </c>
      <c r="C26" s="69">
        <v>1</v>
      </c>
      <c r="D26" s="69">
        <f t="shared" si="0"/>
        <v>25</v>
      </c>
      <c r="E26" s="67" t="s">
        <v>169</v>
      </c>
      <c r="F26" s="67" t="s">
        <v>170</v>
      </c>
      <c r="G26" s="67" t="s">
        <v>40</v>
      </c>
      <c r="H26" s="67">
        <v>222</v>
      </c>
      <c r="I26" s="67">
        <v>250</v>
      </c>
      <c r="J26" s="67" t="s">
        <v>27</v>
      </c>
      <c r="K26" s="67" t="s">
        <v>28</v>
      </c>
      <c r="L26" s="70">
        <v>25748</v>
      </c>
      <c r="M26" s="70">
        <v>25842</v>
      </c>
      <c r="N26" s="70">
        <v>25818</v>
      </c>
      <c r="O26" s="67" t="s">
        <v>29</v>
      </c>
      <c r="P26" s="70">
        <v>27576</v>
      </c>
      <c r="Q26" s="67" t="s">
        <v>171</v>
      </c>
      <c r="R26" s="67" t="s">
        <v>31</v>
      </c>
      <c r="S26" s="67" t="s">
        <v>51</v>
      </c>
      <c r="T26" s="67" t="s">
        <v>172</v>
      </c>
      <c r="U26" s="67" t="s">
        <v>31</v>
      </c>
      <c r="V26" s="67" t="s">
        <v>35</v>
      </c>
    </row>
    <row r="27" s="67" customFormat="1" spans="1:22">
      <c r="A27" s="68" t="s">
        <v>173</v>
      </c>
      <c r="B27" s="67" t="s">
        <v>174</v>
      </c>
      <c r="C27" s="69">
        <v>1</v>
      </c>
      <c r="D27" s="69">
        <f t="shared" si="0"/>
        <v>26</v>
      </c>
      <c r="E27" s="67" t="s">
        <v>175</v>
      </c>
      <c r="F27" s="67" t="s">
        <v>176</v>
      </c>
      <c r="G27" s="67" t="s">
        <v>40</v>
      </c>
      <c r="H27" s="67">
        <v>237</v>
      </c>
      <c r="I27" s="67">
        <v>275</v>
      </c>
      <c r="J27" s="67" t="s">
        <v>27</v>
      </c>
      <c r="K27" s="67" t="s">
        <v>28</v>
      </c>
      <c r="L27" s="70">
        <v>25748</v>
      </c>
      <c r="M27" s="70">
        <v>25842</v>
      </c>
      <c r="N27" s="70">
        <v>25818</v>
      </c>
      <c r="O27" s="67" t="s">
        <v>29</v>
      </c>
      <c r="P27" s="70">
        <v>31413</v>
      </c>
      <c r="Q27" s="67" t="s">
        <v>177</v>
      </c>
      <c r="R27" s="67" t="s">
        <v>31</v>
      </c>
      <c r="S27" s="67" t="s">
        <v>51</v>
      </c>
      <c r="T27" s="67" t="s">
        <v>52</v>
      </c>
      <c r="U27" s="67" t="s">
        <v>34</v>
      </c>
      <c r="V27" s="67" t="s">
        <v>35</v>
      </c>
    </row>
    <row r="28" s="67" customFormat="1" spans="1:22">
      <c r="A28" s="68" t="s">
        <v>178</v>
      </c>
      <c r="B28" s="67" t="s">
        <v>179</v>
      </c>
      <c r="C28" s="69">
        <v>1</v>
      </c>
      <c r="D28" s="69">
        <f t="shared" si="0"/>
        <v>27</v>
      </c>
      <c r="E28" s="67" t="s">
        <v>180</v>
      </c>
      <c r="F28" s="67" t="s">
        <v>181</v>
      </c>
      <c r="G28" s="67" t="s">
        <v>40</v>
      </c>
      <c r="H28" s="67">
        <v>134</v>
      </c>
      <c r="I28" s="67">
        <v>148</v>
      </c>
      <c r="J28" s="67" t="s">
        <v>48</v>
      </c>
      <c r="K28" s="67" t="s">
        <v>28</v>
      </c>
      <c r="L28" s="70">
        <v>25840</v>
      </c>
      <c r="M28" s="70">
        <v>25934</v>
      </c>
      <c r="N28" s="70">
        <v>25916</v>
      </c>
      <c r="O28" s="70">
        <v>26298</v>
      </c>
      <c r="P28" s="67" t="s">
        <v>29</v>
      </c>
      <c r="Q28" s="67" t="s">
        <v>182</v>
      </c>
      <c r="R28" s="67" t="s">
        <v>34</v>
      </c>
      <c r="S28" s="67" t="s">
        <v>183</v>
      </c>
      <c r="T28" s="67" t="s">
        <v>184</v>
      </c>
      <c r="U28" s="67" t="s">
        <v>31</v>
      </c>
      <c r="V28" s="67" t="s">
        <v>35</v>
      </c>
    </row>
    <row r="29" s="67" customFormat="1" spans="1:22">
      <c r="A29" s="68" t="s">
        <v>185</v>
      </c>
      <c r="B29" s="67" t="s">
        <v>186</v>
      </c>
      <c r="C29" s="69">
        <v>1</v>
      </c>
      <c r="D29" s="69">
        <f t="shared" si="0"/>
        <v>28</v>
      </c>
      <c r="E29" s="67" t="s">
        <v>187</v>
      </c>
      <c r="F29" s="67" t="s">
        <v>188</v>
      </c>
      <c r="G29" s="67" t="s">
        <v>40</v>
      </c>
      <c r="H29" s="67">
        <v>241</v>
      </c>
      <c r="I29" s="67">
        <v>281</v>
      </c>
      <c r="J29" s="67" t="s">
        <v>27</v>
      </c>
      <c r="K29" s="67" t="s">
        <v>28</v>
      </c>
      <c r="L29" s="70">
        <v>25895</v>
      </c>
      <c r="M29" s="70">
        <v>26665</v>
      </c>
      <c r="N29" s="70">
        <v>26184</v>
      </c>
      <c r="O29" s="67" t="s">
        <v>29</v>
      </c>
      <c r="P29" s="70">
        <v>27030</v>
      </c>
      <c r="Q29" s="67" t="s">
        <v>111</v>
      </c>
      <c r="R29" s="67" t="s">
        <v>31</v>
      </c>
      <c r="S29" s="67" t="s">
        <v>51</v>
      </c>
      <c r="T29" s="67" t="s">
        <v>52</v>
      </c>
      <c r="U29" s="67" t="s">
        <v>34</v>
      </c>
      <c r="V29" s="67" t="s">
        <v>35</v>
      </c>
    </row>
    <row r="30" s="67" customFormat="1" spans="1:22">
      <c r="A30" s="68" t="s">
        <v>189</v>
      </c>
      <c r="B30" s="67" t="s">
        <v>190</v>
      </c>
      <c r="C30" s="69">
        <v>1</v>
      </c>
      <c r="D30" s="69">
        <f t="shared" si="0"/>
        <v>29</v>
      </c>
      <c r="E30" s="67" t="s">
        <v>191</v>
      </c>
      <c r="F30" s="67" t="s">
        <v>192</v>
      </c>
      <c r="G30" s="67" t="s">
        <v>26</v>
      </c>
      <c r="H30" s="67">
        <v>226</v>
      </c>
      <c r="I30" s="67">
        <v>259</v>
      </c>
      <c r="J30" s="67" t="s">
        <v>27</v>
      </c>
      <c r="K30" s="67" t="s">
        <v>28</v>
      </c>
      <c r="L30" s="70">
        <v>25907</v>
      </c>
      <c r="M30" s="70">
        <v>26024</v>
      </c>
      <c r="N30" s="70">
        <v>26016</v>
      </c>
      <c r="O30" s="67" t="s">
        <v>29</v>
      </c>
      <c r="P30" s="70">
        <v>38108</v>
      </c>
      <c r="Q30" s="67" t="s">
        <v>193</v>
      </c>
      <c r="R30" s="67" t="s">
        <v>31</v>
      </c>
      <c r="S30" s="67" t="s">
        <v>51</v>
      </c>
      <c r="T30" s="67" t="s">
        <v>52</v>
      </c>
      <c r="U30" s="67" t="s">
        <v>34</v>
      </c>
      <c r="V30" s="67" t="s">
        <v>35</v>
      </c>
    </row>
    <row r="31" s="67" customFormat="1" spans="1:22">
      <c r="A31" s="68" t="s">
        <v>194</v>
      </c>
      <c r="B31" s="67" t="s">
        <v>195</v>
      </c>
      <c r="C31" s="69">
        <v>1</v>
      </c>
      <c r="D31" s="69">
        <f t="shared" si="0"/>
        <v>30</v>
      </c>
      <c r="E31" s="67" t="s">
        <v>196</v>
      </c>
      <c r="F31" s="67" t="s">
        <v>197</v>
      </c>
      <c r="G31" s="67" t="s">
        <v>139</v>
      </c>
      <c r="H31" s="67">
        <v>133</v>
      </c>
      <c r="I31" s="67">
        <v>147</v>
      </c>
      <c r="J31" s="67" t="s">
        <v>48</v>
      </c>
      <c r="K31" s="67" t="s">
        <v>140</v>
      </c>
      <c r="L31" s="70">
        <v>26275</v>
      </c>
      <c r="M31" s="70">
        <v>26706</v>
      </c>
      <c r="N31" s="70">
        <v>26246</v>
      </c>
      <c r="O31" s="70">
        <v>27029</v>
      </c>
      <c r="P31" s="67" t="s">
        <v>29</v>
      </c>
      <c r="Q31" s="67" t="s">
        <v>198</v>
      </c>
      <c r="R31" s="67" t="s">
        <v>34</v>
      </c>
      <c r="S31" s="67" t="s">
        <v>51</v>
      </c>
      <c r="T31" s="67" t="s">
        <v>199</v>
      </c>
      <c r="U31" s="67" t="s">
        <v>31</v>
      </c>
      <c r="V31" s="67" t="s">
        <v>35</v>
      </c>
    </row>
    <row r="32" s="67" customFormat="1" spans="1:22">
      <c r="A32" s="68" t="s">
        <v>200</v>
      </c>
      <c r="B32" s="67" t="s">
        <v>201</v>
      </c>
      <c r="C32" s="69">
        <v>1</v>
      </c>
      <c r="D32" s="69">
        <f t="shared" si="0"/>
        <v>31</v>
      </c>
      <c r="E32" s="67" t="s">
        <v>202</v>
      </c>
      <c r="F32" s="67" t="s">
        <v>203</v>
      </c>
      <c r="G32" s="67" t="s">
        <v>40</v>
      </c>
      <c r="H32" s="67">
        <v>131</v>
      </c>
      <c r="I32" s="67">
        <v>144</v>
      </c>
      <c r="J32" s="67" t="s">
        <v>48</v>
      </c>
      <c r="K32" s="67" t="s">
        <v>28</v>
      </c>
      <c r="L32" s="70">
        <v>26502</v>
      </c>
      <c r="M32" s="70">
        <v>26665</v>
      </c>
      <c r="N32" s="70">
        <v>26599</v>
      </c>
      <c r="O32" s="70">
        <v>31046</v>
      </c>
      <c r="P32" s="67" t="s">
        <v>29</v>
      </c>
      <c r="Q32" s="67" t="s">
        <v>204</v>
      </c>
      <c r="R32" s="67" t="s">
        <v>31</v>
      </c>
      <c r="S32" s="67" t="s">
        <v>183</v>
      </c>
      <c r="T32" s="67" t="s">
        <v>52</v>
      </c>
      <c r="U32" s="67" t="s">
        <v>34</v>
      </c>
      <c r="V32" s="67" t="s">
        <v>35</v>
      </c>
    </row>
    <row r="33" s="67" customFormat="1" spans="1:22">
      <c r="A33" s="68" t="s">
        <v>205</v>
      </c>
      <c r="B33" s="67" t="s">
        <v>206</v>
      </c>
      <c r="C33" s="69">
        <v>1</v>
      </c>
      <c r="D33" s="69">
        <f t="shared" si="0"/>
        <v>32</v>
      </c>
      <c r="E33" s="67" t="s">
        <v>207</v>
      </c>
      <c r="F33" s="67" t="s">
        <v>208</v>
      </c>
      <c r="G33" s="67" t="s">
        <v>40</v>
      </c>
      <c r="H33" s="67">
        <v>207</v>
      </c>
      <c r="I33" s="67">
        <v>234</v>
      </c>
      <c r="J33" s="67" t="s">
        <v>27</v>
      </c>
      <c r="K33" s="67" t="s">
        <v>28</v>
      </c>
      <c r="L33" s="70">
        <v>26502</v>
      </c>
      <c r="M33" s="70">
        <v>26573</v>
      </c>
      <c r="N33" s="70">
        <v>26630</v>
      </c>
      <c r="O33" s="67" t="s">
        <v>29</v>
      </c>
      <c r="P33" s="70">
        <v>34700</v>
      </c>
      <c r="Q33" s="67" t="s">
        <v>209</v>
      </c>
      <c r="R33" s="67" t="s">
        <v>31</v>
      </c>
      <c r="S33" s="67" t="s">
        <v>51</v>
      </c>
      <c r="T33" s="67" t="s">
        <v>52</v>
      </c>
      <c r="U33" s="67" t="s">
        <v>34</v>
      </c>
      <c r="V33" s="67" t="s">
        <v>35</v>
      </c>
    </row>
    <row r="34" s="67" customFormat="1" spans="1:22">
      <c r="A34" s="68" t="s">
        <v>210</v>
      </c>
      <c r="B34" s="67" t="s">
        <v>211</v>
      </c>
      <c r="C34" s="69">
        <v>1</v>
      </c>
      <c r="D34" s="69">
        <f t="shared" si="0"/>
        <v>33</v>
      </c>
      <c r="E34" s="67" t="s">
        <v>212</v>
      </c>
      <c r="F34" s="67" t="s">
        <v>213</v>
      </c>
      <c r="G34" s="67" t="s">
        <v>40</v>
      </c>
      <c r="H34" s="67">
        <v>230</v>
      </c>
      <c r="I34" s="67">
        <v>266</v>
      </c>
      <c r="J34" s="67" t="s">
        <v>27</v>
      </c>
      <c r="K34" s="67" t="s">
        <v>28</v>
      </c>
      <c r="L34" s="70">
        <v>26502</v>
      </c>
      <c r="M34" s="70">
        <v>26665</v>
      </c>
      <c r="N34" s="70">
        <v>26630</v>
      </c>
      <c r="O34" s="67" t="s">
        <v>29</v>
      </c>
      <c r="P34" s="70">
        <v>27760</v>
      </c>
      <c r="Q34" s="67" t="s">
        <v>214</v>
      </c>
      <c r="R34" s="67" t="s">
        <v>31</v>
      </c>
      <c r="S34" s="67" t="s">
        <v>51</v>
      </c>
      <c r="T34" s="67" t="s">
        <v>52</v>
      </c>
      <c r="U34" s="67" t="s">
        <v>34</v>
      </c>
      <c r="V34" s="67" t="s">
        <v>35</v>
      </c>
    </row>
    <row r="35" s="67" customFormat="1" spans="1:22">
      <c r="A35" s="68" t="s">
        <v>215</v>
      </c>
      <c r="B35" s="67" t="s">
        <v>216</v>
      </c>
      <c r="C35" s="69">
        <v>1</v>
      </c>
      <c r="D35" s="69">
        <f t="shared" si="0"/>
        <v>34</v>
      </c>
      <c r="E35" s="67" t="s">
        <v>217</v>
      </c>
      <c r="F35" s="67" t="s">
        <v>218</v>
      </c>
      <c r="G35" s="67" t="s">
        <v>40</v>
      </c>
      <c r="H35" s="67">
        <v>238</v>
      </c>
      <c r="I35" s="67">
        <v>276</v>
      </c>
      <c r="J35" s="67" t="s">
        <v>27</v>
      </c>
      <c r="K35" s="67" t="s">
        <v>28</v>
      </c>
      <c r="L35" s="70">
        <v>26502</v>
      </c>
      <c r="M35" s="70">
        <v>26665</v>
      </c>
      <c r="N35" s="70">
        <v>26633</v>
      </c>
      <c r="O35" s="67" t="s">
        <v>29</v>
      </c>
      <c r="P35" s="70">
        <v>34700</v>
      </c>
      <c r="Q35" s="67" t="s">
        <v>219</v>
      </c>
      <c r="R35" s="67" t="s">
        <v>31</v>
      </c>
      <c r="S35" s="67" t="s">
        <v>51</v>
      </c>
      <c r="T35" s="67" t="s">
        <v>52</v>
      </c>
      <c r="U35" s="67" t="s">
        <v>34</v>
      </c>
      <c r="V35" s="67" t="s">
        <v>35</v>
      </c>
    </row>
    <row r="36" s="67" customFormat="1" spans="1:22">
      <c r="A36" s="68" t="s">
        <v>220</v>
      </c>
      <c r="B36" s="67" t="s">
        <v>221</v>
      </c>
      <c r="C36" s="69">
        <v>1</v>
      </c>
      <c r="D36" s="69">
        <f t="shared" si="0"/>
        <v>35</v>
      </c>
      <c r="E36" s="67" t="s">
        <v>222</v>
      </c>
      <c r="F36" s="67" t="s">
        <v>223</v>
      </c>
      <c r="G36" s="67" t="s">
        <v>40</v>
      </c>
      <c r="H36" s="67">
        <v>213</v>
      </c>
      <c r="I36" s="67">
        <v>240</v>
      </c>
      <c r="J36" s="67" t="s">
        <v>27</v>
      </c>
      <c r="K36" s="67" t="s">
        <v>28</v>
      </c>
      <c r="L36" s="70">
        <v>26651</v>
      </c>
      <c r="M36" s="70">
        <v>26969</v>
      </c>
      <c r="N36" s="70">
        <v>26948</v>
      </c>
      <c r="O36" s="67" t="s">
        <v>29</v>
      </c>
      <c r="P36" s="70">
        <v>28126</v>
      </c>
      <c r="Q36" s="67" t="s">
        <v>224</v>
      </c>
      <c r="R36" s="67" t="s">
        <v>31</v>
      </c>
      <c r="S36" s="67" t="s">
        <v>51</v>
      </c>
      <c r="T36" s="67" t="s">
        <v>106</v>
      </c>
      <c r="U36" s="67" t="s">
        <v>31</v>
      </c>
      <c r="V36" s="67" t="s">
        <v>35</v>
      </c>
    </row>
    <row r="37" s="67" customFormat="1" spans="1:22">
      <c r="A37" s="68" t="s">
        <v>225</v>
      </c>
      <c r="B37" s="67" t="s">
        <v>226</v>
      </c>
      <c r="C37" s="69">
        <v>1</v>
      </c>
      <c r="D37" s="69">
        <f t="shared" si="0"/>
        <v>36</v>
      </c>
      <c r="E37" s="67" t="s">
        <v>227</v>
      </c>
      <c r="F37" s="67" t="s">
        <v>228</v>
      </c>
      <c r="G37" s="67" t="s">
        <v>40</v>
      </c>
      <c r="H37" s="67">
        <v>130</v>
      </c>
      <c r="I37" s="67">
        <v>143</v>
      </c>
      <c r="J37" s="67" t="s">
        <v>48</v>
      </c>
      <c r="K37" s="67" t="s">
        <v>28</v>
      </c>
      <c r="L37" s="70">
        <v>26652</v>
      </c>
      <c r="M37" s="70">
        <v>26755</v>
      </c>
      <c r="N37" s="70">
        <v>26627</v>
      </c>
      <c r="O37" s="70">
        <v>31046</v>
      </c>
      <c r="P37" s="67" t="s">
        <v>29</v>
      </c>
      <c r="Q37" s="67" t="s">
        <v>229</v>
      </c>
      <c r="R37" s="67" t="s">
        <v>31</v>
      </c>
      <c r="S37" s="67" t="s">
        <v>230</v>
      </c>
      <c r="T37" s="67" t="s">
        <v>52</v>
      </c>
      <c r="U37" s="67" t="s">
        <v>34</v>
      </c>
      <c r="V37" s="67" t="s">
        <v>35</v>
      </c>
    </row>
    <row r="38" s="67" customFormat="1" spans="1:22">
      <c r="A38" s="68" t="s">
        <v>231</v>
      </c>
      <c r="B38" s="67" t="s">
        <v>232</v>
      </c>
      <c r="C38" s="69">
        <v>1</v>
      </c>
      <c r="D38" s="69">
        <f t="shared" si="0"/>
        <v>37</v>
      </c>
      <c r="E38" s="67" t="s">
        <v>233</v>
      </c>
      <c r="F38" s="67" t="s">
        <v>234</v>
      </c>
      <c r="G38" s="67" t="s">
        <v>26</v>
      </c>
      <c r="H38" s="67">
        <v>210</v>
      </c>
      <c r="I38" s="67">
        <v>237</v>
      </c>
      <c r="J38" s="67" t="s">
        <v>27</v>
      </c>
      <c r="K38" s="67" t="s">
        <v>28</v>
      </c>
      <c r="L38" s="70">
        <v>26652</v>
      </c>
      <c r="M38" s="70">
        <v>26816</v>
      </c>
      <c r="N38" s="70">
        <v>26828</v>
      </c>
      <c r="O38" s="67" t="s">
        <v>29</v>
      </c>
      <c r="P38" s="70">
        <v>38108</v>
      </c>
      <c r="Q38" s="67" t="s">
        <v>235</v>
      </c>
      <c r="R38" s="67" t="s">
        <v>31</v>
      </c>
      <c r="S38" s="67" t="s">
        <v>51</v>
      </c>
      <c r="T38" s="67" t="s">
        <v>52</v>
      </c>
      <c r="U38" s="67" t="s">
        <v>34</v>
      </c>
      <c r="V38" s="67" t="s">
        <v>35</v>
      </c>
    </row>
    <row r="39" s="67" customFormat="1" spans="1:22">
      <c r="A39" s="68" t="s">
        <v>236</v>
      </c>
      <c r="B39" s="67" t="s">
        <v>237</v>
      </c>
      <c r="C39" s="69">
        <v>1</v>
      </c>
      <c r="D39" s="69">
        <f t="shared" si="0"/>
        <v>38</v>
      </c>
      <c r="E39" s="67" t="s">
        <v>238</v>
      </c>
      <c r="F39" s="67" t="s">
        <v>239</v>
      </c>
      <c r="G39" s="67" t="s">
        <v>40</v>
      </c>
      <c r="H39" s="67">
        <v>129</v>
      </c>
      <c r="I39" s="67">
        <v>142</v>
      </c>
      <c r="J39" s="67" t="s">
        <v>48</v>
      </c>
      <c r="K39" s="67" t="s">
        <v>28</v>
      </c>
      <c r="L39" s="70">
        <v>26798</v>
      </c>
      <c r="M39" s="70">
        <v>26846</v>
      </c>
      <c r="N39" s="70">
        <v>26858</v>
      </c>
      <c r="O39" s="70">
        <v>31046</v>
      </c>
      <c r="P39" s="67" t="s">
        <v>29</v>
      </c>
      <c r="Q39" s="67" t="s">
        <v>240</v>
      </c>
      <c r="R39" s="67" t="s">
        <v>31</v>
      </c>
      <c r="S39" s="67" t="s">
        <v>230</v>
      </c>
      <c r="T39" s="67" t="s">
        <v>52</v>
      </c>
      <c r="U39" s="67" t="s">
        <v>34</v>
      </c>
      <c r="V39" s="67" t="s">
        <v>35</v>
      </c>
    </row>
    <row r="40" s="67" customFormat="1" spans="1:22">
      <c r="A40" s="68" t="s">
        <v>241</v>
      </c>
      <c r="B40" s="67" t="s">
        <v>242</v>
      </c>
      <c r="C40" s="69">
        <v>1</v>
      </c>
      <c r="D40" s="69">
        <f t="shared" si="0"/>
        <v>39</v>
      </c>
      <c r="E40" s="67" t="s">
        <v>243</v>
      </c>
      <c r="F40" s="67" t="s">
        <v>244</v>
      </c>
      <c r="G40" s="67" t="s">
        <v>26</v>
      </c>
      <c r="H40" s="67">
        <v>243</v>
      </c>
      <c r="I40" s="67">
        <v>283</v>
      </c>
      <c r="J40" s="67" t="s">
        <v>27</v>
      </c>
      <c r="K40" s="67" t="s">
        <v>28</v>
      </c>
      <c r="L40" s="70">
        <v>26845</v>
      </c>
      <c r="M40" s="70">
        <v>27030</v>
      </c>
      <c r="N40" s="70">
        <v>27046</v>
      </c>
      <c r="O40" s="67" t="s">
        <v>29</v>
      </c>
      <c r="P40" s="70">
        <v>35065</v>
      </c>
      <c r="Q40" s="67" t="s">
        <v>245</v>
      </c>
      <c r="R40" s="67" t="s">
        <v>31</v>
      </c>
      <c r="S40" s="67" t="s">
        <v>51</v>
      </c>
      <c r="T40" s="67" t="s">
        <v>52</v>
      </c>
      <c r="U40" s="67" t="s">
        <v>34</v>
      </c>
      <c r="V40" s="67" t="s">
        <v>35</v>
      </c>
    </row>
    <row r="41" s="67" customFormat="1" spans="1:22">
      <c r="A41" s="68" t="s">
        <v>246</v>
      </c>
      <c r="B41" s="67" t="s">
        <v>247</v>
      </c>
      <c r="C41" s="69">
        <v>1</v>
      </c>
      <c r="D41" s="69">
        <f t="shared" si="0"/>
        <v>40</v>
      </c>
      <c r="E41" s="67" t="s">
        <v>248</v>
      </c>
      <c r="F41" s="67" t="s">
        <v>249</v>
      </c>
      <c r="G41" s="67" t="s">
        <v>47</v>
      </c>
      <c r="H41" s="67">
        <v>128</v>
      </c>
      <c r="I41" s="67">
        <v>141</v>
      </c>
      <c r="J41" s="67" t="s">
        <v>48</v>
      </c>
      <c r="K41" s="67" t="s">
        <v>49</v>
      </c>
      <c r="L41" s="70">
        <v>26849</v>
      </c>
      <c r="M41" s="70">
        <v>26877</v>
      </c>
      <c r="N41" s="70">
        <v>27316</v>
      </c>
      <c r="O41" s="70">
        <v>31412</v>
      </c>
      <c r="P41" s="67" t="s">
        <v>29</v>
      </c>
      <c r="Q41" s="67" t="s">
        <v>250</v>
      </c>
      <c r="R41" s="67" t="s">
        <v>34</v>
      </c>
      <c r="S41" s="67" t="s">
        <v>51</v>
      </c>
      <c r="T41" s="67" t="s">
        <v>251</v>
      </c>
      <c r="U41" s="67" t="s">
        <v>31</v>
      </c>
      <c r="V41" s="67" t="s">
        <v>35</v>
      </c>
    </row>
    <row r="42" s="67" customFormat="1" spans="1:22">
      <c r="A42" s="68" t="s">
        <v>252</v>
      </c>
      <c r="B42" s="67" t="s">
        <v>253</v>
      </c>
      <c r="C42" s="69">
        <v>1</v>
      </c>
      <c r="D42" s="69">
        <f t="shared" si="0"/>
        <v>41</v>
      </c>
      <c r="E42" s="67" t="s">
        <v>254</v>
      </c>
      <c r="F42" s="67" t="s">
        <v>255</v>
      </c>
      <c r="G42" s="67" t="s">
        <v>40</v>
      </c>
      <c r="H42" s="67">
        <v>217</v>
      </c>
      <c r="I42" s="67">
        <v>245</v>
      </c>
      <c r="J42" s="67" t="s">
        <v>27</v>
      </c>
      <c r="K42" s="67" t="s">
        <v>28</v>
      </c>
      <c r="L42" s="70">
        <v>26942</v>
      </c>
      <c r="M42" s="70">
        <v>27030</v>
      </c>
      <c r="N42" s="70">
        <v>27018</v>
      </c>
      <c r="O42" s="67" t="s">
        <v>29</v>
      </c>
      <c r="P42" s="70">
        <v>34335</v>
      </c>
      <c r="Q42" s="67" t="s">
        <v>256</v>
      </c>
      <c r="R42" s="67" t="s">
        <v>31</v>
      </c>
      <c r="S42" s="67" t="s">
        <v>51</v>
      </c>
      <c r="T42" s="67" t="s">
        <v>52</v>
      </c>
      <c r="U42" s="67" t="s">
        <v>34</v>
      </c>
      <c r="V42" s="67" t="s">
        <v>35</v>
      </c>
    </row>
    <row r="43" s="67" customFormat="1" spans="1:22">
      <c r="A43" s="68" t="s">
        <v>257</v>
      </c>
      <c r="B43" s="67" t="s">
        <v>258</v>
      </c>
      <c r="C43" s="69">
        <v>1</v>
      </c>
      <c r="D43" s="69">
        <f t="shared" si="0"/>
        <v>42</v>
      </c>
      <c r="E43" s="67" t="s">
        <v>259</v>
      </c>
      <c r="F43" s="67" t="s">
        <v>260</v>
      </c>
      <c r="G43" s="67" t="s">
        <v>40</v>
      </c>
      <c r="H43" s="67">
        <v>318</v>
      </c>
      <c r="I43" s="67">
        <v>368</v>
      </c>
      <c r="J43" s="67" t="s">
        <v>27</v>
      </c>
      <c r="K43" s="67" t="s">
        <v>28</v>
      </c>
      <c r="L43" s="70">
        <v>27453</v>
      </c>
      <c r="M43" s="70">
        <v>27851</v>
      </c>
      <c r="N43" s="70">
        <v>27577</v>
      </c>
      <c r="O43" s="67" t="s">
        <v>29</v>
      </c>
      <c r="P43" s="70">
        <v>29587</v>
      </c>
      <c r="Q43" s="67" t="s">
        <v>261</v>
      </c>
      <c r="R43" s="67" t="s">
        <v>34</v>
      </c>
      <c r="S43" s="67" t="s">
        <v>51</v>
      </c>
      <c r="T43" s="67" t="s">
        <v>262</v>
      </c>
      <c r="U43" s="67" t="s">
        <v>31</v>
      </c>
      <c r="V43" s="67" t="s">
        <v>35</v>
      </c>
    </row>
    <row r="44" s="67" customFormat="1" spans="1:22">
      <c r="A44" s="68" t="s">
        <v>263</v>
      </c>
      <c r="B44" s="67" t="s">
        <v>264</v>
      </c>
      <c r="C44" s="69">
        <v>1</v>
      </c>
      <c r="D44" s="69">
        <f t="shared" si="0"/>
        <v>43</v>
      </c>
      <c r="E44" s="67" t="s">
        <v>265</v>
      </c>
      <c r="F44" s="67" t="s">
        <v>266</v>
      </c>
      <c r="G44" s="67" t="s">
        <v>40</v>
      </c>
      <c r="H44" s="67">
        <v>218</v>
      </c>
      <c r="I44" s="67">
        <v>246</v>
      </c>
      <c r="J44" s="67" t="s">
        <v>27</v>
      </c>
      <c r="K44" s="67" t="s">
        <v>28</v>
      </c>
      <c r="L44" s="70">
        <v>27512</v>
      </c>
      <c r="M44" s="70">
        <v>27576</v>
      </c>
      <c r="N44" s="70">
        <v>27596</v>
      </c>
      <c r="O44" s="67" t="s">
        <v>29</v>
      </c>
      <c r="P44" s="70">
        <v>29587</v>
      </c>
      <c r="Q44" s="67" t="s">
        <v>267</v>
      </c>
      <c r="R44" s="67" t="s">
        <v>31</v>
      </c>
      <c r="S44" s="67" t="s">
        <v>51</v>
      </c>
      <c r="T44" s="67" t="s">
        <v>52</v>
      </c>
      <c r="U44" s="67" t="s">
        <v>34</v>
      </c>
      <c r="V44" s="67" t="s">
        <v>35</v>
      </c>
    </row>
    <row r="45" s="67" customFormat="1" spans="1:22">
      <c r="A45" s="68" t="s">
        <v>268</v>
      </c>
      <c r="B45" s="67" t="s">
        <v>269</v>
      </c>
      <c r="C45" s="69">
        <v>1</v>
      </c>
      <c r="D45" s="69">
        <f t="shared" si="0"/>
        <v>44</v>
      </c>
      <c r="E45" s="67" t="s">
        <v>270</v>
      </c>
      <c r="F45" s="67" t="s">
        <v>271</v>
      </c>
      <c r="G45" s="67" t="s">
        <v>139</v>
      </c>
      <c r="H45" s="67">
        <v>127</v>
      </c>
      <c r="I45" s="67">
        <v>140</v>
      </c>
      <c r="J45" s="67" t="s">
        <v>48</v>
      </c>
      <c r="K45" s="67" t="s">
        <v>140</v>
      </c>
      <c r="L45" s="70">
        <v>27606</v>
      </c>
      <c r="M45" s="70">
        <v>27928</v>
      </c>
      <c r="N45" s="70">
        <v>28066</v>
      </c>
      <c r="O45" s="70">
        <v>28124</v>
      </c>
      <c r="P45" s="67" t="s">
        <v>29</v>
      </c>
      <c r="Q45" s="67" t="s">
        <v>272</v>
      </c>
      <c r="R45" s="67" t="s">
        <v>31</v>
      </c>
      <c r="S45" s="67" t="s">
        <v>51</v>
      </c>
      <c r="T45" s="67" t="s">
        <v>273</v>
      </c>
      <c r="U45" s="67" t="s">
        <v>31</v>
      </c>
      <c r="V45" s="67" t="s">
        <v>35</v>
      </c>
    </row>
    <row r="46" s="67" customFormat="1" spans="1:22">
      <c r="A46" s="68" t="s">
        <v>274</v>
      </c>
      <c r="B46" s="67" t="s">
        <v>275</v>
      </c>
      <c r="C46" s="69">
        <v>1</v>
      </c>
      <c r="D46" s="69">
        <f t="shared" si="0"/>
        <v>45</v>
      </c>
      <c r="E46" s="67" t="s">
        <v>276</v>
      </c>
      <c r="F46" s="67" t="s">
        <v>277</v>
      </c>
      <c r="G46" s="67" t="s">
        <v>40</v>
      </c>
      <c r="H46" s="67">
        <v>206</v>
      </c>
      <c r="I46" s="67">
        <v>232</v>
      </c>
      <c r="J46" s="67" t="s">
        <v>27</v>
      </c>
      <c r="K46" s="67" t="s">
        <v>28</v>
      </c>
      <c r="L46" s="70">
        <v>27876</v>
      </c>
      <c r="M46" s="70">
        <v>27942</v>
      </c>
      <c r="N46" s="70">
        <v>27969</v>
      </c>
      <c r="O46" s="67" t="s">
        <v>29</v>
      </c>
      <c r="P46" s="70">
        <v>38596</v>
      </c>
      <c r="Q46" s="67" t="s">
        <v>278</v>
      </c>
      <c r="R46" s="67" t="s">
        <v>34</v>
      </c>
      <c r="S46" s="67" t="s">
        <v>51</v>
      </c>
      <c r="T46" s="67" t="s">
        <v>279</v>
      </c>
      <c r="U46" s="67" t="s">
        <v>31</v>
      </c>
      <c r="V46" s="67" t="s">
        <v>35</v>
      </c>
    </row>
    <row r="47" s="67" customFormat="1" spans="1:22">
      <c r="A47" s="68" t="s">
        <v>280</v>
      </c>
      <c r="B47" s="67" t="s">
        <v>281</v>
      </c>
      <c r="C47" s="69">
        <v>1</v>
      </c>
      <c r="D47" s="69">
        <f t="shared" si="0"/>
        <v>46</v>
      </c>
      <c r="E47" s="67" t="s">
        <v>282</v>
      </c>
      <c r="F47" s="67" t="s">
        <v>283</v>
      </c>
      <c r="G47" s="67" t="s">
        <v>40</v>
      </c>
      <c r="H47" s="67">
        <v>126</v>
      </c>
      <c r="I47" s="67">
        <v>139</v>
      </c>
      <c r="J47" s="67" t="s">
        <v>48</v>
      </c>
      <c r="K47" s="67" t="s">
        <v>28</v>
      </c>
      <c r="L47" s="70">
        <v>28070</v>
      </c>
      <c r="M47" s="70">
        <v>28157</v>
      </c>
      <c r="N47" s="70">
        <v>28114</v>
      </c>
      <c r="O47" s="70">
        <v>28490</v>
      </c>
      <c r="P47" s="67" t="s">
        <v>29</v>
      </c>
      <c r="Q47" s="67" t="s">
        <v>284</v>
      </c>
      <c r="R47" s="67" t="s">
        <v>31</v>
      </c>
      <c r="S47" s="67" t="s">
        <v>32</v>
      </c>
      <c r="T47" s="67" t="s">
        <v>123</v>
      </c>
      <c r="U47" s="67" t="s">
        <v>34</v>
      </c>
      <c r="V47" s="67" t="s">
        <v>35</v>
      </c>
    </row>
    <row r="48" s="67" customFormat="1" spans="1:22">
      <c r="A48" s="68" t="s">
        <v>285</v>
      </c>
      <c r="B48" s="67" t="s">
        <v>286</v>
      </c>
      <c r="C48" s="69">
        <v>1</v>
      </c>
      <c r="D48" s="69">
        <f t="shared" si="0"/>
        <v>47</v>
      </c>
      <c r="E48" s="67" t="s">
        <v>287</v>
      </c>
      <c r="F48" s="67" t="s">
        <v>288</v>
      </c>
      <c r="G48" s="67" t="s">
        <v>40</v>
      </c>
      <c r="H48" s="67">
        <v>125</v>
      </c>
      <c r="I48" s="67">
        <v>138</v>
      </c>
      <c r="J48" s="67" t="s">
        <v>48</v>
      </c>
      <c r="K48" s="67" t="s">
        <v>28</v>
      </c>
      <c r="L48" s="70">
        <v>28143</v>
      </c>
      <c r="M48" s="70">
        <v>28307</v>
      </c>
      <c r="N48" s="70">
        <v>28321</v>
      </c>
      <c r="O48" s="70">
        <v>29585</v>
      </c>
      <c r="P48" s="67" t="s">
        <v>29</v>
      </c>
      <c r="Q48" s="67" t="s">
        <v>289</v>
      </c>
      <c r="R48" s="67" t="s">
        <v>34</v>
      </c>
      <c r="S48" s="67" t="s">
        <v>230</v>
      </c>
      <c r="T48" s="67" t="s">
        <v>172</v>
      </c>
      <c r="U48" s="67" t="s">
        <v>31</v>
      </c>
      <c r="V48" s="67" t="s">
        <v>35</v>
      </c>
    </row>
    <row r="49" s="67" customFormat="1" spans="1:22">
      <c r="A49" s="68" t="s">
        <v>290</v>
      </c>
      <c r="B49" s="67" t="s">
        <v>291</v>
      </c>
      <c r="C49" s="69">
        <v>1</v>
      </c>
      <c r="D49" s="69">
        <f t="shared" si="0"/>
        <v>48</v>
      </c>
      <c r="E49" s="67" t="s">
        <v>292</v>
      </c>
      <c r="F49" s="67" t="s">
        <v>293</v>
      </c>
      <c r="G49" s="67" t="s">
        <v>40</v>
      </c>
      <c r="H49" s="67">
        <v>214</v>
      </c>
      <c r="I49" s="67">
        <v>241</v>
      </c>
      <c r="J49" s="67" t="s">
        <v>27</v>
      </c>
      <c r="K49" s="67" t="s">
        <v>28</v>
      </c>
      <c r="L49" s="70">
        <v>28143</v>
      </c>
      <c r="M49" s="70">
        <v>28795</v>
      </c>
      <c r="N49" s="67" t="s">
        <v>29</v>
      </c>
      <c r="O49" s="67" t="s">
        <v>29</v>
      </c>
      <c r="P49" s="70">
        <v>38139</v>
      </c>
      <c r="Q49" s="67" t="s">
        <v>294</v>
      </c>
      <c r="R49" s="67" t="s">
        <v>31</v>
      </c>
      <c r="S49" s="67" t="s">
        <v>51</v>
      </c>
      <c r="T49" s="67" t="s">
        <v>106</v>
      </c>
      <c r="U49" s="67" t="s">
        <v>31</v>
      </c>
      <c r="V49" s="67" t="s">
        <v>35</v>
      </c>
    </row>
    <row r="50" s="67" customFormat="1" spans="1:22">
      <c r="A50" s="68" t="s">
        <v>295</v>
      </c>
      <c r="B50" s="67" t="s">
        <v>296</v>
      </c>
      <c r="C50" s="69">
        <v>1</v>
      </c>
      <c r="D50" s="69">
        <f t="shared" si="0"/>
        <v>49</v>
      </c>
      <c r="E50" s="67" t="s">
        <v>297</v>
      </c>
      <c r="F50" s="67" t="s">
        <v>298</v>
      </c>
      <c r="G50" s="67" t="s">
        <v>40</v>
      </c>
      <c r="H50" s="67">
        <v>239</v>
      </c>
      <c r="I50" s="67">
        <v>277</v>
      </c>
      <c r="J50" s="67" t="s">
        <v>27</v>
      </c>
      <c r="K50" s="67" t="s">
        <v>28</v>
      </c>
      <c r="L50" s="70">
        <v>28143</v>
      </c>
      <c r="M50" s="70">
        <v>28307</v>
      </c>
      <c r="N50" s="70">
        <v>28321</v>
      </c>
      <c r="O50" s="67" t="s">
        <v>29</v>
      </c>
      <c r="P50" s="70">
        <v>28795</v>
      </c>
      <c r="Q50" s="67" t="s">
        <v>299</v>
      </c>
      <c r="R50" s="67" t="s">
        <v>31</v>
      </c>
      <c r="S50" s="67" t="s">
        <v>51</v>
      </c>
      <c r="T50" s="67" t="s">
        <v>52</v>
      </c>
      <c r="U50" s="67" t="s">
        <v>34</v>
      </c>
      <c r="V50" s="67" t="s">
        <v>35</v>
      </c>
    </row>
    <row r="51" s="67" customFormat="1" spans="1:22">
      <c r="A51" s="68" t="s">
        <v>300</v>
      </c>
      <c r="B51" s="67" t="s">
        <v>301</v>
      </c>
      <c r="C51" s="69">
        <v>1</v>
      </c>
      <c r="D51" s="69">
        <f t="shared" si="0"/>
        <v>50</v>
      </c>
      <c r="E51" s="67" t="s">
        <v>302</v>
      </c>
      <c r="F51" s="67" t="s">
        <v>303</v>
      </c>
      <c r="G51" s="67" t="s">
        <v>40</v>
      </c>
      <c r="H51" s="67">
        <v>224</v>
      </c>
      <c r="I51" s="67">
        <v>256</v>
      </c>
      <c r="J51" s="67" t="s">
        <v>27</v>
      </c>
      <c r="K51" s="67" t="s">
        <v>28</v>
      </c>
      <c r="L51" s="70">
        <v>28248</v>
      </c>
      <c r="M51" s="70">
        <v>28795</v>
      </c>
      <c r="N51" s="67" t="s">
        <v>29</v>
      </c>
      <c r="O51" s="67" t="s">
        <v>29</v>
      </c>
      <c r="P51" s="70">
        <v>37681</v>
      </c>
      <c r="Q51" s="67" t="s">
        <v>304</v>
      </c>
      <c r="R51" s="67" t="s">
        <v>34</v>
      </c>
      <c r="S51" s="67" t="s">
        <v>51</v>
      </c>
      <c r="T51" s="67" t="s">
        <v>172</v>
      </c>
      <c r="U51" s="67" t="s">
        <v>31</v>
      </c>
      <c r="V51" s="67" t="s">
        <v>35</v>
      </c>
    </row>
    <row r="52" s="67" customFormat="1" spans="1:22">
      <c r="A52" s="68" t="s">
        <v>305</v>
      </c>
      <c r="B52" s="67" t="s">
        <v>306</v>
      </c>
      <c r="C52" s="69">
        <v>1</v>
      </c>
      <c r="D52" s="69">
        <f t="shared" si="0"/>
        <v>51</v>
      </c>
      <c r="E52" s="67" t="s">
        <v>307</v>
      </c>
      <c r="F52" s="67" t="s">
        <v>308</v>
      </c>
      <c r="G52" s="67" t="s">
        <v>40</v>
      </c>
      <c r="H52" s="67">
        <v>253</v>
      </c>
      <c r="I52" s="67">
        <v>296</v>
      </c>
      <c r="J52" s="67" t="s">
        <v>27</v>
      </c>
      <c r="K52" s="67" t="s">
        <v>28</v>
      </c>
      <c r="L52" s="70">
        <v>29032</v>
      </c>
      <c r="M52" s="70">
        <v>29342</v>
      </c>
      <c r="N52" s="70">
        <v>29164</v>
      </c>
      <c r="O52" s="67" t="s">
        <v>29</v>
      </c>
      <c r="P52" s="70">
        <v>31413</v>
      </c>
      <c r="Q52" s="67" t="s">
        <v>309</v>
      </c>
      <c r="R52" s="67" t="s">
        <v>31</v>
      </c>
      <c r="S52" s="67" t="s">
        <v>51</v>
      </c>
      <c r="T52" s="67" t="s">
        <v>52</v>
      </c>
      <c r="U52" s="67" t="s">
        <v>34</v>
      </c>
      <c r="V52" s="67" t="s">
        <v>35</v>
      </c>
    </row>
    <row r="53" s="67" customFormat="1" spans="1:22">
      <c r="A53" s="68" t="s">
        <v>310</v>
      </c>
      <c r="B53" s="67" t="s">
        <v>311</v>
      </c>
      <c r="C53" s="69">
        <v>1</v>
      </c>
      <c r="D53" s="69">
        <f t="shared" si="0"/>
        <v>52</v>
      </c>
      <c r="E53" s="67" t="s">
        <v>312</v>
      </c>
      <c r="F53" s="67" t="s">
        <v>313</v>
      </c>
      <c r="G53" s="67" t="s">
        <v>40</v>
      </c>
      <c r="H53" s="67">
        <v>319</v>
      </c>
      <c r="I53" s="67">
        <v>369</v>
      </c>
      <c r="J53" s="67" t="s">
        <v>27</v>
      </c>
      <c r="K53" s="67" t="s">
        <v>28</v>
      </c>
      <c r="L53" s="70">
        <v>29159</v>
      </c>
      <c r="M53" s="70">
        <v>29587</v>
      </c>
      <c r="N53" s="70">
        <v>29602</v>
      </c>
      <c r="O53" s="67" t="s">
        <v>29</v>
      </c>
      <c r="P53" s="70">
        <v>31472</v>
      </c>
      <c r="Q53" s="67" t="s">
        <v>261</v>
      </c>
      <c r="R53" s="67" t="s">
        <v>34</v>
      </c>
      <c r="S53" s="67" t="s">
        <v>51</v>
      </c>
      <c r="T53" s="67" t="s">
        <v>262</v>
      </c>
      <c r="U53" s="67" t="s">
        <v>31</v>
      </c>
      <c r="V53" s="67" t="s">
        <v>35</v>
      </c>
    </row>
    <row r="54" s="67" customFormat="1" spans="1:22">
      <c r="A54" s="68" t="s">
        <v>314</v>
      </c>
      <c r="B54" s="67" t="s">
        <v>315</v>
      </c>
      <c r="C54" s="69">
        <v>1</v>
      </c>
      <c r="D54" s="69">
        <f t="shared" si="0"/>
        <v>53</v>
      </c>
      <c r="E54" s="67" t="s">
        <v>316</v>
      </c>
      <c r="F54" s="67" t="s">
        <v>317</v>
      </c>
      <c r="G54" s="67" t="s">
        <v>139</v>
      </c>
      <c r="H54" s="67">
        <v>124</v>
      </c>
      <c r="I54" s="67">
        <v>136</v>
      </c>
      <c r="J54" s="67" t="s">
        <v>48</v>
      </c>
      <c r="K54" s="67" t="s">
        <v>140</v>
      </c>
      <c r="L54" s="70">
        <v>29416</v>
      </c>
      <c r="M54" s="70">
        <v>29587</v>
      </c>
      <c r="N54" s="70">
        <v>29593</v>
      </c>
      <c r="O54" s="70">
        <v>29951</v>
      </c>
      <c r="P54" s="67" t="s">
        <v>29</v>
      </c>
      <c r="Q54" s="67" t="s">
        <v>318</v>
      </c>
      <c r="R54" s="67" t="s">
        <v>34</v>
      </c>
      <c r="S54" s="67" t="s">
        <v>51</v>
      </c>
      <c r="T54" s="67" t="s">
        <v>123</v>
      </c>
      <c r="U54" s="67" t="s">
        <v>34</v>
      </c>
      <c r="V54" s="67" t="s">
        <v>35</v>
      </c>
    </row>
    <row r="55" s="67" customFormat="1" spans="1:22">
      <c r="A55" s="68" t="s">
        <v>319</v>
      </c>
      <c r="B55" s="67" t="s">
        <v>320</v>
      </c>
      <c r="C55" s="69">
        <v>1</v>
      </c>
      <c r="D55" s="69">
        <f t="shared" si="0"/>
        <v>54</v>
      </c>
      <c r="E55" s="67" t="s">
        <v>321</v>
      </c>
      <c r="F55" s="67" t="s">
        <v>322</v>
      </c>
      <c r="G55" s="67" t="s">
        <v>139</v>
      </c>
      <c r="H55" s="67">
        <v>123</v>
      </c>
      <c r="I55" s="67">
        <v>135</v>
      </c>
      <c r="J55" s="67" t="s">
        <v>48</v>
      </c>
      <c r="K55" s="67" t="s">
        <v>140</v>
      </c>
      <c r="L55" s="70">
        <v>29445</v>
      </c>
      <c r="M55" s="70">
        <v>29663</v>
      </c>
      <c r="N55" s="70">
        <v>30133</v>
      </c>
      <c r="O55" s="70">
        <v>29951</v>
      </c>
      <c r="P55" s="67" t="s">
        <v>29</v>
      </c>
      <c r="Q55" s="67" t="s">
        <v>323</v>
      </c>
      <c r="R55" s="67" t="s">
        <v>31</v>
      </c>
      <c r="S55" s="67" t="s">
        <v>51</v>
      </c>
      <c r="T55" s="67" t="s">
        <v>324</v>
      </c>
      <c r="U55" s="67" t="s">
        <v>31</v>
      </c>
      <c r="V55" s="67" t="s">
        <v>80</v>
      </c>
    </row>
    <row r="56" s="67" customFormat="1" spans="1:22">
      <c r="A56" s="68" t="s">
        <v>325</v>
      </c>
      <c r="B56" s="67" t="s">
        <v>326</v>
      </c>
      <c r="C56" s="69">
        <v>1</v>
      </c>
      <c r="D56" s="69">
        <f t="shared" si="0"/>
        <v>55</v>
      </c>
      <c r="E56" s="67" t="s">
        <v>327</v>
      </c>
      <c r="F56" s="67" t="s">
        <v>328</v>
      </c>
      <c r="G56" s="67" t="s">
        <v>26</v>
      </c>
      <c r="H56" s="67">
        <v>267</v>
      </c>
      <c r="I56" s="67">
        <v>316</v>
      </c>
      <c r="J56" s="67" t="s">
        <v>27</v>
      </c>
      <c r="K56" s="67" t="s">
        <v>140</v>
      </c>
      <c r="L56" s="70">
        <v>29731</v>
      </c>
      <c r="M56" s="70">
        <v>29952</v>
      </c>
      <c r="N56" s="70">
        <v>30909</v>
      </c>
      <c r="O56" s="67" t="s">
        <v>29</v>
      </c>
      <c r="P56" s="70">
        <v>37622</v>
      </c>
      <c r="Q56" s="67" t="s">
        <v>329</v>
      </c>
      <c r="R56" s="67" t="s">
        <v>31</v>
      </c>
      <c r="S56" s="67" t="s">
        <v>51</v>
      </c>
      <c r="T56" s="67" t="s">
        <v>330</v>
      </c>
      <c r="U56" s="67" t="s">
        <v>34</v>
      </c>
      <c r="V56" s="67" t="s">
        <v>35</v>
      </c>
    </row>
    <row r="57" s="67" customFormat="1" spans="1:22">
      <c r="A57" s="68" t="s">
        <v>331</v>
      </c>
      <c r="B57" s="67" t="s">
        <v>332</v>
      </c>
      <c r="C57" s="69">
        <v>1</v>
      </c>
      <c r="D57" s="69">
        <f t="shared" si="0"/>
        <v>56</v>
      </c>
      <c r="E57" s="67" t="s">
        <v>333</v>
      </c>
      <c r="F57" s="67" t="s">
        <v>334</v>
      </c>
      <c r="G57" s="67" t="s">
        <v>67</v>
      </c>
      <c r="H57" s="67">
        <v>122</v>
      </c>
      <c r="I57" s="67">
        <v>134</v>
      </c>
      <c r="J57" s="67" t="s">
        <v>48</v>
      </c>
      <c r="K57" s="67" t="s">
        <v>49</v>
      </c>
      <c r="L57" s="70">
        <v>30299</v>
      </c>
      <c r="M57" s="70">
        <v>30317</v>
      </c>
      <c r="N57" s="70">
        <v>30420</v>
      </c>
      <c r="O57" s="70">
        <v>35064</v>
      </c>
      <c r="P57" s="67" t="s">
        <v>29</v>
      </c>
      <c r="Q57" s="67" t="s">
        <v>122</v>
      </c>
      <c r="R57" s="67" t="s">
        <v>31</v>
      </c>
      <c r="S57" s="67" t="s">
        <v>32</v>
      </c>
      <c r="T57" s="67" t="s">
        <v>123</v>
      </c>
      <c r="U57" s="67" t="s">
        <v>34</v>
      </c>
      <c r="V57" s="67" t="s">
        <v>35</v>
      </c>
    </row>
    <row r="58" s="67" customFormat="1" spans="1:22">
      <c r="A58" s="68" t="s">
        <v>335</v>
      </c>
      <c r="B58" s="67" t="s">
        <v>336</v>
      </c>
      <c r="C58" s="69">
        <v>1</v>
      </c>
      <c r="D58" s="69">
        <f t="shared" si="0"/>
        <v>57</v>
      </c>
      <c r="E58" s="67" t="s">
        <v>337</v>
      </c>
      <c r="F58" s="67" t="s">
        <v>338</v>
      </c>
      <c r="G58" s="67" t="s">
        <v>40</v>
      </c>
      <c r="H58" s="67">
        <v>320</v>
      </c>
      <c r="I58" s="67">
        <v>370</v>
      </c>
      <c r="J58" s="67" t="s">
        <v>27</v>
      </c>
      <c r="K58" s="67" t="s">
        <v>28</v>
      </c>
      <c r="L58" s="70">
        <v>31024</v>
      </c>
      <c r="M58" s="70">
        <v>31472</v>
      </c>
      <c r="N58" s="70">
        <v>31768</v>
      </c>
      <c r="O58" s="67" t="s">
        <v>29</v>
      </c>
      <c r="P58" s="70">
        <v>33482</v>
      </c>
      <c r="Q58" s="67" t="s">
        <v>339</v>
      </c>
      <c r="R58" s="67" t="s">
        <v>34</v>
      </c>
      <c r="S58" s="67" t="s">
        <v>51</v>
      </c>
      <c r="T58" s="67" t="s">
        <v>340</v>
      </c>
      <c r="U58" s="67" t="s">
        <v>31</v>
      </c>
      <c r="V58" s="67" t="s">
        <v>35</v>
      </c>
    </row>
    <row r="59" s="67" customFormat="1" spans="1:22">
      <c r="A59" s="68" t="s">
        <v>341</v>
      </c>
      <c r="B59" s="67" t="s">
        <v>342</v>
      </c>
      <c r="C59" s="69">
        <v>1</v>
      </c>
      <c r="D59" s="69">
        <f t="shared" si="0"/>
        <v>58</v>
      </c>
      <c r="E59" s="67" t="s">
        <v>343</v>
      </c>
      <c r="F59" s="67" t="s">
        <v>344</v>
      </c>
      <c r="G59" s="67" t="s">
        <v>40</v>
      </c>
      <c r="H59" s="67">
        <v>121</v>
      </c>
      <c r="I59" s="67">
        <v>133</v>
      </c>
      <c r="J59" s="67" t="s">
        <v>48</v>
      </c>
      <c r="K59" s="67" t="s">
        <v>28</v>
      </c>
      <c r="L59" s="70">
        <v>31159</v>
      </c>
      <c r="M59" s="70">
        <v>31278</v>
      </c>
      <c r="N59" s="70">
        <v>31303</v>
      </c>
      <c r="O59" s="70">
        <v>35064</v>
      </c>
      <c r="P59" s="67" t="s">
        <v>29</v>
      </c>
      <c r="Q59" s="67" t="s">
        <v>345</v>
      </c>
      <c r="R59" s="67" t="s">
        <v>31</v>
      </c>
      <c r="S59" s="67" t="s">
        <v>32</v>
      </c>
      <c r="T59" s="67" t="s">
        <v>346</v>
      </c>
      <c r="U59" s="67" t="s">
        <v>31</v>
      </c>
      <c r="V59" s="67" t="s">
        <v>35</v>
      </c>
    </row>
    <row r="60" s="67" customFormat="1" spans="1:22">
      <c r="A60" s="68" t="s">
        <v>347</v>
      </c>
      <c r="B60" s="67" t="s">
        <v>348</v>
      </c>
      <c r="C60" s="69">
        <v>1</v>
      </c>
      <c r="D60" s="69">
        <f t="shared" si="0"/>
        <v>59</v>
      </c>
      <c r="E60" s="67" t="s">
        <v>349</v>
      </c>
      <c r="F60" s="67" t="s">
        <v>350</v>
      </c>
      <c r="G60" s="67" t="s">
        <v>139</v>
      </c>
      <c r="H60" s="67">
        <v>321</v>
      </c>
      <c r="I60" s="67">
        <v>385</v>
      </c>
      <c r="J60" s="67" t="s">
        <v>48</v>
      </c>
      <c r="K60" s="67" t="s">
        <v>140</v>
      </c>
      <c r="L60" s="70">
        <v>31245</v>
      </c>
      <c r="M60" s="70">
        <v>31936</v>
      </c>
      <c r="N60" s="70">
        <v>42450</v>
      </c>
      <c r="O60" s="67" t="s">
        <v>29</v>
      </c>
      <c r="P60" s="67" t="s">
        <v>29</v>
      </c>
      <c r="Q60" s="67" t="s">
        <v>351</v>
      </c>
      <c r="R60" s="67" t="s">
        <v>31</v>
      </c>
      <c r="S60" s="67" t="s">
        <v>32</v>
      </c>
      <c r="T60" s="67" t="s">
        <v>352</v>
      </c>
      <c r="U60" s="67" t="s">
        <v>31</v>
      </c>
      <c r="V60" s="67" t="s">
        <v>80</v>
      </c>
    </row>
    <row r="61" s="67" customFormat="1" spans="1:22">
      <c r="A61" s="68" t="s">
        <v>353</v>
      </c>
      <c r="B61" s="67" t="s">
        <v>354</v>
      </c>
      <c r="C61" s="69">
        <v>1</v>
      </c>
      <c r="D61" s="69">
        <f t="shared" si="0"/>
        <v>60</v>
      </c>
      <c r="E61" s="67" t="s">
        <v>355</v>
      </c>
      <c r="F61" s="67" t="s">
        <v>356</v>
      </c>
      <c r="G61" s="67" t="s">
        <v>26</v>
      </c>
      <c r="H61" s="67">
        <v>116</v>
      </c>
      <c r="I61" s="67">
        <v>127</v>
      </c>
      <c r="J61" s="67" t="s">
        <v>48</v>
      </c>
      <c r="K61" s="67" t="s">
        <v>140</v>
      </c>
      <c r="L61" s="70">
        <v>31909</v>
      </c>
      <c r="M61" s="70">
        <v>32288</v>
      </c>
      <c r="N61" s="70">
        <v>33147</v>
      </c>
      <c r="O61" s="70">
        <v>39812</v>
      </c>
      <c r="P61" s="67" t="s">
        <v>29</v>
      </c>
      <c r="Q61" s="67" t="s">
        <v>357</v>
      </c>
      <c r="R61" s="67" t="s">
        <v>31</v>
      </c>
      <c r="S61" s="67" t="s">
        <v>51</v>
      </c>
      <c r="T61" s="67" t="s">
        <v>358</v>
      </c>
      <c r="U61" s="67" t="s">
        <v>34</v>
      </c>
      <c r="V61" s="67" t="s">
        <v>35</v>
      </c>
    </row>
    <row r="62" s="67" customFormat="1" spans="1:22">
      <c r="A62" s="68" t="s">
        <v>359</v>
      </c>
      <c r="B62" s="67" t="s">
        <v>360</v>
      </c>
      <c r="C62" s="69">
        <v>1</v>
      </c>
      <c r="D62" s="69">
        <f t="shared" si="0"/>
        <v>61</v>
      </c>
      <c r="E62" s="67" t="s">
        <v>361</v>
      </c>
      <c r="F62" s="67" t="s">
        <v>362</v>
      </c>
      <c r="G62" s="67" t="s">
        <v>40</v>
      </c>
      <c r="H62" s="67">
        <v>186</v>
      </c>
      <c r="I62" s="67">
        <v>212</v>
      </c>
      <c r="J62" s="67" t="s">
        <v>27</v>
      </c>
      <c r="K62" s="67" t="s">
        <v>28</v>
      </c>
      <c r="L62" s="70">
        <v>32144</v>
      </c>
      <c r="M62" s="70">
        <v>32509</v>
      </c>
      <c r="N62" s="70">
        <v>32535</v>
      </c>
      <c r="O62" s="67" t="s">
        <v>29</v>
      </c>
      <c r="P62" s="70">
        <v>34335</v>
      </c>
      <c r="Q62" s="67" t="s">
        <v>363</v>
      </c>
      <c r="R62" s="67" t="s">
        <v>31</v>
      </c>
      <c r="S62" s="67" t="s">
        <v>32</v>
      </c>
      <c r="T62" s="67" t="s">
        <v>364</v>
      </c>
      <c r="U62" s="67" t="s">
        <v>34</v>
      </c>
      <c r="V62" s="67" t="s">
        <v>35</v>
      </c>
    </row>
    <row r="63" s="67" customFormat="1" spans="1:22">
      <c r="A63" s="68" t="s">
        <v>365</v>
      </c>
      <c r="B63" s="67" t="s">
        <v>366</v>
      </c>
      <c r="C63" s="69">
        <v>1</v>
      </c>
      <c r="D63" s="69">
        <f t="shared" si="0"/>
        <v>62</v>
      </c>
      <c r="E63" s="67" t="s">
        <v>367</v>
      </c>
      <c r="F63" s="67" t="s">
        <v>368</v>
      </c>
      <c r="G63" s="67" t="s">
        <v>139</v>
      </c>
      <c r="H63" s="67">
        <v>132</v>
      </c>
      <c r="I63" s="67">
        <v>146</v>
      </c>
      <c r="J63" s="67" t="s">
        <v>48</v>
      </c>
      <c r="K63" s="67" t="s">
        <v>140</v>
      </c>
      <c r="L63" s="70">
        <v>32246</v>
      </c>
      <c r="M63" s="70">
        <v>32617</v>
      </c>
      <c r="N63" s="70">
        <v>32776</v>
      </c>
      <c r="O63" s="70">
        <v>32873</v>
      </c>
      <c r="P63" s="67" t="s">
        <v>29</v>
      </c>
      <c r="Q63" s="67" t="s">
        <v>369</v>
      </c>
      <c r="R63" s="67" t="s">
        <v>34</v>
      </c>
      <c r="S63" s="67" t="s">
        <v>51</v>
      </c>
      <c r="T63" s="67" t="s">
        <v>370</v>
      </c>
      <c r="U63" s="67" t="s">
        <v>31</v>
      </c>
      <c r="V63" s="67" t="s">
        <v>35</v>
      </c>
    </row>
    <row r="64" s="67" customFormat="1" spans="1:22">
      <c r="A64" s="68" t="s">
        <v>371</v>
      </c>
      <c r="B64" s="67" t="s">
        <v>372</v>
      </c>
      <c r="C64" s="69">
        <v>1</v>
      </c>
      <c r="D64" s="69">
        <f t="shared" si="0"/>
        <v>63</v>
      </c>
      <c r="E64" s="67" t="s">
        <v>373</v>
      </c>
      <c r="F64" s="67" t="s">
        <v>374</v>
      </c>
      <c r="G64" s="67" t="s">
        <v>47</v>
      </c>
      <c r="H64" s="67">
        <v>119</v>
      </c>
      <c r="I64" s="67">
        <v>130</v>
      </c>
      <c r="J64" s="67" t="s">
        <v>48</v>
      </c>
      <c r="K64" s="67" t="s">
        <v>375</v>
      </c>
      <c r="L64" s="70">
        <v>33323</v>
      </c>
      <c r="M64" s="70">
        <v>33571</v>
      </c>
      <c r="N64" s="70">
        <v>33286</v>
      </c>
      <c r="O64" s="70">
        <v>39082</v>
      </c>
      <c r="P64" s="67" t="s">
        <v>29</v>
      </c>
      <c r="Q64" s="67" t="s">
        <v>376</v>
      </c>
      <c r="R64" s="67" t="s">
        <v>31</v>
      </c>
      <c r="S64" s="67" t="s">
        <v>51</v>
      </c>
      <c r="T64" s="67" t="s">
        <v>358</v>
      </c>
      <c r="U64" s="67" t="s">
        <v>34</v>
      </c>
      <c r="V64" s="67" t="s">
        <v>35</v>
      </c>
    </row>
    <row r="65" s="67" customFormat="1" spans="1:22">
      <c r="A65" s="68" t="s">
        <v>377</v>
      </c>
      <c r="B65" s="67" t="s">
        <v>378</v>
      </c>
      <c r="C65" s="69">
        <v>1</v>
      </c>
      <c r="D65" s="69">
        <f t="shared" si="0"/>
        <v>64</v>
      </c>
      <c r="E65" s="67" t="s">
        <v>379</v>
      </c>
      <c r="F65" s="67" t="s">
        <v>380</v>
      </c>
      <c r="G65" s="67" t="s">
        <v>139</v>
      </c>
      <c r="H65" s="67">
        <v>120</v>
      </c>
      <c r="I65" s="67">
        <v>131</v>
      </c>
      <c r="J65" s="67" t="s">
        <v>48</v>
      </c>
      <c r="K65" s="67" t="s">
        <v>140</v>
      </c>
      <c r="L65" s="70">
        <v>33409</v>
      </c>
      <c r="M65" s="70">
        <v>33409</v>
      </c>
      <c r="N65" s="70">
        <v>33568</v>
      </c>
      <c r="O65" s="70">
        <v>33603</v>
      </c>
      <c r="P65" s="67" t="s">
        <v>29</v>
      </c>
      <c r="Q65" s="67" t="s">
        <v>381</v>
      </c>
      <c r="R65" s="67" t="s">
        <v>31</v>
      </c>
      <c r="S65" s="67" t="s">
        <v>32</v>
      </c>
      <c r="T65" s="67" t="s">
        <v>382</v>
      </c>
      <c r="U65" s="67" t="s">
        <v>34</v>
      </c>
      <c r="V65" s="67" t="s">
        <v>35</v>
      </c>
    </row>
    <row r="66" s="67" customFormat="1" spans="1:22">
      <c r="A66" s="68" t="s">
        <v>383</v>
      </c>
      <c r="B66" s="67" t="s">
        <v>384</v>
      </c>
      <c r="C66" s="69">
        <v>1</v>
      </c>
      <c r="D66" s="69">
        <f t="shared" ref="D66:D129" si="1">ROW()-1</f>
        <v>65</v>
      </c>
      <c r="E66" s="67" t="s">
        <v>385</v>
      </c>
      <c r="F66" s="67" t="s">
        <v>386</v>
      </c>
      <c r="G66" s="67" t="s">
        <v>26</v>
      </c>
      <c r="H66" s="67">
        <v>100</v>
      </c>
      <c r="I66" s="67">
        <v>109</v>
      </c>
      <c r="J66" s="67" t="s">
        <v>48</v>
      </c>
      <c r="K66" s="67" t="s">
        <v>28</v>
      </c>
      <c r="L66" s="70">
        <v>33417</v>
      </c>
      <c r="M66" s="70">
        <v>33420</v>
      </c>
      <c r="N66" s="70">
        <v>35849</v>
      </c>
      <c r="O66" s="70">
        <v>35429</v>
      </c>
      <c r="P66" s="67" t="s">
        <v>29</v>
      </c>
      <c r="Q66" s="67" t="s">
        <v>387</v>
      </c>
      <c r="R66" s="67" t="s">
        <v>34</v>
      </c>
      <c r="S66" s="67" t="s">
        <v>230</v>
      </c>
      <c r="T66" s="67" t="s">
        <v>52</v>
      </c>
      <c r="U66" s="67" t="s">
        <v>34</v>
      </c>
      <c r="V66" s="67" t="s">
        <v>35</v>
      </c>
    </row>
    <row r="67" s="67" customFormat="1" spans="1:22">
      <c r="A67" s="68" t="s">
        <v>388</v>
      </c>
      <c r="B67" s="67" t="s">
        <v>389</v>
      </c>
      <c r="C67" s="69">
        <v>1</v>
      </c>
      <c r="D67" s="69">
        <f t="shared" si="1"/>
        <v>66</v>
      </c>
      <c r="E67" s="67" t="s">
        <v>390</v>
      </c>
      <c r="F67" s="67" t="s">
        <v>391</v>
      </c>
      <c r="G67" s="67" t="s">
        <v>40</v>
      </c>
      <c r="H67" s="67">
        <v>216</v>
      </c>
      <c r="I67" s="67">
        <v>244</v>
      </c>
      <c r="J67" s="67" t="s">
        <v>27</v>
      </c>
      <c r="K67" s="67" t="s">
        <v>28</v>
      </c>
      <c r="L67" s="70">
        <v>33574</v>
      </c>
      <c r="M67" s="70">
        <v>33604</v>
      </c>
      <c r="N67" s="70">
        <v>34997</v>
      </c>
      <c r="O67" s="67" t="s">
        <v>29</v>
      </c>
      <c r="P67" s="70">
        <v>35431</v>
      </c>
      <c r="Q67" s="67" t="s">
        <v>392</v>
      </c>
      <c r="R67" s="67" t="s">
        <v>34</v>
      </c>
      <c r="S67" s="67" t="s">
        <v>51</v>
      </c>
      <c r="T67" s="67" t="s">
        <v>52</v>
      </c>
      <c r="U67" s="67" t="s">
        <v>34</v>
      </c>
      <c r="V67" s="67" t="s">
        <v>35</v>
      </c>
    </row>
    <row r="68" s="67" customFormat="1" spans="1:22">
      <c r="A68" s="68" t="s">
        <v>393</v>
      </c>
      <c r="B68" s="67" t="s">
        <v>394</v>
      </c>
      <c r="C68" s="69">
        <v>1</v>
      </c>
      <c r="D68" s="69">
        <f t="shared" si="1"/>
        <v>67</v>
      </c>
      <c r="E68" s="67" t="s">
        <v>395</v>
      </c>
      <c r="F68" s="67" t="s">
        <v>396</v>
      </c>
      <c r="G68" s="67" t="s">
        <v>40</v>
      </c>
      <c r="H68" s="67">
        <v>118</v>
      </c>
      <c r="I68" s="67">
        <v>129</v>
      </c>
      <c r="J68" s="67" t="s">
        <v>48</v>
      </c>
      <c r="K68" s="67" t="s">
        <v>28</v>
      </c>
      <c r="L68" s="70">
        <v>33582</v>
      </c>
      <c r="M68" s="70">
        <v>33695</v>
      </c>
      <c r="N68" s="70">
        <v>33669</v>
      </c>
      <c r="O68" s="70">
        <v>35429</v>
      </c>
      <c r="P68" s="67" t="s">
        <v>29</v>
      </c>
      <c r="Q68" s="67" t="s">
        <v>397</v>
      </c>
      <c r="R68" s="67" t="s">
        <v>31</v>
      </c>
      <c r="S68" s="67" t="s">
        <v>230</v>
      </c>
      <c r="T68" s="67" t="s">
        <v>52</v>
      </c>
      <c r="U68" s="67" t="s">
        <v>34</v>
      </c>
      <c r="V68" s="67" t="s">
        <v>35</v>
      </c>
    </row>
    <row r="69" s="67" customFormat="1" spans="1:22">
      <c r="A69" s="68" t="s">
        <v>398</v>
      </c>
      <c r="B69" s="67" t="s">
        <v>399</v>
      </c>
      <c r="C69" s="69">
        <v>1</v>
      </c>
      <c r="D69" s="69">
        <f t="shared" si="1"/>
        <v>68</v>
      </c>
      <c r="E69" s="67" t="s">
        <v>400</v>
      </c>
      <c r="F69" s="67" t="s">
        <v>401</v>
      </c>
      <c r="G69" s="67" t="s">
        <v>26</v>
      </c>
      <c r="H69" s="67">
        <v>322</v>
      </c>
      <c r="I69" s="67">
        <v>386</v>
      </c>
      <c r="J69" s="67" t="s">
        <v>48</v>
      </c>
      <c r="K69" s="67" t="s">
        <v>28</v>
      </c>
      <c r="L69" s="70">
        <v>33588</v>
      </c>
      <c r="M69" s="70">
        <v>37347</v>
      </c>
      <c r="N69" s="70">
        <v>40233</v>
      </c>
      <c r="O69" s="70">
        <v>37621</v>
      </c>
      <c r="P69" s="67" t="s">
        <v>29</v>
      </c>
      <c r="Q69" s="67" t="s">
        <v>402</v>
      </c>
      <c r="R69" s="67" t="s">
        <v>34</v>
      </c>
      <c r="S69" s="67" t="s">
        <v>230</v>
      </c>
      <c r="T69" s="67" t="s">
        <v>52</v>
      </c>
      <c r="U69" s="67" t="s">
        <v>34</v>
      </c>
      <c r="V69" s="67" t="s">
        <v>35</v>
      </c>
    </row>
    <row r="70" s="67" customFormat="1" spans="1:22">
      <c r="A70" s="68" t="s">
        <v>403</v>
      </c>
      <c r="B70" s="67" t="s">
        <v>404</v>
      </c>
      <c r="C70" s="69">
        <v>1</v>
      </c>
      <c r="D70" s="69">
        <f t="shared" si="1"/>
        <v>69</v>
      </c>
      <c r="E70" s="67" t="s">
        <v>405</v>
      </c>
      <c r="F70" s="67" t="s">
        <v>406</v>
      </c>
      <c r="G70" s="67" t="s">
        <v>40</v>
      </c>
      <c r="H70" s="67">
        <v>211</v>
      </c>
      <c r="I70" s="67">
        <v>238</v>
      </c>
      <c r="J70" s="67" t="s">
        <v>27</v>
      </c>
      <c r="K70" s="67" t="s">
        <v>28</v>
      </c>
      <c r="L70" s="70">
        <v>33588</v>
      </c>
      <c r="M70" s="70">
        <v>33664</v>
      </c>
      <c r="N70" s="70">
        <v>33697</v>
      </c>
      <c r="O70" s="67" t="s">
        <v>29</v>
      </c>
      <c r="P70" s="70">
        <v>34731</v>
      </c>
      <c r="Q70" s="67" t="s">
        <v>407</v>
      </c>
      <c r="R70" s="67" t="s">
        <v>31</v>
      </c>
      <c r="S70" s="67" t="s">
        <v>51</v>
      </c>
      <c r="T70" s="67" t="s">
        <v>52</v>
      </c>
      <c r="U70" s="67" t="s">
        <v>34</v>
      </c>
      <c r="V70" s="67" t="s">
        <v>35</v>
      </c>
    </row>
    <row r="71" s="67" customFormat="1" spans="1:22">
      <c r="A71" s="68" t="s">
        <v>408</v>
      </c>
      <c r="B71" s="67" t="s">
        <v>409</v>
      </c>
      <c r="C71" s="69">
        <v>1</v>
      </c>
      <c r="D71" s="69">
        <f t="shared" si="1"/>
        <v>70</v>
      </c>
      <c r="E71" s="67" t="s">
        <v>410</v>
      </c>
      <c r="F71" s="67" t="s">
        <v>411</v>
      </c>
      <c r="G71" s="67" t="s">
        <v>67</v>
      </c>
      <c r="H71" s="67">
        <v>220</v>
      </c>
      <c r="I71" s="67">
        <v>248</v>
      </c>
      <c r="J71" s="67" t="s">
        <v>27</v>
      </c>
      <c r="K71" s="67" t="s">
        <v>49</v>
      </c>
      <c r="L71" s="70">
        <v>33588</v>
      </c>
      <c r="M71" s="70">
        <v>34366</v>
      </c>
      <c r="N71" s="70">
        <v>33697</v>
      </c>
      <c r="O71" s="67" t="s">
        <v>29</v>
      </c>
      <c r="P71" s="70">
        <v>38108</v>
      </c>
      <c r="Q71" s="67" t="s">
        <v>412</v>
      </c>
      <c r="R71" s="67" t="s">
        <v>31</v>
      </c>
      <c r="S71" s="67" t="s">
        <v>51</v>
      </c>
      <c r="T71" s="67" t="s">
        <v>52</v>
      </c>
      <c r="U71" s="67" t="s">
        <v>34</v>
      </c>
      <c r="V71" s="67" t="s">
        <v>35</v>
      </c>
    </row>
    <row r="72" s="67" customFormat="1" spans="1:22">
      <c r="A72" s="68" t="s">
        <v>413</v>
      </c>
      <c r="B72" s="67" t="s">
        <v>414</v>
      </c>
      <c r="C72" s="69">
        <v>1</v>
      </c>
      <c r="D72" s="69">
        <f t="shared" si="1"/>
        <v>71</v>
      </c>
      <c r="E72" s="67" t="s">
        <v>415</v>
      </c>
      <c r="F72" s="67" t="s">
        <v>416</v>
      </c>
      <c r="G72" s="67" t="s">
        <v>40</v>
      </c>
      <c r="H72" s="67">
        <v>221</v>
      </c>
      <c r="I72" s="67">
        <v>249</v>
      </c>
      <c r="J72" s="67" t="s">
        <v>27</v>
      </c>
      <c r="K72" s="67" t="s">
        <v>28</v>
      </c>
      <c r="L72" s="70">
        <v>33588</v>
      </c>
      <c r="M72" s="70">
        <v>33664</v>
      </c>
      <c r="N72" s="70">
        <v>33697</v>
      </c>
      <c r="O72" s="67" t="s">
        <v>29</v>
      </c>
      <c r="P72" s="70">
        <v>34366</v>
      </c>
      <c r="Q72" s="67" t="s">
        <v>412</v>
      </c>
      <c r="R72" s="67" t="s">
        <v>31</v>
      </c>
      <c r="S72" s="67" t="s">
        <v>51</v>
      </c>
      <c r="T72" s="67" t="s">
        <v>52</v>
      </c>
      <c r="U72" s="67" t="s">
        <v>34</v>
      </c>
      <c r="V72" s="67" t="s">
        <v>35</v>
      </c>
    </row>
    <row r="73" s="67" customFormat="1" spans="1:22">
      <c r="A73" s="68" t="s">
        <v>417</v>
      </c>
      <c r="B73" s="67" t="s">
        <v>418</v>
      </c>
      <c r="C73" s="69">
        <v>1</v>
      </c>
      <c r="D73" s="69">
        <f t="shared" si="1"/>
        <v>72</v>
      </c>
      <c r="E73" s="67" t="s">
        <v>419</v>
      </c>
      <c r="F73" s="67" t="s">
        <v>420</v>
      </c>
      <c r="G73" s="67" t="s">
        <v>67</v>
      </c>
      <c r="H73" s="67">
        <v>228</v>
      </c>
      <c r="I73" s="67">
        <v>264</v>
      </c>
      <c r="J73" s="67" t="s">
        <v>27</v>
      </c>
      <c r="K73" s="67" t="s">
        <v>49</v>
      </c>
      <c r="L73" s="70">
        <v>33588</v>
      </c>
      <c r="M73" s="70">
        <v>34366</v>
      </c>
      <c r="N73" s="70">
        <v>33697</v>
      </c>
      <c r="O73" s="67" t="s">
        <v>29</v>
      </c>
      <c r="P73" s="70">
        <v>38108</v>
      </c>
      <c r="Q73" s="67" t="s">
        <v>421</v>
      </c>
      <c r="R73" s="67" t="s">
        <v>31</v>
      </c>
      <c r="S73" s="67" t="s">
        <v>230</v>
      </c>
      <c r="T73" s="67" t="s">
        <v>52</v>
      </c>
      <c r="U73" s="67" t="s">
        <v>34</v>
      </c>
      <c r="V73" s="67" t="s">
        <v>35</v>
      </c>
    </row>
    <row r="74" s="67" customFormat="1" spans="1:22">
      <c r="A74" s="68" t="s">
        <v>422</v>
      </c>
      <c r="B74" s="67" t="s">
        <v>423</v>
      </c>
      <c r="C74" s="69">
        <v>1</v>
      </c>
      <c r="D74" s="69">
        <f t="shared" si="1"/>
        <v>73</v>
      </c>
      <c r="E74" s="67" t="s">
        <v>424</v>
      </c>
      <c r="F74" s="67" t="s">
        <v>425</v>
      </c>
      <c r="G74" s="67" t="s">
        <v>40</v>
      </c>
      <c r="H74" s="67">
        <v>229</v>
      </c>
      <c r="I74" s="67">
        <v>265</v>
      </c>
      <c r="J74" s="67" t="s">
        <v>27</v>
      </c>
      <c r="K74" s="67" t="s">
        <v>28</v>
      </c>
      <c r="L74" s="70">
        <v>33588</v>
      </c>
      <c r="M74" s="70">
        <v>33664</v>
      </c>
      <c r="N74" s="70">
        <v>33697</v>
      </c>
      <c r="O74" s="67" t="s">
        <v>29</v>
      </c>
      <c r="P74" s="70">
        <v>34366</v>
      </c>
      <c r="Q74" s="67" t="s">
        <v>421</v>
      </c>
      <c r="R74" s="67" t="s">
        <v>31</v>
      </c>
      <c r="S74" s="67" t="s">
        <v>51</v>
      </c>
      <c r="T74" s="67" t="s">
        <v>52</v>
      </c>
      <c r="U74" s="67" t="s">
        <v>34</v>
      </c>
      <c r="V74" s="67" t="s">
        <v>35</v>
      </c>
    </row>
    <row r="75" s="67" customFormat="1" spans="1:22">
      <c r="A75" s="68" t="s">
        <v>426</v>
      </c>
      <c r="B75" s="67" t="s">
        <v>427</v>
      </c>
      <c r="C75" s="69">
        <v>1</v>
      </c>
      <c r="D75" s="69">
        <f t="shared" si="1"/>
        <v>74</v>
      </c>
      <c r="E75" s="67" t="s">
        <v>428</v>
      </c>
      <c r="F75" s="67" t="s">
        <v>429</v>
      </c>
      <c r="G75" s="67" t="s">
        <v>40</v>
      </c>
      <c r="H75" s="67">
        <v>115</v>
      </c>
      <c r="I75" s="67">
        <v>126</v>
      </c>
      <c r="J75" s="67" t="s">
        <v>48</v>
      </c>
      <c r="K75" s="67" t="s">
        <v>140</v>
      </c>
      <c r="L75" s="70">
        <v>33631</v>
      </c>
      <c r="M75" s="70">
        <v>33970</v>
      </c>
      <c r="N75" s="70">
        <v>33907</v>
      </c>
      <c r="O75" s="70">
        <v>43465</v>
      </c>
      <c r="P75" s="67" t="s">
        <v>29</v>
      </c>
      <c r="Q75" s="67" t="s">
        <v>430</v>
      </c>
      <c r="R75" s="67" t="s">
        <v>31</v>
      </c>
      <c r="S75" s="67" t="s">
        <v>51</v>
      </c>
      <c r="T75" s="67" t="s">
        <v>382</v>
      </c>
      <c r="U75" s="67" t="s">
        <v>34</v>
      </c>
      <c r="V75" s="67" t="s">
        <v>35</v>
      </c>
    </row>
    <row r="76" s="67" customFormat="1" spans="1:22">
      <c r="A76" s="68" t="s">
        <v>431</v>
      </c>
      <c r="B76" s="67" t="s">
        <v>432</v>
      </c>
      <c r="C76" s="69">
        <v>1</v>
      </c>
      <c r="D76" s="69">
        <f t="shared" si="1"/>
        <v>75</v>
      </c>
      <c r="E76" s="67" t="s">
        <v>433</v>
      </c>
      <c r="F76" s="67" t="s">
        <v>434</v>
      </c>
      <c r="G76" s="67" t="s">
        <v>40</v>
      </c>
      <c r="H76" s="67">
        <v>262</v>
      </c>
      <c r="I76" s="67">
        <v>307</v>
      </c>
      <c r="J76" s="67" t="s">
        <v>27</v>
      </c>
      <c r="K76" s="67" t="s">
        <v>28</v>
      </c>
      <c r="L76" s="70">
        <v>33647</v>
      </c>
      <c r="M76" s="70">
        <v>33939</v>
      </c>
      <c r="N76" s="70">
        <v>33939</v>
      </c>
      <c r="O76" s="67" t="s">
        <v>29</v>
      </c>
      <c r="P76" s="70">
        <v>34700</v>
      </c>
      <c r="Q76" s="67" t="s">
        <v>435</v>
      </c>
      <c r="R76" s="67" t="s">
        <v>31</v>
      </c>
      <c r="S76" s="67" t="s">
        <v>32</v>
      </c>
      <c r="T76" s="67" t="s">
        <v>52</v>
      </c>
      <c r="U76" s="67" t="s">
        <v>34</v>
      </c>
      <c r="V76" s="67" t="s">
        <v>35</v>
      </c>
    </row>
    <row r="77" s="67" customFormat="1" spans="1:22">
      <c r="A77" s="68" t="s">
        <v>436</v>
      </c>
      <c r="B77" s="67" t="s">
        <v>437</v>
      </c>
      <c r="C77" s="69">
        <v>1</v>
      </c>
      <c r="D77" s="69">
        <f t="shared" si="1"/>
        <v>76</v>
      </c>
      <c r="E77" s="67" t="s">
        <v>438</v>
      </c>
      <c r="F77" s="67" t="s">
        <v>439</v>
      </c>
      <c r="G77" s="67" t="s">
        <v>40</v>
      </c>
      <c r="H77" s="67">
        <v>277</v>
      </c>
      <c r="I77" s="67">
        <v>326</v>
      </c>
      <c r="J77" s="67" t="s">
        <v>27</v>
      </c>
      <c r="K77" s="67" t="s">
        <v>28</v>
      </c>
      <c r="L77" s="70">
        <v>33673</v>
      </c>
      <c r="M77" s="70">
        <v>33786</v>
      </c>
      <c r="N77" s="70">
        <v>33788</v>
      </c>
      <c r="O77" s="67" t="s">
        <v>29</v>
      </c>
      <c r="P77" s="70">
        <v>34700</v>
      </c>
      <c r="Q77" s="67" t="s">
        <v>440</v>
      </c>
      <c r="R77" s="67" t="s">
        <v>31</v>
      </c>
      <c r="S77" s="67" t="s">
        <v>32</v>
      </c>
      <c r="T77" s="67" t="s">
        <v>52</v>
      </c>
      <c r="U77" s="67" t="s">
        <v>34</v>
      </c>
      <c r="V77" s="67" t="s">
        <v>35</v>
      </c>
    </row>
    <row r="78" s="67" customFormat="1" spans="1:22">
      <c r="A78" s="68" t="s">
        <v>441</v>
      </c>
      <c r="B78" s="67" t="s">
        <v>442</v>
      </c>
      <c r="C78" s="69">
        <v>1</v>
      </c>
      <c r="D78" s="69">
        <f t="shared" si="1"/>
        <v>77</v>
      </c>
      <c r="E78" s="67" t="s">
        <v>443</v>
      </c>
      <c r="F78" s="67" t="s">
        <v>444</v>
      </c>
      <c r="G78" s="67" t="s">
        <v>40</v>
      </c>
      <c r="H78" s="67">
        <v>280</v>
      </c>
      <c r="I78" s="67">
        <v>329</v>
      </c>
      <c r="J78" s="67" t="s">
        <v>27</v>
      </c>
      <c r="K78" s="67" t="s">
        <v>28</v>
      </c>
      <c r="L78" s="70">
        <v>33680</v>
      </c>
      <c r="M78" s="70">
        <v>33786</v>
      </c>
      <c r="N78" s="70">
        <v>33788</v>
      </c>
      <c r="O78" s="67" t="s">
        <v>29</v>
      </c>
      <c r="P78" s="70">
        <v>34700</v>
      </c>
      <c r="Q78" s="67" t="s">
        <v>445</v>
      </c>
      <c r="R78" s="67" t="s">
        <v>31</v>
      </c>
      <c r="S78" s="67" t="s">
        <v>32</v>
      </c>
      <c r="T78" s="67" t="s">
        <v>52</v>
      </c>
      <c r="U78" s="67" t="s">
        <v>34</v>
      </c>
      <c r="V78" s="67" t="s">
        <v>35</v>
      </c>
    </row>
    <row r="79" s="67" customFormat="1" spans="1:22">
      <c r="A79" s="68" t="s">
        <v>446</v>
      </c>
      <c r="B79" s="67" t="s">
        <v>447</v>
      </c>
      <c r="C79" s="69">
        <v>1</v>
      </c>
      <c r="D79" s="69">
        <f t="shared" si="1"/>
        <v>78</v>
      </c>
      <c r="E79" s="67" t="s">
        <v>448</v>
      </c>
      <c r="F79" s="67" t="s">
        <v>449</v>
      </c>
      <c r="G79" s="67" t="s">
        <v>40</v>
      </c>
      <c r="H79" s="67">
        <v>245</v>
      </c>
      <c r="I79" s="67">
        <v>286</v>
      </c>
      <c r="J79" s="67" t="s">
        <v>27</v>
      </c>
      <c r="K79" s="67" t="s">
        <v>28</v>
      </c>
      <c r="L79" s="70">
        <v>33683</v>
      </c>
      <c r="M79" s="70">
        <v>33786</v>
      </c>
      <c r="N79" s="70">
        <v>33788</v>
      </c>
      <c r="O79" s="67" t="s">
        <v>29</v>
      </c>
      <c r="P79" s="70">
        <v>38108</v>
      </c>
      <c r="Q79" s="67" t="s">
        <v>450</v>
      </c>
      <c r="R79" s="67" t="s">
        <v>31</v>
      </c>
      <c r="S79" s="67" t="s">
        <v>51</v>
      </c>
      <c r="T79" s="67" t="s">
        <v>52</v>
      </c>
      <c r="U79" s="67" t="s">
        <v>34</v>
      </c>
      <c r="V79" s="67" t="s">
        <v>35</v>
      </c>
    </row>
    <row r="80" s="67" customFormat="1" spans="1:22">
      <c r="A80" s="68" t="s">
        <v>451</v>
      </c>
      <c r="B80" s="67" t="s">
        <v>452</v>
      </c>
      <c r="C80" s="69">
        <v>1</v>
      </c>
      <c r="D80" s="69">
        <f t="shared" si="1"/>
        <v>79</v>
      </c>
      <c r="E80" s="67" t="s">
        <v>453</v>
      </c>
      <c r="F80" s="67" t="s">
        <v>454</v>
      </c>
      <c r="G80" s="67" t="s">
        <v>40</v>
      </c>
      <c r="H80" s="67">
        <v>259</v>
      </c>
      <c r="I80" s="67">
        <v>302</v>
      </c>
      <c r="J80" s="67" t="s">
        <v>27</v>
      </c>
      <c r="K80" s="67" t="s">
        <v>28</v>
      </c>
      <c r="L80" s="70">
        <v>33694</v>
      </c>
      <c r="M80" s="70">
        <v>33786</v>
      </c>
      <c r="N80" s="70">
        <v>33788</v>
      </c>
      <c r="O80" s="67" t="s">
        <v>29</v>
      </c>
      <c r="P80" s="70">
        <v>34700</v>
      </c>
      <c r="Q80" s="67" t="s">
        <v>455</v>
      </c>
      <c r="R80" s="67" t="s">
        <v>31</v>
      </c>
      <c r="S80" s="67" t="s">
        <v>32</v>
      </c>
      <c r="T80" s="67" t="s">
        <v>52</v>
      </c>
      <c r="U80" s="67" t="s">
        <v>34</v>
      </c>
      <c r="V80" s="67" t="s">
        <v>35</v>
      </c>
    </row>
    <row r="81" s="67" customFormat="1" spans="1:22">
      <c r="A81" s="68" t="s">
        <v>456</v>
      </c>
      <c r="B81" s="67" t="s">
        <v>457</v>
      </c>
      <c r="C81" s="69">
        <v>1</v>
      </c>
      <c r="D81" s="69">
        <f t="shared" si="1"/>
        <v>80</v>
      </c>
      <c r="E81" s="67" t="s">
        <v>458</v>
      </c>
      <c r="F81" s="67" t="s">
        <v>459</v>
      </c>
      <c r="G81" s="67" t="s">
        <v>460</v>
      </c>
      <c r="H81" s="67">
        <v>105</v>
      </c>
      <c r="I81" s="67">
        <v>114</v>
      </c>
      <c r="J81" s="67" t="s">
        <v>48</v>
      </c>
      <c r="K81" s="67" t="s">
        <v>461</v>
      </c>
      <c r="L81" s="70">
        <v>33726</v>
      </c>
      <c r="M81" s="70">
        <v>34335</v>
      </c>
      <c r="N81" s="70">
        <v>35321</v>
      </c>
      <c r="O81" s="70">
        <v>34699</v>
      </c>
      <c r="P81" s="67" t="s">
        <v>29</v>
      </c>
      <c r="Q81" s="67" t="s">
        <v>462</v>
      </c>
      <c r="R81" s="67" t="s">
        <v>31</v>
      </c>
      <c r="S81" s="67" t="s">
        <v>183</v>
      </c>
      <c r="T81" s="67" t="s">
        <v>52</v>
      </c>
      <c r="U81" s="67" t="s">
        <v>34</v>
      </c>
      <c r="V81" s="67" t="s">
        <v>35</v>
      </c>
    </row>
    <row r="82" s="67" customFormat="1" spans="1:22">
      <c r="A82" s="68" t="s">
        <v>463</v>
      </c>
      <c r="B82" s="67" t="s">
        <v>464</v>
      </c>
      <c r="C82" s="69">
        <v>1</v>
      </c>
      <c r="D82" s="69">
        <f t="shared" si="1"/>
        <v>81</v>
      </c>
      <c r="E82" s="67" t="s">
        <v>465</v>
      </c>
      <c r="F82" s="67" t="s">
        <v>466</v>
      </c>
      <c r="G82" s="67" t="s">
        <v>40</v>
      </c>
      <c r="H82" s="67">
        <v>264</v>
      </c>
      <c r="I82" s="67">
        <v>311</v>
      </c>
      <c r="J82" s="67" t="s">
        <v>27</v>
      </c>
      <c r="K82" s="67" t="s">
        <v>28</v>
      </c>
      <c r="L82" s="70">
        <v>33760</v>
      </c>
      <c r="M82" s="70">
        <v>34151</v>
      </c>
      <c r="N82" s="70">
        <v>33939</v>
      </c>
      <c r="O82" s="67" t="s">
        <v>29</v>
      </c>
      <c r="P82" s="70">
        <v>34700</v>
      </c>
      <c r="Q82" s="67" t="s">
        <v>467</v>
      </c>
      <c r="R82" s="67" t="s">
        <v>31</v>
      </c>
      <c r="S82" s="67" t="s">
        <v>32</v>
      </c>
      <c r="T82" s="67" t="s">
        <v>52</v>
      </c>
      <c r="U82" s="67" t="s">
        <v>34</v>
      </c>
      <c r="V82" s="67" t="s">
        <v>35</v>
      </c>
    </row>
    <row r="83" s="67" customFormat="1" spans="1:22">
      <c r="A83" s="68" t="s">
        <v>468</v>
      </c>
      <c r="B83" s="67" t="s">
        <v>469</v>
      </c>
      <c r="C83" s="69">
        <v>1</v>
      </c>
      <c r="D83" s="69">
        <f t="shared" si="1"/>
        <v>82</v>
      </c>
      <c r="E83" s="67" t="s">
        <v>470</v>
      </c>
      <c r="F83" s="67" t="s">
        <v>471</v>
      </c>
      <c r="G83" s="67" t="s">
        <v>40</v>
      </c>
      <c r="H83" s="67">
        <v>258</v>
      </c>
      <c r="I83" s="67">
        <v>301</v>
      </c>
      <c r="J83" s="67" t="s">
        <v>27</v>
      </c>
      <c r="K83" s="67" t="s">
        <v>28</v>
      </c>
      <c r="L83" s="70">
        <v>33770</v>
      </c>
      <c r="M83" s="70">
        <v>33770</v>
      </c>
      <c r="N83" s="70">
        <v>33900</v>
      </c>
      <c r="O83" s="67" t="s">
        <v>29</v>
      </c>
      <c r="P83" s="70">
        <v>35217</v>
      </c>
      <c r="Q83" s="67" t="s">
        <v>472</v>
      </c>
      <c r="R83" s="67" t="s">
        <v>31</v>
      </c>
      <c r="S83" s="67" t="s">
        <v>32</v>
      </c>
      <c r="T83" s="67" t="s">
        <v>52</v>
      </c>
      <c r="U83" s="67" t="s">
        <v>34</v>
      </c>
      <c r="V83" s="67" t="s">
        <v>35</v>
      </c>
    </row>
    <row r="84" s="67" customFormat="1" spans="1:22">
      <c r="A84" s="68" t="s">
        <v>473</v>
      </c>
      <c r="B84" s="67" t="s">
        <v>474</v>
      </c>
      <c r="C84" s="69">
        <v>1</v>
      </c>
      <c r="D84" s="69">
        <f t="shared" si="1"/>
        <v>83</v>
      </c>
      <c r="E84" s="67" t="s">
        <v>475</v>
      </c>
      <c r="F84" s="67" t="s">
        <v>476</v>
      </c>
      <c r="G84" s="67" t="s">
        <v>40</v>
      </c>
      <c r="H84" s="67">
        <v>276</v>
      </c>
      <c r="I84" s="67">
        <v>325</v>
      </c>
      <c r="J84" s="67" t="s">
        <v>27</v>
      </c>
      <c r="K84" s="67" t="s">
        <v>28</v>
      </c>
      <c r="L84" s="70">
        <v>33770</v>
      </c>
      <c r="M84" s="70">
        <v>33771</v>
      </c>
      <c r="N84" s="70">
        <v>33900</v>
      </c>
      <c r="O84" s="67" t="s">
        <v>29</v>
      </c>
      <c r="P84" s="70">
        <v>35217</v>
      </c>
      <c r="Q84" s="67" t="s">
        <v>477</v>
      </c>
      <c r="R84" s="67" t="s">
        <v>31</v>
      </c>
      <c r="S84" s="67" t="s">
        <v>32</v>
      </c>
      <c r="T84" s="67" t="s">
        <v>52</v>
      </c>
      <c r="U84" s="67" t="s">
        <v>34</v>
      </c>
      <c r="V84" s="67" t="s">
        <v>35</v>
      </c>
    </row>
    <row r="85" s="67" customFormat="1" spans="1:22">
      <c r="A85" s="68" t="s">
        <v>478</v>
      </c>
      <c r="B85" s="67" t="s">
        <v>479</v>
      </c>
      <c r="C85" s="69">
        <v>1</v>
      </c>
      <c r="D85" s="69">
        <f t="shared" si="1"/>
        <v>84</v>
      </c>
      <c r="E85" s="67" t="s">
        <v>480</v>
      </c>
      <c r="F85" s="67" t="s">
        <v>481</v>
      </c>
      <c r="G85" s="67" t="s">
        <v>40</v>
      </c>
      <c r="H85" s="67">
        <v>279</v>
      </c>
      <c r="I85" s="67">
        <v>328</v>
      </c>
      <c r="J85" s="67" t="s">
        <v>27</v>
      </c>
      <c r="K85" s="67" t="s">
        <v>28</v>
      </c>
      <c r="L85" s="70">
        <v>33770</v>
      </c>
      <c r="M85" s="70">
        <v>33771</v>
      </c>
      <c r="N85" s="70">
        <v>33900</v>
      </c>
      <c r="O85" s="67" t="s">
        <v>29</v>
      </c>
      <c r="P85" s="70">
        <v>35278</v>
      </c>
      <c r="Q85" s="67" t="s">
        <v>482</v>
      </c>
      <c r="R85" s="67" t="s">
        <v>31</v>
      </c>
      <c r="S85" s="67" t="s">
        <v>32</v>
      </c>
      <c r="T85" s="67" t="s">
        <v>52</v>
      </c>
      <c r="U85" s="67" t="s">
        <v>34</v>
      </c>
      <c r="V85" s="67" t="s">
        <v>35</v>
      </c>
    </row>
    <row r="86" s="67" customFormat="1" spans="1:22">
      <c r="A86" s="68" t="s">
        <v>483</v>
      </c>
      <c r="B86" s="67" t="s">
        <v>484</v>
      </c>
      <c r="C86" s="69">
        <v>1</v>
      </c>
      <c r="D86" s="69">
        <f t="shared" si="1"/>
        <v>85</v>
      </c>
      <c r="E86" s="67" t="s">
        <v>485</v>
      </c>
      <c r="F86" s="67" t="s">
        <v>486</v>
      </c>
      <c r="G86" s="67" t="s">
        <v>40</v>
      </c>
      <c r="H86" s="67">
        <v>108</v>
      </c>
      <c r="I86" s="67">
        <v>117</v>
      </c>
      <c r="J86" s="67" t="s">
        <v>27</v>
      </c>
      <c r="K86" s="67" t="s">
        <v>28</v>
      </c>
      <c r="L86" s="70">
        <v>33822</v>
      </c>
      <c r="M86" s="70">
        <v>34151</v>
      </c>
      <c r="N86" s="70">
        <v>35047</v>
      </c>
      <c r="O86" s="67" t="s">
        <v>29</v>
      </c>
      <c r="P86" s="70">
        <v>39022</v>
      </c>
      <c r="Q86" s="67" t="s">
        <v>487</v>
      </c>
      <c r="R86" s="67" t="s">
        <v>34</v>
      </c>
      <c r="S86" s="67" t="s">
        <v>32</v>
      </c>
      <c r="T86" s="67" t="s">
        <v>52</v>
      </c>
      <c r="U86" s="67" t="s">
        <v>34</v>
      </c>
      <c r="V86" s="67" t="s">
        <v>35</v>
      </c>
    </row>
    <row r="87" s="67" customFormat="1" spans="1:22">
      <c r="A87" s="68" t="s">
        <v>488</v>
      </c>
      <c r="B87" s="67" t="s">
        <v>489</v>
      </c>
      <c r="C87" s="69">
        <v>1</v>
      </c>
      <c r="D87" s="69">
        <f t="shared" si="1"/>
        <v>86</v>
      </c>
      <c r="E87" s="67" t="s">
        <v>490</v>
      </c>
      <c r="F87" s="67" t="s">
        <v>491</v>
      </c>
      <c r="G87" s="67" t="s">
        <v>40</v>
      </c>
      <c r="H87" s="67">
        <v>106</v>
      </c>
      <c r="I87" s="67">
        <v>115</v>
      </c>
      <c r="J87" s="67" t="s">
        <v>48</v>
      </c>
      <c r="K87" s="67" t="s">
        <v>28</v>
      </c>
      <c r="L87" s="70">
        <v>33844</v>
      </c>
      <c r="M87" s="70">
        <v>34151</v>
      </c>
      <c r="N87" s="70">
        <v>35107</v>
      </c>
      <c r="O87" s="70">
        <v>34334</v>
      </c>
      <c r="P87" s="67" t="s">
        <v>29</v>
      </c>
      <c r="Q87" s="67" t="s">
        <v>492</v>
      </c>
      <c r="R87" s="67" t="s">
        <v>34</v>
      </c>
      <c r="S87" s="67" t="s">
        <v>32</v>
      </c>
      <c r="T87" s="67" t="s">
        <v>52</v>
      </c>
      <c r="U87" s="67" t="s">
        <v>34</v>
      </c>
      <c r="V87" s="67" t="s">
        <v>35</v>
      </c>
    </row>
    <row r="88" s="67" customFormat="1" spans="1:22">
      <c r="A88" s="68" t="s">
        <v>493</v>
      </c>
      <c r="B88" s="67" t="s">
        <v>494</v>
      </c>
      <c r="C88" s="69">
        <v>1</v>
      </c>
      <c r="D88" s="69">
        <f t="shared" si="1"/>
        <v>87</v>
      </c>
      <c r="E88" s="67" t="s">
        <v>495</v>
      </c>
      <c r="F88" s="67" t="s">
        <v>496</v>
      </c>
      <c r="G88" s="67" t="s">
        <v>40</v>
      </c>
      <c r="H88" s="67">
        <v>114</v>
      </c>
      <c r="I88" s="67">
        <v>125</v>
      </c>
      <c r="J88" s="67" t="s">
        <v>48</v>
      </c>
      <c r="K88" s="67" t="s">
        <v>28</v>
      </c>
      <c r="L88" s="70">
        <v>33864</v>
      </c>
      <c r="M88" s="70">
        <v>33970</v>
      </c>
      <c r="N88" s="70">
        <v>33938</v>
      </c>
      <c r="O88" s="70">
        <v>37986</v>
      </c>
      <c r="P88" s="67" t="s">
        <v>29</v>
      </c>
      <c r="Q88" s="67" t="s">
        <v>497</v>
      </c>
      <c r="R88" s="67" t="s">
        <v>31</v>
      </c>
      <c r="S88" s="67" t="s">
        <v>230</v>
      </c>
      <c r="T88" s="67" t="s">
        <v>172</v>
      </c>
      <c r="U88" s="67" t="s">
        <v>31</v>
      </c>
      <c r="V88" s="67" t="s">
        <v>35</v>
      </c>
    </row>
    <row r="89" s="67" customFormat="1" spans="1:22">
      <c r="A89" s="68" t="s">
        <v>498</v>
      </c>
      <c r="B89" s="67" t="s">
        <v>499</v>
      </c>
      <c r="C89" s="69">
        <v>1</v>
      </c>
      <c r="D89" s="69">
        <f t="shared" si="1"/>
        <v>88</v>
      </c>
      <c r="E89" s="67" t="s">
        <v>500</v>
      </c>
      <c r="F89" s="67" t="s">
        <v>501</v>
      </c>
      <c r="G89" s="67" t="s">
        <v>40</v>
      </c>
      <c r="H89" s="67">
        <v>43</v>
      </c>
      <c r="I89" s="67">
        <v>48</v>
      </c>
      <c r="J89" s="67" t="s">
        <v>27</v>
      </c>
      <c r="K89" s="67" t="s">
        <v>28</v>
      </c>
      <c r="L89" s="70">
        <v>33877</v>
      </c>
      <c r="M89" s="70">
        <v>34053</v>
      </c>
      <c r="N89" s="70">
        <v>38155</v>
      </c>
      <c r="O89" s="70">
        <v>34334</v>
      </c>
      <c r="P89" s="70">
        <v>41199</v>
      </c>
      <c r="Q89" s="67" t="s">
        <v>502</v>
      </c>
      <c r="R89" s="67" t="s">
        <v>31</v>
      </c>
      <c r="S89" s="67" t="s">
        <v>32</v>
      </c>
      <c r="T89" s="67" t="s">
        <v>503</v>
      </c>
      <c r="U89" s="67" t="s">
        <v>34</v>
      </c>
      <c r="V89" s="67" t="s">
        <v>35</v>
      </c>
    </row>
    <row r="90" s="67" customFormat="1" spans="1:22">
      <c r="A90" s="68" t="s">
        <v>504</v>
      </c>
      <c r="B90" s="67" t="s">
        <v>505</v>
      </c>
      <c r="C90" s="69">
        <v>1</v>
      </c>
      <c r="D90" s="69">
        <f t="shared" si="1"/>
        <v>89</v>
      </c>
      <c r="E90" s="67" t="s">
        <v>506</v>
      </c>
      <c r="F90" s="67" t="s">
        <v>507</v>
      </c>
      <c r="G90" s="67" t="s">
        <v>40</v>
      </c>
      <c r="H90" s="67">
        <v>422</v>
      </c>
      <c r="I90" s="67">
        <v>830</v>
      </c>
      <c r="J90" s="67" t="s">
        <v>48</v>
      </c>
      <c r="K90" s="67" t="s">
        <v>28</v>
      </c>
      <c r="L90" s="70">
        <v>33877</v>
      </c>
      <c r="M90" s="70">
        <v>34017</v>
      </c>
      <c r="N90" s="70">
        <v>41165</v>
      </c>
      <c r="O90" s="70">
        <v>34334</v>
      </c>
      <c r="P90" s="67" t="s">
        <v>29</v>
      </c>
      <c r="Q90" s="67" t="s">
        <v>508</v>
      </c>
      <c r="R90" s="67" t="s">
        <v>34</v>
      </c>
      <c r="S90" s="67" t="s">
        <v>32</v>
      </c>
      <c r="T90" s="67" t="s">
        <v>503</v>
      </c>
      <c r="U90" s="67" t="s">
        <v>34</v>
      </c>
      <c r="V90" s="67" t="s">
        <v>35</v>
      </c>
    </row>
    <row r="91" s="67" customFormat="1" spans="1:22">
      <c r="A91" s="68" t="s">
        <v>509</v>
      </c>
      <c r="B91" s="67" t="s">
        <v>510</v>
      </c>
      <c r="C91" s="69">
        <v>1</v>
      </c>
      <c r="D91" s="69">
        <f t="shared" si="1"/>
        <v>90</v>
      </c>
      <c r="E91" s="67" t="s">
        <v>511</v>
      </c>
      <c r="F91" s="67" t="s">
        <v>512</v>
      </c>
      <c r="G91" s="67" t="s">
        <v>40</v>
      </c>
      <c r="H91" s="67">
        <v>94</v>
      </c>
      <c r="I91" s="67">
        <v>103</v>
      </c>
      <c r="J91" s="67" t="s">
        <v>27</v>
      </c>
      <c r="K91" s="67" t="s">
        <v>28</v>
      </c>
      <c r="L91" s="70">
        <v>33885</v>
      </c>
      <c r="M91" s="70">
        <v>34083</v>
      </c>
      <c r="N91" s="70">
        <v>36326</v>
      </c>
      <c r="O91" s="70">
        <v>34334</v>
      </c>
      <c r="P91" s="70">
        <v>41621</v>
      </c>
      <c r="Q91" s="67" t="s">
        <v>513</v>
      </c>
      <c r="R91" s="67" t="s">
        <v>31</v>
      </c>
      <c r="S91" s="67" t="s">
        <v>32</v>
      </c>
      <c r="T91" s="67" t="s">
        <v>503</v>
      </c>
      <c r="U91" s="67" t="s">
        <v>34</v>
      </c>
      <c r="V91" s="67" t="s">
        <v>35</v>
      </c>
    </row>
    <row r="92" s="67" customFormat="1" spans="1:22">
      <c r="A92" s="68" t="s">
        <v>514</v>
      </c>
      <c r="B92" s="67" t="s">
        <v>515</v>
      </c>
      <c r="C92" s="69">
        <v>1</v>
      </c>
      <c r="D92" s="69">
        <f t="shared" si="1"/>
        <v>91</v>
      </c>
      <c r="E92" s="67" t="s">
        <v>516</v>
      </c>
      <c r="F92" s="67" t="s">
        <v>517</v>
      </c>
      <c r="G92" s="67" t="s">
        <v>40</v>
      </c>
      <c r="H92" s="67">
        <v>424</v>
      </c>
      <c r="I92" s="67">
        <v>834</v>
      </c>
      <c r="J92" s="67" t="s">
        <v>27</v>
      </c>
      <c r="K92" s="67" t="s">
        <v>28</v>
      </c>
      <c r="L92" s="70">
        <v>33887</v>
      </c>
      <c r="M92" s="70">
        <v>34067</v>
      </c>
      <c r="N92" s="70">
        <v>41165</v>
      </c>
      <c r="O92" s="70">
        <v>34334</v>
      </c>
      <c r="P92" s="67" t="s">
        <v>29</v>
      </c>
      <c r="Q92" s="67" t="s">
        <v>518</v>
      </c>
      <c r="R92" s="67" t="s">
        <v>31</v>
      </c>
      <c r="S92" s="67" t="s">
        <v>32</v>
      </c>
      <c r="T92" s="67" t="s">
        <v>503</v>
      </c>
      <c r="U92" s="67" t="s">
        <v>34</v>
      </c>
      <c r="V92" s="67" t="s">
        <v>35</v>
      </c>
    </row>
    <row r="93" s="67" customFormat="1" spans="1:22">
      <c r="A93" s="68" t="s">
        <v>519</v>
      </c>
      <c r="B93" s="67" t="s">
        <v>520</v>
      </c>
      <c r="C93" s="69">
        <v>1</v>
      </c>
      <c r="D93" s="69">
        <f t="shared" si="1"/>
        <v>92</v>
      </c>
      <c r="E93" s="67" t="s">
        <v>521</v>
      </c>
      <c r="F93" s="67" t="s">
        <v>522</v>
      </c>
      <c r="G93" s="67" t="s">
        <v>40</v>
      </c>
      <c r="H93" s="67">
        <v>423</v>
      </c>
      <c r="I93" s="67">
        <v>832</v>
      </c>
      <c r="J93" s="67" t="s">
        <v>27</v>
      </c>
      <c r="K93" s="67" t="s">
        <v>28</v>
      </c>
      <c r="L93" s="70">
        <v>33899</v>
      </c>
      <c r="M93" s="70">
        <v>34127</v>
      </c>
      <c r="N93" s="70">
        <v>41165</v>
      </c>
      <c r="O93" s="70">
        <v>34334</v>
      </c>
      <c r="P93" s="70">
        <v>41251</v>
      </c>
      <c r="Q93" s="67" t="s">
        <v>523</v>
      </c>
      <c r="R93" s="67" t="s">
        <v>31</v>
      </c>
      <c r="S93" s="67" t="s">
        <v>32</v>
      </c>
      <c r="T93" s="67" t="s">
        <v>503</v>
      </c>
      <c r="U93" s="67" t="s">
        <v>34</v>
      </c>
      <c r="V93" s="67" t="s">
        <v>35</v>
      </c>
    </row>
    <row r="94" s="67" customFormat="1" spans="1:22">
      <c r="A94" s="68" t="s">
        <v>524</v>
      </c>
      <c r="B94" s="67" t="s">
        <v>525</v>
      </c>
      <c r="C94" s="69">
        <v>1</v>
      </c>
      <c r="D94" s="69">
        <f t="shared" si="1"/>
        <v>93</v>
      </c>
      <c r="E94" s="67" t="s">
        <v>526</v>
      </c>
      <c r="F94" s="67" t="s">
        <v>527</v>
      </c>
      <c r="G94" s="67" t="s">
        <v>26</v>
      </c>
      <c r="H94" s="67">
        <v>203</v>
      </c>
      <c r="I94" s="67">
        <v>229</v>
      </c>
      <c r="J94" s="67" t="s">
        <v>27</v>
      </c>
      <c r="K94" s="67" t="s">
        <v>28</v>
      </c>
      <c r="L94" s="70">
        <v>33906</v>
      </c>
      <c r="M94" s="70">
        <v>33970</v>
      </c>
      <c r="N94" s="70">
        <v>34089</v>
      </c>
      <c r="O94" s="67" t="s">
        <v>29</v>
      </c>
      <c r="P94" s="70">
        <v>38108</v>
      </c>
      <c r="Q94" s="67" t="s">
        <v>528</v>
      </c>
      <c r="R94" s="67" t="s">
        <v>31</v>
      </c>
      <c r="S94" s="67" t="s">
        <v>32</v>
      </c>
      <c r="T94" s="67" t="s">
        <v>52</v>
      </c>
      <c r="U94" s="67" t="s">
        <v>34</v>
      </c>
      <c r="V94" s="67" t="s">
        <v>35</v>
      </c>
    </row>
    <row r="95" s="67" customFormat="1" spans="1:22">
      <c r="A95" s="68" t="s">
        <v>529</v>
      </c>
      <c r="B95" s="67" t="s">
        <v>530</v>
      </c>
      <c r="C95" s="69">
        <v>1</v>
      </c>
      <c r="D95" s="69">
        <f t="shared" si="1"/>
        <v>94</v>
      </c>
      <c r="E95" s="67" t="s">
        <v>531</v>
      </c>
      <c r="F95" s="67" t="s">
        <v>532</v>
      </c>
      <c r="G95" s="67" t="s">
        <v>40</v>
      </c>
      <c r="H95" s="67">
        <v>432</v>
      </c>
      <c r="I95" s="67">
        <v>862</v>
      </c>
      <c r="J95" s="67" t="s">
        <v>48</v>
      </c>
      <c r="K95" s="67" t="s">
        <v>28</v>
      </c>
      <c r="L95" s="70">
        <v>33919</v>
      </c>
      <c r="M95" s="70">
        <v>34065</v>
      </c>
      <c r="N95" s="70">
        <v>41292</v>
      </c>
      <c r="O95" s="70">
        <v>34334</v>
      </c>
      <c r="P95" s="67" t="s">
        <v>29</v>
      </c>
      <c r="Q95" s="67" t="s">
        <v>533</v>
      </c>
      <c r="R95" s="67" t="s">
        <v>34</v>
      </c>
      <c r="S95" s="67" t="s">
        <v>32</v>
      </c>
      <c r="T95" s="67" t="s">
        <v>503</v>
      </c>
      <c r="U95" s="67" t="s">
        <v>34</v>
      </c>
      <c r="V95" s="67" t="s">
        <v>35</v>
      </c>
    </row>
    <row r="96" s="67" customFormat="1" spans="1:22">
      <c r="A96" s="68" t="s">
        <v>534</v>
      </c>
      <c r="B96" s="67" t="s">
        <v>535</v>
      </c>
      <c r="C96" s="69">
        <v>1</v>
      </c>
      <c r="D96" s="69">
        <f t="shared" si="1"/>
        <v>95</v>
      </c>
      <c r="E96" s="67" t="s">
        <v>536</v>
      </c>
      <c r="F96" s="67" t="s">
        <v>537</v>
      </c>
      <c r="G96" s="67" t="s">
        <v>40</v>
      </c>
      <c r="H96" s="67">
        <v>420</v>
      </c>
      <c r="I96" s="67">
        <v>828</v>
      </c>
      <c r="J96" s="67" t="s">
        <v>27</v>
      </c>
      <c r="K96" s="67" t="s">
        <v>28</v>
      </c>
      <c r="L96" s="70">
        <v>33921</v>
      </c>
      <c r="M96" s="70">
        <v>34079</v>
      </c>
      <c r="N96" s="70">
        <v>41165</v>
      </c>
      <c r="O96" s="70">
        <v>34334</v>
      </c>
      <c r="P96" s="70">
        <v>41172</v>
      </c>
      <c r="Q96" s="67" t="s">
        <v>538</v>
      </c>
      <c r="R96" s="67" t="s">
        <v>34</v>
      </c>
      <c r="S96" s="67" t="s">
        <v>32</v>
      </c>
      <c r="T96" s="67" t="s">
        <v>503</v>
      </c>
      <c r="U96" s="67" t="s">
        <v>34</v>
      </c>
      <c r="V96" s="67" t="s">
        <v>35</v>
      </c>
    </row>
    <row r="97" s="67" customFormat="1" spans="1:22">
      <c r="A97" s="68" t="s">
        <v>539</v>
      </c>
      <c r="B97" s="67" t="s">
        <v>540</v>
      </c>
      <c r="C97" s="69">
        <v>1</v>
      </c>
      <c r="D97" s="69">
        <f t="shared" si="1"/>
        <v>96</v>
      </c>
      <c r="E97" s="67" t="s">
        <v>541</v>
      </c>
      <c r="F97" s="67" t="s">
        <v>542</v>
      </c>
      <c r="G97" s="67" t="s">
        <v>40</v>
      </c>
      <c r="H97" s="67">
        <v>431</v>
      </c>
      <c r="I97" s="67">
        <v>861</v>
      </c>
      <c r="J97" s="67" t="s">
        <v>48</v>
      </c>
      <c r="K97" s="67" t="s">
        <v>28</v>
      </c>
      <c r="L97" s="70">
        <v>33921</v>
      </c>
      <c r="M97" s="70">
        <v>34053</v>
      </c>
      <c r="N97" s="70">
        <v>41292</v>
      </c>
      <c r="O97" s="70">
        <v>34334</v>
      </c>
      <c r="P97" s="67" t="s">
        <v>29</v>
      </c>
      <c r="Q97" s="67" t="s">
        <v>543</v>
      </c>
      <c r="R97" s="67" t="s">
        <v>34</v>
      </c>
      <c r="S97" s="67" t="s">
        <v>32</v>
      </c>
      <c r="T97" s="67" t="s">
        <v>503</v>
      </c>
      <c r="U97" s="67" t="s">
        <v>34</v>
      </c>
      <c r="V97" s="67" t="s">
        <v>35</v>
      </c>
    </row>
    <row r="98" s="67" customFormat="1" spans="1:22">
      <c r="A98" s="68" t="s">
        <v>544</v>
      </c>
      <c r="B98" s="67" t="s">
        <v>545</v>
      </c>
      <c r="C98" s="69">
        <v>1</v>
      </c>
      <c r="D98" s="69">
        <f t="shared" si="1"/>
        <v>97</v>
      </c>
      <c r="E98" s="67" t="s">
        <v>546</v>
      </c>
      <c r="F98" s="67" t="s">
        <v>547</v>
      </c>
      <c r="G98" s="67" t="s">
        <v>40</v>
      </c>
      <c r="H98" s="67">
        <v>281</v>
      </c>
      <c r="I98" s="67">
        <v>330</v>
      </c>
      <c r="J98" s="67" t="s">
        <v>27</v>
      </c>
      <c r="K98" s="67" t="s">
        <v>28</v>
      </c>
      <c r="L98" s="70">
        <v>33932</v>
      </c>
      <c r="M98" s="70">
        <v>34060</v>
      </c>
      <c r="N98" s="70">
        <v>34117</v>
      </c>
      <c r="O98" s="67" t="s">
        <v>29</v>
      </c>
      <c r="P98" s="70">
        <v>35278</v>
      </c>
      <c r="Q98" s="67" t="s">
        <v>548</v>
      </c>
      <c r="R98" s="67" t="s">
        <v>31</v>
      </c>
      <c r="S98" s="67" t="s">
        <v>32</v>
      </c>
      <c r="T98" s="67" t="s">
        <v>52</v>
      </c>
      <c r="U98" s="67" t="s">
        <v>34</v>
      </c>
      <c r="V98" s="67" t="s">
        <v>35</v>
      </c>
    </row>
    <row r="99" s="67" customFormat="1" spans="1:22">
      <c r="A99" s="68" t="s">
        <v>549</v>
      </c>
      <c r="B99" s="67" t="s">
        <v>550</v>
      </c>
      <c r="C99" s="69">
        <v>1</v>
      </c>
      <c r="D99" s="69">
        <f t="shared" si="1"/>
        <v>98</v>
      </c>
      <c r="E99" s="67" t="s">
        <v>551</v>
      </c>
      <c r="F99" s="67" t="s">
        <v>552</v>
      </c>
      <c r="G99" s="67" t="s">
        <v>40</v>
      </c>
      <c r="H99" s="67">
        <v>263</v>
      </c>
      <c r="I99" s="67">
        <v>310</v>
      </c>
      <c r="J99" s="67" t="s">
        <v>27</v>
      </c>
      <c r="K99" s="67" t="s">
        <v>28</v>
      </c>
      <c r="L99" s="70">
        <v>33934</v>
      </c>
      <c r="M99" s="70">
        <v>34151</v>
      </c>
      <c r="N99" s="70">
        <v>33939</v>
      </c>
      <c r="O99" s="67" t="s">
        <v>29</v>
      </c>
      <c r="P99" s="70">
        <v>34700</v>
      </c>
      <c r="Q99" s="67" t="s">
        <v>553</v>
      </c>
      <c r="R99" s="67" t="s">
        <v>31</v>
      </c>
      <c r="S99" s="67" t="s">
        <v>32</v>
      </c>
      <c r="T99" s="67" t="s">
        <v>52</v>
      </c>
      <c r="U99" s="67" t="s">
        <v>34</v>
      </c>
      <c r="V99" s="67" t="s">
        <v>35</v>
      </c>
    </row>
    <row r="100" s="67" customFormat="1" spans="1:22">
      <c r="A100" s="68" t="s">
        <v>554</v>
      </c>
      <c r="B100" s="67" t="s">
        <v>555</v>
      </c>
      <c r="C100" s="69">
        <v>1</v>
      </c>
      <c r="D100" s="69">
        <f t="shared" si="1"/>
        <v>99</v>
      </c>
      <c r="E100" s="67" t="s">
        <v>556</v>
      </c>
      <c r="F100" s="67" t="s">
        <v>557</v>
      </c>
      <c r="G100" s="67" t="s">
        <v>40</v>
      </c>
      <c r="H100" s="67">
        <v>250</v>
      </c>
      <c r="I100" s="67">
        <v>292</v>
      </c>
      <c r="J100" s="67" t="s">
        <v>27</v>
      </c>
      <c r="K100" s="67" t="s">
        <v>28</v>
      </c>
      <c r="L100" s="70">
        <v>33948</v>
      </c>
      <c r="M100" s="70">
        <v>34288</v>
      </c>
      <c r="N100" s="70">
        <v>34262</v>
      </c>
      <c r="O100" s="67" t="s">
        <v>29</v>
      </c>
      <c r="P100" s="70">
        <v>38108</v>
      </c>
      <c r="Q100" s="67" t="s">
        <v>558</v>
      </c>
      <c r="R100" s="67" t="s">
        <v>31</v>
      </c>
      <c r="S100" s="67" t="s">
        <v>51</v>
      </c>
      <c r="T100" s="67" t="s">
        <v>52</v>
      </c>
      <c r="U100" s="67" t="s">
        <v>34</v>
      </c>
      <c r="V100" s="67" t="s">
        <v>35</v>
      </c>
    </row>
    <row r="101" s="67" customFormat="1" spans="1:22">
      <c r="A101" s="68" t="s">
        <v>559</v>
      </c>
      <c r="B101" s="67" t="s">
        <v>560</v>
      </c>
      <c r="C101" s="69">
        <v>1</v>
      </c>
      <c r="D101" s="69">
        <f t="shared" si="1"/>
        <v>100</v>
      </c>
      <c r="E101" s="67" t="s">
        <v>561</v>
      </c>
      <c r="F101" s="67" t="s">
        <v>562</v>
      </c>
      <c r="G101" s="67" t="s">
        <v>40</v>
      </c>
      <c r="H101" s="67">
        <v>251</v>
      </c>
      <c r="I101" s="67">
        <v>293</v>
      </c>
      <c r="J101" s="67" t="s">
        <v>27</v>
      </c>
      <c r="K101" s="67" t="s">
        <v>28</v>
      </c>
      <c r="L101" s="70">
        <v>33948</v>
      </c>
      <c r="M101" s="70">
        <v>34090</v>
      </c>
      <c r="N101" s="70">
        <v>34113</v>
      </c>
      <c r="O101" s="67" t="s">
        <v>29</v>
      </c>
      <c r="P101" s="70">
        <v>39083</v>
      </c>
      <c r="Q101" s="67" t="s">
        <v>563</v>
      </c>
      <c r="R101" s="67" t="s">
        <v>31</v>
      </c>
      <c r="S101" s="67" t="s">
        <v>51</v>
      </c>
      <c r="T101" s="67" t="s">
        <v>52</v>
      </c>
      <c r="U101" s="67" t="s">
        <v>34</v>
      </c>
      <c r="V101" s="67" t="s">
        <v>35</v>
      </c>
    </row>
    <row r="102" s="67" customFormat="1" spans="1:22">
      <c r="A102" s="68" t="s">
        <v>564</v>
      </c>
      <c r="B102" s="67" t="s">
        <v>565</v>
      </c>
      <c r="C102" s="69">
        <v>1</v>
      </c>
      <c r="D102" s="69">
        <f t="shared" si="1"/>
        <v>101</v>
      </c>
      <c r="E102" s="67" t="s">
        <v>566</v>
      </c>
      <c r="F102" s="67" t="s">
        <v>567</v>
      </c>
      <c r="G102" s="67" t="s">
        <v>40</v>
      </c>
      <c r="H102" s="67">
        <v>354</v>
      </c>
      <c r="I102" s="67">
        <v>571</v>
      </c>
      <c r="J102" s="67" t="s">
        <v>48</v>
      </c>
      <c r="K102" s="67" t="s">
        <v>28</v>
      </c>
      <c r="L102" s="70">
        <v>33955</v>
      </c>
      <c r="M102" s="70">
        <v>39032</v>
      </c>
      <c r="N102" s="70">
        <v>39678</v>
      </c>
      <c r="O102" s="70">
        <v>39082</v>
      </c>
      <c r="P102" s="67" t="s">
        <v>29</v>
      </c>
      <c r="Q102" s="67" t="s">
        <v>568</v>
      </c>
      <c r="R102" s="67" t="s">
        <v>34</v>
      </c>
      <c r="S102" s="67" t="s">
        <v>32</v>
      </c>
      <c r="T102" s="67" t="s">
        <v>503</v>
      </c>
      <c r="U102" s="67" t="s">
        <v>34</v>
      </c>
      <c r="V102" s="67" t="s">
        <v>35</v>
      </c>
    </row>
    <row r="103" s="67" customFormat="1" spans="1:22">
      <c r="A103" s="68" t="s">
        <v>569</v>
      </c>
      <c r="B103" s="67" t="s">
        <v>570</v>
      </c>
      <c r="C103" s="69">
        <v>1</v>
      </c>
      <c r="D103" s="69">
        <f t="shared" si="1"/>
        <v>102</v>
      </c>
      <c r="E103" s="67" t="s">
        <v>571</v>
      </c>
      <c r="F103" s="67" t="s">
        <v>572</v>
      </c>
      <c r="G103" s="67" t="s">
        <v>67</v>
      </c>
      <c r="H103" s="67">
        <v>112</v>
      </c>
      <c r="I103" s="67">
        <v>122</v>
      </c>
      <c r="J103" s="67" t="s">
        <v>48</v>
      </c>
      <c r="K103" s="67" t="s">
        <v>49</v>
      </c>
      <c r="L103" s="70">
        <v>33955</v>
      </c>
      <c r="M103" s="70">
        <v>34335</v>
      </c>
      <c r="N103" s="70">
        <v>33998</v>
      </c>
      <c r="O103" s="70">
        <v>39812</v>
      </c>
      <c r="P103" s="67" t="s">
        <v>29</v>
      </c>
      <c r="Q103" s="67" t="s">
        <v>573</v>
      </c>
      <c r="R103" s="67" t="s">
        <v>31</v>
      </c>
      <c r="S103" s="67" t="s">
        <v>51</v>
      </c>
      <c r="T103" s="67" t="s">
        <v>364</v>
      </c>
      <c r="U103" s="67" t="s">
        <v>34</v>
      </c>
      <c r="V103" s="67" t="s">
        <v>35</v>
      </c>
    </row>
    <row r="104" s="67" customFormat="1" spans="1:22">
      <c r="A104" s="68" t="s">
        <v>574</v>
      </c>
      <c r="B104" s="67" t="s">
        <v>575</v>
      </c>
      <c r="C104" s="69">
        <v>1</v>
      </c>
      <c r="D104" s="69">
        <f t="shared" si="1"/>
        <v>103</v>
      </c>
      <c r="E104" s="67" t="s">
        <v>576</v>
      </c>
      <c r="F104" s="67" t="s">
        <v>577</v>
      </c>
      <c r="G104" s="67" t="s">
        <v>40</v>
      </c>
      <c r="H104" s="67">
        <v>260</v>
      </c>
      <c r="I104" s="67">
        <v>303</v>
      </c>
      <c r="J104" s="67" t="s">
        <v>27</v>
      </c>
      <c r="K104" s="67" t="s">
        <v>28</v>
      </c>
      <c r="L104" s="70">
        <v>33959</v>
      </c>
      <c r="M104" s="70">
        <v>34060</v>
      </c>
      <c r="N104" s="70">
        <v>34117</v>
      </c>
      <c r="O104" s="67" t="s">
        <v>29</v>
      </c>
      <c r="P104" s="70">
        <v>35217</v>
      </c>
      <c r="Q104" s="67" t="s">
        <v>578</v>
      </c>
      <c r="R104" s="67" t="s">
        <v>31</v>
      </c>
      <c r="S104" s="67" t="s">
        <v>32</v>
      </c>
      <c r="T104" s="67" t="s">
        <v>52</v>
      </c>
      <c r="U104" s="67" t="s">
        <v>34</v>
      </c>
      <c r="V104" s="67" t="s">
        <v>35</v>
      </c>
    </row>
    <row r="105" s="67" customFormat="1" spans="1:22">
      <c r="A105" s="68" t="s">
        <v>579</v>
      </c>
      <c r="B105" s="67" t="s">
        <v>580</v>
      </c>
      <c r="C105" s="69">
        <v>1</v>
      </c>
      <c r="D105" s="69">
        <f t="shared" si="1"/>
        <v>104</v>
      </c>
      <c r="E105" s="67" t="s">
        <v>581</v>
      </c>
      <c r="F105" s="67" t="s">
        <v>582</v>
      </c>
      <c r="G105" s="67" t="s">
        <v>40</v>
      </c>
      <c r="H105" s="67">
        <v>189</v>
      </c>
      <c r="I105" s="67">
        <v>215</v>
      </c>
      <c r="J105" s="67" t="s">
        <v>27</v>
      </c>
      <c r="K105" s="67" t="s">
        <v>28</v>
      </c>
      <c r="L105" s="70">
        <v>33959</v>
      </c>
      <c r="M105" s="70">
        <v>34029</v>
      </c>
      <c r="N105" s="70">
        <v>34515</v>
      </c>
      <c r="O105" s="67" t="s">
        <v>29</v>
      </c>
      <c r="P105" s="70">
        <v>38108</v>
      </c>
      <c r="Q105" s="67" t="s">
        <v>583</v>
      </c>
      <c r="R105" s="67" t="s">
        <v>31</v>
      </c>
      <c r="S105" s="67" t="s">
        <v>51</v>
      </c>
      <c r="T105" s="67" t="s">
        <v>52</v>
      </c>
      <c r="U105" s="67" t="s">
        <v>34</v>
      </c>
      <c r="V105" s="67" t="s">
        <v>35</v>
      </c>
    </row>
    <row r="106" s="67" customFormat="1" spans="1:22">
      <c r="A106" s="68" t="s">
        <v>584</v>
      </c>
      <c r="B106" s="67" t="s">
        <v>585</v>
      </c>
      <c r="C106" s="69">
        <v>1</v>
      </c>
      <c r="D106" s="69">
        <f t="shared" si="1"/>
        <v>105</v>
      </c>
      <c r="E106" s="67" t="s">
        <v>586</v>
      </c>
      <c r="F106" s="67" t="s">
        <v>587</v>
      </c>
      <c r="G106" s="67" t="s">
        <v>40</v>
      </c>
      <c r="H106" s="67">
        <v>278</v>
      </c>
      <c r="I106" s="67">
        <v>327</v>
      </c>
      <c r="J106" s="67" t="s">
        <v>27</v>
      </c>
      <c r="K106" s="67" t="s">
        <v>28</v>
      </c>
      <c r="L106" s="70">
        <v>33960</v>
      </c>
      <c r="M106" s="70">
        <v>34060</v>
      </c>
      <c r="N106" s="70">
        <v>34117</v>
      </c>
      <c r="O106" s="67" t="s">
        <v>29</v>
      </c>
      <c r="P106" s="70">
        <v>35217</v>
      </c>
      <c r="Q106" s="67" t="s">
        <v>588</v>
      </c>
      <c r="R106" s="67" t="s">
        <v>31</v>
      </c>
      <c r="S106" s="67" t="s">
        <v>32</v>
      </c>
      <c r="T106" s="67" t="s">
        <v>52</v>
      </c>
      <c r="U106" s="67" t="s">
        <v>34</v>
      </c>
      <c r="V106" s="67" t="s">
        <v>35</v>
      </c>
    </row>
    <row r="107" s="67" customFormat="1" spans="1:22">
      <c r="A107" s="68" t="s">
        <v>589</v>
      </c>
      <c r="B107" s="67" t="s">
        <v>590</v>
      </c>
      <c r="C107" s="69">
        <v>1</v>
      </c>
      <c r="D107" s="69">
        <f t="shared" si="1"/>
        <v>106</v>
      </c>
      <c r="E107" s="67" t="s">
        <v>591</v>
      </c>
      <c r="F107" s="67" t="s">
        <v>592</v>
      </c>
      <c r="G107" s="67" t="s">
        <v>40</v>
      </c>
      <c r="H107" s="67">
        <v>232</v>
      </c>
      <c r="I107" s="67">
        <v>269</v>
      </c>
      <c r="J107" s="67" t="s">
        <v>27</v>
      </c>
      <c r="K107" s="67" t="s">
        <v>28</v>
      </c>
      <c r="L107" s="70">
        <v>34001</v>
      </c>
      <c r="M107" s="70">
        <v>34090</v>
      </c>
      <c r="N107" s="70">
        <v>34691</v>
      </c>
      <c r="O107" s="67" t="s">
        <v>29</v>
      </c>
      <c r="P107" s="70">
        <v>34731</v>
      </c>
      <c r="Q107" s="67" t="s">
        <v>593</v>
      </c>
      <c r="R107" s="67" t="s">
        <v>31</v>
      </c>
      <c r="S107" s="67" t="s">
        <v>51</v>
      </c>
      <c r="T107" s="67" t="s">
        <v>52</v>
      </c>
      <c r="U107" s="67" t="s">
        <v>34</v>
      </c>
      <c r="V107" s="67" t="s">
        <v>35</v>
      </c>
    </row>
    <row r="108" s="67" customFormat="1" spans="1:22">
      <c r="A108" s="68" t="s">
        <v>594</v>
      </c>
      <c r="B108" s="67" t="s">
        <v>595</v>
      </c>
      <c r="C108" s="69">
        <v>1</v>
      </c>
      <c r="D108" s="69">
        <f t="shared" si="1"/>
        <v>107</v>
      </c>
      <c r="E108" s="67" t="s">
        <v>596</v>
      </c>
      <c r="F108" s="67" t="s">
        <v>597</v>
      </c>
      <c r="G108" s="67" t="s">
        <v>67</v>
      </c>
      <c r="H108" s="67">
        <v>231</v>
      </c>
      <c r="I108" s="67">
        <v>268</v>
      </c>
      <c r="J108" s="67" t="s">
        <v>27</v>
      </c>
      <c r="K108" s="67" t="s">
        <v>49</v>
      </c>
      <c r="L108" s="70">
        <v>34001</v>
      </c>
      <c r="M108" s="70">
        <v>34731</v>
      </c>
      <c r="N108" s="70">
        <v>34691</v>
      </c>
      <c r="O108" s="67" t="s">
        <v>29</v>
      </c>
      <c r="P108" s="70">
        <v>39083</v>
      </c>
      <c r="Q108" s="67" t="s">
        <v>593</v>
      </c>
      <c r="R108" s="67" t="s">
        <v>31</v>
      </c>
      <c r="S108" s="67" t="s">
        <v>51</v>
      </c>
      <c r="T108" s="67" t="s">
        <v>52</v>
      </c>
      <c r="U108" s="67" t="s">
        <v>34</v>
      </c>
      <c r="V108" s="67" t="s">
        <v>35</v>
      </c>
    </row>
    <row r="109" s="67" customFormat="1" spans="1:22">
      <c r="A109" s="68" t="s">
        <v>598</v>
      </c>
      <c r="B109" s="67" t="s">
        <v>599</v>
      </c>
      <c r="C109" s="69">
        <v>1</v>
      </c>
      <c r="D109" s="69">
        <f t="shared" si="1"/>
        <v>108</v>
      </c>
      <c r="E109" s="67" t="s">
        <v>600</v>
      </c>
      <c r="F109" s="67" t="s">
        <v>601</v>
      </c>
      <c r="G109" s="67" t="s">
        <v>40</v>
      </c>
      <c r="H109" s="67">
        <v>421</v>
      </c>
      <c r="I109" s="67">
        <v>829</v>
      </c>
      <c r="J109" s="67" t="s">
        <v>27</v>
      </c>
      <c r="K109" s="67" t="s">
        <v>28</v>
      </c>
      <c r="L109" s="70">
        <v>34009</v>
      </c>
      <c r="M109" s="70">
        <v>34058</v>
      </c>
      <c r="N109" s="70">
        <v>41165</v>
      </c>
      <c r="O109" s="70">
        <v>34334</v>
      </c>
      <c r="P109" s="70">
        <v>41252</v>
      </c>
      <c r="Q109" s="67" t="s">
        <v>602</v>
      </c>
      <c r="R109" s="67" t="s">
        <v>31</v>
      </c>
      <c r="S109" s="67" t="s">
        <v>32</v>
      </c>
      <c r="T109" s="67" t="s">
        <v>503</v>
      </c>
      <c r="U109" s="67" t="s">
        <v>34</v>
      </c>
      <c r="V109" s="67" t="s">
        <v>35</v>
      </c>
    </row>
    <row r="110" s="67" customFormat="1" spans="1:22">
      <c r="A110" s="68" t="s">
        <v>603</v>
      </c>
      <c r="B110" s="67" t="s">
        <v>604</v>
      </c>
      <c r="C110" s="69">
        <v>1</v>
      </c>
      <c r="D110" s="69">
        <f t="shared" si="1"/>
        <v>109</v>
      </c>
      <c r="E110" s="67" t="s">
        <v>605</v>
      </c>
      <c r="F110" s="67" t="s">
        <v>606</v>
      </c>
      <c r="G110" s="67" t="s">
        <v>67</v>
      </c>
      <c r="H110" s="67">
        <v>208</v>
      </c>
      <c r="I110" s="67">
        <v>235</v>
      </c>
      <c r="J110" s="67" t="s">
        <v>27</v>
      </c>
      <c r="K110" s="67" t="s">
        <v>49</v>
      </c>
      <c r="L110" s="70">
        <v>34036</v>
      </c>
      <c r="M110" s="70">
        <v>34731</v>
      </c>
      <c r="N110" s="70">
        <v>34691</v>
      </c>
      <c r="O110" s="67" t="s">
        <v>29</v>
      </c>
      <c r="P110" s="70">
        <v>39083</v>
      </c>
      <c r="Q110" s="67" t="s">
        <v>607</v>
      </c>
      <c r="R110" s="67" t="s">
        <v>31</v>
      </c>
      <c r="S110" s="67" t="s">
        <v>51</v>
      </c>
      <c r="T110" s="67" t="s">
        <v>52</v>
      </c>
      <c r="U110" s="67" t="s">
        <v>34</v>
      </c>
      <c r="V110" s="67" t="s">
        <v>35</v>
      </c>
    </row>
    <row r="111" s="67" customFormat="1" spans="1:22">
      <c r="A111" s="68" t="s">
        <v>608</v>
      </c>
      <c r="B111" s="67" t="s">
        <v>609</v>
      </c>
      <c r="C111" s="69">
        <v>1</v>
      </c>
      <c r="D111" s="69">
        <f t="shared" si="1"/>
        <v>110</v>
      </c>
      <c r="E111" s="67" t="s">
        <v>610</v>
      </c>
      <c r="F111" s="67" t="s">
        <v>611</v>
      </c>
      <c r="G111" s="67" t="s">
        <v>40</v>
      </c>
      <c r="H111" s="67">
        <v>209</v>
      </c>
      <c r="I111" s="67">
        <v>236</v>
      </c>
      <c r="J111" s="67" t="s">
        <v>27</v>
      </c>
      <c r="K111" s="67" t="s">
        <v>28</v>
      </c>
      <c r="L111" s="70">
        <v>34036</v>
      </c>
      <c r="M111" s="70">
        <v>34334</v>
      </c>
      <c r="N111" s="70">
        <v>34691</v>
      </c>
      <c r="O111" s="67" t="s">
        <v>29</v>
      </c>
      <c r="P111" s="70">
        <v>34731</v>
      </c>
      <c r="Q111" s="67" t="s">
        <v>607</v>
      </c>
      <c r="R111" s="67" t="s">
        <v>31</v>
      </c>
      <c r="S111" s="67" t="s">
        <v>51</v>
      </c>
      <c r="T111" s="67" t="s">
        <v>52</v>
      </c>
      <c r="U111" s="67" t="s">
        <v>34</v>
      </c>
      <c r="V111" s="67" t="s">
        <v>35</v>
      </c>
    </row>
    <row r="112" s="67" customFormat="1" spans="1:22">
      <c r="A112" s="68" t="s">
        <v>612</v>
      </c>
      <c r="B112" s="67" t="s">
        <v>613</v>
      </c>
      <c r="C112" s="69">
        <v>1</v>
      </c>
      <c r="D112" s="69">
        <f t="shared" si="1"/>
        <v>111</v>
      </c>
      <c r="E112" s="67" t="s">
        <v>614</v>
      </c>
      <c r="F112" s="67" t="s">
        <v>615</v>
      </c>
      <c r="G112" s="67" t="s">
        <v>40</v>
      </c>
      <c r="H112" s="67">
        <v>244</v>
      </c>
      <c r="I112" s="67">
        <v>285</v>
      </c>
      <c r="J112" s="67" t="s">
        <v>27</v>
      </c>
      <c r="K112" s="67" t="s">
        <v>28</v>
      </c>
      <c r="L112" s="70">
        <v>34057</v>
      </c>
      <c r="M112" s="70">
        <v>34151</v>
      </c>
      <c r="N112" s="70">
        <v>34157</v>
      </c>
      <c r="O112" s="67" t="s">
        <v>29</v>
      </c>
      <c r="P112" s="70">
        <v>39083</v>
      </c>
      <c r="Q112" s="67" t="s">
        <v>616</v>
      </c>
      <c r="R112" s="67" t="s">
        <v>31</v>
      </c>
      <c r="S112" s="67" t="s">
        <v>51</v>
      </c>
      <c r="T112" s="67" t="s">
        <v>52</v>
      </c>
      <c r="U112" s="67" t="s">
        <v>34</v>
      </c>
      <c r="V112" s="67" t="s">
        <v>35</v>
      </c>
    </row>
    <row r="113" s="67" customFormat="1" spans="1:22">
      <c r="A113" s="68" t="s">
        <v>617</v>
      </c>
      <c r="B113" s="67" t="s">
        <v>618</v>
      </c>
      <c r="C113" s="69">
        <v>1</v>
      </c>
      <c r="D113" s="69">
        <f t="shared" si="1"/>
        <v>112</v>
      </c>
      <c r="E113" s="67" t="s">
        <v>619</v>
      </c>
      <c r="F113" s="67" t="s">
        <v>620</v>
      </c>
      <c r="G113" s="67" t="s">
        <v>40</v>
      </c>
      <c r="H113" s="67">
        <v>247</v>
      </c>
      <c r="I113" s="67">
        <v>289</v>
      </c>
      <c r="J113" s="67" t="s">
        <v>27</v>
      </c>
      <c r="K113" s="67" t="s">
        <v>28</v>
      </c>
      <c r="L113" s="70">
        <v>34057</v>
      </c>
      <c r="M113" s="70">
        <v>34243</v>
      </c>
      <c r="N113" s="70">
        <v>34326</v>
      </c>
      <c r="O113" s="67" t="s">
        <v>29</v>
      </c>
      <c r="P113" s="70">
        <v>38108</v>
      </c>
      <c r="Q113" s="67" t="s">
        <v>621</v>
      </c>
      <c r="R113" s="67" t="s">
        <v>31</v>
      </c>
      <c r="S113" s="67" t="s">
        <v>51</v>
      </c>
      <c r="T113" s="67" t="s">
        <v>52</v>
      </c>
      <c r="U113" s="67" t="s">
        <v>34</v>
      </c>
      <c r="V113" s="67" t="s">
        <v>35</v>
      </c>
    </row>
    <row r="114" s="67" customFormat="1" spans="1:22">
      <c r="A114" s="68" t="s">
        <v>622</v>
      </c>
      <c r="B114" s="67" t="s">
        <v>623</v>
      </c>
      <c r="C114" s="69">
        <v>1</v>
      </c>
      <c r="D114" s="69">
        <f t="shared" si="1"/>
        <v>113</v>
      </c>
      <c r="E114" s="67" t="s">
        <v>624</v>
      </c>
      <c r="F114" s="67" t="s">
        <v>625</v>
      </c>
      <c r="G114" s="67" t="s">
        <v>40</v>
      </c>
      <c r="H114" s="67">
        <v>234</v>
      </c>
      <c r="I114" s="67">
        <v>272</v>
      </c>
      <c r="J114" s="67" t="s">
        <v>27</v>
      </c>
      <c r="K114" s="67" t="s">
        <v>28</v>
      </c>
      <c r="L114" s="70">
        <v>34064</v>
      </c>
      <c r="M114" s="70">
        <v>34169</v>
      </c>
      <c r="N114" s="70">
        <v>34912</v>
      </c>
      <c r="O114" s="67" t="s">
        <v>29</v>
      </c>
      <c r="P114" s="70">
        <v>35431</v>
      </c>
      <c r="Q114" s="67" t="s">
        <v>626</v>
      </c>
      <c r="R114" s="67" t="s">
        <v>31</v>
      </c>
      <c r="S114" s="67" t="s">
        <v>51</v>
      </c>
      <c r="T114" s="67" t="s">
        <v>52</v>
      </c>
      <c r="U114" s="67" t="s">
        <v>34</v>
      </c>
      <c r="V114" s="67" t="s">
        <v>35</v>
      </c>
    </row>
    <row r="115" s="67" customFormat="1" spans="1:22">
      <c r="A115" s="68" t="s">
        <v>627</v>
      </c>
      <c r="B115" s="67" t="s">
        <v>628</v>
      </c>
      <c r="C115" s="69">
        <v>1</v>
      </c>
      <c r="D115" s="69">
        <f t="shared" si="1"/>
        <v>114</v>
      </c>
      <c r="E115" s="67" t="s">
        <v>629</v>
      </c>
      <c r="F115" s="67" t="s">
        <v>630</v>
      </c>
      <c r="G115" s="67" t="s">
        <v>139</v>
      </c>
      <c r="H115" s="67">
        <v>113</v>
      </c>
      <c r="I115" s="67">
        <v>124</v>
      </c>
      <c r="J115" s="67" t="s">
        <v>48</v>
      </c>
      <c r="K115" s="67" t="s">
        <v>140</v>
      </c>
      <c r="L115" s="70">
        <v>34070</v>
      </c>
      <c r="M115" s="70">
        <v>35040</v>
      </c>
      <c r="N115" s="70">
        <v>35541</v>
      </c>
      <c r="O115" s="70">
        <v>42369</v>
      </c>
      <c r="P115" s="67" t="s">
        <v>29</v>
      </c>
      <c r="Q115" s="67" t="s">
        <v>631</v>
      </c>
      <c r="R115" s="67" t="s">
        <v>34</v>
      </c>
      <c r="S115" s="67" t="s">
        <v>51</v>
      </c>
      <c r="T115" s="67" t="s">
        <v>632</v>
      </c>
      <c r="U115" s="67" t="s">
        <v>34</v>
      </c>
      <c r="V115" s="67" t="s">
        <v>35</v>
      </c>
    </row>
    <row r="116" s="67" customFormat="1" spans="1:22">
      <c r="A116" s="68" t="s">
        <v>633</v>
      </c>
      <c r="B116" s="67" t="s">
        <v>634</v>
      </c>
      <c r="C116" s="69">
        <v>1</v>
      </c>
      <c r="D116" s="69">
        <f t="shared" si="1"/>
        <v>115</v>
      </c>
      <c r="E116" s="67" t="s">
        <v>635</v>
      </c>
      <c r="F116" s="67" t="s">
        <v>636</v>
      </c>
      <c r="G116" s="67" t="s">
        <v>40</v>
      </c>
      <c r="H116" s="67">
        <v>362</v>
      </c>
      <c r="I116" s="67">
        <v>580</v>
      </c>
      <c r="J116" s="67" t="s">
        <v>27</v>
      </c>
      <c r="K116" s="67" t="s">
        <v>28</v>
      </c>
      <c r="L116" s="70">
        <v>34144</v>
      </c>
      <c r="M116" s="70">
        <v>34386</v>
      </c>
      <c r="N116" s="70">
        <v>39678</v>
      </c>
      <c r="O116" s="70">
        <v>34699</v>
      </c>
      <c r="P116" s="70">
        <v>41172</v>
      </c>
      <c r="Q116" s="67" t="s">
        <v>637</v>
      </c>
      <c r="R116" s="67" t="s">
        <v>31</v>
      </c>
      <c r="S116" s="67" t="s">
        <v>32</v>
      </c>
      <c r="T116" s="67" t="s">
        <v>503</v>
      </c>
      <c r="U116" s="67" t="s">
        <v>34</v>
      </c>
      <c r="V116" s="67" t="s">
        <v>35</v>
      </c>
    </row>
    <row r="117" s="67" customFormat="1" spans="1:22">
      <c r="A117" s="68" t="s">
        <v>638</v>
      </c>
      <c r="B117" s="67" t="s">
        <v>639</v>
      </c>
      <c r="C117" s="69">
        <v>1</v>
      </c>
      <c r="D117" s="69">
        <f t="shared" si="1"/>
        <v>116</v>
      </c>
      <c r="E117" s="67" t="s">
        <v>640</v>
      </c>
      <c r="F117" s="67" t="s">
        <v>641</v>
      </c>
      <c r="G117" s="67" t="s">
        <v>139</v>
      </c>
      <c r="H117" s="67">
        <v>89</v>
      </c>
      <c r="I117" s="67">
        <v>98</v>
      </c>
      <c r="J117" s="67" t="s">
        <v>48</v>
      </c>
      <c r="K117" s="67" t="s">
        <v>140</v>
      </c>
      <c r="L117" s="70">
        <v>34172</v>
      </c>
      <c r="M117" s="70">
        <v>34335</v>
      </c>
      <c r="N117" s="70">
        <v>36375</v>
      </c>
      <c r="O117" s="70">
        <v>34699</v>
      </c>
      <c r="P117" s="67" t="s">
        <v>29</v>
      </c>
      <c r="Q117" s="67" t="s">
        <v>642</v>
      </c>
      <c r="R117" s="67" t="s">
        <v>31</v>
      </c>
      <c r="S117" s="67" t="s">
        <v>51</v>
      </c>
      <c r="T117" s="67" t="s">
        <v>123</v>
      </c>
      <c r="U117" s="67" t="s">
        <v>34</v>
      </c>
      <c r="V117" s="67" t="s">
        <v>35</v>
      </c>
    </row>
    <row r="118" s="67" customFormat="1" spans="1:22">
      <c r="A118" s="68" t="s">
        <v>643</v>
      </c>
      <c r="B118" s="67" t="s">
        <v>644</v>
      </c>
      <c r="C118" s="69">
        <v>1</v>
      </c>
      <c r="D118" s="69">
        <f t="shared" si="1"/>
        <v>117</v>
      </c>
      <c r="E118" s="67" t="s">
        <v>645</v>
      </c>
      <c r="F118" s="67" t="s">
        <v>646</v>
      </c>
      <c r="G118" s="67" t="s">
        <v>26</v>
      </c>
      <c r="H118" s="67">
        <v>32</v>
      </c>
      <c r="I118" s="67">
        <v>36</v>
      </c>
      <c r="J118" s="67" t="s">
        <v>48</v>
      </c>
      <c r="K118" s="67" t="s">
        <v>140</v>
      </c>
      <c r="L118" s="70">
        <v>34174</v>
      </c>
      <c r="M118" s="70">
        <v>34174</v>
      </c>
      <c r="N118" s="70">
        <v>38539</v>
      </c>
      <c r="O118" s="70">
        <v>36890</v>
      </c>
      <c r="P118" s="67" t="s">
        <v>29</v>
      </c>
      <c r="Q118" s="67" t="s">
        <v>647</v>
      </c>
      <c r="R118" s="67" t="s">
        <v>34</v>
      </c>
      <c r="S118" s="67" t="s">
        <v>51</v>
      </c>
      <c r="T118" s="67" t="s">
        <v>33</v>
      </c>
      <c r="U118" s="67" t="s">
        <v>34</v>
      </c>
      <c r="V118" s="67" t="s">
        <v>35</v>
      </c>
    </row>
    <row r="119" s="67" customFormat="1" spans="1:22">
      <c r="A119" s="68" t="s">
        <v>648</v>
      </c>
      <c r="B119" s="67" t="s">
        <v>649</v>
      </c>
      <c r="C119" s="69">
        <v>1</v>
      </c>
      <c r="D119" s="69">
        <f t="shared" si="1"/>
        <v>118</v>
      </c>
      <c r="E119" s="67" t="s">
        <v>650</v>
      </c>
      <c r="F119" s="67" t="s">
        <v>651</v>
      </c>
      <c r="G119" s="67" t="s">
        <v>40</v>
      </c>
      <c r="H119" s="67">
        <v>257</v>
      </c>
      <c r="I119" s="67">
        <v>300</v>
      </c>
      <c r="J119" s="67" t="s">
        <v>27</v>
      </c>
      <c r="K119" s="67" t="s">
        <v>28</v>
      </c>
      <c r="L119" s="70">
        <v>34225</v>
      </c>
      <c r="M119" s="70">
        <v>34425</v>
      </c>
      <c r="N119" s="70">
        <v>36326</v>
      </c>
      <c r="O119" s="67" t="s">
        <v>29</v>
      </c>
      <c r="P119" s="70">
        <v>38108</v>
      </c>
      <c r="Q119" s="67" t="s">
        <v>652</v>
      </c>
      <c r="R119" s="67" t="s">
        <v>31</v>
      </c>
      <c r="S119" s="67" t="s">
        <v>51</v>
      </c>
      <c r="T119" s="67" t="s">
        <v>52</v>
      </c>
      <c r="U119" s="67" t="s">
        <v>34</v>
      </c>
      <c r="V119" s="67" t="s">
        <v>35</v>
      </c>
    </row>
    <row r="120" s="67" customFormat="1" spans="1:22">
      <c r="A120" s="68" t="s">
        <v>653</v>
      </c>
      <c r="B120" s="67" t="s">
        <v>654</v>
      </c>
      <c r="C120" s="69">
        <v>1</v>
      </c>
      <c r="D120" s="69">
        <f t="shared" si="1"/>
        <v>119</v>
      </c>
      <c r="E120" s="67" t="s">
        <v>655</v>
      </c>
      <c r="F120" s="67" t="s">
        <v>656</v>
      </c>
      <c r="G120" s="67" t="s">
        <v>67</v>
      </c>
      <c r="H120" s="67">
        <v>233</v>
      </c>
      <c r="I120" s="67">
        <v>270</v>
      </c>
      <c r="J120" s="67" t="s">
        <v>27</v>
      </c>
      <c r="K120" s="67" t="s">
        <v>49</v>
      </c>
      <c r="L120" s="70">
        <v>34246</v>
      </c>
      <c r="M120" s="70">
        <v>34731</v>
      </c>
      <c r="N120" s="70">
        <v>35198</v>
      </c>
      <c r="O120" s="67" t="s">
        <v>29</v>
      </c>
      <c r="P120" s="70">
        <v>38108</v>
      </c>
      <c r="Q120" s="67" t="s">
        <v>657</v>
      </c>
      <c r="R120" s="67" t="s">
        <v>31</v>
      </c>
      <c r="S120" s="67" t="s">
        <v>51</v>
      </c>
      <c r="T120" s="67" t="s">
        <v>52</v>
      </c>
      <c r="U120" s="67" t="s">
        <v>34</v>
      </c>
      <c r="V120" s="67" t="s">
        <v>35</v>
      </c>
    </row>
    <row r="121" s="67" customFormat="1" spans="1:22">
      <c r="A121" s="68" t="s">
        <v>658</v>
      </c>
      <c r="B121" s="67" t="s">
        <v>659</v>
      </c>
      <c r="C121" s="69">
        <v>1</v>
      </c>
      <c r="D121" s="69">
        <f t="shared" si="1"/>
        <v>120</v>
      </c>
      <c r="E121" s="67" t="s">
        <v>660</v>
      </c>
      <c r="F121" s="67" t="s">
        <v>661</v>
      </c>
      <c r="G121" s="67" t="s">
        <v>67</v>
      </c>
      <c r="H121" s="67">
        <v>212</v>
      </c>
      <c r="I121" s="67">
        <v>239</v>
      </c>
      <c r="J121" s="67" t="s">
        <v>27</v>
      </c>
      <c r="K121" s="67" t="s">
        <v>49</v>
      </c>
      <c r="L121" s="70">
        <v>34246</v>
      </c>
      <c r="M121" s="70">
        <v>34731</v>
      </c>
      <c r="N121" s="70">
        <v>35198</v>
      </c>
      <c r="O121" s="67" t="s">
        <v>29</v>
      </c>
      <c r="P121" s="70">
        <v>38108</v>
      </c>
      <c r="Q121" s="67" t="s">
        <v>662</v>
      </c>
      <c r="R121" s="67" t="s">
        <v>31</v>
      </c>
      <c r="S121" s="67" t="s">
        <v>51</v>
      </c>
      <c r="T121" s="67" t="s">
        <v>52</v>
      </c>
      <c r="U121" s="67" t="s">
        <v>34</v>
      </c>
      <c r="V121" s="67" t="s">
        <v>35</v>
      </c>
    </row>
    <row r="122" s="67" customFormat="1" spans="1:22">
      <c r="A122" s="68" t="s">
        <v>663</v>
      </c>
      <c r="B122" s="67" t="s">
        <v>664</v>
      </c>
      <c r="C122" s="69">
        <v>1</v>
      </c>
      <c r="D122" s="69">
        <f t="shared" si="1"/>
        <v>121</v>
      </c>
      <c r="E122" s="67" t="s">
        <v>665</v>
      </c>
      <c r="F122" s="67" t="s">
        <v>666</v>
      </c>
      <c r="G122" s="67" t="s">
        <v>26</v>
      </c>
      <c r="H122" s="67">
        <v>111</v>
      </c>
      <c r="I122" s="67">
        <v>121</v>
      </c>
      <c r="J122" s="67" t="s">
        <v>48</v>
      </c>
      <c r="K122" s="67" t="s">
        <v>140</v>
      </c>
      <c r="L122" s="70">
        <v>34278</v>
      </c>
      <c r="M122" s="70">
        <v>34676</v>
      </c>
      <c r="N122" s="70">
        <v>34823</v>
      </c>
      <c r="O122" s="70">
        <v>36890</v>
      </c>
      <c r="P122" s="67" t="s">
        <v>29</v>
      </c>
      <c r="Q122" s="67" t="s">
        <v>667</v>
      </c>
      <c r="R122" s="67" t="s">
        <v>34</v>
      </c>
      <c r="S122" s="67" t="s">
        <v>51</v>
      </c>
      <c r="T122" s="67" t="s">
        <v>33</v>
      </c>
      <c r="U122" s="67" t="s">
        <v>34</v>
      </c>
      <c r="V122" s="67" t="s">
        <v>35</v>
      </c>
    </row>
    <row r="123" s="67" customFormat="1" spans="1:22">
      <c r="A123" s="68" t="s">
        <v>668</v>
      </c>
      <c r="B123" s="67" t="s">
        <v>669</v>
      </c>
      <c r="C123" s="69">
        <v>1</v>
      </c>
      <c r="D123" s="69">
        <f t="shared" si="1"/>
        <v>122</v>
      </c>
      <c r="E123" s="67" t="s">
        <v>670</v>
      </c>
      <c r="F123" s="67" t="s">
        <v>671</v>
      </c>
      <c r="G123" s="67" t="s">
        <v>40</v>
      </c>
      <c r="H123" s="67">
        <v>204</v>
      </c>
      <c r="I123" s="67">
        <v>230</v>
      </c>
      <c r="J123" s="67" t="s">
        <v>27</v>
      </c>
      <c r="K123" s="67" t="s">
        <v>28</v>
      </c>
      <c r="L123" s="70">
        <v>34318</v>
      </c>
      <c r="M123" s="70">
        <v>34335</v>
      </c>
      <c r="N123" s="70">
        <v>34458</v>
      </c>
      <c r="O123" s="67" t="s">
        <v>29</v>
      </c>
      <c r="P123" s="70">
        <v>35028</v>
      </c>
      <c r="Q123" s="67" t="s">
        <v>672</v>
      </c>
      <c r="R123" s="67" t="s">
        <v>31</v>
      </c>
      <c r="S123" s="67" t="s">
        <v>32</v>
      </c>
      <c r="T123" s="67" t="s">
        <v>52</v>
      </c>
      <c r="U123" s="67" t="s">
        <v>34</v>
      </c>
      <c r="V123" s="67" t="s">
        <v>35</v>
      </c>
    </row>
    <row r="124" s="67" customFormat="1" spans="1:22">
      <c r="A124" s="68" t="s">
        <v>673</v>
      </c>
      <c r="B124" s="67" t="s">
        <v>674</v>
      </c>
      <c r="C124" s="69">
        <v>1</v>
      </c>
      <c r="D124" s="69">
        <f t="shared" si="1"/>
        <v>123</v>
      </c>
      <c r="E124" s="67" t="s">
        <v>675</v>
      </c>
      <c r="F124" s="67" t="s">
        <v>676</v>
      </c>
      <c r="G124" s="67" t="s">
        <v>40</v>
      </c>
      <c r="H124" s="67">
        <v>44</v>
      </c>
      <c r="I124" s="67">
        <v>49</v>
      </c>
      <c r="J124" s="67" t="s">
        <v>48</v>
      </c>
      <c r="K124" s="67" t="s">
        <v>28</v>
      </c>
      <c r="L124" s="70">
        <v>34327</v>
      </c>
      <c r="M124" s="70">
        <v>35054</v>
      </c>
      <c r="N124" s="70">
        <v>38155</v>
      </c>
      <c r="O124" s="70">
        <v>35064</v>
      </c>
      <c r="P124" s="67" t="s">
        <v>29</v>
      </c>
      <c r="Q124" s="67" t="s">
        <v>677</v>
      </c>
      <c r="R124" s="67" t="s">
        <v>31</v>
      </c>
      <c r="S124" s="67" t="s">
        <v>32</v>
      </c>
      <c r="T124" s="67" t="s">
        <v>503</v>
      </c>
      <c r="U124" s="67" t="s">
        <v>34</v>
      </c>
      <c r="V124" s="67" t="s">
        <v>35</v>
      </c>
    </row>
    <row r="125" s="67" customFormat="1" spans="1:22">
      <c r="A125" s="68" t="s">
        <v>678</v>
      </c>
      <c r="B125" s="67" t="s">
        <v>679</v>
      </c>
      <c r="C125" s="69">
        <v>1</v>
      </c>
      <c r="D125" s="69">
        <f t="shared" si="1"/>
        <v>124</v>
      </c>
      <c r="E125" s="67" t="s">
        <v>680</v>
      </c>
      <c r="F125" s="67" t="s">
        <v>681</v>
      </c>
      <c r="G125" s="67" t="s">
        <v>26</v>
      </c>
      <c r="H125" s="67">
        <v>88</v>
      </c>
      <c r="I125" s="67">
        <v>97</v>
      </c>
      <c r="J125" s="67" t="s">
        <v>48</v>
      </c>
      <c r="K125" s="67" t="s">
        <v>140</v>
      </c>
      <c r="L125" s="70">
        <v>34344</v>
      </c>
      <c r="M125" s="70">
        <v>36526</v>
      </c>
      <c r="N125" s="70">
        <v>36460</v>
      </c>
      <c r="O125" s="70">
        <v>36890</v>
      </c>
      <c r="P125" s="67" t="s">
        <v>29</v>
      </c>
      <c r="Q125" s="67" t="s">
        <v>682</v>
      </c>
      <c r="R125" s="67" t="s">
        <v>31</v>
      </c>
      <c r="S125" s="67" t="s">
        <v>51</v>
      </c>
      <c r="T125" s="67" t="s">
        <v>33</v>
      </c>
      <c r="U125" s="67" t="s">
        <v>34</v>
      </c>
      <c r="V125" s="67" t="s">
        <v>683</v>
      </c>
    </row>
    <row r="126" s="67" customFormat="1" spans="1:22">
      <c r="A126" s="68" t="s">
        <v>684</v>
      </c>
      <c r="B126" s="67" t="s">
        <v>685</v>
      </c>
      <c r="C126" s="69">
        <v>1</v>
      </c>
      <c r="D126" s="69">
        <f t="shared" si="1"/>
        <v>125</v>
      </c>
      <c r="E126" s="67" t="s">
        <v>686</v>
      </c>
      <c r="F126" s="67" t="s">
        <v>687</v>
      </c>
      <c r="G126" s="67" t="s">
        <v>40</v>
      </c>
      <c r="H126" s="67">
        <v>107</v>
      </c>
      <c r="I126" s="67">
        <v>116</v>
      </c>
      <c r="J126" s="67" t="s">
        <v>48</v>
      </c>
      <c r="K126" s="67" t="s">
        <v>28</v>
      </c>
      <c r="L126" s="70">
        <v>34346</v>
      </c>
      <c r="M126" s="70">
        <v>34759</v>
      </c>
      <c r="N126" s="70">
        <v>35107</v>
      </c>
      <c r="O126" s="70">
        <v>35064</v>
      </c>
      <c r="P126" s="67" t="s">
        <v>29</v>
      </c>
      <c r="Q126" s="67" t="s">
        <v>688</v>
      </c>
      <c r="R126" s="67" t="s">
        <v>34</v>
      </c>
      <c r="S126" s="67" t="s">
        <v>32</v>
      </c>
      <c r="T126" s="67" t="s">
        <v>52</v>
      </c>
      <c r="U126" s="67" t="s">
        <v>34</v>
      </c>
      <c r="V126" s="67" t="s">
        <v>35</v>
      </c>
    </row>
    <row r="127" s="67" customFormat="1" spans="1:22">
      <c r="A127" s="68" t="s">
        <v>689</v>
      </c>
      <c r="B127" s="67" t="s">
        <v>690</v>
      </c>
      <c r="C127" s="69">
        <v>1</v>
      </c>
      <c r="D127" s="69">
        <f t="shared" si="1"/>
        <v>126</v>
      </c>
      <c r="E127" s="67" t="s">
        <v>691</v>
      </c>
      <c r="F127" s="67" t="s">
        <v>692</v>
      </c>
      <c r="G127" s="67" t="s">
        <v>40</v>
      </c>
      <c r="H127" s="67">
        <v>76</v>
      </c>
      <c r="I127" s="67">
        <v>85</v>
      </c>
      <c r="J127" s="67" t="s">
        <v>48</v>
      </c>
      <c r="K127" s="67" t="s">
        <v>28</v>
      </c>
      <c r="L127" s="70">
        <v>34368</v>
      </c>
      <c r="M127" s="70">
        <v>34464</v>
      </c>
      <c r="N127" s="70">
        <v>36930</v>
      </c>
      <c r="O127" s="70">
        <v>34699</v>
      </c>
      <c r="P127" s="67" t="s">
        <v>29</v>
      </c>
      <c r="Q127" s="67" t="s">
        <v>693</v>
      </c>
      <c r="R127" s="67" t="s">
        <v>31</v>
      </c>
      <c r="S127" s="67" t="s">
        <v>32</v>
      </c>
      <c r="T127" s="67" t="s">
        <v>503</v>
      </c>
      <c r="U127" s="67" t="s">
        <v>34</v>
      </c>
      <c r="V127" s="67" t="s">
        <v>35</v>
      </c>
    </row>
    <row r="128" s="67" customFormat="1" spans="1:22">
      <c r="A128" s="68" t="s">
        <v>694</v>
      </c>
      <c r="B128" s="67" t="s">
        <v>695</v>
      </c>
      <c r="C128" s="69">
        <v>1</v>
      </c>
      <c r="D128" s="69">
        <f t="shared" si="1"/>
        <v>127</v>
      </c>
      <c r="E128" s="67" t="s">
        <v>696</v>
      </c>
      <c r="F128" s="67" t="s">
        <v>697</v>
      </c>
      <c r="G128" s="67" t="s">
        <v>40</v>
      </c>
      <c r="H128" s="67">
        <v>294</v>
      </c>
      <c r="I128" s="67">
        <v>343</v>
      </c>
      <c r="J128" s="67" t="s">
        <v>27</v>
      </c>
      <c r="K128" s="67" t="s">
        <v>28</v>
      </c>
      <c r="L128" s="70">
        <v>34380</v>
      </c>
      <c r="M128" s="70">
        <v>34700</v>
      </c>
      <c r="N128" s="70">
        <v>35697</v>
      </c>
      <c r="O128" s="67" t="s">
        <v>29</v>
      </c>
      <c r="P128" s="70">
        <v>39083</v>
      </c>
      <c r="Q128" s="67" t="s">
        <v>698</v>
      </c>
      <c r="R128" s="67" t="s">
        <v>31</v>
      </c>
      <c r="S128" s="67" t="s">
        <v>32</v>
      </c>
      <c r="T128" s="67" t="s">
        <v>699</v>
      </c>
      <c r="U128" s="67" t="s">
        <v>31</v>
      </c>
      <c r="V128" s="67" t="s">
        <v>35</v>
      </c>
    </row>
    <row r="129" s="67" customFormat="1" spans="1:22">
      <c r="A129" s="68" t="s">
        <v>700</v>
      </c>
      <c r="B129" s="67" t="s">
        <v>701</v>
      </c>
      <c r="C129" s="69">
        <v>1</v>
      </c>
      <c r="D129" s="69">
        <f t="shared" si="1"/>
        <v>128</v>
      </c>
      <c r="E129" s="67" t="s">
        <v>702</v>
      </c>
      <c r="F129" s="67" t="s">
        <v>703</v>
      </c>
      <c r="G129" s="67" t="s">
        <v>26</v>
      </c>
      <c r="H129" s="67">
        <v>86</v>
      </c>
      <c r="I129" s="67">
        <v>95</v>
      </c>
      <c r="J129" s="67" t="s">
        <v>48</v>
      </c>
      <c r="K129" s="67" t="s">
        <v>140</v>
      </c>
      <c r="L129" s="70">
        <v>34409</v>
      </c>
      <c r="M129" s="70">
        <v>36335</v>
      </c>
      <c r="N129" s="70">
        <v>36362</v>
      </c>
      <c r="O129" s="70">
        <v>36525</v>
      </c>
      <c r="P129" s="67" t="s">
        <v>29</v>
      </c>
      <c r="Q129" s="67" t="s">
        <v>704</v>
      </c>
      <c r="R129" s="67" t="s">
        <v>34</v>
      </c>
      <c r="S129" s="67" t="s">
        <v>51</v>
      </c>
      <c r="T129" s="67" t="s">
        <v>33</v>
      </c>
      <c r="U129" s="67" t="s">
        <v>34</v>
      </c>
      <c r="V129" s="67" t="s">
        <v>683</v>
      </c>
    </row>
    <row r="130" s="67" customFormat="1" spans="1:22">
      <c r="A130" s="68" t="s">
        <v>705</v>
      </c>
      <c r="B130" s="67" t="s">
        <v>706</v>
      </c>
      <c r="C130" s="69">
        <v>1</v>
      </c>
      <c r="D130" s="69">
        <f t="shared" ref="D130:D193" si="2">ROW()-1</f>
        <v>129</v>
      </c>
      <c r="E130" s="67" t="s">
        <v>707</v>
      </c>
      <c r="F130" s="67" t="s">
        <v>708</v>
      </c>
      <c r="G130" s="67" t="s">
        <v>67</v>
      </c>
      <c r="H130" s="67">
        <v>18</v>
      </c>
      <c r="I130" s="67">
        <v>20</v>
      </c>
      <c r="J130" s="67" t="s">
        <v>27</v>
      </c>
      <c r="K130" s="67" t="s">
        <v>49</v>
      </c>
      <c r="L130" s="70">
        <v>34429</v>
      </c>
      <c r="M130" s="70">
        <v>34700</v>
      </c>
      <c r="N130" s="70">
        <v>38915</v>
      </c>
      <c r="O130" s="70">
        <v>40178</v>
      </c>
      <c r="P130" s="70">
        <v>41456</v>
      </c>
      <c r="Q130" s="67" t="s">
        <v>709</v>
      </c>
      <c r="R130" s="67" t="s">
        <v>31</v>
      </c>
      <c r="S130" s="67" t="s">
        <v>32</v>
      </c>
      <c r="T130" s="67" t="s">
        <v>710</v>
      </c>
      <c r="U130" s="67" t="s">
        <v>31</v>
      </c>
      <c r="V130" s="67" t="s">
        <v>80</v>
      </c>
    </row>
    <row r="131" s="67" customFormat="1" spans="1:22">
      <c r="A131" s="68" t="s">
        <v>711</v>
      </c>
      <c r="B131" s="67" t="s">
        <v>712</v>
      </c>
      <c r="C131" s="69">
        <v>1</v>
      </c>
      <c r="D131" s="69">
        <f t="shared" si="2"/>
        <v>130</v>
      </c>
      <c r="E131" s="67" t="s">
        <v>713</v>
      </c>
      <c r="F131" s="67" t="s">
        <v>714</v>
      </c>
      <c r="G131" s="67" t="s">
        <v>40</v>
      </c>
      <c r="H131" s="67">
        <v>272</v>
      </c>
      <c r="I131" s="67">
        <v>321</v>
      </c>
      <c r="J131" s="67" t="s">
        <v>27</v>
      </c>
      <c r="K131" s="67" t="s">
        <v>28</v>
      </c>
      <c r="L131" s="70">
        <v>34430</v>
      </c>
      <c r="M131" s="70">
        <v>34700</v>
      </c>
      <c r="N131" s="70">
        <v>34926</v>
      </c>
      <c r="O131" s="67" t="s">
        <v>29</v>
      </c>
      <c r="P131" s="70">
        <v>35028</v>
      </c>
      <c r="Q131" s="67" t="s">
        <v>715</v>
      </c>
      <c r="R131" s="67" t="s">
        <v>31</v>
      </c>
      <c r="S131" s="67" t="s">
        <v>32</v>
      </c>
      <c r="T131" s="67" t="s">
        <v>52</v>
      </c>
      <c r="U131" s="67" t="s">
        <v>34</v>
      </c>
      <c r="V131" s="67" t="s">
        <v>35</v>
      </c>
    </row>
    <row r="132" s="67" customFormat="1" spans="1:22">
      <c r="A132" s="68" t="s">
        <v>716</v>
      </c>
      <c r="B132" s="67" t="s">
        <v>503</v>
      </c>
      <c r="C132" s="69">
        <v>1</v>
      </c>
      <c r="D132" s="69">
        <f t="shared" si="2"/>
        <v>131</v>
      </c>
      <c r="E132" s="67" t="s">
        <v>717</v>
      </c>
      <c r="F132" s="67" t="s">
        <v>718</v>
      </c>
      <c r="G132" s="67" t="s">
        <v>40</v>
      </c>
      <c r="H132" s="67">
        <v>90</v>
      </c>
      <c r="I132" s="67">
        <v>99</v>
      </c>
      <c r="J132" s="67" t="s">
        <v>48</v>
      </c>
      <c r="K132" s="67" t="s">
        <v>28</v>
      </c>
      <c r="L132" s="70">
        <v>34439</v>
      </c>
      <c r="M132" s="70">
        <v>34698</v>
      </c>
      <c r="N132" s="70">
        <v>36340</v>
      </c>
      <c r="O132" s="70">
        <v>34699</v>
      </c>
      <c r="P132" s="67" t="s">
        <v>29</v>
      </c>
      <c r="Q132" s="67" t="s">
        <v>719</v>
      </c>
      <c r="R132" s="67" t="s">
        <v>34</v>
      </c>
      <c r="S132" s="67" t="s">
        <v>51</v>
      </c>
      <c r="T132" s="67" t="s">
        <v>503</v>
      </c>
      <c r="U132" s="67" t="s">
        <v>34</v>
      </c>
      <c r="V132" s="67" t="s">
        <v>35</v>
      </c>
    </row>
    <row r="133" s="67" customFormat="1" spans="1:22">
      <c r="A133" s="68" t="s">
        <v>720</v>
      </c>
      <c r="B133" s="67" t="s">
        <v>721</v>
      </c>
      <c r="C133" s="69">
        <v>1</v>
      </c>
      <c r="D133" s="69">
        <f t="shared" si="2"/>
        <v>132</v>
      </c>
      <c r="E133" s="67" t="s">
        <v>722</v>
      </c>
      <c r="F133" s="67" t="s">
        <v>723</v>
      </c>
      <c r="G133" s="67" t="s">
        <v>40</v>
      </c>
      <c r="H133" s="67">
        <v>301</v>
      </c>
      <c r="I133" s="67">
        <v>350</v>
      </c>
      <c r="J133" s="67" t="s">
        <v>27</v>
      </c>
      <c r="K133" s="67" t="s">
        <v>28</v>
      </c>
      <c r="L133" s="70">
        <v>34486</v>
      </c>
      <c r="M133" s="70">
        <v>34700</v>
      </c>
      <c r="N133" s="70">
        <v>35223</v>
      </c>
      <c r="O133" s="67" t="s">
        <v>29</v>
      </c>
      <c r="P133" s="70">
        <v>35532</v>
      </c>
      <c r="Q133" s="67" t="s">
        <v>724</v>
      </c>
      <c r="R133" s="67" t="s">
        <v>31</v>
      </c>
      <c r="S133" s="67" t="s">
        <v>32</v>
      </c>
      <c r="T133" s="67" t="s">
        <v>52</v>
      </c>
      <c r="U133" s="67" t="s">
        <v>34</v>
      </c>
      <c r="V133" s="67" t="s">
        <v>35</v>
      </c>
    </row>
    <row r="134" s="67" customFormat="1" spans="1:22">
      <c r="A134" s="68" t="s">
        <v>725</v>
      </c>
      <c r="B134" s="67" t="s">
        <v>726</v>
      </c>
      <c r="C134" s="69">
        <v>1</v>
      </c>
      <c r="D134" s="69">
        <f t="shared" si="2"/>
        <v>133</v>
      </c>
      <c r="E134" s="67" t="s">
        <v>727</v>
      </c>
      <c r="F134" s="67" t="s">
        <v>728</v>
      </c>
      <c r="G134" s="67" t="s">
        <v>67</v>
      </c>
      <c r="H134" s="67">
        <v>381</v>
      </c>
      <c r="I134" s="67">
        <v>649</v>
      </c>
      <c r="J134" s="67" t="s">
        <v>48</v>
      </c>
      <c r="K134" s="67" t="s">
        <v>49</v>
      </c>
      <c r="L134" s="70">
        <v>34498</v>
      </c>
      <c r="M134" s="70">
        <v>34700</v>
      </c>
      <c r="N134" s="70">
        <v>40434</v>
      </c>
      <c r="O134" s="70">
        <v>44195</v>
      </c>
      <c r="P134" s="67" t="s">
        <v>29</v>
      </c>
      <c r="Q134" s="67" t="s">
        <v>729</v>
      </c>
      <c r="R134" s="67" t="s">
        <v>31</v>
      </c>
      <c r="S134" s="67" t="s">
        <v>32</v>
      </c>
      <c r="T134" s="67" t="s">
        <v>74</v>
      </c>
      <c r="U134" s="67" t="s">
        <v>31</v>
      </c>
      <c r="V134" s="67" t="s">
        <v>80</v>
      </c>
    </row>
    <row r="135" s="67" customFormat="1" spans="1:22">
      <c r="A135" s="68" t="s">
        <v>730</v>
      </c>
      <c r="B135" s="67" t="s">
        <v>731</v>
      </c>
      <c r="C135" s="69">
        <v>1</v>
      </c>
      <c r="D135" s="69">
        <f t="shared" si="2"/>
        <v>134</v>
      </c>
      <c r="E135" s="67" t="s">
        <v>732</v>
      </c>
      <c r="F135" s="67" t="s">
        <v>733</v>
      </c>
      <c r="G135" s="67" t="s">
        <v>40</v>
      </c>
      <c r="H135" s="67">
        <v>81</v>
      </c>
      <c r="I135" s="67">
        <v>90</v>
      </c>
      <c r="J135" s="67" t="s">
        <v>48</v>
      </c>
      <c r="K135" s="67" t="s">
        <v>28</v>
      </c>
      <c r="L135" s="70">
        <v>34519</v>
      </c>
      <c r="M135" s="70">
        <v>34999</v>
      </c>
      <c r="N135" s="70">
        <v>36872</v>
      </c>
      <c r="O135" s="70">
        <v>35064</v>
      </c>
      <c r="P135" s="67" t="s">
        <v>29</v>
      </c>
      <c r="Q135" s="67" t="s">
        <v>734</v>
      </c>
      <c r="R135" s="67" t="s">
        <v>31</v>
      </c>
      <c r="S135" s="67" t="s">
        <v>32</v>
      </c>
      <c r="T135" s="67" t="s">
        <v>503</v>
      </c>
      <c r="U135" s="67" t="s">
        <v>34</v>
      </c>
      <c r="V135" s="67" t="s">
        <v>35</v>
      </c>
    </row>
    <row r="136" s="67" customFormat="1" spans="1:22">
      <c r="A136" s="68" t="s">
        <v>735</v>
      </c>
      <c r="B136" s="67" t="s">
        <v>736</v>
      </c>
      <c r="C136" s="69">
        <v>1</v>
      </c>
      <c r="D136" s="69">
        <f t="shared" si="2"/>
        <v>135</v>
      </c>
      <c r="E136" s="67" t="s">
        <v>737</v>
      </c>
      <c r="F136" s="67" t="s">
        <v>738</v>
      </c>
      <c r="G136" s="67" t="s">
        <v>67</v>
      </c>
      <c r="H136" s="67">
        <v>223</v>
      </c>
      <c r="I136" s="67">
        <v>254</v>
      </c>
      <c r="J136" s="67" t="s">
        <v>27</v>
      </c>
      <c r="K136" s="67" t="s">
        <v>49</v>
      </c>
      <c r="L136" s="70">
        <v>34533</v>
      </c>
      <c r="M136" s="70">
        <v>34700</v>
      </c>
      <c r="N136" s="70">
        <v>34880</v>
      </c>
      <c r="O136" s="67" t="s">
        <v>29</v>
      </c>
      <c r="P136" s="70">
        <v>38108</v>
      </c>
      <c r="Q136" s="67" t="s">
        <v>739</v>
      </c>
      <c r="R136" s="67" t="s">
        <v>31</v>
      </c>
      <c r="S136" s="67" t="s">
        <v>51</v>
      </c>
      <c r="T136" s="67" t="s">
        <v>52</v>
      </c>
      <c r="U136" s="67" t="s">
        <v>34</v>
      </c>
      <c r="V136" s="67" t="s">
        <v>35</v>
      </c>
    </row>
    <row r="137" s="67" customFormat="1" spans="1:22">
      <c r="A137" s="68" t="s">
        <v>740</v>
      </c>
      <c r="B137" s="67" t="s">
        <v>741</v>
      </c>
      <c r="C137" s="69">
        <v>1</v>
      </c>
      <c r="D137" s="69">
        <f t="shared" si="2"/>
        <v>136</v>
      </c>
      <c r="E137" s="67" t="s">
        <v>742</v>
      </c>
      <c r="F137" s="67" t="s">
        <v>743</v>
      </c>
      <c r="G137" s="67" t="s">
        <v>67</v>
      </c>
      <c r="H137" s="67">
        <v>225</v>
      </c>
      <c r="I137" s="67">
        <v>258</v>
      </c>
      <c r="J137" s="67" t="s">
        <v>27</v>
      </c>
      <c r="K137" s="67" t="s">
        <v>49</v>
      </c>
      <c r="L137" s="70">
        <v>34533</v>
      </c>
      <c r="M137" s="70">
        <v>34700</v>
      </c>
      <c r="N137" s="70">
        <v>34968</v>
      </c>
      <c r="O137" s="67" t="s">
        <v>29</v>
      </c>
      <c r="P137" s="70">
        <v>38108</v>
      </c>
      <c r="Q137" s="67" t="s">
        <v>744</v>
      </c>
      <c r="R137" s="67" t="s">
        <v>31</v>
      </c>
      <c r="S137" s="67" t="s">
        <v>51</v>
      </c>
      <c r="T137" s="67" t="s">
        <v>52</v>
      </c>
      <c r="U137" s="67" t="s">
        <v>34</v>
      </c>
      <c r="V137" s="67" t="s">
        <v>35</v>
      </c>
    </row>
    <row r="138" s="67" customFormat="1" spans="1:22">
      <c r="A138" s="68" t="s">
        <v>745</v>
      </c>
      <c r="B138" s="67" t="s">
        <v>746</v>
      </c>
      <c r="C138" s="69">
        <v>1</v>
      </c>
      <c r="D138" s="69">
        <f t="shared" si="2"/>
        <v>137</v>
      </c>
      <c r="E138" s="67" t="s">
        <v>747</v>
      </c>
      <c r="F138" s="67" t="s">
        <v>748</v>
      </c>
      <c r="G138" s="67" t="s">
        <v>67</v>
      </c>
      <c r="H138" s="67">
        <v>215</v>
      </c>
      <c r="I138" s="67">
        <v>243</v>
      </c>
      <c r="J138" s="67" t="s">
        <v>27</v>
      </c>
      <c r="K138" s="67" t="s">
        <v>49</v>
      </c>
      <c r="L138" s="70">
        <v>34533</v>
      </c>
      <c r="M138" s="70">
        <v>34700</v>
      </c>
      <c r="N138" s="70">
        <v>34880</v>
      </c>
      <c r="O138" s="67" t="s">
        <v>29</v>
      </c>
      <c r="P138" s="70">
        <v>38108</v>
      </c>
      <c r="Q138" s="67" t="s">
        <v>749</v>
      </c>
      <c r="R138" s="67" t="s">
        <v>31</v>
      </c>
      <c r="S138" s="67" t="s">
        <v>51</v>
      </c>
      <c r="T138" s="67" t="s">
        <v>52</v>
      </c>
      <c r="U138" s="67" t="s">
        <v>34</v>
      </c>
      <c r="V138" s="67" t="s">
        <v>35</v>
      </c>
    </row>
    <row r="139" s="67" customFormat="1" spans="1:22">
      <c r="A139" s="68" t="s">
        <v>750</v>
      </c>
      <c r="B139" s="67" t="s">
        <v>751</v>
      </c>
      <c r="C139" s="69">
        <v>1</v>
      </c>
      <c r="D139" s="69">
        <f t="shared" si="2"/>
        <v>138</v>
      </c>
      <c r="E139" s="67" t="s">
        <v>752</v>
      </c>
      <c r="F139" s="67" t="s">
        <v>753</v>
      </c>
      <c r="G139" s="67" t="s">
        <v>40</v>
      </c>
      <c r="H139" s="67">
        <v>355</v>
      </c>
      <c r="I139" s="67">
        <v>572</v>
      </c>
      <c r="J139" s="67" t="s">
        <v>48</v>
      </c>
      <c r="K139" s="67" t="s">
        <v>28</v>
      </c>
      <c r="L139" s="70">
        <v>34594</v>
      </c>
      <c r="M139" s="70">
        <v>36087</v>
      </c>
      <c r="N139" s="70">
        <v>39678</v>
      </c>
      <c r="O139" s="70">
        <v>36160</v>
      </c>
      <c r="P139" s="67" t="s">
        <v>29</v>
      </c>
      <c r="Q139" s="67" t="s">
        <v>754</v>
      </c>
      <c r="R139" s="67" t="s">
        <v>31</v>
      </c>
      <c r="S139" s="67" t="s">
        <v>32</v>
      </c>
      <c r="T139" s="67" t="s">
        <v>503</v>
      </c>
      <c r="U139" s="67" t="s">
        <v>34</v>
      </c>
      <c r="V139" s="67" t="s">
        <v>35</v>
      </c>
    </row>
    <row r="140" s="67" customFormat="1" spans="1:22">
      <c r="A140" s="68" t="s">
        <v>755</v>
      </c>
      <c r="B140" s="67" t="s">
        <v>756</v>
      </c>
      <c r="C140" s="69">
        <v>1</v>
      </c>
      <c r="D140" s="69">
        <f t="shared" si="2"/>
        <v>139</v>
      </c>
      <c r="E140" s="67" t="s">
        <v>757</v>
      </c>
      <c r="F140" s="67" t="s">
        <v>758</v>
      </c>
      <c r="G140" s="67" t="s">
        <v>40</v>
      </c>
      <c r="H140" s="67">
        <v>46</v>
      </c>
      <c r="I140" s="67">
        <v>51</v>
      </c>
      <c r="J140" s="67" t="s">
        <v>48</v>
      </c>
      <c r="K140" s="67" t="s">
        <v>28</v>
      </c>
      <c r="L140" s="70">
        <v>34614</v>
      </c>
      <c r="M140" s="70">
        <v>35417</v>
      </c>
      <c r="N140" s="70">
        <v>38155</v>
      </c>
      <c r="O140" s="70">
        <v>35429</v>
      </c>
      <c r="P140" s="67" t="s">
        <v>29</v>
      </c>
      <c r="Q140" s="67" t="s">
        <v>759</v>
      </c>
      <c r="R140" s="67" t="s">
        <v>31</v>
      </c>
      <c r="S140" s="67" t="s">
        <v>32</v>
      </c>
      <c r="T140" s="67" t="s">
        <v>503</v>
      </c>
      <c r="U140" s="67" t="s">
        <v>34</v>
      </c>
      <c r="V140" s="67" t="s">
        <v>35</v>
      </c>
    </row>
    <row r="141" s="67" customFormat="1" spans="1:22">
      <c r="A141" s="68" t="s">
        <v>760</v>
      </c>
      <c r="B141" s="67" t="s">
        <v>761</v>
      </c>
      <c r="C141" s="69">
        <v>1</v>
      </c>
      <c r="D141" s="69">
        <f t="shared" si="2"/>
        <v>140</v>
      </c>
      <c r="E141" s="67" t="s">
        <v>762</v>
      </c>
      <c r="F141" s="67" t="s">
        <v>763</v>
      </c>
      <c r="G141" s="67" t="s">
        <v>40</v>
      </c>
      <c r="H141" s="67">
        <v>202</v>
      </c>
      <c r="I141" s="67">
        <v>228</v>
      </c>
      <c r="J141" s="67" t="s">
        <v>27</v>
      </c>
      <c r="K141" s="67" t="s">
        <v>28</v>
      </c>
      <c r="L141" s="70">
        <v>34631</v>
      </c>
      <c r="M141" s="70">
        <v>34700</v>
      </c>
      <c r="N141" s="70">
        <v>35223</v>
      </c>
      <c r="O141" s="67" t="s">
        <v>29</v>
      </c>
      <c r="P141" s="70">
        <v>35532</v>
      </c>
      <c r="Q141" s="67" t="s">
        <v>764</v>
      </c>
      <c r="R141" s="67" t="s">
        <v>31</v>
      </c>
      <c r="S141" s="67" t="s">
        <v>32</v>
      </c>
      <c r="T141" s="67" t="s">
        <v>52</v>
      </c>
      <c r="U141" s="67" t="s">
        <v>34</v>
      </c>
      <c r="V141" s="67" t="s">
        <v>35</v>
      </c>
    </row>
    <row r="142" s="67" customFormat="1" spans="1:22">
      <c r="A142" s="68" t="s">
        <v>765</v>
      </c>
      <c r="B142" s="67" t="s">
        <v>766</v>
      </c>
      <c r="C142" s="69">
        <v>1</v>
      </c>
      <c r="D142" s="69">
        <f t="shared" si="2"/>
        <v>141</v>
      </c>
      <c r="E142" s="67" t="s">
        <v>767</v>
      </c>
      <c r="F142" s="67" t="s">
        <v>768</v>
      </c>
      <c r="G142" s="67" t="s">
        <v>40</v>
      </c>
      <c r="H142" s="67">
        <v>359</v>
      </c>
      <c r="I142" s="67">
        <v>577</v>
      </c>
      <c r="J142" s="67" t="s">
        <v>48</v>
      </c>
      <c r="K142" s="67" t="s">
        <v>28</v>
      </c>
      <c r="L142" s="70">
        <v>34643</v>
      </c>
      <c r="M142" s="70">
        <v>35007</v>
      </c>
      <c r="N142" s="70">
        <v>39678</v>
      </c>
      <c r="O142" s="70">
        <v>35064</v>
      </c>
      <c r="P142" s="67" t="s">
        <v>29</v>
      </c>
      <c r="Q142" s="67" t="s">
        <v>769</v>
      </c>
      <c r="R142" s="67" t="s">
        <v>34</v>
      </c>
      <c r="S142" s="67" t="s">
        <v>32</v>
      </c>
      <c r="T142" s="67" t="s">
        <v>503</v>
      </c>
      <c r="U142" s="67" t="s">
        <v>34</v>
      </c>
      <c r="V142" s="67" t="s">
        <v>35</v>
      </c>
    </row>
    <row r="143" s="67" customFormat="1" spans="1:22">
      <c r="A143" s="68" t="s">
        <v>770</v>
      </c>
      <c r="B143" s="67" t="s">
        <v>771</v>
      </c>
      <c r="C143" s="69">
        <v>1</v>
      </c>
      <c r="D143" s="69">
        <f t="shared" si="2"/>
        <v>142</v>
      </c>
      <c r="E143" s="67" t="s">
        <v>772</v>
      </c>
      <c r="F143" s="67" t="s">
        <v>773</v>
      </c>
      <c r="G143" s="67" t="s">
        <v>40</v>
      </c>
      <c r="H143" s="67">
        <v>360</v>
      </c>
      <c r="I143" s="67">
        <v>578</v>
      </c>
      <c r="J143" s="67" t="s">
        <v>48</v>
      </c>
      <c r="K143" s="67" t="s">
        <v>28</v>
      </c>
      <c r="L143" s="70">
        <v>34697</v>
      </c>
      <c r="M143" s="70">
        <v>35065</v>
      </c>
      <c r="N143" s="70">
        <v>39678</v>
      </c>
      <c r="O143" s="70">
        <v>35429</v>
      </c>
      <c r="P143" s="67" t="s">
        <v>29</v>
      </c>
      <c r="Q143" s="67" t="s">
        <v>774</v>
      </c>
      <c r="R143" s="67" t="s">
        <v>34</v>
      </c>
      <c r="S143" s="67" t="s">
        <v>32</v>
      </c>
      <c r="T143" s="67" t="s">
        <v>503</v>
      </c>
      <c r="U143" s="67" t="s">
        <v>34</v>
      </c>
      <c r="V143" s="67" t="s">
        <v>35</v>
      </c>
    </row>
    <row r="144" s="67" customFormat="1" spans="1:22">
      <c r="A144" s="68" t="s">
        <v>775</v>
      </c>
      <c r="B144" s="67" t="s">
        <v>776</v>
      </c>
      <c r="C144" s="69">
        <v>1</v>
      </c>
      <c r="D144" s="69">
        <f t="shared" si="2"/>
        <v>143</v>
      </c>
      <c r="E144" s="67" t="s">
        <v>777</v>
      </c>
      <c r="F144" s="67" t="s">
        <v>778</v>
      </c>
      <c r="G144" s="67" t="s">
        <v>40</v>
      </c>
      <c r="H144" s="67">
        <v>78</v>
      </c>
      <c r="I144" s="67">
        <v>87</v>
      </c>
      <c r="J144" s="67" t="s">
        <v>48</v>
      </c>
      <c r="K144" s="67" t="s">
        <v>28</v>
      </c>
      <c r="L144" s="70">
        <v>34708</v>
      </c>
      <c r="M144" s="70">
        <v>35220</v>
      </c>
      <c r="N144" s="70">
        <v>36930</v>
      </c>
      <c r="O144" s="70">
        <v>35429</v>
      </c>
      <c r="P144" s="67" t="s">
        <v>29</v>
      </c>
      <c r="Q144" s="67" t="s">
        <v>779</v>
      </c>
      <c r="R144" s="67" t="s">
        <v>31</v>
      </c>
      <c r="S144" s="67" t="s">
        <v>32</v>
      </c>
      <c r="T144" s="67" t="s">
        <v>503</v>
      </c>
      <c r="U144" s="67" t="s">
        <v>34</v>
      </c>
      <c r="V144" s="67" t="s">
        <v>35</v>
      </c>
    </row>
    <row r="145" s="67" customFormat="1" spans="1:22">
      <c r="A145" s="68" t="s">
        <v>780</v>
      </c>
      <c r="B145" s="67" t="s">
        <v>781</v>
      </c>
      <c r="C145" s="69">
        <v>1</v>
      </c>
      <c r="D145" s="69">
        <f t="shared" si="2"/>
        <v>144</v>
      </c>
      <c r="E145" s="67" t="s">
        <v>782</v>
      </c>
      <c r="F145" s="67" t="s">
        <v>783</v>
      </c>
      <c r="G145" s="67" t="s">
        <v>26</v>
      </c>
      <c r="H145" s="67">
        <v>429</v>
      </c>
      <c r="I145" s="67">
        <v>857</v>
      </c>
      <c r="J145" s="67" t="s">
        <v>48</v>
      </c>
      <c r="K145" s="67" t="s">
        <v>28</v>
      </c>
      <c r="L145" s="70">
        <v>34719</v>
      </c>
      <c r="M145" s="70">
        <v>35767</v>
      </c>
      <c r="N145" s="70">
        <v>41264</v>
      </c>
      <c r="O145" s="70">
        <v>42369</v>
      </c>
      <c r="P145" s="67" t="s">
        <v>29</v>
      </c>
      <c r="Q145" s="67" t="s">
        <v>784</v>
      </c>
      <c r="R145" s="67" t="s">
        <v>34</v>
      </c>
      <c r="S145" s="67" t="s">
        <v>51</v>
      </c>
      <c r="T145" s="67" t="s">
        <v>503</v>
      </c>
      <c r="U145" s="67" t="s">
        <v>34</v>
      </c>
      <c r="V145" s="67" t="s">
        <v>35</v>
      </c>
    </row>
    <row r="146" s="67" customFormat="1" spans="1:22">
      <c r="A146" s="68" t="s">
        <v>785</v>
      </c>
      <c r="B146" s="67" t="s">
        <v>786</v>
      </c>
      <c r="C146" s="69">
        <v>1</v>
      </c>
      <c r="D146" s="69">
        <f t="shared" si="2"/>
        <v>145</v>
      </c>
      <c r="E146" s="67" t="s">
        <v>787</v>
      </c>
      <c r="F146" s="67" t="s">
        <v>788</v>
      </c>
      <c r="G146" s="67" t="s">
        <v>26</v>
      </c>
      <c r="H146" s="67">
        <v>109</v>
      </c>
      <c r="I146" s="67">
        <v>118</v>
      </c>
      <c r="J146" s="67" t="s">
        <v>48</v>
      </c>
      <c r="K146" s="67" t="s">
        <v>28</v>
      </c>
      <c r="L146" s="70">
        <v>34764</v>
      </c>
      <c r="M146" s="70">
        <v>35065</v>
      </c>
      <c r="N146" s="70">
        <v>35055</v>
      </c>
      <c r="O146" s="70">
        <v>35429</v>
      </c>
      <c r="P146" s="67" t="s">
        <v>29</v>
      </c>
      <c r="Q146" s="67" t="s">
        <v>789</v>
      </c>
      <c r="R146" s="67" t="s">
        <v>31</v>
      </c>
      <c r="S146" s="67" t="s">
        <v>230</v>
      </c>
      <c r="T146" s="67" t="s">
        <v>52</v>
      </c>
      <c r="U146" s="67" t="s">
        <v>34</v>
      </c>
      <c r="V146" s="67" t="s">
        <v>35</v>
      </c>
    </row>
    <row r="147" s="67" customFormat="1" spans="1:22">
      <c r="A147" s="68" t="s">
        <v>790</v>
      </c>
      <c r="B147" s="67" t="s">
        <v>791</v>
      </c>
      <c r="C147" s="69">
        <v>1</v>
      </c>
      <c r="D147" s="69">
        <f t="shared" si="2"/>
        <v>146</v>
      </c>
      <c r="E147" s="67" t="s">
        <v>792</v>
      </c>
      <c r="F147" s="67" t="s">
        <v>793</v>
      </c>
      <c r="G147" s="67" t="s">
        <v>40</v>
      </c>
      <c r="H147" s="67">
        <v>93</v>
      </c>
      <c r="I147" s="67">
        <v>102</v>
      </c>
      <c r="J147" s="67" t="s">
        <v>48</v>
      </c>
      <c r="K147" s="67" t="s">
        <v>28</v>
      </c>
      <c r="L147" s="70">
        <v>34835</v>
      </c>
      <c r="M147" s="70">
        <v>35390</v>
      </c>
      <c r="N147" s="70">
        <v>36326</v>
      </c>
      <c r="O147" s="70">
        <v>35429</v>
      </c>
      <c r="P147" s="67" t="s">
        <v>29</v>
      </c>
      <c r="Q147" s="67" t="s">
        <v>794</v>
      </c>
      <c r="R147" s="67" t="s">
        <v>31</v>
      </c>
      <c r="S147" s="67" t="s">
        <v>32</v>
      </c>
      <c r="T147" s="67" t="s">
        <v>503</v>
      </c>
      <c r="U147" s="67" t="s">
        <v>34</v>
      </c>
      <c r="V147" s="67" t="s">
        <v>35</v>
      </c>
    </row>
    <row r="148" s="67" customFormat="1" spans="1:22">
      <c r="A148" s="68" t="s">
        <v>795</v>
      </c>
      <c r="B148" s="67" t="s">
        <v>796</v>
      </c>
      <c r="C148" s="69">
        <v>1</v>
      </c>
      <c r="D148" s="69">
        <f t="shared" si="2"/>
        <v>147</v>
      </c>
      <c r="E148" s="67" t="s">
        <v>797</v>
      </c>
      <c r="F148" s="67" t="s">
        <v>798</v>
      </c>
      <c r="G148" s="67" t="s">
        <v>40</v>
      </c>
      <c r="H148" s="67">
        <v>261</v>
      </c>
      <c r="I148" s="67">
        <v>304</v>
      </c>
      <c r="J148" s="67" t="s">
        <v>27</v>
      </c>
      <c r="K148" s="67" t="s">
        <v>28</v>
      </c>
      <c r="L148" s="70">
        <v>34843</v>
      </c>
      <c r="M148" s="70">
        <v>35138</v>
      </c>
      <c r="N148" s="70">
        <v>36732</v>
      </c>
      <c r="O148" s="67" t="s">
        <v>29</v>
      </c>
      <c r="P148" s="70">
        <v>38108</v>
      </c>
      <c r="Q148" s="67" t="s">
        <v>799</v>
      </c>
      <c r="R148" s="67" t="s">
        <v>31</v>
      </c>
      <c r="S148" s="67" t="s">
        <v>32</v>
      </c>
      <c r="T148" s="67" t="s">
        <v>800</v>
      </c>
      <c r="U148" s="67" t="s">
        <v>31</v>
      </c>
      <c r="V148" s="67" t="s">
        <v>35</v>
      </c>
    </row>
    <row r="149" s="67" customFormat="1" spans="1:22">
      <c r="A149" s="68" t="s">
        <v>801</v>
      </c>
      <c r="B149" s="67" t="s">
        <v>802</v>
      </c>
      <c r="C149" s="69">
        <v>1</v>
      </c>
      <c r="D149" s="69">
        <f t="shared" si="2"/>
        <v>148</v>
      </c>
      <c r="E149" s="67" t="s">
        <v>803</v>
      </c>
      <c r="F149" s="67" t="s">
        <v>804</v>
      </c>
      <c r="G149" s="67" t="s">
        <v>40</v>
      </c>
      <c r="H149" s="67">
        <v>95</v>
      </c>
      <c r="I149" s="67">
        <v>104</v>
      </c>
      <c r="J149" s="67" t="s">
        <v>48</v>
      </c>
      <c r="K149" s="67" t="s">
        <v>28</v>
      </c>
      <c r="L149" s="70">
        <v>34845</v>
      </c>
      <c r="M149" s="70">
        <v>35814</v>
      </c>
      <c r="N149" s="70">
        <v>36326</v>
      </c>
      <c r="O149" s="70">
        <v>36160</v>
      </c>
      <c r="P149" s="67" t="s">
        <v>29</v>
      </c>
      <c r="Q149" s="67" t="s">
        <v>805</v>
      </c>
      <c r="R149" s="67" t="s">
        <v>31</v>
      </c>
      <c r="S149" s="67" t="s">
        <v>32</v>
      </c>
      <c r="T149" s="67" t="s">
        <v>503</v>
      </c>
      <c r="U149" s="67" t="s">
        <v>34</v>
      </c>
      <c r="V149" s="67" t="s">
        <v>35</v>
      </c>
    </row>
    <row r="150" s="67" customFormat="1" spans="1:22">
      <c r="A150" s="68" t="s">
        <v>806</v>
      </c>
      <c r="B150" s="67" t="s">
        <v>807</v>
      </c>
      <c r="C150" s="69">
        <v>1</v>
      </c>
      <c r="D150" s="69">
        <f t="shared" si="2"/>
        <v>149</v>
      </c>
      <c r="E150" s="67" t="s">
        <v>808</v>
      </c>
      <c r="F150" s="67" t="s">
        <v>809</v>
      </c>
      <c r="G150" s="67" t="s">
        <v>40</v>
      </c>
      <c r="H150" s="67">
        <v>252</v>
      </c>
      <c r="I150" s="67">
        <v>295</v>
      </c>
      <c r="J150" s="67" t="s">
        <v>27</v>
      </c>
      <c r="K150" s="67" t="s">
        <v>28</v>
      </c>
      <c r="L150" s="70">
        <v>34863</v>
      </c>
      <c r="M150" s="70">
        <v>34881</v>
      </c>
      <c r="N150" s="70">
        <v>34990</v>
      </c>
      <c r="O150" s="67" t="s">
        <v>29</v>
      </c>
      <c r="P150" s="70">
        <v>38108</v>
      </c>
      <c r="Q150" s="67" t="s">
        <v>810</v>
      </c>
      <c r="R150" s="67" t="s">
        <v>31</v>
      </c>
      <c r="S150" s="67" t="s">
        <v>51</v>
      </c>
      <c r="T150" s="67" t="s">
        <v>52</v>
      </c>
      <c r="U150" s="67" t="s">
        <v>34</v>
      </c>
      <c r="V150" s="67" t="s">
        <v>35</v>
      </c>
    </row>
    <row r="151" s="67" customFormat="1" spans="1:22">
      <c r="A151" s="68" t="s">
        <v>811</v>
      </c>
      <c r="B151" s="67" t="s">
        <v>812</v>
      </c>
      <c r="C151" s="69">
        <v>1</v>
      </c>
      <c r="D151" s="69">
        <f t="shared" si="2"/>
        <v>150</v>
      </c>
      <c r="E151" s="67" t="s">
        <v>813</v>
      </c>
      <c r="F151" s="67" t="s">
        <v>814</v>
      </c>
      <c r="G151" s="67" t="s">
        <v>40</v>
      </c>
      <c r="H151" s="67">
        <v>91</v>
      </c>
      <c r="I151" s="67">
        <v>100</v>
      </c>
      <c r="J151" s="67" t="s">
        <v>48</v>
      </c>
      <c r="K151" s="67" t="s">
        <v>28</v>
      </c>
      <c r="L151" s="70">
        <v>34872</v>
      </c>
      <c r="M151" s="70">
        <v>35014</v>
      </c>
      <c r="N151" s="70">
        <v>36340</v>
      </c>
      <c r="O151" s="70">
        <v>35064</v>
      </c>
      <c r="P151" s="67" t="s">
        <v>29</v>
      </c>
      <c r="Q151" s="67" t="s">
        <v>815</v>
      </c>
      <c r="R151" s="67" t="s">
        <v>31</v>
      </c>
      <c r="S151" s="67" t="s">
        <v>32</v>
      </c>
      <c r="T151" s="67" t="s">
        <v>503</v>
      </c>
      <c r="U151" s="67" t="s">
        <v>34</v>
      </c>
      <c r="V151" s="67" t="s">
        <v>35</v>
      </c>
    </row>
    <row r="152" s="67" customFormat="1" spans="1:22">
      <c r="A152" s="68" t="s">
        <v>816</v>
      </c>
      <c r="B152" s="67" t="s">
        <v>817</v>
      </c>
      <c r="C152" s="69">
        <v>1</v>
      </c>
      <c r="D152" s="69">
        <f t="shared" si="2"/>
        <v>151</v>
      </c>
      <c r="E152" s="67" t="s">
        <v>818</v>
      </c>
      <c r="F152" s="67" t="s">
        <v>819</v>
      </c>
      <c r="G152" s="67" t="s">
        <v>40</v>
      </c>
      <c r="H152" s="67">
        <v>98</v>
      </c>
      <c r="I152" s="67">
        <v>107</v>
      </c>
      <c r="J152" s="67" t="s">
        <v>48</v>
      </c>
      <c r="K152" s="67" t="s">
        <v>28</v>
      </c>
      <c r="L152" s="70">
        <v>34887</v>
      </c>
      <c r="M152" s="70">
        <v>35855</v>
      </c>
      <c r="N152" s="70">
        <v>36175</v>
      </c>
      <c r="O152" s="70">
        <v>40178</v>
      </c>
      <c r="P152" s="67" t="s">
        <v>29</v>
      </c>
      <c r="Q152" s="67" t="s">
        <v>820</v>
      </c>
      <c r="R152" s="67" t="s">
        <v>31</v>
      </c>
      <c r="S152" s="67" t="s">
        <v>230</v>
      </c>
      <c r="T152" s="67" t="s">
        <v>106</v>
      </c>
      <c r="U152" s="67" t="s">
        <v>31</v>
      </c>
      <c r="V152" s="67" t="s">
        <v>35</v>
      </c>
    </row>
    <row r="153" s="67" customFormat="1" spans="1:22">
      <c r="A153" s="68" t="s">
        <v>821</v>
      </c>
      <c r="B153" s="67" t="s">
        <v>822</v>
      </c>
      <c r="C153" s="69">
        <v>1</v>
      </c>
      <c r="D153" s="69">
        <f t="shared" si="2"/>
        <v>152</v>
      </c>
      <c r="E153" s="67" t="s">
        <v>823</v>
      </c>
      <c r="F153" s="67" t="s">
        <v>824</v>
      </c>
      <c r="G153" s="67" t="s">
        <v>40</v>
      </c>
      <c r="H153" s="67">
        <v>353</v>
      </c>
      <c r="I153" s="67">
        <v>570</v>
      </c>
      <c r="J153" s="67" t="s">
        <v>48</v>
      </c>
      <c r="K153" s="67" t="s">
        <v>28</v>
      </c>
      <c r="L153" s="70">
        <v>34908</v>
      </c>
      <c r="M153" s="70">
        <v>35310</v>
      </c>
      <c r="N153" s="70">
        <v>39678</v>
      </c>
      <c r="O153" s="70">
        <v>35429</v>
      </c>
      <c r="P153" s="67" t="s">
        <v>29</v>
      </c>
      <c r="Q153" s="67" t="s">
        <v>825</v>
      </c>
      <c r="R153" s="67" t="s">
        <v>34</v>
      </c>
      <c r="S153" s="67" t="s">
        <v>32</v>
      </c>
      <c r="T153" s="67" t="s">
        <v>503</v>
      </c>
      <c r="U153" s="67" t="s">
        <v>34</v>
      </c>
      <c r="V153" s="67" t="s">
        <v>35</v>
      </c>
    </row>
    <row r="154" s="67" customFormat="1" spans="1:22">
      <c r="A154" s="68" t="s">
        <v>826</v>
      </c>
      <c r="B154" s="67" t="s">
        <v>827</v>
      </c>
      <c r="C154" s="69">
        <v>1</v>
      </c>
      <c r="D154" s="69">
        <f t="shared" si="2"/>
        <v>153</v>
      </c>
      <c r="E154" s="67" t="s">
        <v>828</v>
      </c>
      <c r="F154" s="67" t="s">
        <v>829</v>
      </c>
      <c r="G154" s="67" t="s">
        <v>40</v>
      </c>
      <c r="H154" s="67">
        <v>73</v>
      </c>
      <c r="I154" s="67">
        <v>82</v>
      </c>
      <c r="J154" s="67" t="s">
        <v>48</v>
      </c>
      <c r="K154" s="67" t="s">
        <v>28</v>
      </c>
      <c r="L154" s="70">
        <v>34925</v>
      </c>
      <c r="M154" s="70">
        <v>36110</v>
      </c>
      <c r="N154" s="70">
        <v>36930</v>
      </c>
      <c r="O154" s="70">
        <v>36160</v>
      </c>
      <c r="P154" s="67" t="s">
        <v>29</v>
      </c>
      <c r="Q154" s="67" t="s">
        <v>830</v>
      </c>
      <c r="R154" s="67" t="s">
        <v>31</v>
      </c>
      <c r="S154" s="67" t="s">
        <v>32</v>
      </c>
      <c r="T154" s="67" t="s">
        <v>503</v>
      </c>
      <c r="U154" s="67" t="s">
        <v>34</v>
      </c>
      <c r="V154" s="67" t="s">
        <v>35</v>
      </c>
    </row>
    <row r="155" s="67" customFormat="1" spans="1:22">
      <c r="A155" s="68" t="s">
        <v>831</v>
      </c>
      <c r="B155" s="67" t="s">
        <v>832</v>
      </c>
      <c r="C155" s="69">
        <v>1</v>
      </c>
      <c r="D155" s="69">
        <f t="shared" si="2"/>
        <v>154</v>
      </c>
      <c r="E155" s="67" t="s">
        <v>833</v>
      </c>
      <c r="F155" s="67" t="s">
        <v>834</v>
      </c>
      <c r="G155" s="67" t="s">
        <v>40</v>
      </c>
      <c r="H155" s="67">
        <v>42</v>
      </c>
      <c r="I155" s="67">
        <v>47</v>
      </c>
      <c r="J155" s="67" t="s">
        <v>48</v>
      </c>
      <c r="K155" s="67" t="s">
        <v>28</v>
      </c>
      <c r="L155" s="70">
        <v>34975</v>
      </c>
      <c r="M155" s="70">
        <v>35253</v>
      </c>
      <c r="N155" s="70">
        <v>38155</v>
      </c>
      <c r="O155" s="70">
        <v>35429</v>
      </c>
      <c r="P155" s="67" t="s">
        <v>29</v>
      </c>
      <c r="Q155" s="67" t="s">
        <v>835</v>
      </c>
      <c r="R155" s="67" t="s">
        <v>34</v>
      </c>
      <c r="S155" s="67" t="s">
        <v>32</v>
      </c>
      <c r="T155" s="67" t="s">
        <v>503</v>
      </c>
      <c r="U155" s="67" t="s">
        <v>34</v>
      </c>
      <c r="V155" s="67" t="s">
        <v>35</v>
      </c>
    </row>
    <row r="156" s="67" customFormat="1" spans="1:22">
      <c r="A156" s="68" t="s">
        <v>836</v>
      </c>
      <c r="B156" s="67" t="s">
        <v>837</v>
      </c>
      <c r="C156" s="69">
        <v>1</v>
      </c>
      <c r="D156" s="69">
        <f t="shared" si="2"/>
        <v>155</v>
      </c>
      <c r="E156" s="67" t="s">
        <v>838</v>
      </c>
      <c r="F156" s="67" t="s">
        <v>839</v>
      </c>
      <c r="G156" s="67" t="s">
        <v>40</v>
      </c>
      <c r="H156" s="67">
        <v>84</v>
      </c>
      <c r="I156" s="67">
        <v>93</v>
      </c>
      <c r="J156" s="67" t="s">
        <v>48</v>
      </c>
      <c r="K156" s="67" t="s">
        <v>28</v>
      </c>
      <c r="L156" s="70">
        <v>35023</v>
      </c>
      <c r="M156" s="70">
        <v>36678</v>
      </c>
      <c r="N156" s="70">
        <v>36789</v>
      </c>
      <c r="O156" s="70">
        <v>36890</v>
      </c>
      <c r="P156" s="67" t="s">
        <v>29</v>
      </c>
      <c r="Q156" s="67" t="s">
        <v>840</v>
      </c>
      <c r="R156" s="67" t="s">
        <v>31</v>
      </c>
      <c r="S156" s="67" t="s">
        <v>230</v>
      </c>
      <c r="T156" s="67" t="s">
        <v>172</v>
      </c>
      <c r="U156" s="67" t="s">
        <v>31</v>
      </c>
      <c r="V156" s="67" t="s">
        <v>35</v>
      </c>
    </row>
    <row r="157" s="67" customFormat="1" spans="1:22">
      <c r="A157" s="68" t="s">
        <v>841</v>
      </c>
      <c r="B157" s="67" t="s">
        <v>842</v>
      </c>
      <c r="C157" s="69">
        <v>1</v>
      </c>
      <c r="D157" s="69">
        <f t="shared" si="2"/>
        <v>156</v>
      </c>
      <c r="E157" s="67" t="s">
        <v>843</v>
      </c>
      <c r="F157" s="67" t="s">
        <v>844</v>
      </c>
      <c r="G157" s="67" t="s">
        <v>40</v>
      </c>
      <c r="H157" s="67">
        <v>192</v>
      </c>
      <c r="I157" s="67">
        <v>218</v>
      </c>
      <c r="J157" s="67" t="s">
        <v>27</v>
      </c>
      <c r="K157" s="67" t="s">
        <v>28</v>
      </c>
      <c r="L157" s="70">
        <v>35028</v>
      </c>
      <c r="M157" s="70">
        <v>35065</v>
      </c>
      <c r="N157" s="70">
        <v>35803</v>
      </c>
      <c r="O157" s="67" t="s">
        <v>29</v>
      </c>
      <c r="P157" s="70">
        <v>38108</v>
      </c>
      <c r="Q157" s="67" t="s">
        <v>845</v>
      </c>
      <c r="R157" s="67" t="s">
        <v>31</v>
      </c>
      <c r="S157" s="67" t="s">
        <v>51</v>
      </c>
      <c r="T157" s="67" t="s">
        <v>52</v>
      </c>
      <c r="U157" s="67" t="s">
        <v>34</v>
      </c>
      <c r="V157" s="67" t="s">
        <v>35</v>
      </c>
    </row>
    <row r="158" s="67" customFormat="1" spans="1:22">
      <c r="A158" s="68" t="s">
        <v>846</v>
      </c>
      <c r="B158" s="67" t="s">
        <v>847</v>
      </c>
      <c r="C158" s="69">
        <v>1</v>
      </c>
      <c r="D158" s="69">
        <f t="shared" si="2"/>
        <v>157</v>
      </c>
      <c r="E158" s="67" t="s">
        <v>848</v>
      </c>
      <c r="F158" s="67" t="s">
        <v>849</v>
      </c>
      <c r="G158" s="67" t="s">
        <v>40</v>
      </c>
      <c r="H158" s="67">
        <v>246</v>
      </c>
      <c r="I158" s="67">
        <v>288</v>
      </c>
      <c r="J158" s="67" t="s">
        <v>27</v>
      </c>
      <c r="K158" s="67" t="s">
        <v>28</v>
      </c>
      <c r="L158" s="70">
        <v>35040</v>
      </c>
      <c r="M158" s="70">
        <v>35217</v>
      </c>
      <c r="N158" s="70">
        <v>35271</v>
      </c>
      <c r="O158" s="67" t="s">
        <v>29</v>
      </c>
      <c r="P158" s="70">
        <v>38108</v>
      </c>
      <c r="Q158" s="67" t="s">
        <v>850</v>
      </c>
      <c r="R158" s="67" t="s">
        <v>31</v>
      </c>
      <c r="S158" s="67" t="s">
        <v>51</v>
      </c>
      <c r="T158" s="67" t="s">
        <v>52</v>
      </c>
      <c r="U158" s="67" t="s">
        <v>34</v>
      </c>
      <c r="V158" s="67" t="s">
        <v>35</v>
      </c>
    </row>
    <row r="159" s="67" customFormat="1" spans="1:22">
      <c r="A159" s="68" t="s">
        <v>851</v>
      </c>
      <c r="B159" s="67" t="s">
        <v>852</v>
      </c>
      <c r="C159" s="69">
        <v>1</v>
      </c>
      <c r="D159" s="69">
        <f t="shared" si="2"/>
        <v>158</v>
      </c>
      <c r="E159" s="67" t="s">
        <v>853</v>
      </c>
      <c r="F159" s="67" t="s">
        <v>854</v>
      </c>
      <c r="G159" s="67" t="s">
        <v>40</v>
      </c>
      <c r="H159" s="67">
        <v>248</v>
      </c>
      <c r="I159" s="67">
        <v>290</v>
      </c>
      <c r="J159" s="67" t="s">
        <v>27</v>
      </c>
      <c r="K159" s="67" t="s">
        <v>28</v>
      </c>
      <c r="L159" s="70">
        <v>35040</v>
      </c>
      <c r="M159" s="70">
        <v>35217</v>
      </c>
      <c r="N159" s="70">
        <v>35271</v>
      </c>
      <c r="O159" s="67" t="s">
        <v>29</v>
      </c>
      <c r="P159" s="70">
        <v>38108</v>
      </c>
      <c r="Q159" s="67" t="s">
        <v>855</v>
      </c>
      <c r="R159" s="67" t="s">
        <v>31</v>
      </c>
      <c r="S159" s="67" t="s">
        <v>51</v>
      </c>
      <c r="T159" s="67" t="s">
        <v>52</v>
      </c>
      <c r="U159" s="67" t="s">
        <v>34</v>
      </c>
      <c r="V159" s="67" t="s">
        <v>35</v>
      </c>
    </row>
    <row r="160" s="67" customFormat="1" spans="1:22">
      <c r="A160" s="68" t="s">
        <v>856</v>
      </c>
      <c r="B160" s="67" t="s">
        <v>857</v>
      </c>
      <c r="C160" s="69">
        <v>1</v>
      </c>
      <c r="D160" s="69">
        <f t="shared" si="2"/>
        <v>159</v>
      </c>
      <c r="E160" s="67" t="s">
        <v>858</v>
      </c>
      <c r="F160" s="67" t="s">
        <v>859</v>
      </c>
      <c r="G160" s="67" t="s">
        <v>40</v>
      </c>
      <c r="H160" s="67">
        <v>249</v>
      </c>
      <c r="I160" s="67">
        <v>291</v>
      </c>
      <c r="J160" s="67" t="s">
        <v>27</v>
      </c>
      <c r="K160" s="67" t="s">
        <v>28</v>
      </c>
      <c r="L160" s="70">
        <v>35040</v>
      </c>
      <c r="M160" s="70">
        <v>35278</v>
      </c>
      <c r="N160" s="70">
        <v>35271</v>
      </c>
      <c r="O160" s="67" t="s">
        <v>29</v>
      </c>
      <c r="P160" s="70">
        <v>38108</v>
      </c>
      <c r="Q160" s="67" t="s">
        <v>860</v>
      </c>
      <c r="R160" s="67" t="s">
        <v>31</v>
      </c>
      <c r="S160" s="67" t="s">
        <v>51</v>
      </c>
      <c r="T160" s="67" t="s">
        <v>52</v>
      </c>
      <c r="U160" s="67" t="s">
        <v>34</v>
      </c>
      <c r="V160" s="67" t="s">
        <v>35</v>
      </c>
    </row>
    <row r="161" s="67" customFormat="1" spans="1:22">
      <c r="A161" s="68" t="s">
        <v>861</v>
      </c>
      <c r="B161" s="67" t="s">
        <v>862</v>
      </c>
      <c r="C161" s="69">
        <v>1</v>
      </c>
      <c r="D161" s="69">
        <f t="shared" si="2"/>
        <v>160</v>
      </c>
      <c r="E161" s="67" t="s">
        <v>863</v>
      </c>
      <c r="F161" s="67" t="s">
        <v>864</v>
      </c>
      <c r="G161" s="67" t="s">
        <v>40</v>
      </c>
      <c r="H161" s="67">
        <v>183</v>
      </c>
      <c r="I161" s="67">
        <v>209</v>
      </c>
      <c r="J161" s="67" t="s">
        <v>27</v>
      </c>
      <c r="K161" s="67" t="s">
        <v>28</v>
      </c>
      <c r="L161" s="70">
        <v>35041</v>
      </c>
      <c r="M161" s="70">
        <v>35135</v>
      </c>
      <c r="N161" s="70">
        <v>35579</v>
      </c>
      <c r="O161" s="67" t="s">
        <v>29</v>
      </c>
      <c r="P161" s="70">
        <v>36161</v>
      </c>
      <c r="Q161" s="67" t="s">
        <v>865</v>
      </c>
      <c r="R161" s="67" t="s">
        <v>31</v>
      </c>
      <c r="S161" s="67" t="s">
        <v>32</v>
      </c>
      <c r="T161" s="67" t="s">
        <v>52</v>
      </c>
      <c r="U161" s="67" t="s">
        <v>34</v>
      </c>
      <c r="V161" s="67" t="s">
        <v>35</v>
      </c>
    </row>
    <row r="162" s="67" customFormat="1" spans="1:22">
      <c r="A162" s="68" t="s">
        <v>866</v>
      </c>
      <c r="B162" s="67" t="s">
        <v>867</v>
      </c>
      <c r="C162" s="69">
        <v>1</v>
      </c>
      <c r="D162" s="69">
        <f t="shared" si="2"/>
        <v>161</v>
      </c>
      <c r="E162" s="67" t="s">
        <v>868</v>
      </c>
      <c r="F162" s="67" t="s">
        <v>869</v>
      </c>
      <c r="G162" s="67" t="s">
        <v>40</v>
      </c>
      <c r="H162" s="67">
        <v>197</v>
      </c>
      <c r="I162" s="67">
        <v>223</v>
      </c>
      <c r="J162" s="67" t="s">
        <v>27</v>
      </c>
      <c r="K162" s="67" t="s">
        <v>28</v>
      </c>
      <c r="L162" s="70">
        <v>35048</v>
      </c>
      <c r="M162" s="70">
        <v>35223</v>
      </c>
      <c r="N162" s="70">
        <v>35579</v>
      </c>
      <c r="O162" s="67" t="s">
        <v>29</v>
      </c>
      <c r="P162" s="70">
        <v>36161</v>
      </c>
      <c r="Q162" s="67" t="s">
        <v>870</v>
      </c>
      <c r="R162" s="67" t="s">
        <v>31</v>
      </c>
      <c r="S162" s="67" t="s">
        <v>32</v>
      </c>
      <c r="T162" s="67" t="s">
        <v>52</v>
      </c>
      <c r="U162" s="67" t="s">
        <v>34</v>
      </c>
      <c r="V162" s="67" t="s">
        <v>35</v>
      </c>
    </row>
    <row r="163" s="67" customFormat="1" spans="1:22">
      <c r="A163" s="68" t="s">
        <v>871</v>
      </c>
      <c r="B163" s="67" t="s">
        <v>872</v>
      </c>
      <c r="C163" s="69">
        <v>1</v>
      </c>
      <c r="D163" s="69">
        <f t="shared" si="2"/>
        <v>162</v>
      </c>
      <c r="E163" s="67" t="s">
        <v>873</v>
      </c>
      <c r="F163" s="67" t="s">
        <v>874</v>
      </c>
      <c r="G163" s="67" t="s">
        <v>40</v>
      </c>
      <c r="H163" s="67">
        <v>83</v>
      </c>
      <c r="I163" s="67">
        <v>92</v>
      </c>
      <c r="J163" s="67" t="s">
        <v>48</v>
      </c>
      <c r="K163" s="67" t="s">
        <v>28</v>
      </c>
      <c r="L163" s="70">
        <v>35121</v>
      </c>
      <c r="M163" s="70">
        <v>36586</v>
      </c>
      <c r="N163" s="70">
        <v>36812</v>
      </c>
      <c r="O163" s="70">
        <v>40908</v>
      </c>
      <c r="P163" s="67" t="s">
        <v>29</v>
      </c>
      <c r="Q163" s="67" t="s">
        <v>875</v>
      </c>
      <c r="R163" s="67" t="s">
        <v>31</v>
      </c>
      <c r="S163" s="67" t="s">
        <v>230</v>
      </c>
      <c r="T163" s="67" t="s">
        <v>106</v>
      </c>
      <c r="U163" s="67" t="s">
        <v>31</v>
      </c>
      <c r="V163" s="67" t="s">
        <v>35</v>
      </c>
    </row>
    <row r="164" s="67" customFormat="1" spans="1:22">
      <c r="A164" s="68" t="s">
        <v>876</v>
      </c>
      <c r="B164" s="67" t="s">
        <v>877</v>
      </c>
      <c r="C164" s="69">
        <v>1</v>
      </c>
      <c r="D164" s="69">
        <f t="shared" si="2"/>
        <v>163</v>
      </c>
      <c r="E164" s="67" t="s">
        <v>878</v>
      </c>
      <c r="F164" s="67" t="s">
        <v>879</v>
      </c>
      <c r="G164" s="67" t="s">
        <v>40</v>
      </c>
      <c r="H164" s="67">
        <v>74</v>
      </c>
      <c r="I164" s="67">
        <v>83</v>
      </c>
      <c r="J164" s="67" t="s">
        <v>48</v>
      </c>
      <c r="K164" s="67" t="s">
        <v>28</v>
      </c>
      <c r="L164" s="70">
        <v>35132</v>
      </c>
      <c r="M164" s="70">
        <v>35256</v>
      </c>
      <c r="N164" s="70">
        <v>36930</v>
      </c>
      <c r="O164" s="70">
        <v>35429</v>
      </c>
      <c r="P164" s="67" t="s">
        <v>29</v>
      </c>
      <c r="Q164" s="67" t="s">
        <v>880</v>
      </c>
      <c r="R164" s="67" t="s">
        <v>34</v>
      </c>
      <c r="S164" s="67" t="s">
        <v>32</v>
      </c>
      <c r="T164" s="67" t="s">
        <v>503</v>
      </c>
      <c r="U164" s="67" t="s">
        <v>34</v>
      </c>
      <c r="V164" s="67" t="s">
        <v>35</v>
      </c>
    </row>
    <row r="165" s="67" customFormat="1" spans="1:22">
      <c r="A165" s="68" t="s">
        <v>881</v>
      </c>
      <c r="B165" s="67" t="s">
        <v>882</v>
      </c>
      <c r="C165" s="69">
        <v>1</v>
      </c>
      <c r="D165" s="69">
        <f t="shared" si="2"/>
        <v>164</v>
      </c>
      <c r="E165" s="67" t="s">
        <v>883</v>
      </c>
      <c r="F165" s="67" t="s">
        <v>884</v>
      </c>
      <c r="G165" s="67" t="s">
        <v>40</v>
      </c>
      <c r="H165" s="67">
        <v>99</v>
      </c>
      <c r="I165" s="67">
        <v>108</v>
      </c>
      <c r="J165" s="67" t="s">
        <v>48</v>
      </c>
      <c r="K165" s="67" t="s">
        <v>28</v>
      </c>
      <c r="L165" s="70">
        <v>35138</v>
      </c>
      <c r="M165" s="70">
        <v>35551</v>
      </c>
      <c r="N165" s="70">
        <v>35901</v>
      </c>
      <c r="O165" s="70">
        <v>36890</v>
      </c>
      <c r="P165" s="67" t="s">
        <v>29</v>
      </c>
      <c r="Q165" s="67" t="s">
        <v>885</v>
      </c>
      <c r="R165" s="67" t="s">
        <v>31</v>
      </c>
      <c r="S165" s="67" t="s">
        <v>32</v>
      </c>
      <c r="T165" s="67" t="s">
        <v>886</v>
      </c>
      <c r="U165" s="67" t="s">
        <v>31</v>
      </c>
      <c r="V165" s="67" t="s">
        <v>35</v>
      </c>
    </row>
    <row r="166" s="67" customFormat="1" spans="1:22">
      <c r="A166" s="68" t="s">
        <v>887</v>
      </c>
      <c r="B166" s="67" t="s">
        <v>888</v>
      </c>
      <c r="C166" s="69">
        <v>1</v>
      </c>
      <c r="D166" s="69">
        <f t="shared" si="2"/>
        <v>165</v>
      </c>
      <c r="E166" s="67" t="s">
        <v>889</v>
      </c>
      <c r="F166" s="67" t="s">
        <v>890</v>
      </c>
      <c r="G166" s="67" t="s">
        <v>40</v>
      </c>
      <c r="H166" s="67">
        <v>77</v>
      </c>
      <c r="I166" s="67">
        <v>86</v>
      </c>
      <c r="J166" s="67" t="s">
        <v>48</v>
      </c>
      <c r="K166" s="67" t="s">
        <v>28</v>
      </c>
      <c r="L166" s="70">
        <v>35144</v>
      </c>
      <c r="M166" s="70">
        <v>36526</v>
      </c>
      <c r="N166" s="70">
        <v>36930</v>
      </c>
      <c r="O166" s="70">
        <v>36890</v>
      </c>
      <c r="P166" s="67" t="s">
        <v>29</v>
      </c>
      <c r="Q166" s="67" t="s">
        <v>891</v>
      </c>
      <c r="R166" s="67" t="s">
        <v>34</v>
      </c>
      <c r="S166" s="67" t="s">
        <v>32</v>
      </c>
      <c r="T166" s="67" t="s">
        <v>503</v>
      </c>
      <c r="U166" s="67" t="s">
        <v>34</v>
      </c>
      <c r="V166" s="67" t="s">
        <v>35</v>
      </c>
    </row>
    <row r="167" s="67" customFormat="1" spans="1:22">
      <c r="A167" s="68" t="s">
        <v>892</v>
      </c>
      <c r="B167" s="67" t="s">
        <v>893</v>
      </c>
      <c r="C167" s="69">
        <v>1</v>
      </c>
      <c r="D167" s="69">
        <f t="shared" si="2"/>
        <v>166</v>
      </c>
      <c r="E167" s="67" t="s">
        <v>894</v>
      </c>
      <c r="F167" s="67" t="s">
        <v>895</v>
      </c>
      <c r="G167" s="67" t="s">
        <v>26</v>
      </c>
      <c r="H167" s="67">
        <v>97</v>
      </c>
      <c r="I167" s="67">
        <v>106</v>
      </c>
      <c r="J167" s="67" t="s">
        <v>27</v>
      </c>
      <c r="K167" s="67" t="s">
        <v>28</v>
      </c>
      <c r="L167" s="70">
        <v>35153</v>
      </c>
      <c r="M167" s="70">
        <v>35711</v>
      </c>
      <c r="N167" s="70">
        <v>36271</v>
      </c>
      <c r="O167" s="67" t="s">
        <v>29</v>
      </c>
      <c r="P167" s="67" t="s">
        <v>29</v>
      </c>
      <c r="Q167" s="67" t="s">
        <v>896</v>
      </c>
      <c r="R167" s="67" t="s">
        <v>34</v>
      </c>
      <c r="S167" s="67" t="s">
        <v>51</v>
      </c>
      <c r="T167" s="67" t="s">
        <v>503</v>
      </c>
      <c r="U167" s="67" t="s">
        <v>34</v>
      </c>
      <c r="V167" s="67" t="s">
        <v>35</v>
      </c>
    </row>
    <row r="168" s="67" customFormat="1" spans="1:22">
      <c r="A168" s="68" t="s">
        <v>897</v>
      </c>
      <c r="B168" s="67" t="s">
        <v>898</v>
      </c>
      <c r="C168" s="69">
        <v>1</v>
      </c>
      <c r="D168" s="69">
        <f t="shared" si="2"/>
        <v>167</v>
      </c>
      <c r="E168" s="67" t="s">
        <v>899</v>
      </c>
      <c r="F168" s="67" t="s">
        <v>900</v>
      </c>
      <c r="G168" s="67" t="s">
        <v>40</v>
      </c>
      <c r="H168" s="67">
        <v>200</v>
      </c>
      <c r="I168" s="67">
        <v>226</v>
      </c>
      <c r="J168" s="67" t="s">
        <v>27</v>
      </c>
      <c r="K168" s="67" t="s">
        <v>28</v>
      </c>
      <c r="L168" s="70">
        <v>35170</v>
      </c>
      <c r="M168" s="70">
        <v>35674</v>
      </c>
      <c r="N168" s="70">
        <v>35747</v>
      </c>
      <c r="O168" s="67" t="s">
        <v>29</v>
      </c>
      <c r="P168" s="70">
        <v>38108</v>
      </c>
      <c r="Q168" s="67" t="s">
        <v>901</v>
      </c>
      <c r="R168" s="67" t="s">
        <v>31</v>
      </c>
      <c r="S168" s="67" t="s">
        <v>32</v>
      </c>
      <c r="T168" s="67" t="s">
        <v>52</v>
      </c>
      <c r="U168" s="67" t="s">
        <v>34</v>
      </c>
      <c r="V168" s="67" t="s">
        <v>35</v>
      </c>
    </row>
    <row r="169" s="67" customFormat="1" spans="1:22">
      <c r="A169" s="68" t="s">
        <v>902</v>
      </c>
      <c r="B169" s="67" t="s">
        <v>903</v>
      </c>
      <c r="C169" s="69">
        <v>1</v>
      </c>
      <c r="D169" s="69">
        <f t="shared" si="2"/>
        <v>168</v>
      </c>
      <c r="E169" s="67" t="s">
        <v>904</v>
      </c>
      <c r="F169" s="67" t="s">
        <v>905</v>
      </c>
      <c r="G169" s="67" t="s">
        <v>40</v>
      </c>
      <c r="H169" s="67">
        <v>198</v>
      </c>
      <c r="I169" s="67">
        <v>224</v>
      </c>
      <c r="J169" s="67" t="s">
        <v>27</v>
      </c>
      <c r="K169" s="67" t="s">
        <v>28</v>
      </c>
      <c r="L169" s="70">
        <v>35174</v>
      </c>
      <c r="M169" s="70">
        <v>35838</v>
      </c>
      <c r="N169" s="70">
        <v>36013</v>
      </c>
      <c r="O169" s="67" t="s">
        <v>29</v>
      </c>
      <c r="P169" s="70">
        <v>38108</v>
      </c>
      <c r="Q169" s="67" t="s">
        <v>906</v>
      </c>
      <c r="R169" s="67" t="s">
        <v>31</v>
      </c>
      <c r="S169" s="67" t="s">
        <v>32</v>
      </c>
      <c r="T169" s="67" t="s">
        <v>52</v>
      </c>
      <c r="U169" s="67" t="s">
        <v>34</v>
      </c>
      <c r="V169" s="67" t="s">
        <v>35</v>
      </c>
    </row>
    <row r="170" s="67" customFormat="1" spans="1:22">
      <c r="A170" s="68" t="s">
        <v>907</v>
      </c>
      <c r="B170" s="67" t="s">
        <v>908</v>
      </c>
      <c r="C170" s="69">
        <v>1</v>
      </c>
      <c r="D170" s="69">
        <f t="shared" si="2"/>
        <v>169</v>
      </c>
      <c r="E170" s="67" t="s">
        <v>909</v>
      </c>
      <c r="F170" s="67" t="s">
        <v>910</v>
      </c>
      <c r="G170" s="67" t="s">
        <v>40</v>
      </c>
      <c r="H170" s="67">
        <v>299</v>
      </c>
      <c r="I170" s="67">
        <v>348</v>
      </c>
      <c r="J170" s="67" t="s">
        <v>27</v>
      </c>
      <c r="K170" s="67" t="s">
        <v>28</v>
      </c>
      <c r="L170" s="70">
        <v>35174</v>
      </c>
      <c r="M170" s="70">
        <v>35612</v>
      </c>
      <c r="N170" s="70">
        <v>35782</v>
      </c>
      <c r="O170" s="67" t="s">
        <v>29</v>
      </c>
      <c r="P170" s="70">
        <v>38108</v>
      </c>
      <c r="Q170" s="67" t="s">
        <v>911</v>
      </c>
      <c r="R170" s="67" t="s">
        <v>31</v>
      </c>
      <c r="S170" s="67" t="s">
        <v>32</v>
      </c>
      <c r="T170" s="67" t="s">
        <v>52</v>
      </c>
      <c r="U170" s="67" t="s">
        <v>34</v>
      </c>
      <c r="V170" s="67" t="s">
        <v>35</v>
      </c>
    </row>
    <row r="171" s="67" customFormat="1" spans="1:22">
      <c r="A171" s="68" t="s">
        <v>912</v>
      </c>
      <c r="B171" s="67" t="s">
        <v>913</v>
      </c>
      <c r="C171" s="69">
        <v>1</v>
      </c>
      <c r="D171" s="69">
        <f t="shared" si="2"/>
        <v>170</v>
      </c>
      <c r="E171" s="67" t="s">
        <v>914</v>
      </c>
      <c r="F171" s="67" t="s">
        <v>915</v>
      </c>
      <c r="G171" s="67" t="s">
        <v>40</v>
      </c>
      <c r="H171" s="67">
        <v>308</v>
      </c>
      <c r="I171" s="67">
        <v>358</v>
      </c>
      <c r="J171" s="67" t="s">
        <v>27</v>
      </c>
      <c r="K171" s="67" t="s">
        <v>28</v>
      </c>
      <c r="L171" s="70">
        <v>35177</v>
      </c>
      <c r="M171" s="70">
        <v>35278</v>
      </c>
      <c r="N171" s="70">
        <v>35481</v>
      </c>
      <c r="O171" s="67" t="s">
        <v>29</v>
      </c>
      <c r="P171" s="70">
        <v>38108</v>
      </c>
      <c r="Q171" s="67" t="s">
        <v>916</v>
      </c>
      <c r="R171" s="67" t="s">
        <v>31</v>
      </c>
      <c r="S171" s="67" t="s">
        <v>32</v>
      </c>
      <c r="T171" s="67" t="s">
        <v>52</v>
      </c>
      <c r="U171" s="67" t="s">
        <v>34</v>
      </c>
      <c r="V171" s="67" t="s">
        <v>35</v>
      </c>
    </row>
    <row r="172" s="67" customFormat="1" spans="1:22">
      <c r="A172" s="68" t="s">
        <v>917</v>
      </c>
      <c r="B172" s="67" t="s">
        <v>918</v>
      </c>
      <c r="C172" s="69">
        <v>1</v>
      </c>
      <c r="D172" s="69">
        <f t="shared" si="2"/>
        <v>171</v>
      </c>
      <c r="E172" s="67" t="s">
        <v>919</v>
      </c>
      <c r="F172" s="67" t="s">
        <v>920</v>
      </c>
      <c r="G172" s="67" t="s">
        <v>40</v>
      </c>
      <c r="H172" s="67">
        <v>199</v>
      </c>
      <c r="I172" s="67">
        <v>225</v>
      </c>
      <c r="J172" s="67" t="s">
        <v>27</v>
      </c>
      <c r="K172" s="67" t="s">
        <v>28</v>
      </c>
      <c r="L172" s="70">
        <v>35205</v>
      </c>
      <c r="M172" s="70">
        <v>35765</v>
      </c>
      <c r="N172" s="70">
        <v>35879</v>
      </c>
      <c r="O172" s="67" t="s">
        <v>29</v>
      </c>
      <c r="P172" s="70">
        <v>38108</v>
      </c>
      <c r="Q172" s="67" t="s">
        <v>921</v>
      </c>
      <c r="R172" s="67" t="s">
        <v>31</v>
      </c>
      <c r="S172" s="67" t="s">
        <v>32</v>
      </c>
      <c r="T172" s="67" t="s">
        <v>172</v>
      </c>
      <c r="U172" s="67" t="s">
        <v>31</v>
      </c>
      <c r="V172" s="67" t="s">
        <v>35</v>
      </c>
    </row>
    <row r="173" s="67" customFormat="1" spans="1:22">
      <c r="A173" s="68" t="s">
        <v>922</v>
      </c>
      <c r="B173" s="67" t="s">
        <v>923</v>
      </c>
      <c r="C173" s="69">
        <v>1</v>
      </c>
      <c r="D173" s="69">
        <f t="shared" si="2"/>
        <v>172</v>
      </c>
      <c r="E173" s="67" t="s">
        <v>924</v>
      </c>
      <c r="F173" s="67" t="s">
        <v>925</v>
      </c>
      <c r="G173" s="67" t="s">
        <v>40</v>
      </c>
      <c r="H173" s="67">
        <v>298</v>
      </c>
      <c r="I173" s="67">
        <v>347</v>
      </c>
      <c r="J173" s="67" t="s">
        <v>27</v>
      </c>
      <c r="K173" s="67" t="s">
        <v>28</v>
      </c>
      <c r="L173" s="70">
        <v>35207</v>
      </c>
      <c r="M173" s="70">
        <v>35431</v>
      </c>
      <c r="N173" s="70">
        <v>35879</v>
      </c>
      <c r="O173" s="67" t="s">
        <v>29</v>
      </c>
      <c r="P173" s="70">
        <v>38108</v>
      </c>
      <c r="Q173" s="67" t="s">
        <v>926</v>
      </c>
      <c r="R173" s="67" t="s">
        <v>31</v>
      </c>
      <c r="S173" s="67" t="s">
        <v>32</v>
      </c>
      <c r="T173" s="67" t="s">
        <v>886</v>
      </c>
      <c r="U173" s="67" t="s">
        <v>31</v>
      </c>
      <c r="V173" s="67" t="s">
        <v>35</v>
      </c>
    </row>
    <row r="174" s="67" customFormat="1" spans="1:22">
      <c r="A174" s="68" t="s">
        <v>927</v>
      </c>
      <c r="B174" s="67" t="s">
        <v>928</v>
      </c>
      <c r="C174" s="69">
        <v>1</v>
      </c>
      <c r="D174" s="69">
        <f t="shared" si="2"/>
        <v>173</v>
      </c>
      <c r="E174" s="67" t="s">
        <v>929</v>
      </c>
      <c r="F174" s="67" t="s">
        <v>930</v>
      </c>
      <c r="G174" s="67" t="s">
        <v>40</v>
      </c>
      <c r="H174" s="67">
        <v>290</v>
      </c>
      <c r="I174" s="67">
        <v>339</v>
      </c>
      <c r="J174" s="67" t="s">
        <v>27</v>
      </c>
      <c r="K174" s="67" t="s">
        <v>28</v>
      </c>
      <c r="L174" s="70">
        <v>35212</v>
      </c>
      <c r="M174" s="70">
        <v>35794</v>
      </c>
      <c r="N174" s="70">
        <v>35810</v>
      </c>
      <c r="O174" s="67" t="s">
        <v>29</v>
      </c>
      <c r="P174" s="70">
        <v>38108</v>
      </c>
      <c r="Q174" s="67" t="s">
        <v>931</v>
      </c>
      <c r="R174" s="67" t="s">
        <v>31</v>
      </c>
      <c r="S174" s="67" t="s">
        <v>32</v>
      </c>
      <c r="T174" s="67" t="s">
        <v>52</v>
      </c>
      <c r="U174" s="67" t="s">
        <v>34</v>
      </c>
      <c r="V174" s="67" t="s">
        <v>35</v>
      </c>
    </row>
    <row r="175" s="67" customFormat="1" spans="1:22">
      <c r="A175" s="68" t="s">
        <v>932</v>
      </c>
      <c r="B175" s="67" t="s">
        <v>933</v>
      </c>
      <c r="C175" s="69">
        <v>1</v>
      </c>
      <c r="D175" s="69">
        <f t="shared" si="2"/>
        <v>174</v>
      </c>
      <c r="E175" s="67" t="s">
        <v>934</v>
      </c>
      <c r="F175" s="67" t="s">
        <v>935</v>
      </c>
      <c r="G175" s="67" t="s">
        <v>40</v>
      </c>
      <c r="H175" s="67">
        <v>297</v>
      </c>
      <c r="I175" s="67">
        <v>346</v>
      </c>
      <c r="J175" s="67" t="s">
        <v>27</v>
      </c>
      <c r="K175" s="67" t="s">
        <v>28</v>
      </c>
      <c r="L175" s="70">
        <v>35213</v>
      </c>
      <c r="M175" s="70">
        <v>35867</v>
      </c>
      <c r="N175" s="70">
        <v>36063</v>
      </c>
      <c r="O175" s="67" t="s">
        <v>29</v>
      </c>
      <c r="P175" s="70">
        <v>38108</v>
      </c>
      <c r="Q175" s="67" t="s">
        <v>936</v>
      </c>
      <c r="R175" s="67" t="s">
        <v>31</v>
      </c>
      <c r="S175" s="67" t="s">
        <v>32</v>
      </c>
      <c r="T175" s="67" t="s">
        <v>52</v>
      </c>
      <c r="U175" s="67" t="s">
        <v>34</v>
      </c>
      <c r="V175" s="67" t="s">
        <v>35</v>
      </c>
    </row>
    <row r="176" s="67" customFormat="1" spans="1:22">
      <c r="A176" s="68" t="s">
        <v>937</v>
      </c>
      <c r="B176" s="67" t="s">
        <v>938</v>
      </c>
      <c r="C176" s="69">
        <v>1</v>
      </c>
      <c r="D176" s="69">
        <f t="shared" si="2"/>
        <v>175</v>
      </c>
      <c r="E176" s="67" t="s">
        <v>939</v>
      </c>
      <c r="F176" s="67" t="s">
        <v>940</v>
      </c>
      <c r="G176" s="67" t="s">
        <v>460</v>
      </c>
      <c r="H176" s="67">
        <v>235</v>
      </c>
      <c r="I176" s="67">
        <v>273</v>
      </c>
      <c r="J176" s="67" t="s">
        <v>27</v>
      </c>
      <c r="K176" s="67" t="s">
        <v>461</v>
      </c>
      <c r="L176" s="70">
        <v>35226</v>
      </c>
      <c r="M176" s="70">
        <v>36192</v>
      </c>
      <c r="N176" s="67" t="s">
        <v>29</v>
      </c>
      <c r="O176" s="67" t="s">
        <v>29</v>
      </c>
      <c r="P176" s="70">
        <v>38108</v>
      </c>
      <c r="Q176" s="67" t="s">
        <v>626</v>
      </c>
      <c r="R176" s="67" t="s">
        <v>31</v>
      </c>
      <c r="S176" s="67" t="s">
        <v>51</v>
      </c>
      <c r="T176" s="67" t="s">
        <v>52</v>
      </c>
      <c r="U176" s="67" t="s">
        <v>34</v>
      </c>
      <c r="V176" s="67" t="s">
        <v>35</v>
      </c>
    </row>
    <row r="177" s="67" customFormat="1" spans="1:22">
      <c r="A177" s="68" t="s">
        <v>941</v>
      </c>
      <c r="B177" s="67" t="s">
        <v>942</v>
      </c>
      <c r="C177" s="69">
        <v>1</v>
      </c>
      <c r="D177" s="69">
        <f t="shared" si="2"/>
        <v>176</v>
      </c>
      <c r="E177" s="67" t="s">
        <v>943</v>
      </c>
      <c r="F177" s="67" t="s">
        <v>944</v>
      </c>
      <c r="G177" s="67" t="s">
        <v>40</v>
      </c>
      <c r="H177" s="67">
        <v>306</v>
      </c>
      <c r="I177" s="67">
        <v>356</v>
      </c>
      <c r="J177" s="67" t="s">
        <v>27</v>
      </c>
      <c r="K177" s="67" t="s">
        <v>28</v>
      </c>
      <c r="L177" s="70">
        <v>35247</v>
      </c>
      <c r="M177" s="70">
        <v>35309</v>
      </c>
      <c r="N177" s="70">
        <v>35481</v>
      </c>
      <c r="O177" s="67" t="s">
        <v>29</v>
      </c>
      <c r="P177" s="70">
        <v>38108</v>
      </c>
      <c r="Q177" s="67" t="s">
        <v>945</v>
      </c>
      <c r="R177" s="67" t="s">
        <v>31</v>
      </c>
      <c r="S177" s="67" t="s">
        <v>32</v>
      </c>
      <c r="T177" s="67" t="s">
        <v>52</v>
      </c>
      <c r="U177" s="67" t="s">
        <v>34</v>
      </c>
      <c r="V177" s="67" t="s">
        <v>35</v>
      </c>
    </row>
    <row r="178" s="67" customFormat="1" spans="1:22">
      <c r="A178" s="68" t="s">
        <v>946</v>
      </c>
      <c r="B178" s="67" t="s">
        <v>947</v>
      </c>
      <c r="C178" s="69">
        <v>1</v>
      </c>
      <c r="D178" s="69">
        <f t="shared" si="2"/>
        <v>177</v>
      </c>
      <c r="E178" s="67" t="s">
        <v>948</v>
      </c>
      <c r="F178" s="67" t="s">
        <v>949</v>
      </c>
      <c r="G178" s="67" t="s">
        <v>40</v>
      </c>
      <c r="H178" s="67">
        <v>104</v>
      </c>
      <c r="I178" s="67">
        <v>113</v>
      </c>
      <c r="J178" s="67" t="s">
        <v>48</v>
      </c>
      <c r="K178" s="67" t="s">
        <v>28</v>
      </c>
      <c r="L178" s="70">
        <v>35277</v>
      </c>
      <c r="M178" s="70">
        <v>35431</v>
      </c>
      <c r="N178" s="70">
        <v>35445</v>
      </c>
      <c r="O178" s="70">
        <v>36525</v>
      </c>
      <c r="P178" s="67" t="s">
        <v>29</v>
      </c>
      <c r="Q178" s="67" t="s">
        <v>950</v>
      </c>
      <c r="R178" s="67" t="s">
        <v>31</v>
      </c>
      <c r="S178" s="67" t="s">
        <v>32</v>
      </c>
      <c r="T178" s="67" t="s">
        <v>951</v>
      </c>
      <c r="U178" s="67" t="s">
        <v>31</v>
      </c>
      <c r="V178" s="67" t="s">
        <v>35</v>
      </c>
    </row>
    <row r="179" s="67" customFormat="1" spans="1:22">
      <c r="A179" s="68" t="s">
        <v>952</v>
      </c>
      <c r="B179" s="67" t="s">
        <v>953</v>
      </c>
      <c r="C179" s="69">
        <v>1</v>
      </c>
      <c r="D179" s="69">
        <f t="shared" si="2"/>
        <v>178</v>
      </c>
      <c r="E179" s="67" t="s">
        <v>954</v>
      </c>
      <c r="F179" s="67" t="s">
        <v>955</v>
      </c>
      <c r="G179" s="67" t="s">
        <v>40</v>
      </c>
      <c r="H179" s="67">
        <v>41</v>
      </c>
      <c r="I179" s="67">
        <v>45</v>
      </c>
      <c r="J179" s="67" t="s">
        <v>48</v>
      </c>
      <c r="K179" s="67" t="s">
        <v>28</v>
      </c>
      <c r="L179" s="70">
        <v>35301</v>
      </c>
      <c r="M179" s="70">
        <v>36770</v>
      </c>
      <c r="N179" s="70">
        <v>38201</v>
      </c>
      <c r="O179" s="70">
        <v>42369</v>
      </c>
      <c r="P179" s="67" t="s">
        <v>29</v>
      </c>
      <c r="Q179" s="67" t="s">
        <v>956</v>
      </c>
      <c r="R179" s="67" t="s">
        <v>31</v>
      </c>
      <c r="S179" s="67" t="s">
        <v>51</v>
      </c>
      <c r="T179" s="67" t="s">
        <v>33</v>
      </c>
      <c r="U179" s="67" t="s">
        <v>34</v>
      </c>
      <c r="V179" s="67" t="s">
        <v>35</v>
      </c>
    </row>
    <row r="180" s="67" customFormat="1" spans="1:22">
      <c r="A180" s="68" t="s">
        <v>957</v>
      </c>
      <c r="B180" s="67" t="s">
        <v>958</v>
      </c>
      <c r="C180" s="69">
        <v>1</v>
      </c>
      <c r="D180" s="69">
        <f t="shared" si="2"/>
        <v>179</v>
      </c>
      <c r="E180" s="67" t="s">
        <v>959</v>
      </c>
      <c r="F180" s="67" t="s">
        <v>960</v>
      </c>
      <c r="G180" s="67" t="s">
        <v>40</v>
      </c>
      <c r="H180" s="67">
        <v>309</v>
      </c>
      <c r="I180" s="67">
        <v>359</v>
      </c>
      <c r="J180" s="67" t="s">
        <v>27</v>
      </c>
      <c r="K180" s="67" t="s">
        <v>28</v>
      </c>
      <c r="L180" s="70">
        <v>35342</v>
      </c>
      <c r="M180" s="70">
        <v>35490</v>
      </c>
      <c r="N180" s="70">
        <v>35481</v>
      </c>
      <c r="O180" s="67" t="s">
        <v>29</v>
      </c>
      <c r="P180" s="70">
        <v>38108</v>
      </c>
      <c r="Q180" s="67" t="s">
        <v>961</v>
      </c>
      <c r="R180" s="67" t="s">
        <v>31</v>
      </c>
      <c r="S180" s="67" t="s">
        <v>32</v>
      </c>
      <c r="T180" s="67" t="s">
        <v>52</v>
      </c>
      <c r="U180" s="67" t="s">
        <v>34</v>
      </c>
      <c r="V180" s="67" t="s">
        <v>35</v>
      </c>
    </row>
    <row r="181" s="67" customFormat="1" spans="1:22">
      <c r="A181" s="68" t="s">
        <v>962</v>
      </c>
      <c r="B181" s="67" t="s">
        <v>963</v>
      </c>
      <c r="C181" s="69">
        <v>1</v>
      </c>
      <c r="D181" s="69">
        <f t="shared" si="2"/>
        <v>180</v>
      </c>
      <c r="E181" s="67" t="s">
        <v>964</v>
      </c>
      <c r="F181" s="67" t="s">
        <v>965</v>
      </c>
      <c r="G181" s="67" t="s">
        <v>40</v>
      </c>
      <c r="H181" s="67">
        <v>201</v>
      </c>
      <c r="I181" s="67">
        <v>227</v>
      </c>
      <c r="J181" s="67" t="s">
        <v>27</v>
      </c>
      <c r="K181" s="67" t="s">
        <v>28</v>
      </c>
      <c r="L181" s="70">
        <v>35352</v>
      </c>
      <c r="M181" s="70">
        <v>35612</v>
      </c>
      <c r="N181" s="70">
        <v>35747</v>
      </c>
      <c r="O181" s="67" t="s">
        <v>29</v>
      </c>
      <c r="P181" s="70">
        <v>38108</v>
      </c>
      <c r="Q181" s="67" t="s">
        <v>966</v>
      </c>
      <c r="R181" s="67" t="s">
        <v>31</v>
      </c>
      <c r="S181" s="67" t="s">
        <v>32</v>
      </c>
      <c r="T181" s="67" t="s">
        <v>52</v>
      </c>
      <c r="U181" s="67" t="s">
        <v>34</v>
      </c>
      <c r="V181" s="67" t="s">
        <v>35</v>
      </c>
    </row>
    <row r="182" s="67" customFormat="1" spans="1:22">
      <c r="A182" s="68" t="s">
        <v>967</v>
      </c>
      <c r="B182" s="67" t="s">
        <v>968</v>
      </c>
      <c r="C182" s="69">
        <v>1</v>
      </c>
      <c r="D182" s="69">
        <f t="shared" si="2"/>
        <v>181</v>
      </c>
      <c r="E182" s="67" t="s">
        <v>969</v>
      </c>
      <c r="F182" s="67" t="s">
        <v>970</v>
      </c>
      <c r="G182" s="67" t="s">
        <v>40</v>
      </c>
      <c r="H182" s="67">
        <v>236</v>
      </c>
      <c r="I182" s="67">
        <v>274</v>
      </c>
      <c r="J182" s="67" t="s">
        <v>27</v>
      </c>
      <c r="K182" s="67" t="s">
        <v>28</v>
      </c>
      <c r="L182" s="70">
        <v>35380</v>
      </c>
      <c r="M182" s="70">
        <v>35431</v>
      </c>
      <c r="N182" s="70">
        <v>35411</v>
      </c>
      <c r="O182" s="67" t="s">
        <v>29</v>
      </c>
      <c r="P182" s="70">
        <v>38108</v>
      </c>
      <c r="Q182" s="67" t="s">
        <v>626</v>
      </c>
      <c r="R182" s="67" t="s">
        <v>31</v>
      </c>
      <c r="S182" s="67" t="s">
        <v>51</v>
      </c>
      <c r="T182" s="67" t="s">
        <v>52</v>
      </c>
      <c r="U182" s="67" t="s">
        <v>34</v>
      </c>
      <c r="V182" s="67" t="s">
        <v>35</v>
      </c>
    </row>
    <row r="183" s="67" customFormat="1" spans="1:22">
      <c r="A183" s="68" t="s">
        <v>971</v>
      </c>
      <c r="B183" s="67" t="s">
        <v>972</v>
      </c>
      <c r="C183" s="69">
        <v>1</v>
      </c>
      <c r="D183" s="69">
        <f t="shared" si="2"/>
        <v>182</v>
      </c>
      <c r="E183" s="67" t="s">
        <v>973</v>
      </c>
      <c r="F183" s="67" t="s">
        <v>974</v>
      </c>
      <c r="G183" s="67" t="s">
        <v>40</v>
      </c>
      <c r="H183" s="67">
        <v>184</v>
      </c>
      <c r="I183" s="67">
        <v>210</v>
      </c>
      <c r="J183" s="67" t="s">
        <v>27</v>
      </c>
      <c r="K183" s="67" t="s">
        <v>28</v>
      </c>
      <c r="L183" s="70">
        <v>35391</v>
      </c>
      <c r="M183" s="70">
        <v>35431</v>
      </c>
      <c r="N183" s="70">
        <v>35481</v>
      </c>
      <c r="O183" s="67" t="s">
        <v>29</v>
      </c>
      <c r="P183" s="70">
        <v>36161</v>
      </c>
      <c r="Q183" s="67" t="s">
        <v>975</v>
      </c>
      <c r="R183" s="67" t="s">
        <v>31</v>
      </c>
      <c r="S183" s="67" t="s">
        <v>32</v>
      </c>
      <c r="T183" s="67" t="s">
        <v>52</v>
      </c>
      <c r="U183" s="67" t="s">
        <v>34</v>
      </c>
      <c r="V183" s="67" t="s">
        <v>35</v>
      </c>
    </row>
    <row r="184" s="67" customFormat="1" spans="1:22">
      <c r="A184" s="68" t="s">
        <v>976</v>
      </c>
      <c r="B184" s="67" t="s">
        <v>977</v>
      </c>
      <c r="C184" s="69">
        <v>1</v>
      </c>
      <c r="D184" s="69">
        <f t="shared" si="2"/>
        <v>183</v>
      </c>
      <c r="E184" s="67" t="s">
        <v>978</v>
      </c>
      <c r="F184" s="67" t="s">
        <v>979</v>
      </c>
      <c r="G184" s="67" t="s">
        <v>40</v>
      </c>
      <c r="H184" s="67">
        <v>305</v>
      </c>
      <c r="I184" s="67">
        <v>355</v>
      </c>
      <c r="J184" s="67" t="s">
        <v>27</v>
      </c>
      <c r="K184" s="67" t="s">
        <v>28</v>
      </c>
      <c r="L184" s="70">
        <v>35395</v>
      </c>
      <c r="M184" s="70">
        <v>35431</v>
      </c>
      <c r="N184" s="70">
        <v>35481</v>
      </c>
      <c r="O184" s="67" t="s">
        <v>29</v>
      </c>
      <c r="P184" s="70">
        <v>38108</v>
      </c>
      <c r="Q184" s="67" t="s">
        <v>980</v>
      </c>
      <c r="R184" s="67" t="s">
        <v>31</v>
      </c>
      <c r="S184" s="67" t="s">
        <v>32</v>
      </c>
      <c r="T184" s="67" t="s">
        <v>52</v>
      </c>
      <c r="U184" s="67" t="s">
        <v>34</v>
      </c>
      <c r="V184" s="67" t="s">
        <v>35</v>
      </c>
    </row>
    <row r="185" s="67" customFormat="1" spans="1:22">
      <c r="A185" s="68" t="s">
        <v>981</v>
      </c>
      <c r="B185" s="67" t="s">
        <v>982</v>
      </c>
      <c r="C185" s="69">
        <v>1</v>
      </c>
      <c r="D185" s="69">
        <f t="shared" si="2"/>
        <v>184</v>
      </c>
      <c r="E185" s="67" t="s">
        <v>983</v>
      </c>
      <c r="F185" s="67" t="s">
        <v>984</v>
      </c>
      <c r="G185" s="67" t="s">
        <v>40</v>
      </c>
      <c r="H185" s="67">
        <v>300</v>
      </c>
      <c r="I185" s="67">
        <v>349</v>
      </c>
      <c r="J185" s="67" t="s">
        <v>27</v>
      </c>
      <c r="K185" s="67" t="s">
        <v>28</v>
      </c>
      <c r="L185" s="70">
        <v>35396</v>
      </c>
      <c r="M185" s="70">
        <v>35748</v>
      </c>
      <c r="N185" s="70">
        <v>35448</v>
      </c>
      <c r="O185" s="67" t="s">
        <v>29</v>
      </c>
      <c r="P185" s="70">
        <v>38108</v>
      </c>
      <c r="Q185" s="67" t="s">
        <v>985</v>
      </c>
      <c r="R185" s="67" t="s">
        <v>31</v>
      </c>
      <c r="S185" s="67" t="s">
        <v>32</v>
      </c>
      <c r="T185" s="67" t="s">
        <v>52</v>
      </c>
      <c r="U185" s="67" t="s">
        <v>34</v>
      </c>
      <c r="V185" s="67" t="s">
        <v>35</v>
      </c>
    </row>
    <row r="186" s="67" customFormat="1" spans="1:22">
      <c r="A186" s="68" t="s">
        <v>986</v>
      </c>
      <c r="B186" s="67" t="s">
        <v>987</v>
      </c>
      <c r="C186" s="69">
        <v>1</v>
      </c>
      <c r="D186" s="69">
        <f t="shared" si="2"/>
        <v>185</v>
      </c>
      <c r="E186" s="67" t="s">
        <v>988</v>
      </c>
      <c r="F186" s="67" t="s">
        <v>989</v>
      </c>
      <c r="G186" s="67" t="s">
        <v>67</v>
      </c>
      <c r="H186" s="67">
        <v>101</v>
      </c>
      <c r="I186" s="67">
        <v>110</v>
      </c>
      <c r="J186" s="67" t="s">
        <v>48</v>
      </c>
      <c r="K186" s="67" t="s">
        <v>49</v>
      </c>
      <c r="L186" s="70">
        <v>35404</v>
      </c>
      <c r="M186" s="70">
        <v>35616</v>
      </c>
      <c r="N186" s="70">
        <v>35641</v>
      </c>
      <c r="O186" s="70">
        <v>42004</v>
      </c>
      <c r="P186" s="67" t="s">
        <v>29</v>
      </c>
      <c r="Q186" s="67" t="s">
        <v>990</v>
      </c>
      <c r="R186" s="67" t="s">
        <v>31</v>
      </c>
      <c r="S186" s="67" t="s">
        <v>32</v>
      </c>
      <c r="T186" s="67" t="s">
        <v>991</v>
      </c>
      <c r="U186" s="67" t="s">
        <v>31</v>
      </c>
      <c r="V186" s="67" t="s">
        <v>35</v>
      </c>
    </row>
    <row r="187" s="67" customFormat="1" spans="1:22">
      <c r="A187" s="68" t="s">
        <v>992</v>
      </c>
      <c r="B187" s="67" t="s">
        <v>993</v>
      </c>
      <c r="C187" s="69">
        <v>1</v>
      </c>
      <c r="D187" s="69">
        <f t="shared" si="2"/>
        <v>186</v>
      </c>
      <c r="E187" s="67" t="s">
        <v>994</v>
      </c>
      <c r="F187" s="67" t="s">
        <v>995</v>
      </c>
      <c r="G187" s="67" t="s">
        <v>40</v>
      </c>
      <c r="H187" s="67">
        <v>103</v>
      </c>
      <c r="I187" s="67">
        <v>112</v>
      </c>
      <c r="J187" s="67" t="s">
        <v>48</v>
      </c>
      <c r="K187" s="67" t="s">
        <v>28</v>
      </c>
      <c r="L187" s="70">
        <v>35405</v>
      </c>
      <c r="M187" s="70">
        <v>35431</v>
      </c>
      <c r="N187" s="70">
        <v>35478</v>
      </c>
      <c r="O187" s="70">
        <v>35795</v>
      </c>
      <c r="P187" s="67" t="s">
        <v>29</v>
      </c>
      <c r="Q187" s="67" t="s">
        <v>996</v>
      </c>
      <c r="R187" s="67" t="s">
        <v>34</v>
      </c>
      <c r="S187" s="67" t="s">
        <v>230</v>
      </c>
      <c r="T187" s="67" t="s">
        <v>52</v>
      </c>
      <c r="U187" s="67" t="s">
        <v>34</v>
      </c>
      <c r="V187" s="67" t="s">
        <v>35</v>
      </c>
    </row>
    <row r="188" s="67" customFormat="1" spans="1:22">
      <c r="A188" s="68" t="s">
        <v>997</v>
      </c>
      <c r="B188" s="67" t="s">
        <v>998</v>
      </c>
      <c r="C188" s="69">
        <v>1</v>
      </c>
      <c r="D188" s="69">
        <f t="shared" si="2"/>
        <v>187</v>
      </c>
      <c r="E188" s="67" t="s">
        <v>999</v>
      </c>
      <c r="F188" s="67" t="s">
        <v>1000</v>
      </c>
      <c r="G188" s="67" t="s">
        <v>40</v>
      </c>
      <c r="H188" s="67">
        <v>96</v>
      </c>
      <c r="I188" s="67">
        <v>105</v>
      </c>
      <c r="J188" s="67" t="s">
        <v>48</v>
      </c>
      <c r="K188" s="67" t="s">
        <v>28</v>
      </c>
      <c r="L188" s="70">
        <v>35423</v>
      </c>
      <c r="M188" s="70">
        <v>35874</v>
      </c>
      <c r="N188" s="70">
        <v>36326</v>
      </c>
      <c r="O188" s="70">
        <v>36160</v>
      </c>
      <c r="P188" s="67" t="s">
        <v>29</v>
      </c>
      <c r="Q188" s="67" t="s">
        <v>1001</v>
      </c>
      <c r="R188" s="67" t="s">
        <v>34</v>
      </c>
      <c r="S188" s="67" t="s">
        <v>32</v>
      </c>
      <c r="T188" s="67" t="s">
        <v>503</v>
      </c>
      <c r="U188" s="67" t="s">
        <v>34</v>
      </c>
      <c r="V188" s="67" t="s">
        <v>35</v>
      </c>
    </row>
    <row r="189" s="67" customFormat="1" spans="1:22">
      <c r="A189" s="68" t="s">
        <v>1002</v>
      </c>
      <c r="B189" s="67" t="s">
        <v>1003</v>
      </c>
      <c r="C189" s="69">
        <v>1</v>
      </c>
      <c r="D189" s="69">
        <f t="shared" si="2"/>
        <v>188</v>
      </c>
      <c r="E189" s="67" t="s">
        <v>1004</v>
      </c>
      <c r="F189" s="67" t="s">
        <v>1005</v>
      </c>
      <c r="G189" s="67" t="s">
        <v>40</v>
      </c>
      <c r="H189" s="67">
        <v>273</v>
      </c>
      <c r="I189" s="67">
        <v>322</v>
      </c>
      <c r="J189" s="67" t="s">
        <v>27</v>
      </c>
      <c r="K189" s="67" t="s">
        <v>28</v>
      </c>
      <c r="L189" s="70">
        <v>35438</v>
      </c>
      <c r="M189" s="70">
        <v>35886</v>
      </c>
      <c r="N189" s="70">
        <v>35927</v>
      </c>
      <c r="O189" s="67" t="s">
        <v>29</v>
      </c>
      <c r="P189" s="70">
        <v>38108</v>
      </c>
      <c r="Q189" s="67" t="s">
        <v>1006</v>
      </c>
      <c r="R189" s="67" t="s">
        <v>31</v>
      </c>
      <c r="S189" s="67" t="s">
        <v>32</v>
      </c>
      <c r="T189" s="67" t="s">
        <v>52</v>
      </c>
      <c r="U189" s="67" t="s">
        <v>34</v>
      </c>
      <c r="V189" s="67" t="s">
        <v>35</v>
      </c>
    </row>
    <row r="190" s="67" customFormat="1" spans="1:22">
      <c r="A190" s="68" t="s">
        <v>1007</v>
      </c>
      <c r="B190" s="67" t="s">
        <v>1008</v>
      </c>
      <c r="C190" s="69">
        <v>1</v>
      </c>
      <c r="D190" s="69">
        <f t="shared" si="2"/>
        <v>189</v>
      </c>
      <c r="E190" s="67" t="s">
        <v>1009</v>
      </c>
      <c r="F190" s="67" t="s">
        <v>1010</v>
      </c>
      <c r="G190" s="67" t="s">
        <v>40</v>
      </c>
      <c r="H190" s="67">
        <v>14</v>
      </c>
      <c r="I190" s="67">
        <v>16</v>
      </c>
      <c r="J190" s="67" t="s">
        <v>48</v>
      </c>
      <c r="K190" s="67" t="s">
        <v>28</v>
      </c>
      <c r="L190" s="70">
        <v>35480</v>
      </c>
      <c r="M190" s="70">
        <v>35796</v>
      </c>
      <c r="N190" s="70">
        <v>38993</v>
      </c>
      <c r="O190" s="70">
        <v>38717</v>
      </c>
      <c r="P190" s="67" t="s">
        <v>29</v>
      </c>
      <c r="Q190" s="67" t="s">
        <v>1011</v>
      </c>
      <c r="R190" s="67" t="s">
        <v>34</v>
      </c>
      <c r="S190" s="67" t="s">
        <v>51</v>
      </c>
      <c r="T190" s="67" t="s">
        <v>1012</v>
      </c>
      <c r="U190" s="67" t="s">
        <v>31</v>
      </c>
      <c r="V190" s="67" t="s">
        <v>35</v>
      </c>
    </row>
    <row r="191" s="67" customFormat="1" spans="1:22">
      <c r="A191" s="68" t="s">
        <v>1013</v>
      </c>
      <c r="B191" s="67" t="s">
        <v>1014</v>
      </c>
      <c r="C191" s="69">
        <v>1</v>
      </c>
      <c r="D191" s="69">
        <f t="shared" si="2"/>
        <v>190</v>
      </c>
      <c r="E191" s="67" t="s">
        <v>1015</v>
      </c>
      <c r="F191" s="67" t="s">
        <v>1016</v>
      </c>
      <c r="G191" s="67" t="s">
        <v>40</v>
      </c>
      <c r="H191" s="67">
        <v>102</v>
      </c>
      <c r="I191" s="67">
        <v>111</v>
      </c>
      <c r="J191" s="67" t="s">
        <v>48</v>
      </c>
      <c r="K191" s="67" t="s">
        <v>28</v>
      </c>
      <c r="L191" s="70">
        <v>35485</v>
      </c>
      <c r="M191" s="70">
        <v>35612</v>
      </c>
      <c r="N191" s="70">
        <v>35579</v>
      </c>
      <c r="O191" s="70">
        <v>37621</v>
      </c>
      <c r="P191" s="67" t="s">
        <v>29</v>
      </c>
      <c r="Q191" s="67" t="s">
        <v>1017</v>
      </c>
      <c r="R191" s="67" t="s">
        <v>34</v>
      </c>
      <c r="S191" s="67" t="s">
        <v>230</v>
      </c>
      <c r="T191" s="67" t="s">
        <v>172</v>
      </c>
      <c r="U191" s="67" t="s">
        <v>31</v>
      </c>
      <c r="V191" s="67" t="s">
        <v>35</v>
      </c>
    </row>
    <row r="192" s="67" customFormat="1" spans="1:22">
      <c r="A192" s="68" t="s">
        <v>1018</v>
      </c>
      <c r="B192" s="67" t="s">
        <v>1019</v>
      </c>
      <c r="C192" s="69">
        <v>1</v>
      </c>
      <c r="D192" s="69">
        <f t="shared" si="2"/>
        <v>191</v>
      </c>
      <c r="E192" s="67" t="s">
        <v>1020</v>
      </c>
      <c r="F192" s="67" t="s">
        <v>1021</v>
      </c>
      <c r="G192" s="67" t="s">
        <v>40</v>
      </c>
      <c r="H192" s="67">
        <v>191</v>
      </c>
      <c r="I192" s="67">
        <v>217</v>
      </c>
      <c r="J192" s="67" t="s">
        <v>27</v>
      </c>
      <c r="K192" s="67" t="s">
        <v>28</v>
      </c>
      <c r="L192" s="70">
        <v>35532</v>
      </c>
      <c r="M192" s="70">
        <v>35612</v>
      </c>
      <c r="N192" s="70">
        <v>35803</v>
      </c>
      <c r="O192" s="67" t="s">
        <v>29</v>
      </c>
      <c r="P192" s="70">
        <v>39083</v>
      </c>
      <c r="Q192" s="67" t="s">
        <v>1022</v>
      </c>
      <c r="R192" s="67" t="s">
        <v>31</v>
      </c>
      <c r="S192" s="67" t="s">
        <v>51</v>
      </c>
      <c r="T192" s="67" t="s">
        <v>52</v>
      </c>
      <c r="U192" s="67" t="s">
        <v>34</v>
      </c>
      <c r="V192" s="67" t="s">
        <v>35</v>
      </c>
    </row>
    <row r="193" s="67" customFormat="1" spans="1:22">
      <c r="A193" s="68" t="s">
        <v>1023</v>
      </c>
      <c r="B193" s="67" t="s">
        <v>1024</v>
      </c>
      <c r="C193" s="69">
        <v>1</v>
      </c>
      <c r="D193" s="69">
        <f t="shared" si="2"/>
        <v>192</v>
      </c>
      <c r="E193" s="67" t="s">
        <v>1025</v>
      </c>
      <c r="F193" s="67" t="s">
        <v>1026</v>
      </c>
      <c r="G193" s="67" t="s">
        <v>40</v>
      </c>
      <c r="H193" s="67">
        <v>289</v>
      </c>
      <c r="I193" s="67">
        <v>338</v>
      </c>
      <c r="J193" s="67" t="s">
        <v>27</v>
      </c>
      <c r="K193" s="67" t="s">
        <v>28</v>
      </c>
      <c r="L193" s="70">
        <v>35548</v>
      </c>
      <c r="M193" s="70">
        <v>36312</v>
      </c>
      <c r="N193" s="70">
        <v>36432</v>
      </c>
      <c r="O193" s="67" t="s">
        <v>29</v>
      </c>
      <c r="P193" s="70">
        <v>38108</v>
      </c>
      <c r="Q193" s="67" t="s">
        <v>1027</v>
      </c>
      <c r="R193" s="67" t="s">
        <v>31</v>
      </c>
      <c r="S193" s="67" t="s">
        <v>32</v>
      </c>
      <c r="T193" s="67" t="s">
        <v>52</v>
      </c>
      <c r="U193" s="67" t="s">
        <v>34</v>
      </c>
      <c r="V193" s="67" t="s">
        <v>35</v>
      </c>
    </row>
    <row r="194" s="67" customFormat="1" spans="1:22">
      <c r="A194" s="68" t="s">
        <v>1028</v>
      </c>
      <c r="B194" s="67" t="s">
        <v>1029</v>
      </c>
      <c r="C194" s="69">
        <v>1</v>
      </c>
      <c r="D194" s="69">
        <f t="shared" ref="D194:D257" si="3">ROW()-1</f>
        <v>193</v>
      </c>
      <c r="E194" s="67" t="s">
        <v>1030</v>
      </c>
      <c r="F194" s="67" t="s">
        <v>1031</v>
      </c>
      <c r="G194" s="67" t="s">
        <v>40</v>
      </c>
      <c r="H194" s="67">
        <v>296</v>
      </c>
      <c r="I194" s="67">
        <v>345</v>
      </c>
      <c r="J194" s="67" t="s">
        <v>27</v>
      </c>
      <c r="K194" s="67" t="s">
        <v>28</v>
      </c>
      <c r="L194" s="70">
        <v>35549</v>
      </c>
      <c r="M194" s="70">
        <v>35827</v>
      </c>
      <c r="N194" s="70">
        <v>35933</v>
      </c>
      <c r="O194" s="67" t="s">
        <v>29</v>
      </c>
      <c r="P194" s="70">
        <v>39083</v>
      </c>
      <c r="Q194" s="67" t="s">
        <v>1032</v>
      </c>
      <c r="R194" s="67" t="s">
        <v>31</v>
      </c>
      <c r="S194" s="67" t="s">
        <v>32</v>
      </c>
      <c r="T194" s="67" t="s">
        <v>52</v>
      </c>
      <c r="U194" s="67" t="s">
        <v>34</v>
      </c>
      <c r="V194" s="67" t="s">
        <v>35</v>
      </c>
    </row>
    <row r="195" s="67" customFormat="1" spans="1:22">
      <c r="A195" s="68" t="s">
        <v>1033</v>
      </c>
      <c r="B195" s="67" t="s">
        <v>1034</v>
      </c>
      <c r="C195" s="69">
        <v>1</v>
      </c>
      <c r="D195" s="69">
        <f t="shared" si="3"/>
        <v>194</v>
      </c>
      <c r="E195" s="67" t="s">
        <v>1035</v>
      </c>
      <c r="F195" s="67" t="s">
        <v>1036</v>
      </c>
      <c r="G195" s="67" t="s">
        <v>40</v>
      </c>
      <c r="H195" s="67">
        <v>195</v>
      </c>
      <c r="I195" s="67">
        <v>221</v>
      </c>
      <c r="J195" s="67" t="s">
        <v>27</v>
      </c>
      <c r="K195" s="67" t="s">
        <v>28</v>
      </c>
      <c r="L195" s="70">
        <v>35559</v>
      </c>
      <c r="M195" s="70">
        <v>35733</v>
      </c>
      <c r="N195" s="70">
        <v>38443</v>
      </c>
      <c r="O195" s="67" t="s">
        <v>29</v>
      </c>
      <c r="P195" s="70">
        <v>39203</v>
      </c>
      <c r="Q195" s="67" t="s">
        <v>1037</v>
      </c>
      <c r="R195" s="67" t="s">
        <v>31</v>
      </c>
      <c r="S195" s="67" t="s">
        <v>32</v>
      </c>
      <c r="T195" s="67" t="s">
        <v>52</v>
      </c>
      <c r="U195" s="67" t="s">
        <v>34</v>
      </c>
      <c r="V195" s="67" t="s">
        <v>35</v>
      </c>
    </row>
    <row r="196" s="67" customFormat="1" spans="1:22">
      <c r="A196" s="68" t="s">
        <v>1038</v>
      </c>
      <c r="B196" s="67" t="s">
        <v>1039</v>
      </c>
      <c r="C196" s="69">
        <v>1</v>
      </c>
      <c r="D196" s="69">
        <f t="shared" si="3"/>
        <v>195</v>
      </c>
      <c r="E196" s="67" t="s">
        <v>1040</v>
      </c>
      <c r="F196" s="67" t="s">
        <v>1041</v>
      </c>
      <c r="G196" s="67" t="s">
        <v>40</v>
      </c>
      <c r="H196" s="67">
        <v>313</v>
      </c>
      <c r="I196" s="67">
        <v>363</v>
      </c>
      <c r="J196" s="67" t="s">
        <v>27</v>
      </c>
      <c r="K196" s="67" t="s">
        <v>28</v>
      </c>
      <c r="L196" s="70">
        <v>35583</v>
      </c>
      <c r="M196" s="70">
        <v>35855</v>
      </c>
      <c r="N196" s="70">
        <v>35954</v>
      </c>
      <c r="O196" s="67" t="s">
        <v>29</v>
      </c>
      <c r="P196" s="70">
        <v>38108</v>
      </c>
      <c r="Q196" s="67" t="s">
        <v>1042</v>
      </c>
      <c r="R196" s="67" t="s">
        <v>31</v>
      </c>
      <c r="S196" s="67" t="s">
        <v>32</v>
      </c>
      <c r="T196" s="67" t="s">
        <v>52</v>
      </c>
      <c r="U196" s="67" t="s">
        <v>34</v>
      </c>
      <c r="V196" s="67" t="s">
        <v>35</v>
      </c>
    </row>
    <row r="197" s="67" customFormat="1" spans="1:22">
      <c r="A197" s="68" t="s">
        <v>1043</v>
      </c>
      <c r="B197" s="67" t="s">
        <v>1044</v>
      </c>
      <c r="C197" s="69">
        <v>1</v>
      </c>
      <c r="D197" s="69">
        <f t="shared" si="3"/>
        <v>196</v>
      </c>
      <c r="E197" s="67" t="s">
        <v>1045</v>
      </c>
      <c r="F197" s="67" t="s">
        <v>1046</v>
      </c>
      <c r="G197" s="67" t="s">
        <v>40</v>
      </c>
      <c r="H197" s="67">
        <v>311</v>
      </c>
      <c r="I197" s="67">
        <v>361</v>
      </c>
      <c r="J197" s="67" t="s">
        <v>27</v>
      </c>
      <c r="K197" s="67" t="s">
        <v>28</v>
      </c>
      <c r="L197" s="70">
        <v>35584</v>
      </c>
      <c r="M197" s="70">
        <v>35977</v>
      </c>
      <c r="N197" s="70">
        <v>36242</v>
      </c>
      <c r="O197" s="67" t="s">
        <v>29</v>
      </c>
      <c r="P197" s="70">
        <v>38108</v>
      </c>
      <c r="Q197" s="67" t="s">
        <v>1047</v>
      </c>
      <c r="R197" s="67" t="s">
        <v>31</v>
      </c>
      <c r="S197" s="67" t="s">
        <v>32</v>
      </c>
      <c r="T197" s="67" t="s">
        <v>52</v>
      </c>
      <c r="U197" s="67" t="s">
        <v>34</v>
      </c>
      <c r="V197" s="67" t="s">
        <v>35</v>
      </c>
    </row>
    <row r="198" s="67" customFormat="1" spans="1:22">
      <c r="A198" s="68" t="s">
        <v>1048</v>
      </c>
      <c r="B198" s="67" t="s">
        <v>1049</v>
      </c>
      <c r="C198" s="69">
        <v>1</v>
      </c>
      <c r="D198" s="69">
        <f t="shared" si="3"/>
        <v>197</v>
      </c>
      <c r="E198" s="67" t="s">
        <v>1050</v>
      </c>
      <c r="F198" s="67" t="s">
        <v>1051</v>
      </c>
      <c r="G198" s="67" t="s">
        <v>40</v>
      </c>
      <c r="H198" s="67">
        <v>87</v>
      </c>
      <c r="I198" s="67">
        <v>96</v>
      </c>
      <c r="J198" s="67" t="s">
        <v>48</v>
      </c>
      <c r="K198" s="67" t="s">
        <v>28</v>
      </c>
      <c r="L198" s="70">
        <v>35600</v>
      </c>
      <c r="M198" s="70">
        <v>36495</v>
      </c>
      <c r="N198" s="70">
        <v>36545</v>
      </c>
      <c r="O198" s="70">
        <v>40908</v>
      </c>
      <c r="P198" s="67" t="s">
        <v>29</v>
      </c>
      <c r="Q198" s="67" t="s">
        <v>1052</v>
      </c>
      <c r="R198" s="67" t="s">
        <v>31</v>
      </c>
      <c r="S198" s="67" t="s">
        <v>230</v>
      </c>
      <c r="T198" s="67" t="s">
        <v>106</v>
      </c>
      <c r="U198" s="67" t="s">
        <v>31</v>
      </c>
      <c r="V198" s="67" t="s">
        <v>35</v>
      </c>
    </row>
    <row r="199" s="67" customFormat="1" spans="1:22">
      <c r="A199" s="68" t="s">
        <v>1053</v>
      </c>
      <c r="B199" s="67" t="s">
        <v>1054</v>
      </c>
      <c r="C199" s="69">
        <v>1</v>
      </c>
      <c r="D199" s="69">
        <f t="shared" si="3"/>
        <v>198</v>
      </c>
      <c r="E199" s="67" t="s">
        <v>1055</v>
      </c>
      <c r="F199" s="67" t="s">
        <v>1056</v>
      </c>
      <c r="G199" s="67" t="s">
        <v>40</v>
      </c>
      <c r="H199" s="67">
        <v>205</v>
      </c>
      <c r="I199" s="67">
        <v>231</v>
      </c>
      <c r="J199" s="67" t="s">
        <v>27</v>
      </c>
      <c r="K199" s="67" t="s">
        <v>28</v>
      </c>
      <c r="L199" s="70">
        <v>35706</v>
      </c>
      <c r="M199" s="70">
        <v>36039</v>
      </c>
      <c r="N199" s="70">
        <v>36243</v>
      </c>
      <c r="O199" s="67" t="s">
        <v>29</v>
      </c>
      <c r="P199" s="70">
        <v>38108</v>
      </c>
      <c r="Q199" s="67" t="s">
        <v>1057</v>
      </c>
      <c r="R199" s="67" t="s">
        <v>31</v>
      </c>
      <c r="S199" s="67" t="s">
        <v>32</v>
      </c>
      <c r="T199" s="67" t="s">
        <v>52</v>
      </c>
      <c r="U199" s="67" t="s">
        <v>34</v>
      </c>
      <c r="V199" s="67" t="s">
        <v>35</v>
      </c>
    </row>
    <row r="200" s="67" customFormat="1" spans="1:22">
      <c r="A200" s="68" t="s">
        <v>1058</v>
      </c>
      <c r="B200" s="67" t="s">
        <v>1059</v>
      </c>
      <c r="C200" s="69">
        <v>1</v>
      </c>
      <c r="D200" s="69">
        <f t="shared" si="3"/>
        <v>199</v>
      </c>
      <c r="E200" s="67" t="s">
        <v>1060</v>
      </c>
      <c r="F200" s="67" t="s">
        <v>1061</v>
      </c>
      <c r="G200" s="67" t="s">
        <v>40</v>
      </c>
      <c r="H200" s="67">
        <v>269</v>
      </c>
      <c r="I200" s="67">
        <v>318</v>
      </c>
      <c r="J200" s="67" t="s">
        <v>27</v>
      </c>
      <c r="K200" s="67" t="s">
        <v>28</v>
      </c>
      <c r="L200" s="70">
        <v>35717</v>
      </c>
      <c r="M200" s="70">
        <v>35827</v>
      </c>
      <c r="N200" s="70">
        <v>35878</v>
      </c>
      <c r="O200" s="67" t="s">
        <v>29</v>
      </c>
      <c r="P200" s="70">
        <v>38108</v>
      </c>
      <c r="Q200" s="67" t="s">
        <v>1062</v>
      </c>
      <c r="R200" s="67" t="s">
        <v>31</v>
      </c>
      <c r="S200" s="67" t="s">
        <v>32</v>
      </c>
      <c r="T200" s="67" t="s">
        <v>172</v>
      </c>
      <c r="U200" s="67" t="s">
        <v>31</v>
      </c>
      <c r="V200" s="67" t="s">
        <v>35</v>
      </c>
    </row>
    <row r="201" s="67" customFormat="1" spans="1:22">
      <c r="A201" s="68" t="s">
        <v>1063</v>
      </c>
      <c r="B201" s="67" t="s">
        <v>1064</v>
      </c>
      <c r="C201" s="69">
        <v>1</v>
      </c>
      <c r="D201" s="69">
        <f t="shared" si="3"/>
        <v>200</v>
      </c>
      <c r="E201" s="67" t="s">
        <v>1065</v>
      </c>
      <c r="F201" s="67" t="s">
        <v>1066</v>
      </c>
      <c r="G201" s="67" t="s">
        <v>40</v>
      </c>
      <c r="H201" s="67">
        <v>302</v>
      </c>
      <c r="I201" s="67">
        <v>352</v>
      </c>
      <c r="J201" s="67" t="s">
        <v>27</v>
      </c>
      <c r="K201" s="67" t="s">
        <v>28</v>
      </c>
      <c r="L201" s="70">
        <v>35723</v>
      </c>
      <c r="M201" s="70">
        <v>36008</v>
      </c>
      <c r="N201" s="70">
        <v>36243</v>
      </c>
      <c r="O201" s="67" t="s">
        <v>29</v>
      </c>
      <c r="P201" s="70">
        <v>38108</v>
      </c>
      <c r="Q201" s="67" t="s">
        <v>1067</v>
      </c>
      <c r="R201" s="67" t="s">
        <v>31</v>
      </c>
      <c r="S201" s="67" t="s">
        <v>32</v>
      </c>
      <c r="T201" s="67" t="s">
        <v>52</v>
      </c>
      <c r="U201" s="67" t="s">
        <v>34</v>
      </c>
      <c r="V201" s="67" t="s">
        <v>35</v>
      </c>
    </row>
    <row r="202" s="67" customFormat="1" spans="1:22">
      <c r="A202" s="68" t="s">
        <v>1068</v>
      </c>
      <c r="B202" s="67" t="s">
        <v>1069</v>
      </c>
      <c r="C202" s="69">
        <v>1</v>
      </c>
      <c r="D202" s="69">
        <f t="shared" si="3"/>
        <v>201</v>
      </c>
      <c r="E202" s="67" t="s">
        <v>1070</v>
      </c>
      <c r="F202" s="67" t="s">
        <v>1071</v>
      </c>
      <c r="G202" s="67" t="s">
        <v>40</v>
      </c>
      <c r="H202" s="67">
        <v>75</v>
      </c>
      <c r="I202" s="67">
        <v>84</v>
      </c>
      <c r="J202" s="67" t="s">
        <v>48</v>
      </c>
      <c r="K202" s="67" t="s">
        <v>28</v>
      </c>
      <c r="L202" s="70">
        <v>35745</v>
      </c>
      <c r="M202" s="70">
        <v>36357</v>
      </c>
      <c r="N202" s="70">
        <v>36930</v>
      </c>
      <c r="O202" s="70">
        <v>36525</v>
      </c>
      <c r="P202" s="67" t="s">
        <v>29</v>
      </c>
      <c r="Q202" s="67" t="s">
        <v>1072</v>
      </c>
      <c r="R202" s="67" t="s">
        <v>31</v>
      </c>
      <c r="S202" s="67" t="s">
        <v>32</v>
      </c>
      <c r="T202" s="67" t="s">
        <v>503</v>
      </c>
      <c r="U202" s="67" t="s">
        <v>34</v>
      </c>
      <c r="V202" s="67" t="s">
        <v>35</v>
      </c>
    </row>
    <row r="203" s="67" customFormat="1" spans="1:22">
      <c r="A203" s="68" t="s">
        <v>1073</v>
      </c>
      <c r="B203" s="67" t="s">
        <v>1074</v>
      </c>
      <c r="C203" s="69">
        <v>1</v>
      </c>
      <c r="D203" s="69">
        <f t="shared" si="3"/>
        <v>202</v>
      </c>
      <c r="E203" s="67" t="s">
        <v>1075</v>
      </c>
      <c r="F203" s="67" t="s">
        <v>1076</v>
      </c>
      <c r="G203" s="67" t="s">
        <v>40</v>
      </c>
      <c r="H203" s="67">
        <v>61</v>
      </c>
      <c r="I203" s="67">
        <v>68</v>
      </c>
      <c r="J203" s="67" t="s">
        <v>48</v>
      </c>
      <c r="K203" s="67" t="s">
        <v>28</v>
      </c>
      <c r="L203" s="70">
        <v>35758</v>
      </c>
      <c r="M203" s="70">
        <v>37377</v>
      </c>
      <c r="N203" s="70">
        <v>37607</v>
      </c>
      <c r="O203" s="70">
        <v>41639</v>
      </c>
      <c r="P203" s="67" t="s">
        <v>29</v>
      </c>
      <c r="Q203" s="67" t="s">
        <v>1077</v>
      </c>
      <c r="R203" s="67" t="s">
        <v>31</v>
      </c>
      <c r="S203" s="67" t="s">
        <v>230</v>
      </c>
      <c r="T203" s="67" t="s">
        <v>172</v>
      </c>
      <c r="U203" s="67" t="s">
        <v>31</v>
      </c>
      <c r="V203" s="67" t="s">
        <v>35</v>
      </c>
    </row>
    <row r="204" s="67" customFormat="1" spans="1:22">
      <c r="A204" s="68" t="s">
        <v>1078</v>
      </c>
      <c r="B204" s="67" t="s">
        <v>1079</v>
      </c>
      <c r="C204" s="69">
        <v>1</v>
      </c>
      <c r="D204" s="69">
        <f t="shared" si="3"/>
        <v>203</v>
      </c>
      <c r="E204" s="67" t="s">
        <v>1080</v>
      </c>
      <c r="F204" s="67" t="s">
        <v>1081</v>
      </c>
      <c r="G204" s="67" t="s">
        <v>40</v>
      </c>
      <c r="H204" s="67">
        <v>256</v>
      </c>
      <c r="I204" s="67">
        <v>299</v>
      </c>
      <c r="J204" s="67" t="s">
        <v>27</v>
      </c>
      <c r="K204" s="67" t="s">
        <v>28</v>
      </c>
      <c r="L204" s="70">
        <v>35764</v>
      </c>
      <c r="M204" s="70">
        <v>36130</v>
      </c>
      <c r="N204" s="70">
        <v>36186</v>
      </c>
      <c r="O204" s="67" t="s">
        <v>29</v>
      </c>
      <c r="P204" s="70">
        <v>38108</v>
      </c>
      <c r="Q204" s="67" t="s">
        <v>1082</v>
      </c>
      <c r="R204" s="67" t="s">
        <v>34</v>
      </c>
      <c r="S204" s="67" t="s">
        <v>32</v>
      </c>
      <c r="T204" s="67" t="s">
        <v>52</v>
      </c>
      <c r="U204" s="67" t="s">
        <v>34</v>
      </c>
      <c r="V204" s="67" t="s">
        <v>35</v>
      </c>
    </row>
    <row r="205" s="67" customFormat="1" spans="1:22">
      <c r="A205" s="68" t="s">
        <v>1083</v>
      </c>
      <c r="B205" s="67" t="s">
        <v>1084</v>
      </c>
      <c r="C205" s="69">
        <v>1</v>
      </c>
      <c r="D205" s="69">
        <f t="shared" si="3"/>
        <v>204</v>
      </c>
      <c r="E205" s="67" t="s">
        <v>1085</v>
      </c>
      <c r="F205" s="67" t="s">
        <v>1086</v>
      </c>
      <c r="G205" s="67" t="s">
        <v>67</v>
      </c>
      <c r="H205" s="67">
        <v>65</v>
      </c>
      <c r="I205" s="67">
        <v>73</v>
      </c>
      <c r="J205" s="67" t="s">
        <v>48</v>
      </c>
      <c r="K205" s="67" t="s">
        <v>49</v>
      </c>
      <c r="L205" s="70">
        <v>35772</v>
      </c>
      <c r="M205" s="70">
        <v>36708</v>
      </c>
      <c r="N205" s="70">
        <v>36732</v>
      </c>
      <c r="O205" s="70">
        <v>40543</v>
      </c>
      <c r="P205" s="67" t="s">
        <v>29</v>
      </c>
      <c r="Q205" s="67" t="s">
        <v>1087</v>
      </c>
      <c r="R205" s="67" t="s">
        <v>31</v>
      </c>
      <c r="S205" s="67" t="s">
        <v>230</v>
      </c>
      <c r="T205" s="67" t="s">
        <v>1088</v>
      </c>
      <c r="U205" s="67" t="s">
        <v>31</v>
      </c>
      <c r="V205" s="67" t="s">
        <v>35</v>
      </c>
    </row>
    <row r="206" s="67" customFormat="1" spans="1:22">
      <c r="A206" s="68" t="s">
        <v>1089</v>
      </c>
      <c r="B206" s="67" t="s">
        <v>1090</v>
      </c>
      <c r="C206" s="69">
        <v>1</v>
      </c>
      <c r="D206" s="69">
        <f t="shared" si="3"/>
        <v>205</v>
      </c>
      <c r="E206" s="67" t="s">
        <v>1091</v>
      </c>
      <c r="F206" s="67" t="s">
        <v>1092</v>
      </c>
      <c r="G206" s="67" t="s">
        <v>40</v>
      </c>
      <c r="H206" s="67">
        <v>304</v>
      </c>
      <c r="I206" s="67">
        <v>354</v>
      </c>
      <c r="J206" s="67" t="s">
        <v>27</v>
      </c>
      <c r="K206" s="67" t="s">
        <v>28</v>
      </c>
      <c r="L206" s="70">
        <v>35776</v>
      </c>
      <c r="M206" s="70">
        <v>35796</v>
      </c>
      <c r="N206" s="70">
        <v>35884</v>
      </c>
      <c r="O206" s="67" t="s">
        <v>29</v>
      </c>
      <c r="P206" s="70">
        <v>38108</v>
      </c>
      <c r="Q206" s="67" t="s">
        <v>1093</v>
      </c>
      <c r="R206" s="67" t="s">
        <v>31</v>
      </c>
      <c r="S206" s="67" t="s">
        <v>32</v>
      </c>
      <c r="T206" s="67" t="s">
        <v>52</v>
      </c>
      <c r="U206" s="67" t="s">
        <v>34</v>
      </c>
      <c r="V206" s="67" t="s">
        <v>35</v>
      </c>
    </row>
    <row r="207" s="67" customFormat="1" spans="1:22">
      <c r="A207" s="68" t="s">
        <v>1094</v>
      </c>
      <c r="B207" s="67" t="s">
        <v>1095</v>
      </c>
      <c r="C207" s="69">
        <v>1</v>
      </c>
      <c r="D207" s="69">
        <f t="shared" si="3"/>
        <v>206</v>
      </c>
      <c r="E207" s="67" t="s">
        <v>1096</v>
      </c>
      <c r="F207" s="67" t="s">
        <v>1097</v>
      </c>
      <c r="G207" s="67" t="s">
        <v>67</v>
      </c>
      <c r="H207" s="67">
        <v>28</v>
      </c>
      <c r="I207" s="67">
        <v>32</v>
      </c>
      <c r="J207" s="67" t="s">
        <v>27</v>
      </c>
      <c r="K207" s="67" t="s">
        <v>49</v>
      </c>
      <c r="L207" s="70">
        <v>35782</v>
      </c>
      <c r="M207" s="70">
        <v>35977</v>
      </c>
      <c r="N207" s="70">
        <v>38642</v>
      </c>
      <c r="O207" s="70">
        <v>41273</v>
      </c>
      <c r="P207" s="70">
        <v>41153</v>
      </c>
      <c r="Q207" s="67" t="s">
        <v>1098</v>
      </c>
      <c r="R207" s="67" t="s">
        <v>31</v>
      </c>
      <c r="S207" s="67" t="s">
        <v>32</v>
      </c>
      <c r="T207" s="67" t="s">
        <v>1099</v>
      </c>
      <c r="U207" s="67" t="s">
        <v>31</v>
      </c>
      <c r="V207" s="67" t="s">
        <v>80</v>
      </c>
    </row>
    <row r="208" s="67" customFormat="1" spans="1:22">
      <c r="A208" s="68" t="s">
        <v>1100</v>
      </c>
      <c r="B208" s="67" t="s">
        <v>1101</v>
      </c>
      <c r="C208" s="69">
        <v>1</v>
      </c>
      <c r="D208" s="69">
        <f t="shared" si="3"/>
        <v>207</v>
      </c>
      <c r="E208" s="67" t="s">
        <v>1102</v>
      </c>
      <c r="F208" s="67" t="s">
        <v>1103</v>
      </c>
      <c r="G208" s="67" t="s">
        <v>40</v>
      </c>
      <c r="H208" s="67">
        <v>288</v>
      </c>
      <c r="I208" s="67">
        <v>337</v>
      </c>
      <c r="J208" s="67" t="s">
        <v>27</v>
      </c>
      <c r="K208" s="67" t="s">
        <v>28</v>
      </c>
      <c r="L208" s="70">
        <v>35802</v>
      </c>
      <c r="M208" s="70">
        <v>35855</v>
      </c>
      <c r="N208" s="70">
        <v>36216</v>
      </c>
      <c r="O208" s="67" t="s">
        <v>29</v>
      </c>
      <c r="P208" s="70">
        <v>38108</v>
      </c>
      <c r="Q208" s="67" t="s">
        <v>1104</v>
      </c>
      <c r="R208" s="67" t="s">
        <v>31</v>
      </c>
      <c r="S208" s="67" t="s">
        <v>32</v>
      </c>
      <c r="T208" s="67" t="s">
        <v>886</v>
      </c>
      <c r="U208" s="67" t="s">
        <v>31</v>
      </c>
      <c r="V208" s="67" t="s">
        <v>35</v>
      </c>
    </row>
    <row r="209" s="67" customFormat="1" spans="1:22">
      <c r="A209" s="68" t="s">
        <v>1105</v>
      </c>
      <c r="B209" s="67" t="s">
        <v>1106</v>
      </c>
      <c r="C209" s="69">
        <v>1</v>
      </c>
      <c r="D209" s="69">
        <f t="shared" si="3"/>
        <v>208</v>
      </c>
      <c r="E209" s="67" t="s">
        <v>1107</v>
      </c>
      <c r="F209" s="67" t="s">
        <v>1108</v>
      </c>
      <c r="G209" s="67" t="s">
        <v>67</v>
      </c>
      <c r="H209" s="67">
        <v>414</v>
      </c>
      <c r="I209" s="67">
        <v>764</v>
      </c>
      <c r="J209" s="67" t="s">
        <v>48</v>
      </c>
      <c r="K209" s="67" t="s">
        <v>49</v>
      </c>
      <c r="L209" s="70">
        <v>35901</v>
      </c>
      <c r="M209" s="70">
        <v>37168</v>
      </c>
      <c r="N209" s="70">
        <v>40914</v>
      </c>
      <c r="O209" s="70">
        <v>38351</v>
      </c>
      <c r="P209" s="67" t="s">
        <v>29</v>
      </c>
      <c r="Q209" s="67" t="s">
        <v>1109</v>
      </c>
      <c r="R209" s="67" t="s">
        <v>31</v>
      </c>
      <c r="S209" s="67" t="s">
        <v>51</v>
      </c>
      <c r="T209" s="67" t="s">
        <v>1110</v>
      </c>
      <c r="U209" s="67" t="s">
        <v>31</v>
      </c>
      <c r="V209" s="67" t="s">
        <v>80</v>
      </c>
    </row>
    <row r="210" s="67" customFormat="1" spans="1:22">
      <c r="A210" s="68" t="s">
        <v>1111</v>
      </c>
      <c r="B210" s="67" t="s">
        <v>1112</v>
      </c>
      <c r="C210" s="69">
        <v>1</v>
      </c>
      <c r="D210" s="69">
        <f t="shared" si="3"/>
        <v>209</v>
      </c>
      <c r="E210" s="67" t="s">
        <v>1113</v>
      </c>
      <c r="F210" s="67" t="s">
        <v>1114</v>
      </c>
      <c r="G210" s="67" t="s">
        <v>67</v>
      </c>
      <c r="H210" s="67">
        <v>71</v>
      </c>
      <c r="I210" s="67">
        <v>80</v>
      </c>
      <c r="J210" s="67" t="s">
        <v>48</v>
      </c>
      <c r="K210" s="67" t="s">
        <v>49</v>
      </c>
      <c r="L210" s="70">
        <v>35902</v>
      </c>
      <c r="M210" s="70">
        <v>36373</v>
      </c>
      <c r="N210" s="70">
        <v>36949</v>
      </c>
      <c r="O210" s="70">
        <v>39082</v>
      </c>
      <c r="P210" s="67" t="s">
        <v>29</v>
      </c>
      <c r="Q210" s="67" t="s">
        <v>1115</v>
      </c>
      <c r="R210" s="67" t="s">
        <v>31</v>
      </c>
      <c r="S210" s="67" t="s">
        <v>32</v>
      </c>
      <c r="T210" s="67" t="s">
        <v>74</v>
      </c>
      <c r="U210" s="67" t="s">
        <v>31</v>
      </c>
      <c r="V210" s="67" t="s">
        <v>80</v>
      </c>
    </row>
    <row r="211" s="67" customFormat="1" spans="1:22">
      <c r="A211" s="68" t="s">
        <v>1116</v>
      </c>
      <c r="B211" s="67" t="s">
        <v>1117</v>
      </c>
      <c r="C211" s="69">
        <v>1</v>
      </c>
      <c r="D211" s="69">
        <f t="shared" si="3"/>
        <v>210</v>
      </c>
      <c r="E211" s="67" t="s">
        <v>1118</v>
      </c>
      <c r="F211" s="67" t="s">
        <v>1119</v>
      </c>
      <c r="G211" s="67" t="s">
        <v>40</v>
      </c>
      <c r="H211" s="67">
        <v>315</v>
      </c>
      <c r="I211" s="67">
        <v>365</v>
      </c>
      <c r="J211" s="67" t="s">
        <v>27</v>
      </c>
      <c r="K211" s="67" t="s">
        <v>28</v>
      </c>
      <c r="L211" s="70">
        <v>35920</v>
      </c>
      <c r="M211" s="70">
        <v>36678</v>
      </c>
      <c r="N211" s="70">
        <v>37321</v>
      </c>
      <c r="O211" s="67" t="s">
        <v>29</v>
      </c>
      <c r="P211" s="70">
        <v>38108</v>
      </c>
      <c r="Q211" s="67" t="s">
        <v>1120</v>
      </c>
      <c r="R211" s="67" t="s">
        <v>31</v>
      </c>
      <c r="S211" s="67" t="s">
        <v>32</v>
      </c>
      <c r="T211" s="67" t="s">
        <v>52</v>
      </c>
      <c r="U211" s="67" t="s">
        <v>34</v>
      </c>
      <c r="V211" s="67" t="s">
        <v>35</v>
      </c>
    </row>
    <row r="212" s="67" customFormat="1" spans="1:22">
      <c r="A212" s="68" t="s">
        <v>1121</v>
      </c>
      <c r="B212" s="67" t="s">
        <v>1122</v>
      </c>
      <c r="C212" s="69">
        <v>1</v>
      </c>
      <c r="D212" s="69">
        <f t="shared" si="3"/>
        <v>211</v>
      </c>
      <c r="E212" s="67" t="s">
        <v>1123</v>
      </c>
      <c r="F212" s="67" t="s">
        <v>1124</v>
      </c>
      <c r="G212" s="67" t="s">
        <v>40</v>
      </c>
      <c r="H212" s="67">
        <v>307</v>
      </c>
      <c r="I212" s="67">
        <v>357</v>
      </c>
      <c r="J212" s="67" t="s">
        <v>27</v>
      </c>
      <c r="K212" s="67" t="s">
        <v>28</v>
      </c>
      <c r="L212" s="70">
        <v>35928</v>
      </c>
      <c r="M212" s="70">
        <v>36039</v>
      </c>
      <c r="N212" s="70">
        <v>36227</v>
      </c>
      <c r="O212" s="67" t="s">
        <v>29</v>
      </c>
      <c r="P212" s="70">
        <v>38108</v>
      </c>
      <c r="Q212" s="67" t="s">
        <v>1125</v>
      </c>
      <c r="R212" s="67" t="s">
        <v>31</v>
      </c>
      <c r="S212" s="67" t="s">
        <v>32</v>
      </c>
      <c r="T212" s="67" t="s">
        <v>886</v>
      </c>
      <c r="U212" s="67" t="s">
        <v>31</v>
      </c>
      <c r="V212" s="67" t="s">
        <v>35</v>
      </c>
    </row>
    <row r="213" s="67" customFormat="1" spans="1:22">
      <c r="A213" s="68" t="s">
        <v>1126</v>
      </c>
      <c r="B213" s="67" t="s">
        <v>1127</v>
      </c>
      <c r="C213" s="69">
        <v>1</v>
      </c>
      <c r="D213" s="69">
        <f t="shared" si="3"/>
        <v>212</v>
      </c>
      <c r="E213" s="67" t="s">
        <v>1128</v>
      </c>
      <c r="F213" s="67" t="s">
        <v>1129</v>
      </c>
      <c r="G213" s="67" t="s">
        <v>40</v>
      </c>
      <c r="H213" s="67">
        <v>312</v>
      </c>
      <c r="I213" s="67">
        <v>362</v>
      </c>
      <c r="J213" s="67" t="s">
        <v>27</v>
      </c>
      <c r="K213" s="67" t="s">
        <v>28</v>
      </c>
      <c r="L213" s="70">
        <v>35962</v>
      </c>
      <c r="M213" s="70">
        <v>36708</v>
      </c>
      <c r="N213" s="70">
        <v>36913</v>
      </c>
      <c r="O213" s="67" t="s">
        <v>29</v>
      </c>
      <c r="P213" s="70">
        <v>38108</v>
      </c>
      <c r="Q213" s="67" t="s">
        <v>1130</v>
      </c>
      <c r="R213" s="67" t="s">
        <v>31</v>
      </c>
      <c r="S213" s="67" t="s">
        <v>32</v>
      </c>
      <c r="T213" s="67" t="s">
        <v>52</v>
      </c>
      <c r="U213" s="67" t="s">
        <v>34</v>
      </c>
      <c r="V213" s="67" t="s">
        <v>35</v>
      </c>
    </row>
    <row r="214" s="67" customFormat="1" spans="1:22">
      <c r="A214" s="68" t="s">
        <v>1131</v>
      </c>
      <c r="B214" s="67" t="s">
        <v>1132</v>
      </c>
      <c r="C214" s="69">
        <v>1</v>
      </c>
      <c r="D214" s="69">
        <f t="shared" si="3"/>
        <v>213</v>
      </c>
      <c r="E214" s="67" t="s">
        <v>1133</v>
      </c>
      <c r="F214" s="67" t="s">
        <v>1134</v>
      </c>
      <c r="G214" s="67" t="s">
        <v>40</v>
      </c>
      <c r="H214" s="67">
        <v>185</v>
      </c>
      <c r="I214" s="67">
        <v>211</v>
      </c>
      <c r="J214" s="67" t="s">
        <v>27</v>
      </c>
      <c r="K214" s="67" t="s">
        <v>28</v>
      </c>
      <c r="L214" s="70">
        <v>35987</v>
      </c>
      <c r="M214" s="70">
        <v>36161</v>
      </c>
      <c r="N214" s="70">
        <v>36284</v>
      </c>
      <c r="O214" s="67" t="s">
        <v>29</v>
      </c>
      <c r="P214" s="70">
        <v>39083</v>
      </c>
      <c r="Q214" s="67" t="s">
        <v>1135</v>
      </c>
      <c r="R214" s="67" t="s">
        <v>31</v>
      </c>
      <c r="S214" s="67" t="s">
        <v>32</v>
      </c>
      <c r="T214" s="67" t="s">
        <v>52</v>
      </c>
      <c r="U214" s="67" t="s">
        <v>34</v>
      </c>
      <c r="V214" s="67" t="s">
        <v>35</v>
      </c>
    </row>
    <row r="215" s="67" customFormat="1" spans="1:22">
      <c r="A215" s="68" t="s">
        <v>1136</v>
      </c>
      <c r="B215" s="67" t="s">
        <v>1137</v>
      </c>
      <c r="C215" s="69">
        <v>1</v>
      </c>
      <c r="D215" s="69">
        <f t="shared" si="3"/>
        <v>214</v>
      </c>
      <c r="E215" s="67" t="s">
        <v>1138</v>
      </c>
      <c r="F215" s="67" t="s">
        <v>1139</v>
      </c>
      <c r="G215" s="67" t="s">
        <v>40</v>
      </c>
      <c r="H215" s="67">
        <v>190</v>
      </c>
      <c r="I215" s="67">
        <v>216</v>
      </c>
      <c r="J215" s="67" t="s">
        <v>27</v>
      </c>
      <c r="K215" s="67" t="s">
        <v>28</v>
      </c>
      <c r="L215" s="70">
        <v>35993</v>
      </c>
      <c r="M215" s="70">
        <v>36161</v>
      </c>
      <c r="N215" s="70">
        <v>36243</v>
      </c>
      <c r="O215" s="67" t="s">
        <v>29</v>
      </c>
      <c r="P215" s="70">
        <v>39083</v>
      </c>
      <c r="Q215" s="67" t="s">
        <v>1140</v>
      </c>
      <c r="R215" s="67" t="s">
        <v>31</v>
      </c>
      <c r="S215" s="67" t="s">
        <v>51</v>
      </c>
      <c r="T215" s="67" t="s">
        <v>52</v>
      </c>
      <c r="U215" s="67" t="s">
        <v>34</v>
      </c>
      <c r="V215" s="67" t="s">
        <v>35</v>
      </c>
    </row>
    <row r="216" s="67" customFormat="1" spans="1:22">
      <c r="A216" s="68" t="s">
        <v>1141</v>
      </c>
      <c r="B216" s="67" t="s">
        <v>1142</v>
      </c>
      <c r="C216" s="69">
        <v>1</v>
      </c>
      <c r="D216" s="69">
        <f t="shared" si="3"/>
        <v>215</v>
      </c>
      <c r="E216" s="67" t="s">
        <v>1143</v>
      </c>
      <c r="F216" s="67" t="s">
        <v>1144</v>
      </c>
      <c r="G216" s="67" t="s">
        <v>40</v>
      </c>
      <c r="H216" s="67">
        <v>268</v>
      </c>
      <c r="I216" s="67">
        <v>317</v>
      </c>
      <c r="J216" s="67" t="s">
        <v>27</v>
      </c>
      <c r="K216" s="67" t="s">
        <v>28</v>
      </c>
      <c r="L216" s="70">
        <v>36100</v>
      </c>
      <c r="M216" s="70">
        <v>36951</v>
      </c>
      <c r="N216" s="70">
        <v>37168</v>
      </c>
      <c r="O216" s="67" t="s">
        <v>29</v>
      </c>
      <c r="P216" s="70">
        <v>38108</v>
      </c>
      <c r="Q216" s="67" t="s">
        <v>1145</v>
      </c>
      <c r="R216" s="67" t="s">
        <v>31</v>
      </c>
      <c r="S216" s="67" t="s">
        <v>32</v>
      </c>
      <c r="T216" s="67" t="s">
        <v>52</v>
      </c>
      <c r="U216" s="67" t="s">
        <v>34</v>
      </c>
      <c r="V216" s="67" t="s">
        <v>35</v>
      </c>
    </row>
    <row r="217" s="67" customFormat="1" spans="1:22">
      <c r="A217" s="68" t="s">
        <v>1146</v>
      </c>
      <c r="B217" s="67" t="s">
        <v>1147</v>
      </c>
      <c r="C217" s="69">
        <v>1</v>
      </c>
      <c r="D217" s="69">
        <f t="shared" si="3"/>
        <v>216</v>
      </c>
      <c r="E217" s="67" t="s">
        <v>1148</v>
      </c>
      <c r="F217" s="67" t="s">
        <v>1149</v>
      </c>
      <c r="G217" s="67" t="s">
        <v>40</v>
      </c>
      <c r="H217" s="67">
        <v>287</v>
      </c>
      <c r="I217" s="67">
        <v>336</v>
      </c>
      <c r="J217" s="67" t="s">
        <v>27</v>
      </c>
      <c r="K217" s="67" t="s">
        <v>28</v>
      </c>
      <c r="L217" s="70">
        <v>36102</v>
      </c>
      <c r="M217" s="70">
        <v>35947</v>
      </c>
      <c r="N217" s="70">
        <v>36390</v>
      </c>
      <c r="O217" s="67" t="s">
        <v>29</v>
      </c>
      <c r="P217" s="70">
        <v>38108</v>
      </c>
      <c r="Q217" s="67" t="s">
        <v>1150</v>
      </c>
      <c r="R217" s="67" t="s">
        <v>34</v>
      </c>
      <c r="S217" s="67" t="s">
        <v>32</v>
      </c>
      <c r="T217" s="67" t="s">
        <v>52</v>
      </c>
      <c r="U217" s="67" t="s">
        <v>34</v>
      </c>
      <c r="V217" s="67" t="s">
        <v>35</v>
      </c>
    </row>
    <row r="218" s="67" customFormat="1" spans="1:22">
      <c r="A218" s="68" t="s">
        <v>1151</v>
      </c>
      <c r="B218" s="67" t="s">
        <v>1152</v>
      </c>
      <c r="C218" s="69">
        <v>1</v>
      </c>
      <c r="D218" s="69">
        <f t="shared" si="3"/>
        <v>217</v>
      </c>
      <c r="E218" s="67" t="s">
        <v>1153</v>
      </c>
      <c r="F218" s="67" t="s">
        <v>1154</v>
      </c>
      <c r="G218" s="67" t="s">
        <v>40</v>
      </c>
      <c r="H218" s="67">
        <v>271</v>
      </c>
      <c r="I218" s="67">
        <v>320</v>
      </c>
      <c r="J218" s="67" t="s">
        <v>27</v>
      </c>
      <c r="K218" s="67" t="s">
        <v>28</v>
      </c>
      <c r="L218" s="70">
        <v>36112</v>
      </c>
      <c r="M218" s="70">
        <v>36586</v>
      </c>
      <c r="N218" s="70">
        <v>36537</v>
      </c>
      <c r="O218" s="67" t="s">
        <v>29</v>
      </c>
      <c r="P218" s="70">
        <v>38108</v>
      </c>
      <c r="Q218" s="67" t="s">
        <v>1155</v>
      </c>
      <c r="R218" s="67" t="s">
        <v>31</v>
      </c>
      <c r="S218" s="67" t="s">
        <v>32</v>
      </c>
      <c r="T218" s="67" t="s">
        <v>52</v>
      </c>
      <c r="U218" s="67" t="s">
        <v>34</v>
      </c>
      <c r="V218" s="67" t="s">
        <v>35</v>
      </c>
    </row>
    <row r="219" s="67" customFormat="1" spans="1:22">
      <c r="A219" s="68" t="s">
        <v>1156</v>
      </c>
      <c r="B219" s="67" t="s">
        <v>1157</v>
      </c>
      <c r="C219" s="69">
        <v>1</v>
      </c>
      <c r="D219" s="69">
        <f t="shared" si="3"/>
        <v>218</v>
      </c>
      <c r="E219" s="67" t="s">
        <v>1158</v>
      </c>
      <c r="F219" s="67" t="s">
        <v>1159</v>
      </c>
      <c r="G219" s="67" t="s">
        <v>40</v>
      </c>
      <c r="H219" s="67">
        <v>92</v>
      </c>
      <c r="I219" s="67">
        <v>101</v>
      </c>
      <c r="J219" s="67" t="s">
        <v>48</v>
      </c>
      <c r="K219" s="67" t="s">
        <v>28</v>
      </c>
      <c r="L219" s="70">
        <v>36129</v>
      </c>
      <c r="M219" s="70">
        <v>36342</v>
      </c>
      <c r="N219" s="70">
        <v>36364</v>
      </c>
      <c r="O219" s="70">
        <v>38351</v>
      </c>
      <c r="P219" s="67" t="s">
        <v>29</v>
      </c>
      <c r="Q219" s="67" t="s">
        <v>1160</v>
      </c>
      <c r="R219" s="67" t="s">
        <v>34</v>
      </c>
      <c r="S219" s="67" t="s">
        <v>230</v>
      </c>
      <c r="T219" s="67" t="s">
        <v>172</v>
      </c>
      <c r="U219" s="67" t="s">
        <v>31</v>
      </c>
      <c r="V219" s="67" t="s">
        <v>35</v>
      </c>
    </row>
    <row r="220" s="67" customFormat="1" spans="1:22">
      <c r="A220" s="68" t="s">
        <v>1161</v>
      </c>
      <c r="B220" s="67" t="s">
        <v>1162</v>
      </c>
      <c r="C220" s="69">
        <v>1</v>
      </c>
      <c r="D220" s="69">
        <f t="shared" si="3"/>
        <v>219</v>
      </c>
      <c r="E220" s="67" t="s">
        <v>1163</v>
      </c>
      <c r="F220" s="67" t="s">
        <v>1164</v>
      </c>
      <c r="G220" s="67" t="s">
        <v>40</v>
      </c>
      <c r="H220" s="67">
        <v>64</v>
      </c>
      <c r="I220" s="67">
        <v>72</v>
      </c>
      <c r="J220" s="67" t="s">
        <v>48</v>
      </c>
      <c r="K220" s="67" t="s">
        <v>140</v>
      </c>
      <c r="L220" s="70">
        <v>36157</v>
      </c>
      <c r="M220" s="70">
        <v>37240</v>
      </c>
      <c r="N220" s="70">
        <v>37424</v>
      </c>
      <c r="O220" s="70">
        <v>39812</v>
      </c>
      <c r="P220" s="67" t="s">
        <v>29</v>
      </c>
      <c r="Q220" s="67" t="s">
        <v>1165</v>
      </c>
      <c r="R220" s="67" t="s">
        <v>31</v>
      </c>
      <c r="S220" s="67" t="s">
        <v>32</v>
      </c>
      <c r="T220" s="67" t="s">
        <v>632</v>
      </c>
      <c r="U220" s="67" t="s">
        <v>34</v>
      </c>
      <c r="V220" s="67" t="s">
        <v>35</v>
      </c>
    </row>
    <row r="221" s="67" customFormat="1" spans="1:22">
      <c r="A221" s="68" t="s">
        <v>1166</v>
      </c>
      <c r="B221" s="67" t="s">
        <v>1167</v>
      </c>
      <c r="C221" s="69">
        <v>1</v>
      </c>
      <c r="D221" s="69">
        <f t="shared" si="3"/>
        <v>220</v>
      </c>
      <c r="E221" s="67" t="s">
        <v>1168</v>
      </c>
      <c r="F221" s="67" t="s">
        <v>1169</v>
      </c>
      <c r="G221" s="67" t="s">
        <v>40</v>
      </c>
      <c r="H221" s="67">
        <v>270</v>
      </c>
      <c r="I221" s="67">
        <v>319</v>
      </c>
      <c r="J221" s="67" t="s">
        <v>27</v>
      </c>
      <c r="K221" s="67" t="s">
        <v>28</v>
      </c>
      <c r="L221" s="70">
        <v>36321</v>
      </c>
      <c r="M221" s="70">
        <v>36526</v>
      </c>
      <c r="N221" s="70">
        <v>36538</v>
      </c>
      <c r="O221" s="67" t="s">
        <v>29</v>
      </c>
      <c r="P221" s="70">
        <v>38108</v>
      </c>
      <c r="Q221" s="67" t="s">
        <v>1170</v>
      </c>
      <c r="R221" s="67" t="s">
        <v>31</v>
      </c>
      <c r="S221" s="67" t="s">
        <v>32</v>
      </c>
      <c r="T221" s="67" t="s">
        <v>52</v>
      </c>
      <c r="U221" s="67" t="s">
        <v>34</v>
      </c>
      <c r="V221" s="67" t="s">
        <v>35</v>
      </c>
    </row>
    <row r="222" s="67" customFormat="1" spans="1:22">
      <c r="A222" s="68" t="s">
        <v>1171</v>
      </c>
      <c r="B222" s="67" t="s">
        <v>1172</v>
      </c>
      <c r="C222" s="69">
        <v>1</v>
      </c>
      <c r="D222" s="69">
        <f t="shared" si="3"/>
        <v>221</v>
      </c>
      <c r="E222" s="67" t="s">
        <v>1173</v>
      </c>
      <c r="F222" s="67" t="s">
        <v>1174</v>
      </c>
      <c r="G222" s="67" t="s">
        <v>40</v>
      </c>
      <c r="H222" s="67">
        <v>45</v>
      </c>
      <c r="I222" s="67">
        <v>50</v>
      </c>
      <c r="J222" s="67" t="s">
        <v>48</v>
      </c>
      <c r="K222" s="67" t="s">
        <v>28</v>
      </c>
      <c r="L222" s="70">
        <v>36405</v>
      </c>
      <c r="M222" s="70">
        <v>37250</v>
      </c>
      <c r="N222" s="70">
        <v>38155</v>
      </c>
      <c r="O222" s="70">
        <v>37256</v>
      </c>
      <c r="P222" s="67" t="s">
        <v>29</v>
      </c>
      <c r="Q222" s="67" t="s">
        <v>1175</v>
      </c>
      <c r="R222" s="67" t="s">
        <v>31</v>
      </c>
      <c r="S222" s="67" t="s">
        <v>32</v>
      </c>
      <c r="T222" s="67" t="s">
        <v>503</v>
      </c>
      <c r="U222" s="67" t="s">
        <v>34</v>
      </c>
      <c r="V222" s="67" t="s">
        <v>35</v>
      </c>
    </row>
    <row r="223" s="67" customFormat="1" spans="1:22">
      <c r="A223" s="68" t="s">
        <v>1176</v>
      </c>
      <c r="B223" s="67" t="s">
        <v>1177</v>
      </c>
      <c r="C223" s="69">
        <v>1</v>
      </c>
      <c r="D223" s="69">
        <f t="shared" si="3"/>
        <v>222</v>
      </c>
      <c r="E223" s="67" t="s">
        <v>1178</v>
      </c>
      <c r="F223" s="67" t="s">
        <v>1179</v>
      </c>
      <c r="G223" s="67" t="s">
        <v>40</v>
      </c>
      <c r="H223" s="67">
        <v>80</v>
      </c>
      <c r="I223" s="67">
        <v>89</v>
      </c>
      <c r="J223" s="67" t="s">
        <v>48</v>
      </c>
      <c r="K223" s="67" t="s">
        <v>28</v>
      </c>
      <c r="L223" s="70">
        <v>36410</v>
      </c>
      <c r="M223" s="70">
        <v>36770</v>
      </c>
      <c r="N223" s="70">
        <v>36896</v>
      </c>
      <c r="O223" s="70">
        <v>39812</v>
      </c>
      <c r="P223" s="67" t="s">
        <v>29</v>
      </c>
      <c r="Q223" s="67" t="s">
        <v>1180</v>
      </c>
      <c r="R223" s="67" t="s">
        <v>31</v>
      </c>
      <c r="S223" s="67" t="s">
        <v>32</v>
      </c>
      <c r="T223" s="67" t="s">
        <v>52</v>
      </c>
      <c r="U223" s="67" t="s">
        <v>34</v>
      </c>
      <c r="V223" s="67" t="s">
        <v>35</v>
      </c>
    </row>
    <row r="224" s="67" customFormat="1" spans="1:22">
      <c r="A224" s="68" t="s">
        <v>1181</v>
      </c>
      <c r="B224" s="67" t="s">
        <v>1182</v>
      </c>
      <c r="C224" s="69">
        <v>1</v>
      </c>
      <c r="D224" s="69">
        <f t="shared" si="3"/>
        <v>223</v>
      </c>
      <c r="E224" s="67" t="s">
        <v>1183</v>
      </c>
      <c r="F224" s="67" t="s">
        <v>1184</v>
      </c>
      <c r="G224" s="67" t="s">
        <v>40</v>
      </c>
      <c r="H224" s="67">
        <v>314</v>
      </c>
      <c r="I224" s="67">
        <v>364</v>
      </c>
      <c r="J224" s="67" t="s">
        <v>27</v>
      </c>
      <c r="K224" s="67" t="s">
        <v>28</v>
      </c>
      <c r="L224" s="70">
        <v>36437</v>
      </c>
      <c r="M224" s="70">
        <v>36647</v>
      </c>
      <c r="N224" s="70">
        <v>36706</v>
      </c>
      <c r="O224" s="67" t="s">
        <v>29</v>
      </c>
      <c r="P224" s="70">
        <v>38108</v>
      </c>
      <c r="Q224" s="67" t="s">
        <v>1185</v>
      </c>
      <c r="R224" s="67" t="s">
        <v>31</v>
      </c>
      <c r="S224" s="67" t="s">
        <v>32</v>
      </c>
      <c r="T224" s="67" t="s">
        <v>52</v>
      </c>
      <c r="U224" s="67" t="s">
        <v>34</v>
      </c>
      <c r="V224" s="67" t="s">
        <v>35</v>
      </c>
    </row>
    <row r="225" s="67" customFormat="1" spans="1:22">
      <c r="A225" s="68" t="s">
        <v>1186</v>
      </c>
      <c r="B225" s="67" t="s">
        <v>1187</v>
      </c>
      <c r="C225" s="69">
        <v>1</v>
      </c>
      <c r="D225" s="69">
        <f t="shared" si="3"/>
        <v>224</v>
      </c>
      <c r="E225" s="67" t="s">
        <v>1188</v>
      </c>
      <c r="F225" s="67" t="s">
        <v>1189</v>
      </c>
      <c r="G225" s="67" t="s">
        <v>40</v>
      </c>
      <c r="H225" s="67">
        <v>82</v>
      </c>
      <c r="I225" s="67">
        <v>91</v>
      </c>
      <c r="J225" s="67" t="s">
        <v>48</v>
      </c>
      <c r="K225" s="67" t="s">
        <v>28</v>
      </c>
      <c r="L225" s="70">
        <v>36444</v>
      </c>
      <c r="M225" s="70">
        <v>36526</v>
      </c>
      <c r="N225" s="70">
        <v>36832</v>
      </c>
      <c r="O225" s="70">
        <v>41273</v>
      </c>
      <c r="P225" s="67" t="s">
        <v>29</v>
      </c>
      <c r="Q225" s="67" t="s">
        <v>1190</v>
      </c>
      <c r="R225" s="67" t="s">
        <v>31</v>
      </c>
      <c r="S225" s="67" t="s">
        <v>230</v>
      </c>
      <c r="T225" s="67" t="s">
        <v>106</v>
      </c>
      <c r="U225" s="67" t="s">
        <v>31</v>
      </c>
      <c r="V225" s="67" t="s">
        <v>35</v>
      </c>
    </row>
    <row r="226" s="67" customFormat="1" spans="1:22">
      <c r="A226" s="68" t="s">
        <v>1191</v>
      </c>
      <c r="B226" s="67" t="s">
        <v>1192</v>
      </c>
      <c r="C226" s="69">
        <v>1</v>
      </c>
      <c r="D226" s="69">
        <f t="shared" si="3"/>
        <v>225</v>
      </c>
      <c r="E226" s="67" t="s">
        <v>1193</v>
      </c>
      <c r="F226" s="67" t="s">
        <v>1194</v>
      </c>
      <c r="G226" s="67" t="s">
        <v>40</v>
      </c>
      <c r="H226" s="67">
        <v>178</v>
      </c>
      <c r="I226" s="67">
        <v>204</v>
      </c>
      <c r="J226" s="67" t="s">
        <v>27</v>
      </c>
      <c r="K226" s="67" t="s">
        <v>28</v>
      </c>
      <c r="L226" s="70">
        <v>36446</v>
      </c>
      <c r="M226" s="70">
        <v>36526</v>
      </c>
      <c r="N226" s="70">
        <v>36574</v>
      </c>
      <c r="O226" s="67" t="s">
        <v>29</v>
      </c>
      <c r="P226" s="70">
        <v>39083</v>
      </c>
      <c r="Q226" s="67" t="s">
        <v>1195</v>
      </c>
      <c r="R226" s="67" t="s">
        <v>31</v>
      </c>
      <c r="S226" s="67" t="s">
        <v>32</v>
      </c>
      <c r="T226" s="67" t="s">
        <v>52</v>
      </c>
      <c r="U226" s="67" t="s">
        <v>34</v>
      </c>
      <c r="V226" s="67" t="s">
        <v>35</v>
      </c>
    </row>
    <row r="227" s="67" customFormat="1" spans="1:22">
      <c r="A227" s="68" t="s">
        <v>1196</v>
      </c>
      <c r="B227" s="67" t="s">
        <v>1197</v>
      </c>
      <c r="C227" s="69">
        <v>1</v>
      </c>
      <c r="D227" s="69">
        <f t="shared" si="3"/>
        <v>226</v>
      </c>
      <c r="E227" s="67" t="s">
        <v>1198</v>
      </c>
      <c r="F227" s="67" t="s">
        <v>1199</v>
      </c>
      <c r="G227" s="67" t="s">
        <v>67</v>
      </c>
      <c r="H227" s="67">
        <v>49</v>
      </c>
      <c r="I227" s="67">
        <v>55</v>
      </c>
      <c r="J227" s="67" t="s">
        <v>48</v>
      </c>
      <c r="K227" s="67" t="s">
        <v>49</v>
      </c>
      <c r="L227" s="70">
        <v>36451</v>
      </c>
      <c r="M227" s="70">
        <v>37408</v>
      </c>
      <c r="N227" s="70">
        <v>38015</v>
      </c>
      <c r="O227" s="70">
        <v>43100</v>
      </c>
      <c r="P227" s="67" t="s">
        <v>29</v>
      </c>
      <c r="Q227" s="67" t="s">
        <v>1200</v>
      </c>
      <c r="R227" s="67" t="s">
        <v>31</v>
      </c>
      <c r="S227" s="67" t="s">
        <v>32</v>
      </c>
      <c r="T227" s="67" t="s">
        <v>1201</v>
      </c>
      <c r="U227" s="67" t="s">
        <v>31</v>
      </c>
      <c r="V227" s="67" t="s">
        <v>80</v>
      </c>
    </row>
    <row r="228" s="67" customFormat="1" spans="1:22">
      <c r="A228" s="68" t="s">
        <v>1202</v>
      </c>
      <c r="B228" s="67" t="s">
        <v>1203</v>
      </c>
      <c r="C228" s="69">
        <v>1</v>
      </c>
      <c r="D228" s="69">
        <f t="shared" si="3"/>
        <v>227</v>
      </c>
      <c r="E228" s="67" t="s">
        <v>1204</v>
      </c>
      <c r="F228" s="67" t="s">
        <v>1205</v>
      </c>
      <c r="G228" s="67" t="s">
        <v>47</v>
      </c>
      <c r="H228" s="67">
        <v>85</v>
      </c>
      <c r="I228" s="67">
        <v>94</v>
      </c>
      <c r="J228" s="67" t="s">
        <v>48</v>
      </c>
      <c r="K228" s="67" t="s">
        <v>375</v>
      </c>
      <c r="L228" s="70">
        <v>36494</v>
      </c>
      <c r="M228" s="70">
        <v>36714</v>
      </c>
      <c r="N228" s="70">
        <v>36808</v>
      </c>
      <c r="O228" s="70">
        <v>38717</v>
      </c>
      <c r="P228" s="67" t="s">
        <v>29</v>
      </c>
      <c r="Q228" s="67" t="s">
        <v>1206</v>
      </c>
      <c r="R228" s="67" t="s">
        <v>31</v>
      </c>
      <c r="S228" s="67" t="s">
        <v>51</v>
      </c>
      <c r="T228" s="67" t="s">
        <v>33</v>
      </c>
      <c r="U228" s="67" t="s">
        <v>34</v>
      </c>
      <c r="V228" s="67" t="s">
        <v>35</v>
      </c>
    </row>
    <row r="229" s="67" customFormat="1" spans="1:22">
      <c r="A229" s="68" t="s">
        <v>1207</v>
      </c>
      <c r="B229" s="67" t="s">
        <v>1208</v>
      </c>
      <c r="C229" s="69">
        <v>1</v>
      </c>
      <c r="D229" s="69">
        <f t="shared" si="3"/>
        <v>228</v>
      </c>
      <c r="E229" s="67" t="s">
        <v>1209</v>
      </c>
      <c r="F229" s="67" t="s">
        <v>1210</v>
      </c>
      <c r="G229" s="67" t="s">
        <v>40</v>
      </c>
      <c r="H229" s="67">
        <v>72</v>
      </c>
      <c r="I229" s="67">
        <v>81</v>
      </c>
      <c r="J229" s="67" t="s">
        <v>48</v>
      </c>
      <c r="K229" s="67" t="s">
        <v>28</v>
      </c>
      <c r="L229" s="70">
        <v>36626</v>
      </c>
      <c r="M229" s="70">
        <v>36708</v>
      </c>
      <c r="N229" s="70">
        <v>36944</v>
      </c>
      <c r="O229" s="70">
        <v>38717</v>
      </c>
      <c r="P229" s="67" t="s">
        <v>29</v>
      </c>
      <c r="Q229" s="67" t="s">
        <v>1211</v>
      </c>
      <c r="R229" s="67" t="s">
        <v>31</v>
      </c>
      <c r="S229" s="67" t="s">
        <v>32</v>
      </c>
      <c r="T229" s="67" t="s">
        <v>346</v>
      </c>
      <c r="U229" s="67" t="s">
        <v>31</v>
      </c>
      <c r="V229" s="67" t="s">
        <v>35</v>
      </c>
    </row>
    <row r="230" s="67" customFormat="1" spans="1:22">
      <c r="A230" s="68" t="s">
        <v>1212</v>
      </c>
      <c r="B230" s="67" t="s">
        <v>1213</v>
      </c>
      <c r="C230" s="69">
        <v>1</v>
      </c>
      <c r="D230" s="69">
        <f t="shared" si="3"/>
        <v>229</v>
      </c>
      <c r="E230" s="67" t="s">
        <v>1214</v>
      </c>
      <c r="F230" s="67" t="s">
        <v>1215</v>
      </c>
      <c r="G230" s="67" t="s">
        <v>40</v>
      </c>
      <c r="H230" s="67">
        <v>79</v>
      </c>
      <c r="I230" s="67">
        <v>88</v>
      </c>
      <c r="J230" s="67" t="s">
        <v>48</v>
      </c>
      <c r="K230" s="67" t="s">
        <v>28</v>
      </c>
      <c r="L230" s="70">
        <v>36696</v>
      </c>
      <c r="M230" s="70">
        <v>37377</v>
      </c>
      <c r="N230" s="70">
        <v>36871</v>
      </c>
      <c r="O230" s="70">
        <v>40908</v>
      </c>
      <c r="P230" s="67" t="s">
        <v>29</v>
      </c>
      <c r="Q230" s="67" t="s">
        <v>1216</v>
      </c>
      <c r="R230" s="67" t="s">
        <v>31</v>
      </c>
      <c r="S230" s="67" t="s">
        <v>230</v>
      </c>
      <c r="T230" s="67" t="s">
        <v>52</v>
      </c>
      <c r="U230" s="67" t="s">
        <v>34</v>
      </c>
      <c r="V230" s="67" t="s">
        <v>35</v>
      </c>
    </row>
    <row r="231" s="67" customFormat="1" spans="1:22">
      <c r="A231" s="68" t="s">
        <v>1217</v>
      </c>
      <c r="B231" s="67" t="s">
        <v>1218</v>
      </c>
      <c r="C231" s="69">
        <v>1</v>
      </c>
      <c r="D231" s="69">
        <f t="shared" si="3"/>
        <v>230</v>
      </c>
      <c r="E231" s="67" t="s">
        <v>1219</v>
      </c>
      <c r="F231" s="67" t="s">
        <v>1220</v>
      </c>
      <c r="G231" s="67" t="s">
        <v>67</v>
      </c>
      <c r="H231" s="67">
        <v>22</v>
      </c>
      <c r="I231" s="67">
        <v>24</v>
      </c>
      <c r="J231" s="67" t="s">
        <v>27</v>
      </c>
      <c r="K231" s="67" t="s">
        <v>49</v>
      </c>
      <c r="L231" s="70">
        <v>36706</v>
      </c>
      <c r="M231" s="70">
        <v>36965</v>
      </c>
      <c r="N231" s="70">
        <v>38901</v>
      </c>
      <c r="O231" s="70">
        <v>41273</v>
      </c>
      <c r="P231" s="70">
        <v>41518</v>
      </c>
      <c r="Q231" s="67" t="s">
        <v>1221</v>
      </c>
      <c r="R231" s="67" t="s">
        <v>31</v>
      </c>
      <c r="S231" s="67" t="s">
        <v>32</v>
      </c>
      <c r="T231" s="67" t="s">
        <v>710</v>
      </c>
      <c r="U231" s="67" t="s">
        <v>31</v>
      </c>
      <c r="V231" s="67" t="s">
        <v>80</v>
      </c>
    </row>
    <row r="232" s="67" customFormat="1" spans="1:22">
      <c r="A232" s="68" t="s">
        <v>1222</v>
      </c>
      <c r="B232" s="67" t="s">
        <v>1223</v>
      </c>
      <c r="C232" s="69">
        <v>1</v>
      </c>
      <c r="D232" s="69">
        <f t="shared" si="3"/>
        <v>231</v>
      </c>
      <c r="E232" s="67" t="s">
        <v>1224</v>
      </c>
      <c r="F232" s="67" t="s">
        <v>1225</v>
      </c>
      <c r="G232" s="67" t="s">
        <v>40</v>
      </c>
      <c r="H232" s="67">
        <v>430</v>
      </c>
      <c r="I232" s="67">
        <v>858</v>
      </c>
      <c r="J232" s="67" t="s">
        <v>48</v>
      </c>
      <c r="K232" s="67" t="s">
        <v>28</v>
      </c>
      <c r="L232" s="70">
        <v>36766</v>
      </c>
      <c r="M232" s="70">
        <v>38871</v>
      </c>
      <c r="N232" s="70">
        <v>41264</v>
      </c>
      <c r="O232" s="70">
        <v>40543</v>
      </c>
      <c r="P232" s="67" t="s">
        <v>29</v>
      </c>
      <c r="Q232" s="67" t="s">
        <v>1226</v>
      </c>
      <c r="R232" s="67" t="s">
        <v>34</v>
      </c>
      <c r="S232" s="67" t="s">
        <v>32</v>
      </c>
      <c r="T232" s="67" t="s">
        <v>699</v>
      </c>
      <c r="U232" s="67" t="s">
        <v>31</v>
      </c>
      <c r="V232" s="67" t="s">
        <v>35</v>
      </c>
    </row>
    <row r="233" s="67" customFormat="1" spans="1:22">
      <c r="A233" s="68" t="s">
        <v>1227</v>
      </c>
      <c r="B233" s="67" t="s">
        <v>1228</v>
      </c>
      <c r="C233" s="69">
        <v>1</v>
      </c>
      <c r="D233" s="69">
        <f t="shared" si="3"/>
        <v>232</v>
      </c>
      <c r="E233" s="67" t="s">
        <v>1229</v>
      </c>
      <c r="F233" s="67" t="s">
        <v>1230</v>
      </c>
      <c r="G233" s="67" t="s">
        <v>67</v>
      </c>
      <c r="H233" s="67">
        <v>63</v>
      </c>
      <c r="I233" s="67">
        <v>71</v>
      </c>
      <c r="J233" s="67" t="s">
        <v>48</v>
      </c>
      <c r="K233" s="67" t="s">
        <v>49</v>
      </c>
      <c r="L233" s="70">
        <v>36823</v>
      </c>
      <c r="M233" s="70">
        <v>37242</v>
      </c>
      <c r="N233" s="70">
        <v>37271</v>
      </c>
      <c r="O233" s="70">
        <v>40543</v>
      </c>
      <c r="P233" s="67" t="s">
        <v>29</v>
      </c>
      <c r="Q233" s="67" t="s">
        <v>1231</v>
      </c>
      <c r="R233" s="67" t="s">
        <v>31</v>
      </c>
      <c r="S233" s="67" t="s">
        <v>32</v>
      </c>
      <c r="T233" s="67" t="s">
        <v>346</v>
      </c>
      <c r="U233" s="67" t="s">
        <v>31</v>
      </c>
      <c r="V233" s="67" t="s">
        <v>35</v>
      </c>
    </row>
    <row r="234" s="67" customFormat="1" spans="1:22">
      <c r="A234" s="68" t="s">
        <v>1232</v>
      </c>
      <c r="B234" s="67" t="s">
        <v>1233</v>
      </c>
      <c r="C234" s="69">
        <v>1</v>
      </c>
      <c r="D234" s="69">
        <f t="shared" si="3"/>
        <v>233</v>
      </c>
      <c r="E234" s="67" t="s">
        <v>1234</v>
      </c>
      <c r="F234" s="67" t="s">
        <v>1235</v>
      </c>
      <c r="G234" s="67" t="s">
        <v>67</v>
      </c>
      <c r="H234" s="67">
        <v>69</v>
      </c>
      <c r="I234" s="67">
        <v>78</v>
      </c>
      <c r="J234" s="67" t="s">
        <v>48</v>
      </c>
      <c r="K234" s="67" t="s">
        <v>49</v>
      </c>
      <c r="L234" s="70">
        <v>36844</v>
      </c>
      <c r="M234" s="70">
        <v>36892</v>
      </c>
      <c r="N234" s="70">
        <v>37138</v>
      </c>
      <c r="O234" s="70">
        <v>37256</v>
      </c>
      <c r="P234" s="67" t="s">
        <v>29</v>
      </c>
      <c r="Q234" s="67" t="s">
        <v>1236</v>
      </c>
      <c r="R234" s="67" t="s">
        <v>31</v>
      </c>
      <c r="S234" s="67" t="s">
        <v>32</v>
      </c>
      <c r="T234" s="67" t="s">
        <v>1237</v>
      </c>
      <c r="U234" s="67" t="s">
        <v>31</v>
      </c>
      <c r="V234" s="67" t="s">
        <v>35</v>
      </c>
    </row>
    <row r="235" s="67" customFormat="1" spans="1:22">
      <c r="A235" s="68" t="s">
        <v>1238</v>
      </c>
      <c r="B235" s="67" t="s">
        <v>1239</v>
      </c>
      <c r="C235" s="69">
        <v>1</v>
      </c>
      <c r="D235" s="69">
        <f t="shared" si="3"/>
        <v>234</v>
      </c>
      <c r="E235" s="67" t="s">
        <v>1240</v>
      </c>
      <c r="F235" s="67" t="s">
        <v>1241</v>
      </c>
      <c r="G235" s="67" t="s">
        <v>67</v>
      </c>
      <c r="H235" s="67">
        <v>70</v>
      </c>
      <c r="I235" s="67">
        <v>79</v>
      </c>
      <c r="J235" s="67" t="s">
        <v>48</v>
      </c>
      <c r="K235" s="67" t="s">
        <v>49</v>
      </c>
      <c r="L235" s="70">
        <v>36857</v>
      </c>
      <c r="M235" s="70">
        <v>37073</v>
      </c>
      <c r="N235" s="70">
        <v>37097</v>
      </c>
      <c r="O235" s="70">
        <v>40908</v>
      </c>
      <c r="P235" s="67" t="s">
        <v>29</v>
      </c>
      <c r="Q235" s="67" t="s">
        <v>1242</v>
      </c>
      <c r="R235" s="67" t="s">
        <v>31</v>
      </c>
      <c r="S235" s="67" t="s">
        <v>230</v>
      </c>
      <c r="T235" s="67" t="s">
        <v>1088</v>
      </c>
      <c r="U235" s="67" t="s">
        <v>31</v>
      </c>
      <c r="V235" s="67" t="s">
        <v>35</v>
      </c>
    </row>
    <row r="236" s="67" customFormat="1" spans="1:22">
      <c r="A236" s="68" t="s">
        <v>1243</v>
      </c>
      <c r="B236" s="67" t="s">
        <v>1244</v>
      </c>
      <c r="C236" s="69">
        <v>1</v>
      </c>
      <c r="D236" s="69">
        <f t="shared" si="3"/>
        <v>235</v>
      </c>
      <c r="E236" s="67" t="s">
        <v>1245</v>
      </c>
      <c r="F236" s="67" t="s">
        <v>1246</v>
      </c>
      <c r="G236" s="67" t="s">
        <v>40</v>
      </c>
      <c r="H236" s="67">
        <v>194</v>
      </c>
      <c r="I236" s="67">
        <v>220</v>
      </c>
      <c r="J236" s="67" t="s">
        <v>27</v>
      </c>
      <c r="K236" s="67" t="s">
        <v>28</v>
      </c>
      <c r="L236" s="70">
        <v>36879</v>
      </c>
      <c r="M236" s="70">
        <v>36892</v>
      </c>
      <c r="N236" s="70">
        <v>37900</v>
      </c>
      <c r="O236" s="67" t="s">
        <v>29</v>
      </c>
      <c r="P236" s="70">
        <v>39203</v>
      </c>
      <c r="Q236" s="67" t="s">
        <v>1247</v>
      </c>
      <c r="R236" s="67" t="s">
        <v>34</v>
      </c>
      <c r="S236" s="67" t="s">
        <v>32</v>
      </c>
      <c r="T236" s="67" t="s">
        <v>52</v>
      </c>
      <c r="U236" s="67" t="s">
        <v>34</v>
      </c>
      <c r="V236" s="67" t="s">
        <v>35</v>
      </c>
    </row>
    <row r="237" s="67" customFormat="1" spans="1:22">
      <c r="A237" s="68" t="s">
        <v>1248</v>
      </c>
      <c r="B237" s="67" t="s">
        <v>1249</v>
      </c>
      <c r="C237" s="69">
        <v>1</v>
      </c>
      <c r="D237" s="69">
        <f t="shared" si="3"/>
        <v>236</v>
      </c>
      <c r="E237" s="67" t="s">
        <v>1250</v>
      </c>
      <c r="F237" s="67" t="s">
        <v>1251</v>
      </c>
      <c r="G237" s="67" t="s">
        <v>40</v>
      </c>
      <c r="H237" s="67">
        <v>356</v>
      </c>
      <c r="I237" s="67">
        <v>573</v>
      </c>
      <c r="J237" s="67" t="s">
        <v>48</v>
      </c>
      <c r="K237" s="67" t="s">
        <v>28</v>
      </c>
      <c r="L237" s="70">
        <v>36909</v>
      </c>
      <c r="M237" s="70">
        <v>37077</v>
      </c>
      <c r="N237" s="70">
        <v>39678</v>
      </c>
      <c r="O237" s="70">
        <v>40543</v>
      </c>
      <c r="P237" s="67" t="s">
        <v>29</v>
      </c>
      <c r="Q237" s="67" t="s">
        <v>1252</v>
      </c>
      <c r="R237" s="67" t="s">
        <v>31</v>
      </c>
      <c r="S237" s="67" t="s">
        <v>32</v>
      </c>
      <c r="T237" s="67" t="s">
        <v>800</v>
      </c>
      <c r="U237" s="67" t="s">
        <v>31</v>
      </c>
      <c r="V237" s="67" t="s">
        <v>35</v>
      </c>
    </row>
    <row r="238" s="67" customFormat="1" spans="1:22">
      <c r="A238" s="68" t="s">
        <v>1253</v>
      </c>
      <c r="B238" s="67" t="s">
        <v>1254</v>
      </c>
      <c r="C238" s="69">
        <v>1</v>
      </c>
      <c r="D238" s="69">
        <f t="shared" si="3"/>
        <v>237</v>
      </c>
      <c r="E238" s="67" t="s">
        <v>1255</v>
      </c>
      <c r="F238" s="67" t="s">
        <v>1256</v>
      </c>
      <c r="G238" s="67" t="s">
        <v>40</v>
      </c>
      <c r="H238" s="67">
        <v>293</v>
      </c>
      <c r="I238" s="67">
        <v>342</v>
      </c>
      <c r="J238" s="67" t="s">
        <v>27</v>
      </c>
      <c r="K238" s="67" t="s">
        <v>28</v>
      </c>
      <c r="L238" s="70">
        <v>36921</v>
      </c>
      <c r="M238" s="70">
        <v>37073</v>
      </c>
      <c r="N238" s="70">
        <v>38467</v>
      </c>
      <c r="O238" s="67" t="s">
        <v>29</v>
      </c>
      <c r="P238" s="70">
        <v>39083</v>
      </c>
      <c r="Q238" s="67" t="s">
        <v>1257</v>
      </c>
      <c r="R238" s="67" t="s">
        <v>31</v>
      </c>
      <c r="S238" s="67" t="s">
        <v>32</v>
      </c>
      <c r="T238" s="67" t="s">
        <v>886</v>
      </c>
      <c r="U238" s="67" t="s">
        <v>31</v>
      </c>
      <c r="V238" s="67" t="s">
        <v>35</v>
      </c>
    </row>
    <row r="239" s="67" customFormat="1" spans="1:22">
      <c r="A239" s="68" t="s">
        <v>1258</v>
      </c>
      <c r="B239" s="67" t="s">
        <v>1259</v>
      </c>
      <c r="C239" s="69">
        <v>1</v>
      </c>
      <c r="D239" s="69">
        <f t="shared" si="3"/>
        <v>238</v>
      </c>
      <c r="E239" s="67" t="s">
        <v>1260</v>
      </c>
      <c r="F239" s="67" t="s">
        <v>1261</v>
      </c>
      <c r="G239" s="67" t="s">
        <v>67</v>
      </c>
      <c r="H239" s="67">
        <v>68</v>
      </c>
      <c r="I239" s="67">
        <v>77</v>
      </c>
      <c r="J239" s="67" t="s">
        <v>48</v>
      </c>
      <c r="K239" s="67" t="s">
        <v>49</v>
      </c>
      <c r="L239" s="70">
        <v>36990</v>
      </c>
      <c r="M239" s="70">
        <v>37043</v>
      </c>
      <c r="N239" s="70">
        <v>37187</v>
      </c>
      <c r="O239" s="70">
        <v>40908</v>
      </c>
      <c r="P239" s="67" t="s">
        <v>29</v>
      </c>
      <c r="Q239" s="67" t="s">
        <v>1262</v>
      </c>
      <c r="R239" s="67" t="s">
        <v>31</v>
      </c>
      <c r="S239" s="67" t="s">
        <v>230</v>
      </c>
      <c r="T239" s="67" t="s">
        <v>52</v>
      </c>
      <c r="U239" s="67" t="s">
        <v>34</v>
      </c>
      <c r="V239" s="67" t="s">
        <v>35</v>
      </c>
    </row>
    <row r="240" s="67" customFormat="1" spans="1:22">
      <c r="A240" s="68" t="s">
        <v>1263</v>
      </c>
      <c r="B240" s="67" t="s">
        <v>1264</v>
      </c>
      <c r="C240" s="69">
        <v>1</v>
      </c>
      <c r="D240" s="69">
        <f t="shared" si="3"/>
        <v>239</v>
      </c>
      <c r="E240" s="67" t="s">
        <v>1265</v>
      </c>
      <c r="F240" s="67" t="s">
        <v>1266</v>
      </c>
      <c r="G240" s="67" t="s">
        <v>40</v>
      </c>
      <c r="H240" s="67">
        <v>59</v>
      </c>
      <c r="I240" s="67">
        <v>66</v>
      </c>
      <c r="J240" s="67" t="s">
        <v>48</v>
      </c>
      <c r="K240" s="67" t="s">
        <v>28</v>
      </c>
      <c r="L240" s="70">
        <v>37004</v>
      </c>
      <c r="M240" s="70">
        <v>37561</v>
      </c>
      <c r="N240" s="70">
        <v>37634</v>
      </c>
      <c r="O240" s="70">
        <v>42734</v>
      </c>
      <c r="P240" s="67" t="s">
        <v>29</v>
      </c>
      <c r="Q240" s="67" t="s">
        <v>1267</v>
      </c>
      <c r="R240" s="67" t="s">
        <v>31</v>
      </c>
      <c r="S240" s="67" t="s">
        <v>32</v>
      </c>
      <c r="T240" s="67" t="s">
        <v>1099</v>
      </c>
      <c r="U240" s="67" t="s">
        <v>31</v>
      </c>
      <c r="V240" s="67" t="s">
        <v>35</v>
      </c>
    </row>
    <row r="241" s="67" customFormat="1" spans="1:22">
      <c r="A241" s="68" t="s">
        <v>1268</v>
      </c>
      <c r="B241" s="67" t="s">
        <v>1269</v>
      </c>
      <c r="C241" s="69">
        <v>1</v>
      </c>
      <c r="D241" s="69">
        <f t="shared" si="3"/>
        <v>240</v>
      </c>
      <c r="E241" s="67" t="s">
        <v>1270</v>
      </c>
      <c r="F241" s="67" t="s">
        <v>1271</v>
      </c>
      <c r="G241" s="67" t="s">
        <v>40</v>
      </c>
      <c r="H241" s="67">
        <v>181</v>
      </c>
      <c r="I241" s="67">
        <v>207</v>
      </c>
      <c r="J241" s="67" t="s">
        <v>27</v>
      </c>
      <c r="K241" s="67" t="s">
        <v>28</v>
      </c>
      <c r="L241" s="70">
        <v>37019</v>
      </c>
      <c r="M241" s="70">
        <v>37316</v>
      </c>
      <c r="N241" s="70">
        <v>37741</v>
      </c>
      <c r="O241" s="67" t="s">
        <v>29</v>
      </c>
      <c r="P241" s="70">
        <v>38108</v>
      </c>
      <c r="Q241" s="67" t="s">
        <v>1272</v>
      </c>
      <c r="R241" s="67" t="s">
        <v>31</v>
      </c>
      <c r="S241" s="67" t="s">
        <v>32</v>
      </c>
      <c r="T241" s="67" t="s">
        <v>52</v>
      </c>
      <c r="U241" s="67" t="s">
        <v>34</v>
      </c>
      <c r="V241" s="67" t="s">
        <v>35</v>
      </c>
    </row>
    <row r="242" s="67" customFormat="1" spans="1:22">
      <c r="A242" s="68" t="s">
        <v>1273</v>
      </c>
      <c r="B242" s="67" t="s">
        <v>1274</v>
      </c>
      <c r="C242" s="69">
        <v>1</v>
      </c>
      <c r="D242" s="69">
        <f t="shared" si="3"/>
        <v>241</v>
      </c>
      <c r="E242" s="67" t="s">
        <v>1275</v>
      </c>
      <c r="F242" s="67" t="s">
        <v>1276</v>
      </c>
      <c r="G242" s="67" t="s">
        <v>40</v>
      </c>
      <c r="H242" s="67">
        <v>179</v>
      </c>
      <c r="I242" s="67">
        <v>205</v>
      </c>
      <c r="J242" s="67" t="s">
        <v>27</v>
      </c>
      <c r="K242" s="67" t="s">
        <v>28</v>
      </c>
      <c r="L242" s="70">
        <v>37050</v>
      </c>
      <c r="M242" s="70">
        <v>37257</v>
      </c>
      <c r="N242" s="70">
        <v>37725</v>
      </c>
      <c r="O242" s="67" t="s">
        <v>29</v>
      </c>
      <c r="P242" s="70">
        <v>39083</v>
      </c>
      <c r="Q242" s="67" t="s">
        <v>1277</v>
      </c>
      <c r="R242" s="67" t="s">
        <v>31</v>
      </c>
      <c r="S242" s="67" t="s">
        <v>32</v>
      </c>
      <c r="T242" s="67" t="s">
        <v>172</v>
      </c>
      <c r="U242" s="67" t="s">
        <v>31</v>
      </c>
      <c r="V242" s="67" t="s">
        <v>35</v>
      </c>
    </row>
    <row r="243" s="67" customFormat="1" spans="1:22">
      <c r="A243" s="68" t="s">
        <v>1278</v>
      </c>
      <c r="B243" s="67" t="s">
        <v>1279</v>
      </c>
      <c r="C243" s="69">
        <v>1</v>
      </c>
      <c r="D243" s="69">
        <f t="shared" si="3"/>
        <v>242</v>
      </c>
      <c r="E243" s="67" t="s">
        <v>1280</v>
      </c>
      <c r="F243" s="67" t="s">
        <v>1281</v>
      </c>
      <c r="G243" s="67" t="s">
        <v>40</v>
      </c>
      <c r="H243" s="67">
        <v>66</v>
      </c>
      <c r="I243" s="67">
        <v>75</v>
      </c>
      <c r="J243" s="67" t="s">
        <v>48</v>
      </c>
      <c r="K243" s="67" t="s">
        <v>28</v>
      </c>
      <c r="L243" s="70">
        <v>37063</v>
      </c>
      <c r="M243" s="70">
        <v>37500</v>
      </c>
      <c r="N243" s="70">
        <v>37273</v>
      </c>
      <c r="O243" s="70">
        <v>42004</v>
      </c>
      <c r="P243" s="67" t="s">
        <v>29</v>
      </c>
      <c r="Q243" s="67" t="s">
        <v>1282</v>
      </c>
      <c r="R243" s="67" t="s">
        <v>31</v>
      </c>
      <c r="S243" s="67" t="s">
        <v>230</v>
      </c>
      <c r="T243" s="67" t="s">
        <v>172</v>
      </c>
      <c r="U243" s="67" t="s">
        <v>31</v>
      </c>
      <c r="V243" s="67" t="s">
        <v>35</v>
      </c>
    </row>
    <row r="244" s="67" customFormat="1" spans="1:22">
      <c r="A244" s="68" t="s">
        <v>1283</v>
      </c>
      <c r="B244" s="67" t="s">
        <v>1284</v>
      </c>
      <c r="C244" s="69">
        <v>1</v>
      </c>
      <c r="D244" s="69">
        <f t="shared" si="3"/>
        <v>243</v>
      </c>
      <c r="E244" s="67" t="s">
        <v>1285</v>
      </c>
      <c r="F244" s="67" t="s">
        <v>1286</v>
      </c>
      <c r="G244" s="67" t="s">
        <v>40</v>
      </c>
      <c r="H244" s="67">
        <v>67</v>
      </c>
      <c r="I244" s="67">
        <v>76</v>
      </c>
      <c r="J244" s="67" t="s">
        <v>27</v>
      </c>
      <c r="K244" s="67" t="s">
        <v>28</v>
      </c>
      <c r="L244" s="70">
        <v>37063</v>
      </c>
      <c r="M244" s="70">
        <v>37347</v>
      </c>
      <c r="N244" s="70">
        <v>37270</v>
      </c>
      <c r="O244" s="70">
        <v>40178</v>
      </c>
      <c r="P244" s="70">
        <v>41602</v>
      </c>
      <c r="Q244" s="67" t="s">
        <v>1287</v>
      </c>
      <c r="R244" s="67" t="s">
        <v>31</v>
      </c>
      <c r="S244" s="67" t="s">
        <v>51</v>
      </c>
      <c r="T244" s="67" t="s">
        <v>52</v>
      </c>
      <c r="U244" s="67" t="s">
        <v>34</v>
      </c>
      <c r="V244" s="67" t="s">
        <v>35</v>
      </c>
    </row>
    <row r="245" s="67" customFormat="1" spans="1:22">
      <c r="A245" s="68" t="s">
        <v>1288</v>
      </c>
      <c r="B245" s="67" t="s">
        <v>1289</v>
      </c>
      <c r="C245" s="69">
        <v>1</v>
      </c>
      <c r="D245" s="69">
        <f t="shared" si="3"/>
        <v>244</v>
      </c>
      <c r="E245" s="67" t="s">
        <v>1290</v>
      </c>
      <c r="F245" s="67" t="s">
        <v>1291</v>
      </c>
      <c r="G245" s="67" t="s">
        <v>40</v>
      </c>
      <c r="H245" s="67">
        <v>40</v>
      </c>
      <c r="I245" s="67">
        <v>44</v>
      </c>
      <c r="J245" s="67" t="s">
        <v>48</v>
      </c>
      <c r="K245" s="67" t="s">
        <v>28</v>
      </c>
      <c r="L245" s="70">
        <v>37067</v>
      </c>
      <c r="M245" s="70">
        <v>38139</v>
      </c>
      <c r="N245" s="70">
        <v>38233</v>
      </c>
      <c r="O245" s="70">
        <v>43830</v>
      </c>
      <c r="P245" s="67" t="s">
        <v>29</v>
      </c>
      <c r="Q245" s="67" t="s">
        <v>1292</v>
      </c>
      <c r="R245" s="67" t="s">
        <v>31</v>
      </c>
      <c r="S245" s="67" t="s">
        <v>230</v>
      </c>
      <c r="T245" s="67" t="s">
        <v>106</v>
      </c>
      <c r="U245" s="67" t="s">
        <v>31</v>
      </c>
      <c r="V245" s="67" t="s">
        <v>35</v>
      </c>
    </row>
    <row r="246" s="67" customFormat="1" spans="1:22">
      <c r="A246" s="68" t="s">
        <v>1293</v>
      </c>
      <c r="B246" s="67" t="s">
        <v>1294</v>
      </c>
      <c r="C246" s="69">
        <v>1</v>
      </c>
      <c r="D246" s="69">
        <f t="shared" si="3"/>
        <v>245</v>
      </c>
      <c r="E246" s="67" t="s">
        <v>1295</v>
      </c>
      <c r="F246" s="67" t="s">
        <v>1296</v>
      </c>
      <c r="G246" s="67" t="s">
        <v>40</v>
      </c>
      <c r="H246" s="67">
        <v>358</v>
      </c>
      <c r="I246" s="67">
        <v>576</v>
      </c>
      <c r="J246" s="67" t="s">
        <v>48</v>
      </c>
      <c r="K246" s="67" t="s">
        <v>28</v>
      </c>
      <c r="L246" s="70">
        <v>37078</v>
      </c>
      <c r="M246" s="70">
        <v>37448</v>
      </c>
      <c r="N246" s="70">
        <v>39678</v>
      </c>
      <c r="O246" s="70">
        <v>37621</v>
      </c>
      <c r="P246" s="67" t="s">
        <v>29</v>
      </c>
      <c r="Q246" s="67" t="s">
        <v>1297</v>
      </c>
      <c r="R246" s="67" t="s">
        <v>31</v>
      </c>
      <c r="S246" s="67" t="s">
        <v>32</v>
      </c>
      <c r="T246" s="67" t="s">
        <v>503</v>
      </c>
      <c r="U246" s="67" t="s">
        <v>34</v>
      </c>
      <c r="V246" s="67" t="s">
        <v>35</v>
      </c>
    </row>
    <row r="247" s="67" customFormat="1" spans="1:22">
      <c r="A247" s="68" t="s">
        <v>1298</v>
      </c>
      <c r="B247" s="67" t="s">
        <v>1299</v>
      </c>
      <c r="C247" s="69">
        <v>1</v>
      </c>
      <c r="D247" s="69">
        <f t="shared" si="3"/>
        <v>246</v>
      </c>
      <c r="E247" s="67" t="s">
        <v>1300</v>
      </c>
      <c r="F247" s="67" t="s">
        <v>1301</v>
      </c>
      <c r="G247" s="67" t="s">
        <v>40</v>
      </c>
      <c r="H247" s="67">
        <v>363</v>
      </c>
      <c r="I247" s="67">
        <v>582</v>
      </c>
      <c r="J247" s="67" t="s">
        <v>48</v>
      </c>
      <c r="K247" s="67" t="s">
        <v>140</v>
      </c>
      <c r="L247" s="70">
        <v>37121</v>
      </c>
      <c r="M247" s="70">
        <v>37724</v>
      </c>
      <c r="N247" s="70">
        <v>39688</v>
      </c>
      <c r="O247" s="70">
        <v>44561</v>
      </c>
      <c r="P247" s="67" t="s">
        <v>29</v>
      </c>
      <c r="Q247" s="67" t="s">
        <v>1302</v>
      </c>
      <c r="R247" s="67" t="s">
        <v>34</v>
      </c>
      <c r="S247" s="67" t="s">
        <v>51</v>
      </c>
      <c r="T247" s="67" t="s">
        <v>123</v>
      </c>
      <c r="U247" s="67" t="s">
        <v>34</v>
      </c>
      <c r="V247" s="67" t="s">
        <v>35</v>
      </c>
    </row>
    <row r="248" s="67" customFormat="1" spans="1:22">
      <c r="A248" s="68" t="s">
        <v>1303</v>
      </c>
      <c r="B248" s="67" t="s">
        <v>1304</v>
      </c>
      <c r="C248" s="69">
        <v>1</v>
      </c>
      <c r="D248" s="69">
        <f t="shared" si="3"/>
        <v>247</v>
      </c>
      <c r="E248" s="67" t="s">
        <v>1305</v>
      </c>
      <c r="F248" s="67" t="s">
        <v>1306</v>
      </c>
      <c r="G248" s="67" t="s">
        <v>40</v>
      </c>
      <c r="H248" s="67">
        <v>303</v>
      </c>
      <c r="I248" s="67">
        <v>353</v>
      </c>
      <c r="J248" s="67" t="s">
        <v>27</v>
      </c>
      <c r="K248" s="67" t="s">
        <v>28</v>
      </c>
      <c r="L248" s="70">
        <v>37167</v>
      </c>
      <c r="M248" s="70">
        <v>37257</v>
      </c>
      <c r="N248" s="70">
        <v>37277</v>
      </c>
      <c r="O248" s="67" t="s">
        <v>29</v>
      </c>
      <c r="P248" s="70">
        <v>38108</v>
      </c>
      <c r="Q248" s="67" t="s">
        <v>1307</v>
      </c>
      <c r="R248" s="67" t="s">
        <v>34</v>
      </c>
      <c r="S248" s="67" t="s">
        <v>32</v>
      </c>
      <c r="T248" s="67" t="s">
        <v>52</v>
      </c>
      <c r="U248" s="67" t="s">
        <v>34</v>
      </c>
      <c r="V248" s="67" t="s">
        <v>35</v>
      </c>
    </row>
    <row r="249" s="67" customFormat="1" spans="1:22">
      <c r="A249" s="68" t="s">
        <v>1308</v>
      </c>
      <c r="B249" s="67" t="s">
        <v>1309</v>
      </c>
      <c r="C249" s="69">
        <v>1</v>
      </c>
      <c r="D249" s="69">
        <f t="shared" si="3"/>
        <v>248</v>
      </c>
      <c r="E249" s="67" t="s">
        <v>1310</v>
      </c>
      <c r="F249" s="67" t="s">
        <v>1311</v>
      </c>
      <c r="G249" s="67" t="s">
        <v>67</v>
      </c>
      <c r="H249" s="67">
        <v>60</v>
      </c>
      <c r="I249" s="67">
        <v>67</v>
      </c>
      <c r="J249" s="67" t="s">
        <v>27</v>
      </c>
      <c r="K249" s="67" t="s">
        <v>49</v>
      </c>
      <c r="L249" s="70">
        <v>37193</v>
      </c>
      <c r="M249" s="70">
        <v>37316</v>
      </c>
      <c r="N249" s="70">
        <v>37607</v>
      </c>
      <c r="O249" s="70">
        <v>39447</v>
      </c>
      <c r="P249" s="70">
        <v>41456</v>
      </c>
      <c r="Q249" s="67" t="s">
        <v>1312</v>
      </c>
      <c r="R249" s="67" t="s">
        <v>31</v>
      </c>
      <c r="S249" s="67" t="s">
        <v>230</v>
      </c>
      <c r="T249" s="67" t="s">
        <v>52</v>
      </c>
      <c r="U249" s="67" t="s">
        <v>34</v>
      </c>
      <c r="V249" s="67" t="s">
        <v>35</v>
      </c>
    </row>
    <row r="250" s="67" customFormat="1" spans="1:22">
      <c r="A250" s="68" t="s">
        <v>1313</v>
      </c>
      <c r="B250" s="67" t="s">
        <v>1314</v>
      </c>
      <c r="C250" s="69">
        <v>1</v>
      </c>
      <c r="D250" s="69">
        <f t="shared" si="3"/>
        <v>249</v>
      </c>
      <c r="E250" s="67" t="s">
        <v>1315</v>
      </c>
      <c r="F250" s="67" t="s">
        <v>1316</v>
      </c>
      <c r="G250" s="67" t="s">
        <v>40</v>
      </c>
      <c r="H250" s="67">
        <v>177</v>
      </c>
      <c r="I250" s="67">
        <v>203</v>
      </c>
      <c r="J250" s="67" t="s">
        <v>27</v>
      </c>
      <c r="K250" s="67" t="s">
        <v>28</v>
      </c>
      <c r="L250" s="70">
        <v>37236</v>
      </c>
      <c r="M250" s="70">
        <v>37257</v>
      </c>
      <c r="N250" s="70">
        <v>37705</v>
      </c>
      <c r="O250" s="67" t="s">
        <v>29</v>
      </c>
      <c r="P250" s="70">
        <v>38108</v>
      </c>
      <c r="Q250" s="67" t="s">
        <v>1317</v>
      </c>
      <c r="R250" s="67" t="s">
        <v>31</v>
      </c>
      <c r="S250" s="67" t="s">
        <v>32</v>
      </c>
      <c r="T250" s="67" t="s">
        <v>52</v>
      </c>
      <c r="U250" s="67" t="s">
        <v>34</v>
      </c>
      <c r="V250" s="67" t="s">
        <v>35</v>
      </c>
    </row>
    <row r="251" s="67" customFormat="1" spans="1:22">
      <c r="A251" s="68" t="s">
        <v>1318</v>
      </c>
      <c r="B251" s="67" t="s">
        <v>326</v>
      </c>
      <c r="C251" s="69">
        <v>1</v>
      </c>
      <c r="D251" s="69">
        <f t="shared" si="3"/>
        <v>250</v>
      </c>
      <c r="E251" s="67" t="s">
        <v>327</v>
      </c>
      <c r="F251" s="67" t="s">
        <v>1319</v>
      </c>
      <c r="G251" s="67" t="s">
        <v>26</v>
      </c>
      <c r="H251" s="67">
        <v>15</v>
      </c>
      <c r="I251" s="67">
        <v>17</v>
      </c>
      <c r="J251" s="67" t="s">
        <v>48</v>
      </c>
      <c r="K251" s="67" t="s">
        <v>29</v>
      </c>
      <c r="L251" s="70">
        <v>37256</v>
      </c>
      <c r="M251" s="70">
        <v>37622</v>
      </c>
      <c r="N251" s="67" t="s">
        <v>29</v>
      </c>
      <c r="O251" s="70">
        <v>39447</v>
      </c>
      <c r="P251" s="67" t="s">
        <v>29</v>
      </c>
      <c r="Q251" s="67" t="s">
        <v>329</v>
      </c>
      <c r="R251" s="67" t="s">
        <v>31</v>
      </c>
      <c r="S251" s="67" t="s">
        <v>51</v>
      </c>
      <c r="T251" s="67" t="s">
        <v>330</v>
      </c>
      <c r="U251" s="67" t="s">
        <v>34</v>
      </c>
      <c r="V251" s="67" t="s">
        <v>35</v>
      </c>
    </row>
    <row r="252" s="67" customFormat="1" spans="1:22">
      <c r="A252" s="68" t="s">
        <v>1320</v>
      </c>
      <c r="B252" s="67" t="s">
        <v>1321</v>
      </c>
      <c r="C252" s="69">
        <v>1</v>
      </c>
      <c r="D252" s="69">
        <f t="shared" si="3"/>
        <v>251</v>
      </c>
      <c r="E252" s="67" t="s">
        <v>1322</v>
      </c>
      <c r="F252" s="67" t="s">
        <v>1323</v>
      </c>
      <c r="G252" s="67" t="s">
        <v>67</v>
      </c>
      <c r="H252" s="67">
        <v>62</v>
      </c>
      <c r="I252" s="67">
        <v>70</v>
      </c>
      <c r="J252" s="67" t="s">
        <v>48</v>
      </c>
      <c r="K252" s="67" t="s">
        <v>49</v>
      </c>
      <c r="L252" s="70">
        <v>37269</v>
      </c>
      <c r="M252" s="70">
        <v>37590</v>
      </c>
      <c r="N252" s="70">
        <v>37568</v>
      </c>
      <c r="O252" s="70">
        <v>44926</v>
      </c>
      <c r="P252" s="67" t="s">
        <v>29</v>
      </c>
      <c r="Q252" s="67" t="s">
        <v>1324</v>
      </c>
      <c r="R252" s="67" t="s">
        <v>31</v>
      </c>
      <c r="S252" s="67" t="s">
        <v>32</v>
      </c>
      <c r="T252" s="67" t="s">
        <v>382</v>
      </c>
      <c r="U252" s="67" t="s">
        <v>34</v>
      </c>
      <c r="V252" s="67" t="s">
        <v>35</v>
      </c>
    </row>
    <row r="253" s="67" customFormat="1" spans="1:22">
      <c r="A253" s="68" t="s">
        <v>1325</v>
      </c>
      <c r="B253" s="67" t="s">
        <v>1326</v>
      </c>
      <c r="C253" s="69">
        <v>1</v>
      </c>
      <c r="D253" s="69">
        <f t="shared" si="3"/>
        <v>252</v>
      </c>
      <c r="E253" s="67" t="s">
        <v>1327</v>
      </c>
      <c r="F253" s="67" t="s">
        <v>1328</v>
      </c>
      <c r="G253" s="67" t="s">
        <v>67</v>
      </c>
      <c r="H253" s="67">
        <v>35</v>
      </c>
      <c r="I253" s="67">
        <v>39</v>
      </c>
      <c r="J253" s="67" t="s">
        <v>48</v>
      </c>
      <c r="K253" s="67" t="s">
        <v>49</v>
      </c>
      <c r="L253" s="70">
        <v>37321</v>
      </c>
      <c r="M253" s="70">
        <v>37722</v>
      </c>
      <c r="N253" s="70">
        <v>38407</v>
      </c>
      <c r="O253" s="70">
        <v>41639</v>
      </c>
      <c r="P253" s="67" t="s">
        <v>29</v>
      </c>
      <c r="Q253" s="67" t="s">
        <v>79</v>
      </c>
      <c r="R253" s="67" t="s">
        <v>31</v>
      </c>
      <c r="S253" s="67" t="s">
        <v>32</v>
      </c>
      <c r="T253" s="67" t="s">
        <v>42</v>
      </c>
      <c r="U253" s="67" t="s">
        <v>34</v>
      </c>
      <c r="V253" s="67" t="s">
        <v>80</v>
      </c>
    </row>
    <row r="254" s="67" customFormat="1" spans="1:22">
      <c r="A254" s="68" t="s">
        <v>1329</v>
      </c>
      <c r="B254" s="67" t="s">
        <v>1330</v>
      </c>
      <c r="C254" s="69">
        <v>1</v>
      </c>
      <c r="D254" s="69">
        <f t="shared" si="3"/>
        <v>253</v>
      </c>
      <c r="E254" s="67" t="s">
        <v>1331</v>
      </c>
      <c r="F254" s="67" t="s">
        <v>1332</v>
      </c>
      <c r="G254" s="67" t="s">
        <v>40</v>
      </c>
      <c r="H254" s="67">
        <v>56</v>
      </c>
      <c r="I254" s="67">
        <v>62</v>
      </c>
      <c r="J254" s="67" t="s">
        <v>27</v>
      </c>
      <c r="K254" s="67" t="s">
        <v>28</v>
      </c>
      <c r="L254" s="70">
        <v>37328</v>
      </c>
      <c r="M254" s="70">
        <v>37803</v>
      </c>
      <c r="N254" s="70">
        <v>37866</v>
      </c>
      <c r="O254" s="70">
        <v>39447</v>
      </c>
      <c r="P254" s="70">
        <v>41456</v>
      </c>
      <c r="Q254" s="67" t="s">
        <v>1333</v>
      </c>
      <c r="R254" s="67" t="s">
        <v>31</v>
      </c>
      <c r="S254" s="67" t="s">
        <v>32</v>
      </c>
      <c r="T254" s="67" t="s">
        <v>52</v>
      </c>
      <c r="U254" s="67" t="s">
        <v>34</v>
      </c>
      <c r="V254" s="67" t="s">
        <v>35</v>
      </c>
    </row>
    <row r="255" s="67" customFormat="1" spans="1:22">
      <c r="A255" s="68" t="s">
        <v>1334</v>
      </c>
      <c r="B255" s="67" t="s">
        <v>1335</v>
      </c>
      <c r="C255" s="69">
        <v>1</v>
      </c>
      <c r="D255" s="69">
        <f t="shared" si="3"/>
        <v>254</v>
      </c>
      <c r="E255" s="67" t="s">
        <v>1336</v>
      </c>
      <c r="F255" s="67" t="s">
        <v>1337</v>
      </c>
      <c r="G255" s="67" t="s">
        <v>40</v>
      </c>
      <c r="H255" s="67">
        <v>167</v>
      </c>
      <c r="I255" s="67">
        <v>193</v>
      </c>
      <c r="J255" s="67" t="s">
        <v>27</v>
      </c>
      <c r="K255" s="67" t="s">
        <v>28</v>
      </c>
      <c r="L255" s="70">
        <v>37344</v>
      </c>
      <c r="M255" s="70">
        <v>37438</v>
      </c>
      <c r="N255" s="70">
        <v>38335</v>
      </c>
      <c r="O255" s="67" t="s">
        <v>29</v>
      </c>
      <c r="P255" s="70">
        <v>39203</v>
      </c>
      <c r="Q255" s="67" t="s">
        <v>1338</v>
      </c>
      <c r="R255" s="67" t="s">
        <v>31</v>
      </c>
      <c r="S255" s="67" t="s">
        <v>32</v>
      </c>
      <c r="T255" s="67" t="s">
        <v>52</v>
      </c>
      <c r="U255" s="67" t="s">
        <v>34</v>
      </c>
      <c r="V255" s="67" t="s">
        <v>35</v>
      </c>
    </row>
    <row r="256" s="67" customFormat="1" spans="1:22">
      <c r="A256" s="68" t="s">
        <v>1339</v>
      </c>
      <c r="B256" s="67" t="s">
        <v>1340</v>
      </c>
      <c r="C256" s="69">
        <v>1</v>
      </c>
      <c r="D256" s="69">
        <f t="shared" si="3"/>
        <v>255</v>
      </c>
      <c r="E256" s="67" t="s">
        <v>1341</v>
      </c>
      <c r="F256" s="67" t="s">
        <v>1342</v>
      </c>
      <c r="G256" s="67" t="s">
        <v>40</v>
      </c>
      <c r="H256" s="67">
        <v>16</v>
      </c>
      <c r="I256" s="67">
        <v>18</v>
      </c>
      <c r="J256" s="67" t="s">
        <v>48</v>
      </c>
      <c r="K256" s="67" t="s">
        <v>28</v>
      </c>
      <c r="L256" s="70">
        <v>37368</v>
      </c>
      <c r="M256" s="70">
        <v>38596</v>
      </c>
      <c r="N256" s="70">
        <v>38922</v>
      </c>
      <c r="O256" s="70">
        <v>43100</v>
      </c>
      <c r="P256" s="67" t="s">
        <v>29</v>
      </c>
      <c r="Q256" s="67" t="s">
        <v>1343</v>
      </c>
      <c r="R256" s="67" t="s">
        <v>34</v>
      </c>
      <c r="S256" s="67" t="s">
        <v>230</v>
      </c>
      <c r="T256" s="67" t="s">
        <v>279</v>
      </c>
      <c r="U256" s="67" t="s">
        <v>31</v>
      </c>
      <c r="V256" s="67" t="s">
        <v>35</v>
      </c>
    </row>
    <row r="257" s="67" customFormat="1" spans="1:22">
      <c r="A257" s="68" t="s">
        <v>1344</v>
      </c>
      <c r="B257" s="67" t="s">
        <v>1345</v>
      </c>
      <c r="C257" s="69">
        <v>1</v>
      </c>
      <c r="D257" s="69">
        <f t="shared" si="3"/>
        <v>256</v>
      </c>
      <c r="E257" s="67" t="s">
        <v>1346</v>
      </c>
      <c r="F257" s="67" t="s">
        <v>1347</v>
      </c>
      <c r="G257" s="67" t="s">
        <v>40</v>
      </c>
      <c r="H257" s="67">
        <v>265</v>
      </c>
      <c r="I257" s="67">
        <v>314</v>
      </c>
      <c r="J257" s="67" t="s">
        <v>27</v>
      </c>
      <c r="K257" s="67" t="s">
        <v>28</v>
      </c>
      <c r="L257" s="70">
        <v>37370</v>
      </c>
      <c r="M257" s="70">
        <v>37452</v>
      </c>
      <c r="N257" s="70">
        <v>38483</v>
      </c>
      <c r="O257" s="67" t="s">
        <v>29</v>
      </c>
      <c r="P257" s="70">
        <v>39203</v>
      </c>
      <c r="Q257" s="67" t="s">
        <v>1348</v>
      </c>
      <c r="R257" s="67" t="s">
        <v>34</v>
      </c>
      <c r="S257" s="67" t="s">
        <v>32</v>
      </c>
      <c r="T257" s="67" t="s">
        <v>52</v>
      </c>
      <c r="U257" s="67" t="s">
        <v>34</v>
      </c>
      <c r="V257" s="67" t="s">
        <v>35</v>
      </c>
    </row>
    <row r="258" s="67" customFormat="1" spans="1:22">
      <c r="A258" s="68" t="s">
        <v>1349</v>
      </c>
      <c r="B258" s="67" t="s">
        <v>1350</v>
      </c>
      <c r="C258" s="69">
        <v>1</v>
      </c>
      <c r="D258" s="69">
        <f t="shared" ref="D258:D321" si="4">ROW()-1</f>
        <v>257</v>
      </c>
      <c r="E258" s="67" t="s">
        <v>1351</v>
      </c>
      <c r="F258" s="67" t="s">
        <v>1352</v>
      </c>
      <c r="G258" s="67" t="s">
        <v>40</v>
      </c>
      <c r="H258" s="67">
        <v>57</v>
      </c>
      <c r="I258" s="67">
        <v>63</v>
      </c>
      <c r="J258" s="67" t="s">
        <v>48</v>
      </c>
      <c r="K258" s="67" t="s">
        <v>28</v>
      </c>
      <c r="L258" s="70">
        <v>37424</v>
      </c>
      <c r="M258" s="70">
        <v>37681</v>
      </c>
      <c r="N258" s="70">
        <v>37767</v>
      </c>
      <c r="O258" s="70">
        <v>42369</v>
      </c>
      <c r="P258" s="67" t="s">
        <v>29</v>
      </c>
      <c r="Q258" s="67" t="s">
        <v>1353</v>
      </c>
      <c r="R258" s="67" t="s">
        <v>34</v>
      </c>
      <c r="S258" s="67" t="s">
        <v>230</v>
      </c>
      <c r="T258" s="67" t="s">
        <v>172</v>
      </c>
      <c r="U258" s="67" t="s">
        <v>31</v>
      </c>
      <c r="V258" s="67" t="s">
        <v>35</v>
      </c>
    </row>
    <row r="259" s="67" customFormat="1" spans="1:22">
      <c r="A259" s="68" t="s">
        <v>1354</v>
      </c>
      <c r="B259" s="67" t="s">
        <v>1355</v>
      </c>
      <c r="C259" s="69">
        <v>1</v>
      </c>
      <c r="D259" s="69">
        <f t="shared" si="4"/>
        <v>258</v>
      </c>
      <c r="E259" s="67" t="s">
        <v>1356</v>
      </c>
      <c r="F259" s="67" t="s">
        <v>1357</v>
      </c>
      <c r="G259" s="67" t="s">
        <v>67</v>
      </c>
      <c r="H259" s="67">
        <v>58</v>
      </c>
      <c r="I259" s="67">
        <v>65</v>
      </c>
      <c r="J259" s="67" t="s">
        <v>48</v>
      </c>
      <c r="K259" s="67" t="s">
        <v>49</v>
      </c>
      <c r="L259" s="70">
        <v>37433</v>
      </c>
      <c r="M259" s="70">
        <v>37622</v>
      </c>
      <c r="N259" s="70">
        <v>37635</v>
      </c>
      <c r="O259" s="70">
        <v>37986</v>
      </c>
      <c r="P259" s="67" t="s">
        <v>29</v>
      </c>
      <c r="Q259" s="67" t="s">
        <v>1358</v>
      </c>
      <c r="R259" s="67" t="s">
        <v>31</v>
      </c>
      <c r="S259" s="67" t="s">
        <v>230</v>
      </c>
      <c r="T259" s="67" t="s">
        <v>1359</v>
      </c>
      <c r="U259" s="67" t="s">
        <v>31</v>
      </c>
      <c r="V259" s="67" t="s">
        <v>35</v>
      </c>
    </row>
    <row r="260" s="67" customFormat="1" spans="1:22">
      <c r="A260" s="68" t="s">
        <v>1360</v>
      </c>
      <c r="B260" s="67" t="s">
        <v>1361</v>
      </c>
      <c r="C260" s="69">
        <v>1</v>
      </c>
      <c r="D260" s="69">
        <f t="shared" si="4"/>
        <v>259</v>
      </c>
      <c r="E260" s="67" t="s">
        <v>1362</v>
      </c>
      <c r="F260" s="67" t="s">
        <v>1363</v>
      </c>
      <c r="G260" s="67" t="s">
        <v>40</v>
      </c>
      <c r="H260" s="67">
        <v>55</v>
      </c>
      <c r="I260" s="67">
        <v>61</v>
      </c>
      <c r="J260" s="67" t="s">
        <v>48</v>
      </c>
      <c r="K260" s="67" t="s">
        <v>28</v>
      </c>
      <c r="L260" s="70">
        <v>37440</v>
      </c>
      <c r="M260" s="70">
        <v>37803</v>
      </c>
      <c r="N260" s="70">
        <v>37862</v>
      </c>
      <c r="O260" s="70">
        <v>39447</v>
      </c>
      <c r="P260" s="67" t="s">
        <v>29</v>
      </c>
      <c r="Q260" s="67" t="s">
        <v>1364</v>
      </c>
      <c r="R260" s="67" t="s">
        <v>34</v>
      </c>
      <c r="S260" s="67" t="s">
        <v>32</v>
      </c>
      <c r="T260" s="67" t="s">
        <v>52</v>
      </c>
      <c r="U260" s="67" t="s">
        <v>34</v>
      </c>
      <c r="V260" s="67" t="s">
        <v>35</v>
      </c>
    </row>
    <row r="261" s="67" customFormat="1" spans="1:22">
      <c r="A261" s="68" t="s">
        <v>1365</v>
      </c>
      <c r="B261" s="67" t="s">
        <v>1366</v>
      </c>
      <c r="C261" s="69">
        <v>1</v>
      </c>
      <c r="D261" s="69">
        <f t="shared" si="4"/>
        <v>260</v>
      </c>
      <c r="E261" s="67" t="s">
        <v>1367</v>
      </c>
      <c r="F261" s="67" t="s">
        <v>1368</v>
      </c>
      <c r="G261" s="67" t="s">
        <v>67</v>
      </c>
      <c r="H261" s="67">
        <v>370</v>
      </c>
      <c r="I261" s="67">
        <v>620</v>
      </c>
      <c r="J261" s="67" t="s">
        <v>48</v>
      </c>
      <c r="K261" s="67" t="s">
        <v>49</v>
      </c>
      <c r="L261" s="70">
        <v>37457</v>
      </c>
      <c r="M261" s="70">
        <v>37965</v>
      </c>
      <c r="N261" s="70">
        <v>42828</v>
      </c>
      <c r="O261" s="67" t="s">
        <v>29</v>
      </c>
      <c r="P261" s="67" t="s">
        <v>29</v>
      </c>
      <c r="Q261" s="67" t="s">
        <v>1369</v>
      </c>
      <c r="R261" s="67" t="s">
        <v>34</v>
      </c>
      <c r="S261" s="67" t="s">
        <v>51</v>
      </c>
      <c r="T261" s="67" t="s">
        <v>503</v>
      </c>
      <c r="U261" s="67" t="s">
        <v>34</v>
      </c>
      <c r="V261" s="67" t="s">
        <v>35</v>
      </c>
    </row>
    <row r="262" s="67" customFormat="1" spans="1:22">
      <c r="A262" s="68" t="s">
        <v>1370</v>
      </c>
      <c r="B262" s="67" t="s">
        <v>1371</v>
      </c>
      <c r="C262" s="69">
        <v>1</v>
      </c>
      <c r="D262" s="69">
        <f t="shared" si="4"/>
        <v>261</v>
      </c>
      <c r="E262" s="67" t="s">
        <v>1372</v>
      </c>
      <c r="F262" s="67" t="s">
        <v>1373</v>
      </c>
      <c r="G262" s="67" t="s">
        <v>40</v>
      </c>
      <c r="H262" s="67">
        <v>347</v>
      </c>
      <c r="I262" s="67">
        <v>561</v>
      </c>
      <c r="J262" s="67" t="s">
        <v>48</v>
      </c>
      <c r="K262" s="67" t="s">
        <v>140</v>
      </c>
      <c r="L262" s="70">
        <v>37469</v>
      </c>
      <c r="M262" s="70">
        <v>38515</v>
      </c>
      <c r="N262" s="70">
        <v>39610</v>
      </c>
      <c r="O262" s="70">
        <v>40908</v>
      </c>
      <c r="P262" s="67" t="s">
        <v>29</v>
      </c>
      <c r="Q262" s="67" t="s">
        <v>1374</v>
      </c>
      <c r="R262" s="67" t="s">
        <v>31</v>
      </c>
      <c r="S262" s="67" t="s">
        <v>32</v>
      </c>
      <c r="T262" s="67" t="s">
        <v>632</v>
      </c>
      <c r="U262" s="67" t="s">
        <v>34</v>
      </c>
      <c r="V262" s="67" t="s">
        <v>35</v>
      </c>
    </row>
    <row r="263" s="67" customFormat="1" spans="1:22">
      <c r="A263" s="68" t="s">
        <v>1375</v>
      </c>
      <c r="B263" s="67" t="s">
        <v>1376</v>
      </c>
      <c r="C263" s="69">
        <v>1</v>
      </c>
      <c r="D263" s="69">
        <f t="shared" si="4"/>
        <v>262</v>
      </c>
      <c r="E263" s="67" t="s">
        <v>1377</v>
      </c>
      <c r="F263" s="67" t="s">
        <v>1378</v>
      </c>
      <c r="G263" s="67" t="s">
        <v>40</v>
      </c>
      <c r="H263" s="67">
        <v>193</v>
      </c>
      <c r="I263" s="67">
        <v>219</v>
      </c>
      <c r="J263" s="67" t="s">
        <v>27</v>
      </c>
      <c r="K263" s="67" t="s">
        <v>28</v>
      </c>
      <c r="L263" s="70">
        <v>37526</v>
      </c>
      <c r="M263" s="70">
        <v>37773</v>
      </c>
      <c r="N263" s="70">
        <v>38077</v>
      </c>
      <c r="O263" s="67" t="s">
        <v>29</v>
      </c>
      <c r="P263" s="70">
        <v>39203</v>
      </c>
      <c r="Q263" s="67" t="s">
        <v>1379</v>
      </c>
      <c r="R263" s="67" t="s">
        <v>31</v>
      </c>
      <c r="S263" s="67" t="s">
        <v>32</v>
      </c>
      <c r="T263" s="67" t="s">
        <v>52</v>
      </c>
      <c r="U263" s="67" t="s">
        <v>34</v>
      </c>
      <c r="V263" s="67" t="s">
        <v>35</v>
      </c>
    </row>
    <row r="264" s="67" customFormat="1" spans="1:22">
      <c r="A264" s="68" t="s">
        <v>1380</v>
      </c>
      <c r="B264" s="67" t="s">
        <v>1381</v>
      </c>
      <c r="C264" s="69">
        <v>1</v>
      </c>
      <c r="D264" s="69">
        <f t="shared" si="4"/>
        <v>263</v>
      </c>
      <c r="E264" s="67" t="s">
        <v>1382</v>
      </c>
      <c r="F264" s="67" t="s">
        <v>1383</v>
      </c>
      <c r="G264" s="67" t="s">
        <v>40</v>
      </c>
      <c r="H264" s="67">
        <v>180</v>
      </c>
      <c r="I264" s="67">
        <v>206</v>
      </c>
      <c r="J264" s="67" t="s">
        <v>27</v>
      </c>
      <c r="K264" s="67" t="s">
        <v>28</v>
      </c>
      <c r="L264" s="70">
        <v>37545</v>
      </c>
      <c r="M264" s="70">
        <v>37712</v>
      </c>
      <c r="N264" s="70">
        <v>37719</v>
      </c>
      <c r="O264" s="67" t="s">
        <v>29</v>
      </c>
      <c r="P264" s="70">
        <v>38108</v>
      </c>
      <c r="Q264" s="67" t="s">
        <v>1384</v>
      </c>
      <c r="R264" s="67" t="s">
        <v>31</v>
      </c>
      <c r="S264" s="67" t="s">
        <v>32</v>
      </c>
      <c r="T264" s="67" t="s">
        <v>52</v>
      </c>
      <c r="U264" s="67" t="s">
        <v>34</v>
      </c>
      <c r="V264" s="67" t="s">
        <v>35</v>
      </c>
    </row>
    <row r="265" s="67" customFormat="1" spans="1:22">
      <c r="A265" s="68" t="s">
        <v>1385</v>
      </c>
      <c r="B265" s="67" t="s">
        <v>1386</v>
      </c>
      <c r="C265" s="69">
        <v>1</v>
      </c>
      <c r="D265" s="69">
        <f t="shared" si="4"/>
        <v>264</v>
      </c>
      <c r="E265" s="67" t="s">
        <v>1387</v>
      </c>
      <c r="F265" s="67" t="s">
        <v>1388</v>
      </c>
      <c r="G265" s="67" t="s">
        <v>26</v>
      </c>
      <c r="H265" s="67">
        <v>6</v>
      </c>
      <c r="I265" s="67">
        <v>7</v>
      </c>
      <c r="J265" s="67" t="s">
        <v>48</v>
      </c>
      <c r="K265" s="67" t="s">
        <v>28</v>
      </c>
      <c r="L265" s="70">
        <v>37550</v>
      </c>
      <c r="M265" s="70">
        <v>38183</v>
      </c>
      <c r="N265" s="70">
        <v>39258</v>
      </c>
      <c r="O265" s="70">
        <v>38351</v>
      </c>
      <c r="P265" s="67" t="s">
        <v>29</v>
      </c>
      <c r="Q265" s="67" t="s">
        <v>1389</v>
      </c>
      <c r="R265" s="67" t="s">
        <v>31</v>
      </c>
      <c r="S265" s="67" t="s">
        <v>51</v>
      </c>
      <c r="T265" s="67" t="s">
        <v>33</v>
      </c>
      <c r="U265" s="67" t="s">
        <v>34</v>
      </c>
      <c r="V265" s="67" t="s">
        <v>35</v>
      </c>
    </row>
    <row r="266" s="67" customFormat="1" spans="1:22">
      <c r="A266" s="68" t="s">
        <v>1390</v>
      </c>
      <c r="B266" s="67" t="s">
        <v>1391</v>
      </c>
      <c r="C266" s="69">
        <v>1</v>
      </c>
      <c r="D266" s="69">
        <f t="shared" si="4"/>
        <v>265</v>
      </c>
      <c r="E266" s="67" t="s">
        <v>1392</v>
      </c>
      <c r="F266" s="67" t="s">
        <v>1393</v>
      </c>
      <c r="G266" s="67" t="s">
        <v>67</v>
      </c>
      <c r="H266" s="67">
        <v>29</v>
      </c>
      <c r="I266" s="67">
        <v>33</v>
      </c>
      <c r="J266" s="67" t="s">
        <v>48</v>
      </c>
      <c r="K266" s="67" t="s">
        <v>49</v>
      </c>
      <c r="L266" s="70">
        <v>37578</v>
      </c>
      <c r="M266" s="70">
        <v>37653</v>
      </c>
      <c r="N266" s="70">
        <v>38020</v>
      </c>
      <c r="O266" s="70">
        <v>41639</v>
      </c>
      <c r="P266" s="67" t="s">
        <v>29</v>
      </c>
      <c r="Q266" s="67" t="s">
        <v>1394</v>
      </c>
      <c r="R266" s="67" t="s">
        <v>31</v>
      </c>
      <c r="S266" s="67" t="s">
        <v>230</v>
      </c>
      <c r="T266" s="67" t="s">
        <v>1395</v>
      </c>
      <c r="U266" s="67" t="s">
        <v>31</v>
      </c>
      <c r="V266" s="67" t="s">
        <v>35</v>
      </c>
    </row>
    <row r="267" s="67" customFormat="1" spans="1:22">
      <c r="A267" s="68" t="s">
        <v>1396</v>
      </c>
      <c r="B267" s="67" t="s">
        <v>1397</v>
      </c>
      <c r="C267" s="69">
        <v>1</v>
      </c>
      <c r="D267" s="69">
        <f t="shared" si="4"/>
        <v>266</v>
      </c>
      <c r="E267" s="67" t="s">
        <v>1398</v>
      </c>
      <c r="F267" s="67" t="s">
        <v>1399</v>
      </c>
      <c r="G267" s="67" t="s">
        <v>40</v>
      </c>
      <c r="H267" s="67">
        <v>48</v>
      </c>
      <c r="I267" s="67">
        <v>54</v>
      </c>
      <c r="J267" s="67" t="s">
        <v>27</v>
      </c>
      <c r="K267" s="67" t="s">
        <v>28</v>
      </c>
      <c r="L267" s="70">
        <v>37595</v>
      </c>
      <c r="M267" s="70">
        <v>37681</v>
      </c>
      <c r="N267" s="70">
        <v>38040</v>
      </c>
      <c r="O267" s="67" t="s">
        <v>29</v>
      </c>
      <c r="P267" s="70">
        <v>39083</v>
      </c>
      <c r="Q267" s="67" t="s">
        <v>1400</v>
      </c>
      <c r="R267" s="67" t="s">
        <v>31</v>
      </c>
      <c r="S267" s="67" t="s">
        <v>51</v>
      </c>
      <c r="T267" s="67" t="s">
        <v>52</v>
      </c>
      <c r="U267" s="67" t="s">
        <v>34</v>
      </c>
      <c r="V267" s="67" t="s">
        <v>35</v>
      </c>
    </row>
    <row r="268" s="67" customFormat="1" spans="1:22">
      <c r="A268" s="68" t="s">
        <v>1401</v>
      </c>
      <c r="B268" s="67" t="s">
        <v>1402</v>
      </c>
      <c r="C268" s="69">
        <v>1</v>
      </c>
      <c r="D268" s="69">
        <f t="shared" si="4"/>
        <v>267</v>
      </c>
      <c r="E268" s="67" t="s">
        <v>1403</v>
      </c>
      <c r="F268" s="67" t="s">
        <v>1404</v>
      </c>
      <c r="G268" s="67" t="s">
        <v>40</v>
      </c>
      <c r="H268" s="67">
        <v>282</v>
      </c>
      <c r="I268" s="67">
        <v>331</v>
      </c>
      <c r="J268" s="67" t="s">
        <v>27</v>
      </c>
      <c r="K268" s="67" t="s">
        <v>28</v>
      </c>
      <c r="L268" s="70">
        <v>37613</v>
      </c>
      <c r="M268" s="70">
        <v>38108</v>
      </c>
      <c r="N268" s="70">
        <v>38380</v>
      </c>
      <c r="O268" s="67" t="s">
        <v>29</v>
      </c>
      <c r="P268" s="70">
        <v>39203</v>
      </c>
      <c r="Q268" s="67" t="s">
        <v>1405</v>
      </c>
      <c r="R268" s="67" t="s">
        <v>34</v>
      </c>
      <c r="S268" s="67" t="s">
        <v>32</v>
      </c>
      <c r="T268" s="67" t="s">
        <v>800</v>
      </c>
      <c r="U268" s="67" t="s">
        <v>31</v>
      </c>
      <c r="V268" s="67" t="s">
        <v>35</v>
      </c>
    </row>
    <row r="269" s="67" customFormat="1" spans="1:22">
      <c r="A269" s="68" t="s">
        <v>1406</v>
      </c>
      <c r="B269" s="67" t="s">
        <v>1407</v>
      </c>
      <c r="C269" s="69">
        <v>1</v>
      </c>
      <c r="D269" s="69">
        <f t="shared" si="4"/>
        <v>268</v>
      </c>
      <c r="E269" s="67" t="s">
        <v>1408</v>
      </c>
      <c r="F269" s="67" t="s">
        <v>1409</v>
      </c>
      <c r="G269" s="67" t="s">
        <v>67</v>
      </c>
      <c r="H269" s="67">
        <v>47</v>
      </c>
      <c r="I269" s="67">
        <v>53</v>
      </c>
      <c r="J269" s="67" t="s">
        <v>48</v>
      </c>
      <c r="K269" s="67" t="s">
        <v>49</v>
      </c>
      <c r="L269" s="70">
        <v>37653</v>
      </c>
      <c r="M269" s="70">
        <v>38078</v>
      </c>
      <c r="N269" s="70">
        <v>38085</v>
      </c>
      <c r="O269" s="70">
        <v>44195</v>
      </c>
      <c r="P269" s="67" t="s">
        <v>29</v>
      </c>
      <c r="Q269" s="67" t="s">
        <v>1410</v>
      </c>
      <c r="R269" s="67" t="s">
        <v>31</v>
      </c>
      <c r="S269" s="67" t="s">
        <v>32</v>
      </c>
      <c r="T269" s="67" t="s">
        <v>1411</v>
      </c>
      <c r="U269" s="67" t="s">
        <v>31</v>
      </c>
      <c r="V269" s="67" t="s">
        <v>35</v>
      </c>
    </row>
    <row r="270" s="67" customFormat="1" spans="1:22">
      <c r="A270" s="68" t="s">
        <v>1412</v>
      </c>
      <c r="B270" s="67" t="s">
        <v>1413</v>
      </c>
      <c r="C270" s="69">
        <v>1</v>
      </c>
      <c r="D270" s="69">
        <f t="shared" si="4"/>
        <v>269</v>
      </c>
      <c r="E270" s="67" t="s">
        <v>1414</v>
      </c>
      <c r="F270" s="67" t="s">
        <v>1415</v>
      </c>
      <c r="G270" s="67" t="s">
        <v>40</v>
      </c>
      <c r="H270" s="67">
        <v>292</v>
      </c>
      <c r="I270" s="67">
        <v>341</v>
      </c>
      <c r="J270" s="67" t="s">
        <v>27</v>
      </c>
      <c r="K270" s="67" t="s">
        <v>28</v>
      </c>
      <c r="L270" s="70">
        <v>37659</v>
      </c>
      <c r="M270" s="70">
        <v>37987</v>
      </c>
      <c r="N270" s="70">
        <v>38397</v>
      </c>
      <c r="O270" s="67" t="s">
        <v>29</v>
      </c>
      <c r="P270" s="70">
        <v>39083</v>
      </c>
      <c r="Q270" s="67" t="s">
        <v>1416</v>
      </c>
      <c r="R270" s="67" t="s">
        <v>31</v>
      </c>
      <c r="S270" s="67" t="s">
        <v>32</v>
      </c>
      <c r="T270" s="67" t="s">
        <v>52</v>
      </c>
      <c r="U270" s="67" t="s">
        <v>34</v>
      </c>
      <c r="V270" s="67" t="s">
        <v>35</v>
      </c>
    </row>
    <row r="271" s="67" customFormat="1" spans="1:22">
      <c r="A271" s="68" t="s">
        <v>1417</v>
      </c>
      <c r="B271" s="67" t="s">
        <v>1418</v>
      </c>
      <c r="C271" s="69">
        <v>1</v>
      </c>
      <c r="D271" s="69">
        <f t="shared" si="4"/>
        <v>270</v>
      </c>
      <c r="E271" s="67" t="s">
        <v>1419</v>
      </c>
      <c r="F271" s="67" t="s">
        <v>1420</v>
      </c>
      <c r="G271" s="67" t="s">
        <v>67</v>
      </c>
      <c r="H271" s="67">
        <v>54</v>
      </c>
      <c r="I271" s="67">
        <v>60</v>
      </c>
      <c r="J271" s="67" t="s">
        <v>48</v>
      </c>
      <c r="K271" s="67" t="s">
        <v>49</v>
      </c>
      <c r="L271" s="70">
        <v>37669</v>
      </c>
      <c r="M271" s="70">
        <v>37830</v>
      </c>
      <c r="N271" s="70">
        <v>37889</v>
      </c>
      <c r="O271" s="70">
        <v>37986</v>
      </c>
      <c r="P271" s="67" t="s">
        <v>29</v>
      </c>
      <c r="Q271" s="67" t="s">
        <v>1421</v>
      </c>
      <c r="R271" s="67" t="s">
        <v>31</v>
      </c>
      <c r="S271" s="67" t="s">
        <v>32</v>
      </c>
      <c r="T271" s="67" t="s">
        <v>1237</v>
      </c>
      <c r="U271" s="67" t="s">
        <v>31</v>
      </c>
      <c r="V271" s="67" t="s">
        <v>35</v>
      </c>
    </row>
    <row r="272" s="67" customFormat="1" spans="1:22">
      <c r="A272" s="68" t="s">
        <v>1422</v>
      </c>
      <c r="B272" s="67" t="s">
        <v>1423</v>
      </c>
      <c r="C272" s="69">
        <v>1</v>
      </c>
      <c r="D272" s="69">
        <f t="shared" si="4"/>
        <v>271</v>
      </c>
      <c r="E272" s="67" t="s">
        <v>1424</v>
      </c>
      <c r="F272" s="67" t="s">
        <v>1425</v>
      </c>
      <c r="G272" s="67" t="s">
        <v>139</v>
      </c>
      <c r="H272" s="67">
        <v>323</v>
      </c>
      <c r="I272" s="67">
        <v>389</v>
      </c>
      <c r="J272" s="67" t="s">
        <v>48</v>
      </c>
      <c r="K272" s="67" t="s">
        <v>140</v>
      </c>
      <c r="L272" s="70">
        <v>37686</v>
      </c>
      <c r="M272" s="70">
        <v>37754</v>
      </c>
      <c r="N272" s="70">
        <v>40245</v>
      </c>
      <c r="O272" s="70">
        <v>37986</v>
      </c>
      <c r="P272" s="67" t="s">
        <v>29</v>
      </c>
      <c r="Q272" s="67" t="s">
        <v>1426</v>
      </c>
      <c r="R272" s="67" t="s">
        <v>34</v>
      </c>
      <c r="S272" s="67" t="s">
        <v>32</v>
      </c>
      <c r="T272" s="67" t="s">
        <v>632</v>
      </c>
      <c r="U272" s="67" t="s">
        <v>34</v>
      </c>
      <c r="V272" s="67" t="s">
        <v>35</v>
      </c>
    </row>
    <row r="273" s="67" customFormat="1" spans="1:22">
      <c r="A273" s="68" t="s">
        <v>1427</v>
      </c>
      <c r="B273" s="67" t="s">
        <v>1428</v>
      </c>
      <c r="C273" s="69">
        <v>1</v>
      </c>
      <c r="D273" s="69">
        <f t="shared" si="4"/>
        <v>272</v>
      </c>
      <c r="E273" s="67" t="s">
        <v>1429</v>
      </c>
      <c r="F273" s="67" t="s">
        <v>1430</v>
      </c>
      <c r="G273" s="67" t="s">
        <v>40</v>
      </c>
      <c r="H273" s="67">
        <v>166</v>
      </c>
      <c r="I273" s="67">
        <v>192</v>
      </c>
      <c r="J273" s="67" t="s">
        <v>27</v>
      </c>
      <c r="K273" s="67" t="s">
        <v>28</v>
      </c>
      <c r="L273" s="70">
        <v>37706</v>
      </c>
      <c r="M273" s="70">
        <v>37865</v>
      </c>
      <c r="N273" s="70">
        <v>38077</v>
      </c>
      <c r="O273" s="67" t="s">
        <v>29</v>
      </c>
      <c r="P273" s="70">
        <v>39083</v>
      </c>
      <c r="Q273" s="67" t="s">
        <v>1431</v>
      </c>
      <c r="R273" s="67" t="s">
        <v>31</v>
      </c>
      <c r="S273" s="67" t="s">
        <v>32</v>
      </c>
      <c r="T273" s="67" t="s">
        <v>52</v>
      </c>
      <c r="U273" s="67" t="s">
        <v>34</v>
      </c>
      <c r="V273" s="67" t="s">
        <v>35</v>
      </c>
    </row>
    <row r="274" s="67" customFormat="1" spans="1:22">
      <c r="A274" s="68" t="s">
        <v>1432</v>
      </c>
      <c r="B274" s="67" t="s">
        <v>1433</v>
      </c>
      <c r="C274" s="69">
        <v>1</v>
      </c>
      <c r="D274" s="69">
        <f t="shared" si="4"/>
        <v>273</v>
      </c>
      <c r="E274" s="67" t="s">
        <v>1434</v>
      </c>
      <c r="F274" s="67" t="s">
        <v>1435</v>
      </c>
      <c r="G274" s="67" t="s">
        <v>40</v>
      </c>
      <c r="H274" s="67">
        <v>291</v>
      </c>
      <c r="I274" s="67">
        <v>340</v>
      </c>
      <c r="J274" s="67" t="s">
        <v>27</v>
      </c>
      <c r="K274" s="67" t="s">
        <v>28</v>
      </c>
      <c r="L274" s="70">
        <v>37719</v>
      </c>
      <c r="M274" s="70">
        <v>37918</v>
      </c>
      <c r="N274" s="70">
        <v>38397</v>
      </c>
      <c r="O274" s="67" t="s">
        <v>29</v>
      </c>
      <c r="P274" s="70">
        <v>39083</v>
      </c>
      <c r="Q274" s="67" t="s">
        <v>1436</v>
      </c>
      <c r="R274" s="67" t="s">
        <v>34</v>
      </c>
      <c r="S274" s="67" t="s">
        <v>32</v>
      </c>
      <c r="T274" s="67" t="s">
        <v>52</v>
      </c>
      <c r="U274" s="67" t="s">
        <v>34</v>
      </c>
      <c r="V274" s="67" t="s">
        <v>35</v>
      </c>
    </row>
    <row r="275" s="67" customFormat="1" spans="1:22">
      <c r="A275" s="68" t="s">
        <v>1437</v>
      </c>
      <c r="B275" s="67" t="s">
        <v>1438</v>
      </c>
      <c r="C275" s="69">
        <v>1</v>
      </c>
      <c r="D275" s="69">
        <f t="shared" si="4"/>
        <v>274</v>
      </c>
      <c r="E275" s="67" t="s">
        <v>1439</v>
      </c>
      <c r="F275" s="67" t="s">
        <v>1440</v>
      </c>
      <c r="G275" s="67" t="s">
        <v>40</v>
      </c>
      <c r="H275" s="67">
        <v>165</v>
      </c>
      <c r="I275" s="67">
        <v>191</v>
      </c>
      <c r="J275" s="67" t="s">
        <v>27</v>
      </c>
      <c r="K275" s="67" t="s">
        <v>28</v>
      </c>
      <c r="L275" s="70">
        <v>37739</v>
      </c>
      <c r="M275" s="70">
        <v>38322</v>
      </c>
      <c r="N275" s="70">
        <v>38335</v>
      </c>
      <c r="O275" s="67" t="s">
        <v>29</v>
      </c>
      <c r="P275" s="70">
        <v>39203</v>
      </c>
      <c r="Q275" s="67" t="s">
        <v>1441</v>
      </c>
      <c r="R275" s="67" t="s">
        <v>34</v>
      </c>
      <c r="S275" s="67" t="s">
        <v>32</v>
      </c>
      <c r="T275" s="67" t="s">
        <v>52</v>
      </c>
      <c r="U275" s="67" t="s">
        <v>34</v>
      </c>
      <c r="V275" s="67" t="s">
        <v>35</v>
      </c>
    </row>
    <row r="276" s="67" customFormat="1" spans="1:22">
      <c r="A276" s="68" t="s">
        <v>1442</v>
      </c>
      <c r="B276" s="67" t="s">
        <v>1443</v>
      </c>
      <c r="C276" s="69">
        <v>1</v>
      </c>
      <c r="D276" s="69">
        <f t="shared" si="4"/>
        <v>275</v>
      </c>
      <c r="E276" s="67" t="s">
        <v>1444</v>
      </c>
      <c r="F276" s="67" t="s">
        <v>1445</v>
      </c>
      <c r="G276" s="67" t="s">
        <v>67</v>
      </c>
      <c r="H276" s="67">
        <v>52</v>
      </c>
      <c r="I276" s="67">
        <v>58</v>
      </c>
      <c r="J276" s="67" t="s">
        <v>48</v>
      </c>
      <c r="K276" s="67" t="s">
        <v>49</v>
      </c>
      <c r="L276" s="70">
        <v>37747</v>
      </c>
      <c r="M276" s="70">
        <v>37987</v>
      </c>
      <c r="N276" s="70">
        <v>37972</v>
      </c>
      <c r="O276" s="70">
        <v>42004</v>
      </c>
      <c r="P276" s="67" t="s">
        <v>29</v>
      </c>
      <c r="Q276" s="67" t="s">
        <v>1446</v>
      </c>
      <c r="R276" s="67" t="s">
        <v>31</v>
      </c>
      <c r="S276" s="67" t="s">
        <v>32</v>
      </c>
      <c r="T276" s="67" t="s">
        <v>1447</v>
      </c>
      <c r="U276" s="67" t="s">
        <v>31</v>
      </c>
      <c r="V276" s="67" t="s">
        <v>35</v>
      </c>
    </row>
    <row r="277" s="67" customFormat="1" spans="1:22">
      <c r="A277" s="68" t="s">
        <v>1448</v>
      </c>
      <c r="B277" s="67" t="s">
        <v>1449</v>
      </c>
      <c r="C277" s="69">
        <v>1</v>
      </c>
      <c r="D277" s="69">
        <f t="shared" si="4"/>
        <v>276</v>
      </c>
      <c r="E277" s="67" t="s">
        <v>1450</v>
      </c>
      <c r="F277" s="67" t="s">
        <v>1451</v>
      </c>
      <c r="G277" s="67" t="s">
        <v>40</v>
      </c>
      <c r="H277" s="67">
        <v>169</v>
      </c>
      <c r="I277" s="67">
        <v>195</v>
      </c>
      <c r="J277" s="67" t="s">
        <v>27</v>
      </c>
      <c r="K277" s="67" t="s">
        <v>28</v>
      </c>
      <c r="L277" s="70">
        <v>37773</v>
      </c>
      <c r="M277" s="70">
        <v>37987</v>
      </c>
      <c r="N277" s="70">
        <v>38335</v>
      </c>
      <c r="O277" s="67" t="s">
        <v>29</v>
      </c>
      <c r="P277" s="70">
        <v>39083</v>
      </c>
      <c r="Q277" s="67" t="s">
        <v>1452</v>
      </c>
      <c r="R277" s="67" t="s">
        <v>31</v>
      </c>
      <c r="S277" s="67" t="s">
        <v>32</v>
      </c>
      <c r="T277" s="67" t="s">
        <v>52</v>
      </c>
      <c r="U277" s="67" t="s">
        <v>34</v>
      </c>
      <c r="V277" s="67" t="s">
        <v>35</v>
      </c>
    </row>
    <row r="278" s="67" customFormat="1" spans="1:22">
      <c r="A278" s="68" t="s">
        <v>1453</v>
      </c>
      <c r="B278" s="67" t="s">
        <v>1454</v>
      </c>
      <c r="C278" s="69">
        <v>1</v>
      </c>
      <c r="D278" s="69">
        <f t="shared" si="4"/>
        <v>277</v>
      </c>
      <c r="E278" s="67" t="s">
        <v>1455</v>
      </c>
      <c r="F278" s="67" t="s">
        <v>1456</v>
      </c>
      <c r="G278" s="67" t="s">
        <v>67</v>
      </c>
      <c r="H278" s="67">
        <v>53</v>
      </c>
      <c r="I278" s="67">
        <v>59</v>
      </c>
      <c r="J278" s="67" t="s">
        <v>48</v>
      </c>
      <c r="K278" s="67" t="s">
        <v>49</v>
      </c>
      <c r="L278" s="70">
        <v>37778</v>
      </c>
      <c r="M278" s="70">
        <v>37987</v>
      </c>
      <c r="N278" s="70">
        <v>37971</v>
      </c>
      <c r="O278" s="70">
        <v>42734</v>
      </c>
      <c r="P278" s="67" t="s">
        <v>29</v>
      </c>
      <c r="Q278" s="67" t="s">
        <v>1457</v>
      </c>
      <c r="R278" s="67" t="s">
        <v>31</v>
      </c>
      <c r="S278" s="67" t="s">
        <v>32</v>
      </c>
      <c r="T278" s="67" t="s">
        <v>74</v>
      </c>
      <c r="U278" s="67" t="s">
        <v>31</v>
      </c>
      <c r="V278" s="67" t="s">
        <v>35</v>
      </c>
    </row>
    <row r="279" s="67" customFormat="1" spans="1:22">
      <c r="A279" s="68" t="s">
        <v>1458</v>
      </c>
      <c r="B279" s="67" t="s">
        <v>1459</v>
      </c>
      <c r="C279" s="69">
        <v>1</v>
      </c>
      <c r="D279" s="69">
        <f t="shared" si="4"/>
        <v>278</v>
      </c>
      <c r="E279" s="67" t="s">
        <v>1460</v>
      </c>
      <c r="F279" s="67" t="s">
        <v>1461</v>
      </c>
      <c r="G279" s="67" t="s">
        <v>67</v>
      </c>
      <c r="H279" s="67">
        <v>39</v>
      </c>
      <c r="I279" s="67">
        <v>43</v>
      </c>
      <c r="J279" s="67" t="s">
        <v>48</v>
      </c>
      <c r="K279" s="67" t="s">
        <v>49</v>
      </c>
      <c r="L279" s="70">
        <v>37798</v>
      </c>
      <c r="M279" s="70">
        <v>38322</v>
      </c>
      <c r="N279" s="70">
        <v>38324</v>
      </c>
      <c r="O279" s="70">
        <v>40543</v>
      </c>
      <c r="P279" s="67" t="s">
        <v>29</v>
      </c>
      <c r="Q279" s="67" t="s">
        <v>1462</v>
      </c>
      <c r="R279" s="67" t="s">
        <v>31</v>
      </c>
      <c r="S279" s="67" t="s">
        <v>230</v>
      </c>
      <c r="T279" s="67" t="s">
        <v>1463</v>
      </c>
      <c r="U279" s="67" t="s">
        <v>31</v>
      </c>
      <c r="V279" s="67" t="s">
        <v>35</v>
      </c>
    </row>
    <row r="280" s="67" customFormat="1" spans="1:22">
      <c r="A280" s="68" t="s">
        <v>1464</v>
      </c>
      <c r="B280" s="67" t="s">
        <v>1465</v>
      </c>
      <c r="C280" s="69">
        <v>1</v>
      </c>
      <c r="D280" s="69">
        <f t="shared" si="4"/>
        <v>279</v>
      </c>
      <c r="E280" s="67" t="s">
        <v>1466</v>
      </c>
      <c r="F280" s="67" t="s">
        <v>1467</v>
      </c>
      <c r="G280" s="67" t="s">
        <v>67</v>
      </c>
      <c r="H280" s="67">
        <v>51</v>
      </c>
      <c r="I280" s="67">
        <v>57</v>
      </c>
      <c r="J280" s="67" t="s">
        <v>48</v>
      </c>
      <c r="K280" s="67" t="s">
        <v>49</v>
      </c>
      <c r="L280" s="70">
        <v>37801</v>
      </c>
      <c r="M280" s="70">
        <v>37801</v>
      </c>
      <c r="N280" s="70">
        <v>37982</v>
      </c>
      <c r="O280" s="70">
        <v>42004</v>
      </c>
      <c r="P280" s="67" t="s">
        <v>29</v>
      </c>
      <c r="Q280" s="67" t="s">
        <v>1468</v>
      </c>
      <c r="R280" s="67" t="s">
        <v>31</v>
      </c>
      <c r="S280" s="67" t="s">
        <v>32</v>
      </c>
      <c r="T280" s="67" t="s">
        <v>382</v>
      </c>
      <c r="U280" s="67" t="s">
        <v>34</v>
      </c>
      <c r="V280" s="67" t="s">
        <v>35</v>
      </c>
    </row>
    <row r="281" s="67" customFormat="1" spans="1:22">
      <c r="A281" s="68" t="s">
        <v>1469</v>
      </c>
      <c r="B281" s="67" t="s">
        <v>1470</v>
      </c>
      <c r="C281" s="69">
        <v>1</v>
      </c>
      <c r="D281" s="69">
        <f t="shared" si="4"/>
        <v>280</v>
      </c>
      <c r="E281" s="67" t="s">
        <v>1471</v>
      </c>
      <c r="F281" s="67" t="s">
        <v>1472</v>
      </c>
      <c r="G281" s="67" t="s">
        <v>40</v>
      </c>
      <c r="H281" s="67">
        <v>171</v>
      </c>
      <c r="I281" s="67">
        <v>197</v>
      </c>
      <c r="J281" s="67" t="s">
        <v>27</v>
      </c>
      <c r="K281" s="67" t="s">
        <v>28</v>
      </c>
      <c r="L281" s="70">
        <v>37809</v>
      </c>
      <c r="M281" s="70">
        <v>37895</v>
      </c>
      <c r="N281" s="70">
        <v>38085</v>
      </c>
      <c r="O281" s="67" t="s">
        <v>29</v>
      </c>
      <c r="P281" s="70">
        <v>39203</v>
      </c>
      <c r="Q281" s="67" t="s">
        <v>1473</v>
      </c>
      <c r="R281" s="67" t="s">
        <v>34</v>
      </c>
      <c r="S281" s="67" t="s">
        <v>32</v>
      </c>
      <c r="T281" s="67" t="s">
        <v>52</v>
      </c>
      <c r="U281" s="67" t="s">
        <v>34</v>
      </c>
      <c r="V281" s="67" t="s">
        <v>35</v>
      </c>
    </row>
    <row r="282" s="67" customFormat="1" spans="1:22">
      <c r="A282" s="68" t="s">
        <v>1474</v>
      </c>
      <c r="B282" s="67" t="s">
        <v>1475</v>
      </c>
      <c r="C282" s="69">
        <v>1</v>
      </c>
      <c r="D282" s="69">
        <f t="shared" si="4"/>
        <v>281</v>
      </c>
      <c r="E282" s="67" t="s">
        <v>1476</v>
      </c>
      <c r="F282" s="67" t="s">
        <v>1477</v>
      </c>
      <c r="G282" s="67" t="s">
        <v>139</v>
      </c>
      <c r="H282" s="67">
        <v>117</v>
      </c>
      <c r="I282" s="67">
        <v>128</v>
      </c>
      <c r="J282" s="67" t="s">
        <v>48</v>
      </c>
      <c r="K282" s="67" t="s">
        <v>140</v>
      </c>
      <c r="L282" s="70">
        <v>37819</v>
      </c>
      <c r="M282" s="70">
        <v>33651</v>
      </c>
      <c r="N282" s="70">
        <v>33795</v>
      </c>
      <c r="O282" s="70">
        <v>42369</v>
      </c>
      <c r="P282" s="67" t="s">
        <v>29</v>
      </c>
      <c r="Q282" s="67" t="s">
        <v>1478</v>
      </c>
      <c r="R282" s="67" t="s">
        <v>34</v>
      </c>
      <c r="S282" s="67" t="s">
        <v>51</v>
      </c>
      <c r="T282" s="67" t="s">
        <v>1479</v>
      </c>
      <c r="U282" s="67" t="s">
        <v>31</v>
      </c>
      <c r="V282" s="67" t="s">
        <v>35</v>
      </c>
    </row>
    <row r="283" s="67" customFormat="1" spans="1:22">
      <c r="A283" s="68" t="s">
        <v>1480</v>
      </c>
      <c r="B283" s="67" t="s">
        <v>1481</v>
      </c>
      <c r="C283" s="69">
        <v>1</v>
      </c>
      <c r="D283" s="69">
        <f t="shared" si="4"/>
        <v>282</v>
      </c>
      <c r="E283" s="67" t="s">
        <v>1482</v>
      </c>
      <c r="F283" s="67" t="s">
        <v>1483</v>
      </c>
      <c r="G283" s="67" t="s">
        <v>67</v>
      </c>
      <c r="H283" s="67">
        <v>326</v>
      </c>
      <c r="I283" s="67">
        <v>425</v>
      </c>
      <c r="J283" s="67" t="s">
        <v>48</v>
      </c>
      <c r="K283" s="67" t="s">
        <v>49</v>
      </c>
      <c r="L283" s="70">
        <v>37854</v>
      </c>
      <c r="M283" s="70">
        <v>37987</v>
      </c>
      <c r="N283" s="70">
        <v>40022</v>
      </c>
      <c r="O283" s="70">
        <v>41639</v>
      </c>
      <c r="P283" s="67" t="s">
        <v>29</v>
      </c>
      <c r="Q283" s="67" t="s">
        <v>1484</v>
      </c>
      <c r="R283" s="67" t="s">
        <v>31</v>
      </c>
      <c r="S283" s="67" t="s">
        <v>32</v>
      </c>
      <c r="T283" s="67" t="s">
        <v>1485</v>
      </c>
      <c r="U283" s="67" t="s">
        <v>31</v>
      </c>
      <c r="V283" s="67" t="s">
        <v>35</v>
      </c>
    </row>
    <row r="284" s="67" customFormat="1" spans="1:22">
      <c r="A284" s="68" t="s">
        <v>1486</v>
      </c>
      <c r="B284" s="67" t="s">
        <v>1487</v>
      </c>
      <c r="C284" s="69">
        <v>1</v>
      </c>
      <c r="D284" s="69">
        <f t="shared" si="4"/>
        <v>283</v>
      </c>
      <c r="E284" s="67" t="s">
        <v>1488</v>
      </c>
      <c r="F284" s="67" t="s">
        <v>1489</v>
      </c>
      <c r="G284" s="67" t="s">
        <v>40</v>
      </c>
      <c r="H284" s="67">
        <v>361</v>
      </c>
      <c r="I284" s="67">
        <v>579</v>
      </c>
      <c r="J284" s="67" t="s">
        <v>48</v>
      </c>
      <c r="K284" s="67" t="s">
        <v>28</v>
      </c>
      <c r="L284" s="70">
        <v>37883</v>
      </c>
      <c r="M284" s="70">
        <v>38127</v>
      </c>
      <c r="N284" s="70">
        <v>39678</v>
      </c>
      <c r="O284" s="70">
        <v>38351</v>
      </c>
      <c r="P284" s="67" t="s">
        <v>29</v>
      </c>
      <c r="Q284" s="67" t="s">
        <v>1490</v>
      </c>
      <c r="R284" s="67" t="s">
        <v>34</v>
      </c>
      <c r="S284" s="67" t="s">
        <v>51</v>
      </c>
      <c r="T284" s="67" t="s">
        <v>503</v>
      </c>
      <c r="U284" s="67" t="s">
        <v>34</v>
      </c>
      <c r="V284" s="67" t="s">
        <v>35</v>
      </c>
    </row>
    <row r="285" s="67" customFormat="1" spans="1:22">
      <c r="A285" s="68" t="s">
        <v>1491</v>
      </c>
      <c r="B285" s="67" t="s">
        <v>1492</v>
      </c>
      <c r="C285" s="69">
        <v>1</v>
      </c>
      <c r="D285" s="69">
        <f t="shared" si="4"/>
        <v>284</v>
      </c>
      <c r="E285" s="67" t="s">
        <v>1493</v>
      </c>
      <c r="F285" s="67" t="s">
        <v>1494</v>
      </c>
      <c r="G285" s="67" t="s">
        <v>139</v>
      </c>
      <c r="H285" s="67">
        <v>435</v>
      </c>
      <c r="I285" s="67">
        <v>873</v>
      </c>
      <c r="J285" s="67" t="s">
        <v>48</v>
      </c>
      <c r="K285" s="67" t="s">
        <v>140</v>
      </c>
      <c r="L285" s="70">
        <v>37903</v>
      </c>
      <c r="M285" s="70">
        <v>38231</v>
      </c>
      <c r="N285" s="70">
        <v>42904</v>
      </c>
      <c r="O285" s="67" t="s">
        <v>29</v>
      </c>
      <c r="P285" s="67" t="s">
        <v>29</v>
      </c>
      <c r="Q285" s="67" t="s">
        <v>1495</v>
      </c>
      <c r="R285" s="67" t="s">
        <v>31</v>
      </c>
      <c r="S285" s="67" t="s">
        <v>32</v>
      </c>
      <c r="T285" s="67" t="s">
        <v>273</v>
      </c>
      <c r="U285" s="67" t="s">
        <v>31</v>
      </c>
      <c r="V285" s="67" t="s">
        <v>35</v>
      </c>
    </row>
    <row r="286" s="67" customFormat="1" spans="1:22">
      <c r="A286" s="68" t="s">
        <v>1496</v>
      </c>
      <c r="B286" s="67" t="s">
        <v>1497</v>
      </c>
      <c r="C286" s="69">
        <v>1</v>
      </c>
      <c r="D286" s="69">
        <f t="shared" si="4"/>
        <v>285</v>
      </c>
      <c r="E286" s="67" t="s">
        <v>1498</v>
      </c>
      <c r="F286" s="67" t="s">
        <v>1499</v>
      </c>
      <c r="G286" s="67" t="s">
        <v>40</v>
      </c>
      <c r="H286" s="67">
        <v>176</v>
      </c>
      <c r="I286" s="67">
        <v>202</v>
      </c>
      <c r="J286" s="67" t="s">
        <v>27</v>
      </c>
      <c r="K286" s="67" t="s">
        <v>28</v>
      </c>
      <c r="L286" s="70">
        <v>37910</v>
      </c>
      <c r="M286" s="70">
        <v>38322</v>
      </c>
      <c r="N286" s="70">
        <v>38422</v>
      </c>
      <c r="O286" s="67" t="s">
        <v>29</v>
      </c>
      <c r="P286" s="70">
        <v>39083</v>
      </c>
      <c r="Q286" s="67" t="s">
        <v>1500</v>
      </c>
      <c r="R286" s="67" t="s">
        <v>34</v>
      </c>
      <c r="S286" s="67" t="s">
        <v>32</v>
      </c>
      <c r="T286" s="67" t="s">
        <v>52</v>
      </c>
      <c r="U286" s="67" t="s">
        <v>34</v>
      </c>
      <c r="V286" s="67" t="s">
        <v>35</v>
      </c>
    </row>
    <row r="287" s="67" customFormat="1" spans="1:22">
      <c r="A287" s="68" t="s">
        <v>1501</v>
      </c>
      <c r="B287" s="67" t="s">
        <v>1502</v>
      </c>
      <c r="C287" s="69">
        <v>1</v>
      </c>
      <c r="D287" s="69">
        <f t="shared" si="4"/>
        <v>286</v>
      </c>
      <c r="E287" s="67" t="s">
        <v>1503</v>
      </c>
      <c r="F287" s="67" t="s">
        <v>1504</v>
      </c>
      <c r="G287" s="67" t="s">
        <v>67</v>
      </c>
      <c r="H287" s="67">
        <v>50</v>
      </c>
      <c r="I287" s="67">
        <v>56</v>
      </c>
      <c r="J287" s="67" t="s">
        <v>48</v>
      </c>
      <c r="K287" s="67" t="s">
        <v>49</v>
      </c>
      <c r="L287" s="70">
        <v>37911</v>
      </c>
      <c r="M287" s="70">
        <v>37911</v>
      </c>
      <c r="N287" s="70">
        <v>37982</v>
      </c>
      <c r="O287" s="70">
        <v>42004</v>
      </c>
      <c r="P287" s="67" t="s">
        <v>29</v>
      </c>
      <c r="Q287" s="67" t="s">
        <v>1505</v>
      </c>
      <c r="R287" s="67" t="s">
        <v>31</v>
      </c>
      <c r="S287" s="67" t="s">
        <v>32</v>
      </c>
      <c r="T287" s="67" t="s">
        <v>382</v>
      </c>
      <c r="U287" s="67" t="s">
        <v>34</v>
      </c>
      <c r="V287" s="67" t="s">
        <v>35</v>
      </c>
    </row>
    <row r="288" s="67" customFormat="1" spans="1:22">
      <c r="A288" s="68" t="s">
        <v>1506</v>
      </c>
      <c r="B288" s="67" t="s">
        <v>1507</v>
      </c>
      <c r="C288" s="69">
        <v>1</v>
      </c>
      <c r="D288" s="69">
        <f t="shared" si="4"/>
        <v>287</v>
      </c>
      <c r="E288" s="67" t="s">
        <v>1508</v>
      </c>
      <c r="F288" s="67" t="s">
        <v>1509</v>
      </c>
      <c r="G288" s="67" t="s">
        <v>40</v>
      </c>
      <c r="H288" s="67">
        <v>168</v>
      </c>
      <c r="I288" s="67">
        <v>194</v>
      </c>
      <c r="J288" s="67" t="s">
        <v>27</v>
      </c>
      <c r="K288" s="67" t="s">
        <v>28</v>
      </c>
      <c r="L288" s="70">
        <v>37938</v>
      </c>
      <c r="M288" s="70">
        <v>38292</v>
      </c>
      <c r="N288" s="70">
        <v>38341</v>
      </c>
      <c r="O288" s="67" t="s">
        <v>29</v>
      </c>
      <c r="P288" s="70">
        <v>39203</v>
      </c>
      <c r="Q288" s="67" t="s">
        <v>1510</v>
      </c>
      <c r="R288" s="67" t="s">
        <v>31</v>
      </c>
      <c r="S288" s="67" t="s">
        <v>32</v>
      </c>
      <c r="T288" s="67" t="s">
        <v>800</v>
      </c>
      <c r="U288" s="67" t="s">
        <v>31</v>
      </c>
      <c r="V288" s="67" t="s">
        <v>35</v>
      </c>
    </row>
    <row r="289" s="67" customFormat="1" spans="1:22">
      <c r="A289" s="68" t="s">
        <v>1511</v>
      </c>
      <c r="B289" s="67" t="s">
        <v>1512</v>
      </c>
      <c r="C289" s="69">
        <v>1</v>
      </c>
      <c r="D289" s="69">
        <f t="shared" si="4"/>
        <v>288</v>
      </c>
      <c r="E289" s="67" t="s">
        <v>1513</v>
      </c>
      <c r="F289" s="67" t="s">
        <v>1514</v>
      </c>
      <c r="G289" s="67" t="s">
        <v>40</v>
      </c>
      <c r="H289" s="67">
        <v>170</v>
      </c>
      <c r="I289" s="67">
        <v>196</v>
      </c>
      <c r="J289" s="67" t="s">
        <v>27</v>
      </c>
      <c r="K289" s="67" t="s">
        <v>28</v>
      </c>
      <c r="L289" s="70">
        <v>37938</v>
      </c>
      <c r="M289" s="70">
        <v>38231</v>
      </c>
      <c r="N289" s="70">
        <v>38279</v>
      </c>
      <c r="O289" s="67" t="s">
        <v>29</v>
      </c>
      <c r="P289" s="70">
        <v>39203</v>
      </c>
      <c r="Q289" s="67" t="s">
        <v>1515</v>
      </c>
      <c r="R289" s="67" t="s">
        <v>34</v>
      </c>
      <c r="S289" s="67" t="s">
        <v>51</v>
      </c>
      <c r="T289" s="67" t="s">
        <v>52</v>
      </c>
      <c r="U289" s="67" t="s">
        <v>34</v>
      </c>
      <c r="V289" s="67" t="s">
        <v>35</v>
      </c>
    </row>
    <row r="290" s="67" customFormat="1" spans="1:22">
      <c r="A290" s="68" t="s">
        <v>1516</v>
      </c>
      <c r="B290" s="67" t="s">
        <v>1517</v>
      </c>
      <c r="C290" s="69">
        <v>1</v>
      </c>
      <c r="D290" s="69">
        <f t="shared" si="4"/>
        <v>289</v>
      </c>
      <c r="E290" s="67" t="s">
        <v>1518</v>
      </c>
      <c r="F290" s="67" t="s">
        <v>1519</v>
      </c>
      <c r="G290" s="67" t="s">
        <v>40</v>
      </c>
      <c r="H290" s="67">
        <v>182</v>
      </c>
      <c r="I290" s="67">
        <v>208</v>
      </c>
      <c r="J290" s="67" t="s">
        <v>27</v>
      </c>
      <c r="K290" s="67" t="s">
        <v>28</v>
      </c>
      <c r="L290" s="70">
        <v>37938</v>
      </c>
      <c r="M290" s="70">
        <v>38139</v>
      </c>
      <c r="N290" s="70">
        <v>38422</v>
      </c>
      <c r="O290" s="67" t="s">
        <v>29</v>
      </c>
      <c r="P290" s="70">
        <v>39083</v>
      </c>
      <c r="Q290" s="67" t="s">
        <v>1520</v>
      </c>
      <c r="R290" s="67" t="s">
        <v>34</v>
      </c>
      <c r="S290" s="67" t="s">
        <v>51</v>
      </c>
      <c r="T290" s="67" t="s">
        <v>52</v>
      </c>
      <c r="U290" s="67" t="s">
        <v>34</v>
      </c>
      <c r="V290" s="67" t="s">
        <v>35</v>
      </c>
    </row>
    <row r="291" s="67" customFormat="1" spans="1:22">
      <c r="A291" s="68" t="s">
        <v>1521</v>
      </c>
      <c r="B291" s="67" t="s">
        <v>1522</v>
      </c>
      <c r="C291" s="69">
        <v>1</v>
      </c>
      <c r="D291" s="69">
        <f t="shared" si="4"/>
        <v>290</v>
      </c>
      <c r="E291" s="67" t="s">
        <v>1523</v>
      </c>
      <c r="F291" s="67" t="s">
        <v>1524</v>
      </c>
      <c r="G291" s="67" t="s">
        <v>40</v>
      </c>
      <c r="H291" s="67">
        <v>286</v>
      </c>
      <c r="I291" s="67">
        <v>335</v>
      </c>
      <c r="J291" s="67" t="s">
        <v>27</v>
      </c>
      <c r="K291" s="67" t="s">
        <v>28</v>
      </c>
      <c r="L291" s="70">
        <v>37938</v>
      </c>
      <c r="M291" s="70">
        <v>38231</v>
      </c>
      <c r="N291" s="70">
        <v>38380</v>
      </c>
      <c r="O291" s="67" t="s">
        <v>29</v>
      </c>
      <c r="P291" s="70">
        <v>39203</v>
      </c>
      <c r="Q291" s="67" t="s">
        <v>1525</v>
      </c>
      <c r="R291" s="67" t="s">
        <v>31</v>
      </c>
      <c r="S291" s="67" t="s">
        <v>32</v>
      </c>
      <c r="T291" s="67" t="s">
        <v>503</v>
      </c>
      <c r="U291" s="67" t="s">
        <v>34</v>
      </c>
      <c r="V291" s="67" t="s">
        <v>35</v>
      </c>
    </row>
    <row r="292" s="67" customFormat="1" spans="1:22">
      <c r="A292" s="68" t="s">
        <v>1526</v>
      </c>
      <c r="B292" s="67" t="s">
        <v>1527</v>
      </c>
      <c r="C292" s="69">
        <v>1</v>
      </c>
      <c r="D292" s="69">
        <f t="shared" si="4"/>
        <v>291</v>
      </c>
      <c r="E292" s="67" t="s">
        <v>1528</v>
      </c>
      <c r="F292" s="67" t="s">
        <v>1529</v>
      </c>
      <c r="G292" s="67" t="s">
        <v>40</v>
      </c>
      <c r="H292" s="67">
        <v>357</v>
      </c>
      <c r="I292" s="67">
        <v>574</v>
      </c>
      <c r="J292" s="67" t="s">
        <v>48</v>
      </c>
      <c r="K292" s="67" t="s">
        <v>28</v>
      </c>
      <c r="L292" s="70">
        <v>37938</v>
      </c>
      <c r="M292" s="70">
        <v>38491</v>
      </c>
      <c r="N292" s="70">
        <v>39678</v>
      </c>
      <c r="O292" s="70">
        <v>39812</v>
      </c>
      <c r="P292" s="67" t="s">
        <v>29</v>
      </c>
      <c r="Q292" s="67" t="s">
        <v>1530</v>
      </c>
      <c r="R292" s="67" t="s">
        <v>31</v>
      </c>
      <c r="S292" s="67" t="s">
        <v>32</v>
      </c>
      <c r="T292" s="67" t="s">
        <v>503</v>
      </c>
      <c r="U292" s="67" t="s">
        <v>34</v>
      </c>
      <c r="V292" s="67" t="s">
        <v>35</v>
      </c>
    </row>
    <row r="293" s="67" customFormat="1" spans="1:22">
      <c r="A293" s="68" t="s">
        <v>1531</v>
      </c>
      <c r="B293" s="67" t="s">
        <v>1532</v>
      </c>
      <c r="C293" s="69">
        <v>1</v>
      </c>
      <c r="D293" s="69">
        <f t="shared" si="4"/>
        <v>292</v>
      </c>
      <c r="E293" s="67" t="s">
        <v>1533</v>
      </c>
      <c r="F293" s="67" t="s">
        <v>1534</v>
      </c>
      <c r="G293" s="67" t="s">
        <v>67</v>
      </c>
      <c r="H293" s="67">
        <v>382</v>
      </c>
      <c r="I293" s="67">
        <v>651</v>
      </c>
      <c r="J293" s="67" t="s">
        <v>48</v>
      </c>
      <c r="K293" s="67" t="s">
        <v>49</v>
      </c>
      <c r="L293" s="70">
        <v>37940</v>
      </c>
      <c r="M293" s="70">
        <v>38183</v>
      </c>
      <c r="N293" s="70">
        <v>41453</v>
      </c>
      <c r="O293" s="70">
        <v>41639</v>
      </c>
      <c r="P293" s="67" t="s">
        <v>29</v>
      </c>
      <c r="Q293" s="67" t="s">
        <v>1535</v>
      </c>
      <c r="R293" s="67" t="s">
        <v>31</v>
      </c>
      <c r="S293" s="67" t="s">
        <v>32</v>
      </c>
      <c r="T293" s="67" t="s">
        <v>991</v>
      </c>
      <c r="U293" s="67" t="s">
        <v>31</v>
      </c>
      <c r="V293" s="67" t="s">
        <v>80</v>
      </c>
    </row>
    <row r="294" s="67" customFormat="1" spans="1:22">
      <c r="A294" s="68" t="s">
        <v>1536</v>
      </c>
      <c r="B294" s="67" t="s">
        <v>1537</v>
      </c>
      <c r="C294" s="69">
        <v>1</v>
      </c>
      <c r="D294" s="69">
        <f t="shared" si="4"/>
        <v>293</v>
      </c>
      <c r="E294" s="67" t="s">
        <v>1538</v>
      </c>
      <c r="F294" s="67" t="s">
        <v>1539</v>
      </c>
      <c r="G294" s="67" t="s">
        <v>40</v>
      </c>
      <c r="H294" s="67">
        <v>295</v>
      </c>
      <c r="I294" s="67">
        <v>344</v>
      </c>
      <c r="J294" s="67" t="s">
        <v>27</v>
      </c>
      <c r="K294" s="67" t="s">
        <v>28</v>
      </c>
      <c r="L294" s="70">
        <v>37978</v>
      </c>
      <c r="M294" s="70">
        <v>38169</v>
      </c>
      <c r="N294" s="70">
        <v>38397</v>
      </c>
      <c r="O294" s="67" t="s">
        <v>29</v>
      </c>
      <c r="P294" s="70">
        <v>39083</v>
      </c>
      <c r="Q294" s="67" t="s">
        <v>1540</v>
      </c>
      <c r="R294" s="67" t="s">
        <v>31</v>
      </c>
      <c r="S294" s="67" t="s">
        <v>32</v>
      </c>
      <c r="T294" s="67" t="s">
        <v>52</v>
      </c>
      <c r="U294" s="67" t="s">
        <v>34</v>
      </c>
      <c r="V294" s="67" t="s">
        <v>35</v>
      </c>
    </row>
    <row r="295" s="67" customFormat="1" spans="1:22">
      <c r="A295" s="68" t="s">
        <v>1541</v>
      </c>
      <c r="B295" s="67" t="s">
        <v>1542</v>
      </c>
      <c r="C295" s="69">
        <v>1</v>
      </c>
      <c r="D295" s="69">
        <f t="shared" si="4"/>
        <v>294</v>
      </c>
      <c r="E295" s="67" t="s">
        <v>1543</v>
      </c>
      <c r="F295" s="67" t="s">
        <v>1544</v>
      </c>
      <c r="G295" s="67" t="s">
        <v>40</v>
      </c>
      <c r="H295" s="67">
        <v>162</v>
      </c>
      <c r="I295" s="67">
        <v>188</v>
      </c>
      <c r="J295" s="67" t="s">
        <v>48</v>
      </c>
      <c r="K295" s="67" t="s">
        <v>140</v>
      </c>
      <c r="L295" s="70">
        <v>37992</v>
      </c>
      <c r="M295" s="70">
        <v>38718</v>
      </c>
      <c r="N295" s="70">
        <v>39559</v>
      </c>
      <c r="O295" s="70">
        <v>42734</v>
      </c>
      <c r="P295" s="67" t="s">
        <v>29</v>
      </c>
      <c r="Q295" s="67" t="s">
        <v>1545</v>
      </c>
      <c r="R295" s="67" t="s">
        <v>34</v>
      </c>
      <c r="S295" s="67" t="s">
        <v>51</v>
      </c>
      <c r="T295" s="67" t="s">
        <v>632</v>
      </c>
      <c r="U295" s="67" t="s">
        <v>34</v>
      </c>
      <c r="V295" s="67" t="s">
        <v>35</v>
      </c>
    </row>
    <row r="296" s="67" customFormat="1" spans="1:22">
      <c r="A296" s="68" t="s">
        <v>1546</v>
      </c>
      <c r="B296" s="67" t="s">
        <v>1547</v>
      </c>
      <c r="C296" s="69">
        <v>1</v>
      </c>
      <c r="D296" s="69">
        <f t="shared" si="4"/>
        <v>295</v>
      </c>
      <c r="E296" s="67" t="s">
        <v>1548</v>
      </c>
      <c r="F296" s="67" t="s">
        <v>1549</v>
      </c>
      <c r="G296" s="67" t="s">
        <v>40</v>
      </c>
      <c r="H296" s="67">
        <v>196</v>
      </c>
      <c r="I296" s="67">
        <v>222</v>
      </c>
      <c r="J296" s="67" t="s">
        <v>27</v>
      </c>
      <c r="K296" s="67" t="s">
        <v>28</v>
      </c>
      <c r="L296" s="70">
        <v>38000</v>
      </c>
      <c r="M296" s="70">
        <v>38169</v>
      </c>
      <c r="N296" s="70">
        <v>38617</v>
      </c>
      <c r="O296" s="67" t="s">
        <v>29</v>
      </c>
      <c r="P296" s="70">
        <v>39203</v>
      </c>
      <c r="Q296" s="67" t="s">
        <v>1550</v>
      </c>
      <c r="R296" s="67" t="s">
        <v>34</v>
      </c>
      <c r="S296" s="67" t="s">
        <v>51</v>
      </c>
      <c r="T296" s="67" t="s">
        <v>52</v>
      </c>
      <c r="U296" s="67" t="s">
        <v>34</v>
      </c>
      <c r="V296" s="67" t="s">
        <v>35</v>
      </c>
    </row>
    <row r="297" s="67" customFormat="1" spans="1:22">
      <c r="A297" s="68" t="s">
        <v>1551</v>
      </c>
      <c r="B297" s="67" t="s">
        <v>1552</v>
      </c>
      <c r="C297" s="69">
        <v>1</v>
      </c>
      <c r="D297" s="69">
        <f t="shared" si="4"/>
        <v>296</v>
      </c>
      <c r="E297" s="67" t="s">
        <v>1553</v>
      </c>
      <c r="F297" s="67" t="s">
        <v>1554</v>
      </c>
      <c r="G297" s="67" t="s">
        <v>139</v>
      </c>
      <c r="H297" s="67">
        <v>340</v>
      </c>
      <c r="I297" s="67">
        <v>520</v>
      </c>
      <c r="J297" s="67" t="s">
        <v>48</v>
      </c>
      <c r="K297" s="67" t="s">
        <v>140</v>
      </c>
      <c r="L297" s="70">
        <v>38011</v>
      </c>
      <c r="M297" s="70">
        <v>39965</v>
      </c>
      <c r="N297" s="70">
        <v>40232</v>
      </c>
      <c r="O297" s="70">
        <v>40178</v>
      </c>
      <c r="P297" s="67" t="s">
        <v>29</v>
      </c>
      <c r="Q297" s="67" t="s">
        <v>1555</v>
      </c>
      <c r="R297" s="67" t="s">
        <v>31</v>
      </c>
      <c r="S297" s="67" t="s">
        <v>230</v>
      </c>
      <c r="T297" s="67" t="s">
        <v>1556</v>
      </c>
      <c r="U297" s="67" t="s">
        <v>31</v>
      </c>
      <c r="V297" s="67" t="s">
        <v>35</v>
      </c>
    </row>
    <row r="298" s="67" customFormat="1" spans="1:22">
      <c r="A298" s="68" t="s">
        <v>1557</v>
      </c>
      <c r="B298" s="67" t="s">
        <v>1558</v>
      </c>
      <c r="C298" s="69">
        <v>1</v>
      </c>
      <c r="D298" s="69">
        <f t="shared" si="4"/>
        <v>297</v>
      </c>
      <c r="E298" s="67" t="s">
        <v>1559</v>
      </c>
      <c r="F298" s="67" t="s">
        <v>1560</v>
      </c>
      <c r="G298" s="67" t="s">
        <v>40</v>
      </c>
      <c r="H298" s="67">
        <v>285</v>
      </c>
      <c r="I298" s="67">
        <v>334</v>
      </c>
      <c r="J298" s="67" t="s">
        <v>27</v>
      </c>
      <c r="K298" s="67" t="s">
        <v>28</v>
      </c>
      <c r="L298" s="70">
        <v>38014</v>
      </c>
      <c r="M298" s="70">
        <v>38322</v>
      </c>
      <c r="N298" s="70">
        <v>38383</v>
      </c>
      <c r="O298" s="67" t="s">
        <v>29</v>
      </c>
      <c r="P298" s="70">
        <v>39203</v>
      </c>
      <c r="Q298" s="67" t="s">
        <v>1561</v>
      </c>
      <c r="R298" s="67" t="s">
        <v>31</v>
      </c>
      <c r="S298" s="67" t="s">
        <v>32</v>
      </c>
      <c r="T298" s="67" t="s">
        <v>699</v>
      </c>
      <c r="U298" s="67" t="s">
        <v>31</v>
      </c>
      <c r="V298" s="67" t="s">
        <v>35</v>
      </c>
    </row>
    <row r="299" s="67" customFormat="1" spans="1:22">
      <c r="A299" s="68" t="s">
        <v>1562</v>
      </c>
      <c r="B299" s="67" t="s">
        <v>1563</v>
      </c>
      <c r="C299" s="69">
        <v>1</v>
      </c>
      <c r="D299" s="69">
        <f t="shared" si="4"/>
        <v>298</v>
      </c>
      <c r="E299" s="67" t="s">
        <v>1564</v>
      </c>
      <c r="F299" s="67" t="s">
        <v>1565</v>
      </c>
      <c r="G299" s="67" t="s">
        <v>40</v>
      </c>
      <c r="H299" s="67">
        <v>364</v>
      </c>
      <c r="I299" s="67">
        <v>583</v>
      </c>
      <c r="J299" s="67" t="s">
        <v>48</v>
      </c>
      <c r="K299" s="67" t="s">
        <v>140</v>
      </c>
      <c r="L299" s="70">
        <v>38042</v>
      </c>
      <c r="M299" s="70">
        <v>39168</v>
      </c>
      <c r="N299" s="70">
        <v>42422</v>
      </c>
      <c r="O299" s="67" t="s">
        <v>29</v>
      </c>
      <c r="P299" s="67" t="s">
        <v>29</v>
      </c>
      <c r="Q299" s="67" t="s">
        <v>1566</v>
      </c>
      <c r="R299" s="67" t="s">
        <v>31</v>
      </c>
      <c r="S299" s="67" t="s">
        <v>51</v>
      </c>
      <c r="T299" s="67" t="s">
        <v>117</v>
      </c>
      <c r="U299" s="67" t="s">
        <v>31</v>
      </c>
      <c r="V299" s="67" t="s">
        <v>35</v>
      </c>
    </row>
    <row r="300" s="67" customFormat="1" spans="1:22">
      <c r="A300" s="68" t="s">
        <v>1567</v>
      </c>
      <c r="B300" s="67" t="s">
        <v>1568</v>
      </c>
      <c r="C300" s="69">
        <v>1</v>
      </c>
      <c r="D300" s="69">
        <f t="shared" si="4"/>
        <v>299</v>
      </c>
      <c r="E300" s="67" t="s">
        <v>1569</v>
      </c>
      <c r="F300" s="67" t="s">
        <v>1570</v>
      </c>
      <c r="G300" s="67" t="s">
        <v>40</v>
      </c>
      <c r="H300" s="67">
        <v>284</v>
      </c>
      <c r="I300" s="67">
        <v>333</v>
      </c>
      <c r="J300" s="67" t="s">
        <v>27</v>
      </c>
      <c r="K300" s="67" t="s">
        <v>28</v>
      </c>
      <c r="L300" s="70">
        <v>38044</v>
      </c>
      <c r="M300" s="70">
        <v>38261</v>
      </c>
      <c r="N300" s="70">
        <v>38383</v>
      </c>
      <c r="O300" s="67" t="s">
        <v>29</v>
      </c>
      <c r="P300" s="70">
        <v>39203</v>
      </c>
      <c r="Q300" s="67" t="s">
        <v>1571</v>
      </c>
      <c r="R300" s="67" t="s">
        <v>31</v>
      </c>
      <c r="S300" s="67" t="s">
        <v>32</v>
      </c>
      <c r="T300" s="67" t="s">
        <v>800</v>
      </c>
      <c r="U300" s="67" t="s">
        <v>31</v>
      </c>
      <c r="V300" s="67" t="s">
        <v>35</v>
      </c>
    </row>
    <row r="301" s="67" customFormat="1" spans="1:22">
      <c r="A301" s="68" t="s">
        <v>1572</v>
      </c>
      <c r="B301" s="67" t="s">
        <v>1573</v>
      </c>
      <c r="C301" s="69">
        <v>1</v>
      </c>
      <c r="D301" s="69">
        <f t="shared" si="4"/>
        <v>300</v>
      </c>
      <c r="E301" s="67" t="s">
        <v>1574</v>
      </c>
      <c r="F301" s="67" t="s">
        <v>1575</v>
      </c>
      <c r="G301" s="67" t="s">
        <v>40</v>
      </c>
      <c r="H301" s="67">
        <v>25</v>
      </c>
      <c r="I301" s="67">
        <v>29</v>
      </c>
      <c r="J301" s="67" t="s">
        <v>48</v>
      </c>
      <c r="K301" s="67" t="s">
        <v>28</v>
      </c>
      <c r="L301" s="70">
        <v>38084</v>
      </c>
      <c r="M301" s="70">
        <v>38718</v>
      </c>
      <c r="N301" s="70">
        <v>38758</v>
      </c>
      <c r="O301" s="70">
        <v>42369</v>
      </c>
      <c r="P301" s="67" t="s">
        <v>29</v>
      </c>
      <c r="Q301" s="67" t="s">
        <v>1576</v>
      </c>
      <c r="R301" s="67" t="s">
        <v>31</v>
      </c>
      <c r="S301" s="67" t="s">
        <v>32</v>
      </c>
      <c r="T301" s="67" t="s">
        <v>279</v>
      </c>
      <c r="U301" s="67" t="s">
        <v>31</v>
      </c>
      <c r="V301" s="67" t="s">
        <v>35</v>
      </c>
    </row>
    <row r="302" s="67" customFormat="1" spans="1:22">
      <c r="A302" s="68" t="s">
        <v>1577</v>
      </c>
      <c r="B302" s="67" t="s">
        <v>1578</v>
      </c>
      <c r="C302" s="69">
        <v>1</v>
      </c>
      <c r="D302" s="69">
        <f t="shared" si="4"/>
        <v>301</v>
      </c>
      <c r="E302" s="67" t="s">
        <v>1579</v>
      </c>
      <c r="F302" s="67" t="s">
        <v>1580</v>
      </c>
      <c r="G302" s="67" t="s">
        <v>67</v>
      </c>
      <c r="H302" s="67">
        <v>21</v>
      </c>
      <c r="I302" s="67">
        <v>23</v>
      </c>
      <c r="J302" s="67" t="s">
        <v>48</v>
      </c>
      <c r="K302" s="67" t="s">
        <v>49</v>
      </c>
      <c r="L302" s="70">
        <v>38123</v>
      </c>
      <c r="M302" s="70">
        <v>38586</v>
      </c>
      <c r="N302" s="70">
        <v>38905</v>
      </c>
      <c r="O302" s="70">
        <v>42004</v>
      </c>
      <c r="P302" s="67" t="s">
        <v>29</v>
      </c>
      <c r="Q302" s="67" t="s">
        <v>1581</v>
      </c>
      <c r="R302" s="67" t="s">
        <v>31</v>
      </c>
      <c r="S302" s="67" t="s">
        <v>32</v>
      </c>
      <c r="T302" s="67" t="s">
        <v>1582</v>
      </c>
      <c r="U302" s="67" t="s">
        <v>31</v>
      </c>
      <c r="V302" s="67" t="s">
        <v>35</v>
      </c>
    </row>
    <row r="303" s="67" customFormat="1" spans="1:22">
      <c r="A303" s="68" t="s">
        <v>1583</v>
      </c>
      <c r="B303" s="67" t="s">
        <v>1584</v>
      </c>
      <c r="C303" s="69">
        <v>1</v>
      </c>
      <c r="D303" s="69">
        <f t="shared" si="4"/>
        <v>302</v>
      </c>
      <c r="E303" s="67" t="s">
        <v>1585</v>
      </c>
      <c r="F303" s="67" t="s">
        <v>1586</v>
      </c>
      <c r="G303" s="67" t="s">
        <v>67</v>
      </c>
      <c r="H303" s="67">
        <v>37</v>
      </c>
      <c r="I303" s="67">
        <v>41</v>
      </c>
      <c r="J303" s="67" t="s">
        <v>48</v>
      </c>
      <c r="K303" s="67" t="s">
        <v>49</v>
      </c>
      <c r="L303" s="70">
        <v>38125</v>
      </c>
      <c r="M303" s="70">
        <v>38353</v>
      </c>
      <c r="N303" s="70">
        <v>38343</v>
      </c>
      <c r="O303" s="70">
        <v>45291</v>
      </c>
      <c r="P303" s="67" t="s">
        <v>29</v>
      </c>
      <c r="Q303" s="67" t="s">
        <v>1587</v>
      </c>
      <c r="R303" s="67" t="s">
        <v>31</v>
      </c>
      <c r="S303" s="67" t="s">
        <v>32</v>
      </c>
      <c r="T303" s="67" t="s">
        <v>1588</v>
      </c>
      <c r="U303" s="67" t="s">
        <v>31</v>
      </c>
      <c r="V303" s="67" t="s">
        <v>35</v>
      </c>
    </row>
    <row r="304" s="67" customFormat="1" spans="1:22">
      <c r="A304" s="68" t="s">
        <v>1589</v>
      </c>
      <c r="B304" s="67" t="s">
        <v>1590</v>
      </c>
      <c r="C304" s="69">
        <v>1</v>
      </c>
      <c r="D304" s="69">
        <f t="shared" si="4"/>
        <v>303</v>
      </c>
      <c r="E304" s="67" t="s">
        <v>1591</v>
      </c>
      <c r="F304" s="67" t="s">
        <v>1592</v>
      </c>
      <c r="G304" s="67" t="s">
        <v>40</v>
      </c>
      <c r="H304" s="67">
        <v>283</v>
      </c>
      <c r="I304" s="67">
        <v>332</v>
      </c>
      <c r="J304" s="67" t="s">
        <v>27</v>
      </c>
      <c r="K304" s="67" t="s">
        <v>28</v>
      </c>
      <c r="L304" s="70">
        <v>38127</v>
      </c>
      <c r="M304" s="70">
        <v>38322</v>
      </c>
      <c r="N304" s="70">
        <v>38380</v>
      </c>
      <c r="O304" s="67" t="s">
        <v>29</v>
      </c>
      <c r="P304" s="70">
        <v>39083</v>
      </c>
      <c r="Q304" s="67" t="s">
        <v>1593</v>
      </c>
      <c r="R304" s="67" t="s">
        <v>31</v>
      </c>
      <c r="S304" s="67" t="s">
        <v>32</v>
      </c>
      <c r="T304" s="67" t="s">
        <v>800</v>
      </c>
      <c r="U304" s="67" t="s">
        <v>31</v>
      </c>
      <c r="V304" s="67" t="s">
        <v>35</v>
      </c>
    </row>
    <row r="305" s="67" customFormat="1" spans="1:22">
      <c r="A305" s="68" t="s">
        <v>1594</v>
      </c>
      <c r="B305" s="67" t="s">
        <v>1595</v>
      </c>
      <c r="C305" s="69">
        <v>1</v>
      </c>
      <c r="D305" s="69">
        <f t="shared" si="4"/>
        <v>304</v>
      </c>
      <c r="E305" s="67" t="s">
        <v>1596</v>
      </c>
      <c r="F305" s="67" t="s">
        <v>1597</v>
      </c>
      <c r="G305" s="67" t="s">
        <v>67</v>
      </c>
      <c r="H305" s="67">
        <v>26</v>
      </c>
      <c r="I305" s="67">
        <v>30</v>
      </c>
      <c r="J305" s="67" t="s">
        <v>48</v>
      </c>
      <c r="K305" s="67" t="s">
        <v>49</v>
      </c>
      <c r="L305" s="70">
        <v>38153</v>
      </c>
      <c r="M305" s="70">
        <v>38718</v>
      </c>
      <c r="N305" s="70">
        <v>38716</v>
      </c>
      <c r="O305" s="70">
        <v>47848</v>
      </c>
      <c r="P305" s="67" t="s">
        <v>29</v>
      </c>
      <c r="Q305" s="67" t="s">
        <v>1598</v>
      </c>
      <c r="R305" s="67" t="s">
        <v>31</v>
      </c>
      <c r="S305" s="67" t="s">
        <v>32</v>
      </c>
      <c r="T305" s="67" t="s">
        <v>1599</v>
      </c>
      <c r="U305" s="67" t="s">
        <v>31</v>
      </c>
      <c r="V305" s="67" t="s">
        <v>35</v>
      </c>
    </row>
    <row r="306" s="67" customFormat="1" spans="1:22">
      <c r="A306" s="68" t="s">
        <v>1600</v>
      </c>
      <c r="B306" s="67" t="s">
        <v>1601</v>
      </c>
      <c r="C306" s="69">
        <v>1</v>
      </c>
      <c r="D306" s="69">
        <f t="shared" si="4"/>
        <v>305</v>
      </c>
      <c r="E306" s="67" t="s">
        <v>1602</v>
      </c>
      <c r="F306" s="67" t="s">
        <v>1603</v>
      </c>
      <c r="G306" s="67" t="s">
        <v>40</v>
      </c>
      <c r="H306" s="67">
        <v>13</v>
      </c>
      <c r="I306" s="67">
        <v>15</v>
      </c>
      <c r="J306" s="67" t="s">
        <v>48</v>
      </c>
      <c r="K306" s="67" t="s">
        <v>28</v>
      </c>
      <c r="L306" s="70">
        <v>38162</v>
      </c>
      <c r="M306" s="70">
        <v>39083</v>
      </c>
      <c r="N306" s="70">
        <v>39073</v>
      </c>
      <c r="O306" s="70">
        <v>42369</v>
      </c>
      <c r="P306" s="67" t="s">
        <v>29</v>
      </c>
      <c r="Q306" s="67" t="s">
        <v>1604</v>
      </c>
      <c r="R306" s="67" t="s">
        <v>34</v>
      </c>
      <c r="S306" s="67" t="s">
        <v>230</v>
      </c>
      <c r="T306" s="67" t="s">
        <v>172</v>
      </c>
      <c r="U306" s="67" t="s">
        <v>31</v>
      </c>
      <c r="V306" s="67" t="s">
        <v>35</v>
      </c>
    </row>
    <row r="307" s="67" customFormat="1" spans="1:22">
      <c r="A307" s="68" t="s">
        <v>1605</v>
      </c>
      <c r="B307" s="67" t="s">
        <v>1606</v>
      </c>
      <c r="C307" s="69">
        <v>1</v>
      </c>
      <c r="D307" s="69">
        <f t="shared" si="4"/>
        <v>306</v>
      </c>
      <c r="E307" s="67" t="s">
        <v>1607</v>
      </c>
      <c r="F307" s="67" t="s">
        <v>1608</v>
      </c>
      <c r="G307" s="67" t="s">
        <v>67</v>
      </c>
      <c r="H307" s="67">
        <v>36</v>
      </c>
      <c r="I307" s="67">
        <v>40</v>
      </c>
      <c r="J307" s="67" t="s">
        <v>48</v>
      </c>
      <c r="K307" s="67" t="s">
        <v>49</v>
      </c>
      <c r="L307" s="70">
        <v>38173</v>
      </c>
      <c r="M307" s="70">
        <v>38353</v>
      </c>
      <c r="N307" s="70">
        <v>38348</v>
      </c>
      <c r="O307" s="70">
        <v>46022</v>
      </c>
      <c r="P307" s="67" t="s">
        <v>29</v>
      </c>
      <c r="Q307" s="67" t="s">
        <v>1609</v>
      </c>
      <c r="R307" s="67" t="s">
        <v>31</v>
      </c>
      <c r="S307" s="67" t="s">
        <v>32</v>
      </c>
      <c r="T307" s="67" t="s">
        <v>1237</v>
      </c>
      <c r="U307" s="67" t="s">
        <v>31</v>
      </c>
      <c r="V307" s="67" t="s">
        <v>35</v>
      </c>
    </row>
    <row r="308" s="67" customFormat="1" spans="1:22">
      <c r="A308" s="68" t="s">
        <v>1610</v>
      </c>
      <c r="B308" s="67" t="s">
        <v>1611</v>
      </c>
      <c r="C308" s="69">
        <v>1</v>
      </c>
      <c r="D308" s="69">
        <f t="shared" si="4"/>
        <v>307</v>
      </c>
      <c r="E308" s="67" t="s">
        <v>1612</v>
      </c>
      <c r="F308" s="67" t="s">
        <v>1613</v>
      </c>
      <c r="G308" s="67" t="s">
        <v>40</v>
      </c>
      <c r="H308" s="67">
        <v>30</v>
      </c>
      <c r="I308" s="67">
        <v>34</v>
      </c>
      <c r="J308" s="67" t="s">
        <v>48</v>
      </c>
      <c r="K308" s="67" t="s">
        <v>28</v>
      </c>
      <c r="L308" s="70">
        <v>38188</v>
      </c>
      <c r="M308" s="70">
        <v>38504</v>
      </c>
      <c r="N308" s="70">
        <v>38596</v>
      </c>
      <c r="O308" s="70">
        <v>38717</v>
      </c>
      <c r="P308" s="67" t="s">
        <v>29</v>
      </c>
      <c r="Q308" s="67" t="s">
        <v>1614</v>
      </c>
      <c r="R308" s="67" t="s">
        <v>34</v>
      </c>
      <c r="S308" s="67" t="s">
        <v>32</v>
      </c>
      <c r="T308" s="67" t="s">
        <v>886</v>
      </c>
      <c r="U308" s="67" t="s">
        <v>31</v>
      </c>
      <c r="V308" s="67" t="s">
        <v>35</v>
      </c>
    </row>
    <row r="309" s="67" customFormat="1" spans="1:22">
      <c r="A309" s="68" t="s">
        <v>1615</v>
      </c>
      <c r="B309" s="67" t="s">
        <v>1616</v>
      </c>
      <c r="C309" s="69">
        <v>1</v>
      </c>
      <c r="D309" s="69">
        <f t="shared" si="4"/>
        <v>308</v>
      </c>
      <c r="E309" s="67" t="s">
        <v>1617</v>
      </c>
      <c r="F309" s="67" t="s">
        <v>1618</v>
      </c>
      <c r="G309" s="67" t="s">
        <v>67</v>
      </c>
      <c r="H309" s="67">
        <v>23</v>
      </c>
      <c r="I309" s="67">
        <v>27</v>
      </c>
      <c r="J309" s="67" t="s">
        <v>48</v>
      </c>
      <c r="K309" s="67" t="s">
        <v>49</v>
      </c>
      <c r="L309" s="70">
        <v>38204</v>
      </c>
      <c r="M309" s="70">
        <v>38777</v>
      </c>
      <c r="N309" s="70">
        <v>38793</v>
      </c>
      <c r="O309" s="70">
        <v>46022</v>
      </c>
      <c r="P309" s="67" t="s">
        <v>29</v>
      </c>
      <c r="Q309" s="67" t="s">
        <v>1619</v>
      </c>
      <c r="R309" s="67" t="s">
        <v>31</v>
      </c>
      <c r="S309" s="67" t="s">
        <v>51</v>
      </c>
      <c r="T309" s="67" t="s">
        <v>1620</v>
      </c>
      <c r="U309" s="67" t="s">
        <v>31</v>
      </c>
      <c r="V309" s="67" t="s">
        <v>35</v>
      </c>
    </row>
    <row r="310" s="67" customFormat="1" spans="1:22">
      <c r="A310" s="68" t="s">
        <v>1621</v>
      </c>
      <c r="B310" s="67" t="s">
        <v>1622</v>
      </c>
      <c r="C310" s="69">
        <v>1</v>
      </c>
      <c r="D310" s="69">
        <f t="shared" si="4"/>
        <v>309</v>
      </c>
      <c r="E310" s="67" t="s">
        <v>1623</v>
      </c>
      <c r="F310" s="67" t="s">
        <v>1624</v>
      </c>
      <c r="G310" s="67" t="s">
        <v>67</v>
      </c>
      <c r="H310" s="67">
        <v>34</v>
      </c>
      <c r="I310" s="67">
        <v>38</v>
      </c>
      <c r="J310" s="67" t="s">
        <v>48</v>
      </c>
      <c r="K310" s="67" t="s">
        <v>49</v>
      </c>
      <c r="L310" s="70">
        <v>38247</v>
      </c>
      <c r="M310" s="70">
        <v>38443</v>
      </c>
      <c r="N310" s="70">
        <v>38442</v>
      </c>
      <c r="O310" s="70">
        <v>42369</v>
      </c>
      <c r="P310" s="67" t="s">
        <v>29</v>
      </c>
      <c r="Q310" s="67" t="s">
        <v>1625</v>
      </c>
      <c r="R310" s="67" t="s">
        <v>31</v>
      </c>
      <c r="S310" s="67" t="s">
        <v>32</v>
      </c>
      <c r="T310" s="67" t="s">
        <v>1447</v>
      </c>
      <c r="U310" s="67" t="s">
        <v>31</v>
      </c>
      <c r="V310" s="67" t="s">
        <v>35</v>
      </c>
    </row>
    <row r="311" s="67" customFormat="1" spans="1:22">
      <c r="A311" s="68" t="s">
        <v>1626</v>
      </c>
      <c r="B311" s="67" t="s">
        <v>1627</v>
      </c>
      <c r="C311" s="69">
        <v>1</v>
      </c>
      <c r="D311" s="69">
        <f t="shared" si="4"/>
        <v>310</v>
      </c>
      <c r="E311" s="67" t="s">
        <v>1628</v>
      </c>
      <c r="F311" s="67" t="s">
        <v>1629</v>
      </c>
      <c r="G311" s="67" t="s">
        <v>40</v>
      </c>
      <c r="H311" s="67">
        <v>31</v>
      </c>
      <c r="I311" s="67">
        <v>35</v>
      </c>
      <c r="J311" s="67" t="s">
        <v>48</v>
      </c>
      <c r="K311" s="67" t="s">
        <v>28</v>
      </c>
      <c r="L311" s="70">
        <v>38316</v>
      </c>
      <c r="M311" s="70">
        <v>38534</v>
      </c>
      <c r="N311" s="70">
        <v>38596</v>
      </c>
      <c r="O311" s="70">
        <v>42004</v>
      </c>
      <c r="P311" s="67" t="s">
        <v>29</v>
      </c>
      <c r="Q311" s="67" t="s">
        <v>1630</v>
      </c>
      <c r="R311" s="67" t="s">
        <v>31</v>
      </c>
      <c r="S311" s="67" t="s">
        <v>32</v>
      </c>
      <c r="T311" s="67" t="s">
        <v>279</v>
      </c>
      <c r="U311" s="67" t="s">
        <v>31</v>
      </c>
      <c r="V311" s="67" t="s">
        <v>35</v>
      </c>
    </row>
    <row r="312" s="67" customFormat="1" spans="1:22">
      <c r="A312" s="68" t="s">
        <v>1631</v>
      </c>
      <c r="B312" s="67" t="s">
        <v>1632</v>
      </c>
      <c r="C312" s="69">
        <v>1</v>
      </c>
      <c r="D312" s="69">
        <f t="shared" si="4"/>
        <v>311</v>
      </c>
      <c r="E312" s="67" t="s">
        <v>1633</v>
      </c>
      <c r="F312" s="67" t="s">
        <v>1634</v>
      </c>
      <c r="G312" s="67" t="s">
        <v>67</v>
      </c>
      <c r="H312" s="67">
        <v>38</v>
      </c>
      <c r="I312" s="67">
        <v>42</v>
      </c>
      <c r="J312" s="67" t="s">
        <v>48</v>
      </c>
      <c r="K312" s="67" t="s">
        <v>375</v>
      </c>
      <c r="L312" s="70">
        <v>38320</v>
      </c>
      <c r="M312" s="70">
        <v>38353</v>
      </c>
      <c r="N312" s="70">
        <v>38616</v>
      </c>
      <c r="O312" s="70">
        <v>44195</v>
      </c>
      <c r="P312" s="67" t="s">
        <v>29</v>
      </c>
      <c r="Q312" s="67" t="s">
        <v>1635</v>
      </c>
      <c r="R312" s="67" t="s">
        <v>31</v>
      </c>
      <c r="S312" s="67" t="s">
        <v>230</v>
      </c>
      <c r="T312" s="67" t="s">
        <v>382</v>
      </c>
      <c r="U312" s="67" t="s">
        <v>34</v>
      </c>
      <c r="V312" s="67" t="s">
        <v>35</v>
      </c>
    </row>
    <row r="313" s="67" customFormat="1" spans="1:22">
      <c r="A313" s="68" t="s">
        <v>1636</v>
      </c>
      <c r="B313" s="67" t="s">
        <v>1637</v>
      </c>
      <c r="C313" s="69">
        <v>1</v>
      </c>
      <c r="D313" s="69">
        <f t="shared" si="4"/>
        <v>312</v>
      </c>
      <c r="E313" s="67" t="s">
        <v>1638</v>
      </c>
      <c r="F313" s="67" t="s">
        <v>1639</v>
      </c>
      <c r="G313" s="67" t="s">
        <v>40</v>
      </c>
      <c r="H313" s="67">
        <v>33</v>
      </c>
      <c r="I313" s="67">
        <v>37</v>
      </c>
      <c r="J313" s="67" t="s">
        <v>48</v>
      </c>
      <c r="K313" s="67" t="s">
        <v>28</v>
      </c>
      <c r="L313" s="70">
        <v>38338</v>
      </c>
      <c r="M313" s="70">
        <v>38504</v>
      </c>
      <c r="N313" s="70">
        <v>38506</v>
      </c>
      <c r="O313" s="70">
        <v>45291</v>
      </c>
      <c r="P313" s="67" t="s">
        <v>29</v>
      </c>
      <c r="Q313" s="67" t="s">
        <v>1640</v>
      </c>
      <c r="R313" s="67" t="s">
        <v>31</v>
      </c>
      <c r="S313" s="67" t="s">
        <v>230</v>
      </c>
      <c r="T313" s="67" t="s">
        <v>106</v>
      </c>
      <c r="U313" s="67" t="s">
        <v>31</v>
      </c>
      <c r="V313" s="67" t="s">
        <v>35</v>
      </c>
    </row>
    <row r="314" s="67" customFormat="1" spans="1:22">
      <c r="A314" s="68" t="s">
        <v>1641</v>
      </c>
      <c r="B314" s="67" t="s">
        <v>1642</v>
      </c>
      <c r="C314" s="69">
        <v>1</v>
      </c>
      <c r="D314" s="69">
        <f t="shared" si="4"/>
        <v>313</v>
      </c>
      <c r="E314" s="67" t="s">
        <v>1643</v>
      </c>
      <c r="F314" s="67" t="s">
        <v>1644</v>
      </c>
      <c r="G314" s="67" t="s">
        <v>40</v>
      </c>
      <c r="H314" s="67">
        <v>12</v>
      </c>
      <c r="I314" s="67">
        <v>13</v>
      </c>
      <c r="J314" s="67" t="s">
        <v>48</v>
      </c>
      <c r="K314" s="67" t="s">
        <v>28</v>
      </c>
      <c r="L314" s="70">
        <v>38344</v>
      </c>
      <c r="M314" s="70">
        <v>39083</v>
      </c>
      <c r="N314" s="70">
        <v>39128</v>
      </c>
      <c r="O314" s="70">
        <v>43465</v>
      </c>
      <c r="P314" s="67" t="s">
        <v>29</v>
      </c>
      <c r="Q314" s="67" t="s">
        <v>1645</v>
      </c>
      <c r="R314" s="67" t="s">
        <v>34</v>
      </c>
      <c r="S314" s="67" t="s">
        <v>32</v>
      </c>
      <c r="T314" s="67" t="s">
        <v>886</v>
      </c>
      <c r="U314" s="67" t="s">
        <v>31</v>
      </c>
      <c r="V314" s="67" t="s">
        <v>35</v>
      </c>
    </row>
    <row r="315" s="67" customFormat="1" spans="1:22">
      <c r="A315" s="68" t="s">
        <v>1646</v>
      </c>
      <c r="B315" s="67" t="s">
        <v>1647</v>
      </c>
      <c r="C315" s="69">
        <v>1</v>
      </c>
      <c r="D315" s="69">
        <f t="shared" si="4"/>
        <v>314</v>
      </c>
      <c r="E315" s="67" t="s">
        <v>1648</v>
      </c>
      <c r="F315" s="67" t="s">
        <v>1649</v>
      </c>
      <c r="G315" s="67" t="s">
        <v>67</v>
      </c>
      <c r="H315" s="67">
        <v>27</v>
      </c>
      <c r="I315" s="67">
        <v>31</v>
      </c>
      <c r="J315" s="67" t="s">
        <v>48</v>
      </c>
      <c r="K315" s="67" t="s">
        <v>49</v>
      </c>
      <c r="L315" s="70">
        <v>38461</v>
      </c>
      <c r="M315" s="70">
        <v>38534</v>
      </c>
      <c r="N315" s="70">
        <v>38687</v>
      </c>
      <c r="O315" s="70">
        <v>44195</v>
      </c>
      <c r="P315" s="67" t="s">
        <v>29</v>
      </c>
      <c r="Q315" s="67" t="s">
        <v>1650</v>
      </c>
      <c r="R315" s="67" t="s">
        <v>31</v>
      </c>
      <c r="S315" s="67" t="s">
        <v>32</v>
      </c>
      <c r="T315" s="67" t="s">
        <v>1237</v>
      </c>
      <c r="U315" s="67" t="s">
        <v>31</v>
      </c>
      <c r="V315" s="67" t="s">
        <v>35</v>
      </c>
    </row>
    <row r="316" s="67" customFormat="1" spans="1:22">
      <c r="A316" s="68" t="s">
        <v>1651</v>
      </c>
      <c r="B316" s="67" t="s">
        <v>1652</v>
      </c>
      <c r="C316" s="69">
        <v>1</v>
      </c>
      <c r="D316" s="69">
        <f t="shared" si="4"/>
        <v>315</v>
      </c>
      <c r="E316" s="67" t="s">
        <v>1653</v>
      </c>
      <c r="F316" s="67" t="s">
        <v>1654</v>
      </c>
      <c r="G316" s="67" t="s">
        <v>67</v>
      </c>
      <c r="H316" s="67">
        <v>9</v>
      </c>
      <c r="I316" s="67">
        <v>10</v>
      </c>
      <c r="J316" s="67" t="s">
        <v>48</v>
      </c>
      <c r="K316" s="67" t="s">
        <v>49</v>
      </c>
      <c r="L316" s="70">
        <v>38532</v>
      </c>
      <c r="M316" s="70">
        <v>38565</v>
      </c>
      <c r="N316" s="70">
        <v>39205</v>
      </c>
      <c r="O316" s="70">
        <v>40178</v>
      </c>
      <c r="P316" s="67" t="s">
        <v>29</v>
      </c>
      <c r="Q316" s="67" t="s">
        <v>1655</v>
      </c>
      <c r="R316" s="67" t="s">
        <v>31</v>
      </c>
      <c r="S316" s="67" t="s">
        <v>32</v>
      </c>
      <c r="T316" s="67" t="s">
        <v>273</v>
      </c>
      <c r="U316" s="67" t="s">
        <v>31</v>
      </c>
      <c r="V316" s="67" t="s">
        <v>35</v>
      </c>
    </row>
    <row r="317" s="67" customFormat="1" spans="1:22">
      <c r="A317" s="68" t="s">
        <v>1656</v>
      </c>
      <c r="B317" s="67" t="s">
        <v>1657</v>
      </c>
      <c r="C317" s="69">
        <v>1</v>
      </c>
      <c r="D317" s="69">
        <f t="shared" si="4"/>
        <v>316</v>
      </c>
      <c r="E317" s="67" t="s">
        <v>1658</v>
      </c>
      <c r="F317" s="67" t="s">
        <v>1659</v>
      </c>
      <c r="G317" s="67" t="s">
        <v>67</v>
      </c>
      <c r="H317" s="67">
        <v>8</v>
      </c>
      <c r="I317" s="67">
        <v>9</v>
      </c>
      <c r="J317" s="67" t="s">
        <v>48</v>
      </c>
      <c r="K317" s="67" t="s">
        <v>49</v>
      </c>
      <c r="L317" s="70">
        <v>38551</v>
      </c>
      <c r="M317" s="70">
        <v>38865</v>
      </c>
      <c r="N317" s="70">
        <v>39220</v>
      </c>
      <c r="O317" s="70">
        <v>43100</v>
      </c>
      <c r="P317" s="67" t="s">
        <v>29</v>
      </c>
      <c r="Q317" s="67" t="s">
        <v>1660</v>
      </c>
      <c r="R317" s="67" t="s">
        <v>31</v>
      </c>
      <c r="S317" s="67" t="s">
        <v>51</v>
      </c>
      <c r="T317" s="67" t="s">
        <v>1661</v>
      </c>
      <c r="U317" s="67" t="s">
        <v>31</v>
      </c>
      <c r="V317" s="67" t="s">
        <v>35</v>
      </c>
    </row>
    <row r="318" s="67" customFormat="1" spans="1:22">
      <c r="A318" s="68" t="s">
        <v>1662</v>
      </c>
      <c r="B318" s="67" t="s">
        <v>1663</v>
      </c>
      <c r="C318" s="69">
        <v>1</v>
      </c>
      <c r="D318" s="69">
        <f t="shared" si="4"/>
        <v>317</v>
      </c>
      <c r="E318" s="67" t="s">
        <v>1664</v>
      </c>
      <c r="F318" s="67" t="s">
        <v>1665</v>
      </c>
      <c r="G318" s="67" t="s">
        <v>67</v>
      </c>
      <c r="H318" s="67">
        <v>24</v>
      </c>
      <c r="I318" s="67">
        <v>28</v>
      </c>
      <c r="J318" s="67" t="s">
        <v>48</v>
      </c>
      <c r="K318" s="67" t="s">
        <v>49</v>
      </c>
      <c r="L318" s="70">
        <v>38568</v>
      </c>
      <c r="M318" s="70">
        <v>38778</v>
      </c>
      <c r="N318" s="70">
        <v>38769</v>
      </c>
      <c r="O318" s="70">
        <v>42734</v>
      </c>
      <c r="P318" s="67" t="s">
        <v>29</v>
      </c>
      <c r="Q318" s="67" t="s">
        <v>1666</v>
      </c>
      <c r="R318" s="67" t="s">
        <v>31</v>
      </c>
      <c r="S318" s="67" t="s">
        <v>32</v>
      </c>
      <c r="T318" s="67" t="s">
        <v>382</v>
      </c>
      <c r="U318" s="67" t="s">
        <v>34</v>
      </c>
      <c r="V318" s="67" t="s">
        <v>35</v>
      </c>
    </row>
    <row r="319" s="67" customFormat="1" spans="1:22">
      <c r="A319" s="68" t="s">
        <v>1667</v>
      </c>
      <c r="B319" s="67" t="s">
        <v>1668</v>
      </c>
      <c r="C319" s="69">
        <v>1</v>
      </c>
      <c r="D319" s="69">
        <f t="shared" si="4"/>
        <v>318</v>
      </c>
      <c r="E319" s="67" t="s">
        <v>1669</v>
      </c>
      <c r="F319" s="67" t="s">
        <v>1670</v>
      </c>
      <c r="G319" s="67" t="s">
        <v>67</v>
      </c>
      <c r="H319" s="67">
        <v>350</v>
      </c>
      <c r="I319" s="67">
        <v>566</v>
      </c>
      <c r="J319" s="67" t="s">
        <v>48</v>
      </c>
      <c r="K319" s="67" t="s">
        <v>49</v>
      </c>
      <c r="L319" s="70">
        <v>38595</v>
      </c>
      <c r="M319" s="70">
        <v>39022</v>
      </c>
      <c r="N319" s="70">
        <v>39639</v>
      </c>
      <c r="O319" s="70">
        <v>39082</v>
      </c>
      <c r="P319" s="67" t="s">
        <v>29</v>
      </c>
      <c r="Q319" s="67" t="s">
        <v>487</v>
      </c>
      <c r="R319" s="67" t="s">
        <v>34</v>
      </c>
      <c r="S319" s="67" t="s">
        <v>32</v>
      </c>
      <c r="T319" s="67" t="s">
        <v>52</v>
      </c>
      <c r="U319" s="67" t="s">
        <v>34</v>
      </c>
      <c r="V319" s="67" t="s">
        <v>35</v>
      </c>
    </row>
    <row r="320" s="67" customFormat="1" spans="1:22">
      <c r="A320" s="68" t="s">
        <v>1671</v>
      </c>
      <c r="B320" s="67" t="s">
        <v>1672</v>
      </c>
      <c r="C320" s="69">
        <v>1</v>
      </c>
      <c r="D320" s="69">
        <f t="shared" si="4"/>
        <v>319</v>
      </c>
      <c r="E320" s="67" t="s">
        <v>1673</v>
      </c>
      <c r="F320" s="67" t="s">
        <v>1674</v>
      </c>
      <c r="G320" s="67" t="s">
        <v>67</v>
      </c>
      <c r="H320" s="67">
        <v>17</v>
      </c>
      <c r="I320" s="67">
        <v>19</v>
      </c>
      <c r="J320" s="67" t="s">
        <v>48</v>
      </c>
      <c r="K320" s="67" t="s">
        <v>49</v>
      </c>
      <c r="L320" s="70">
        <v>38609</v>
      </c>
      <c r="M320" s="70">
        <v>38930</v>
      </c>
      <c r="N320" s="70">
        <v>38968</v>
      </c>
      <c r="O320" s="70">
        <v>42369</v>
      </c>
      <c r="P320" s="67" t="s">
        <v>29</v>
      </c>
      <c r="Q320" s="67" t="s">
        <v>1675</v>
      </c>
      <c r="R320" s="67" t="s">
        <v>31</v>
      </c>
      <c r="S320" s="67" t="s">
        <v>32</v>
      </c>
      <c r="T320" s="67" t="s">
        <v>346</v>
      </c>
      <c r="U320" s="67" t="s">
        <v>31</v>
      </c>
      <c r="V320" s="67" t="s">
        <v>35</v>
      </c>
    </row>
    <row r="321" s="67" customFormat="1" spans="1:22">
      <c r="A321" s="68" t="s">
        <v>1676</v>
      </c>
      <c r="B321" s="67" t="s">
        <v>1677</v>
      </c>
      <c r="C321" s="69">
        <v>1</v>
      </c>
      <c r="D321" s="69">
        <f t="shared" si="4"/>
        <v>320</v>
      </c>
      <c r="E321" s="67" t="s">
        <v>1678</v>
      </c>
      <c r="F321" s="67" t="s">
        <v>1679</v>
      </c>
      <c r="G321" s="67" t="s">
        <v>67</v>
      </c>
      <c r="H321" s="67">
        <v>325</v>
      </c>
      <c r="I321" s="67">
        <v>424</v>
      </c>
      <c r="J321" s="67" t="s">
        <v>48</v>
      </c>
      <c r="K321" s="67" t="s">
        <v>49</v>
      </c>
      <c r="L321" s="70">
        <v>38617</v>
      </c>
      <c r="M321" s="70">
        <v>38899</v>
      </c>
      <c r="N321" s="70">
        <v>40735</v>
      </c>
      <c r="O321" s="70">
        <v>44195</v>
      </c>
      <c r="P321" s="67" t="s">
        <v>29</v>
      </c>
      <c r="Q321" s="67" t="s">
        <v>1680</v>
      </c>
      <c r="R321" s="67" t="s">
        <v>31</v>
      </c>
      <c r="S321" s="67" t="s">
        <v>32</v>
      </c>
      <c r="T321" s="67" t="s">
        <v>1485</v>
      </c>
      <c r="U321" s="67" t="s">
        <v>31</v>
      </c>
      <c r="V321" s="67" t="s">
        <v>35</v>
      </c>
    </row>
    <row r="322" s="67" customFormat="1" spans="1:22">
      <c r="A322" s="68" t="s">
        <v>1681</v>
      </c>
      <c r="B322" s="67" t="s">
        <v>1682</v>
      </c>
      <c r="C322" s="69">
        <v>1</v>
      </c>
      <c r="D322" s="69">
        <f t="shared" ref="D322:D385" si="5">ROW()-1</f>
        <v>321</v>
      </c>
      <c r="E322" s="67" t="s">
        <v>1683</v>
      </c>
      <c r="F322" s="67" t="s">
        <v>1684</v>
      </c>
      <c r="G322" s="67" t="s">
        <v>67</v>
      </c>
      <c r="H322" s="67">
        <v>7</v>
      </c>
      <c r="I322" s="67">
        <v>8</v>
      </c>
      <c r="J322" s="67" t="s">
        <v>48</v>
      </c>
      <c r="K322" s="67" t="s">
        <v>49</v>
      </c>
      <c r="L322" s="70">
        <v>38674</v>
      </c>
      <c r="M322" s="70">
        <v>38991</v>
      </c>
      <c r="N322" s="70">
        <v>39253</v>
      </c>
      <c r="O322" s="70">
        <v>42369</v>
      </c>
      <c r="P322" s="67" t="s">
        <v>29</v>
      </c>
      <c r="Q322" s="67" t="s">
        <v>1685</v>
      </c>
      <c r="R322" s="67" t="s">
        <v>31</v>
      </c>
      <c r="S322" s="67" t="s">
        <v>32</v>
      </c>
      <c r="T322" s="67" t="s">
        <v>1411</v>
      </c>
      <c r="U322" s="67" t="s">
        <v>31</v>
      </c>
      <c r="V322" s="67" t="s">
        <v>35</v>
      </c>
    </row>
    <row r="323" s="67" customFormat="1" spans="1:22">
      <c r="A323" s="68" t="s">
        <v>1686</v>
      </c>
      <c r="B323" s="67" t="s">
        <v>1687</v>
      </c>
      <c r="C323" s="69">
        <v>1</v>
      </c>
      <c r="D323" s="69">
        <f t="shared" si="5"/>
        <v>322</v>
      </c>
      <c r="E323" s="67" t="s">
        <v>1688</v>
      </c>
      <c r="F323" s="67" t="s">
        <v>1689</v>
      </c>
      <c r="G323" s="67" t="s">
        <v>67</v>
      </c>
      <c r="H323" s="67">
        <v>20</v>
      </c>
      <c r="I323" s="67">
        <v>22</v>
      </c>
      <c r="J323" s="67" t="s">
        <v>48</v>
      </c>
      <c r="K323" s="67" t="s">
        <v>49</v>
      </c>
      <c r="L323" s="70">
        <v>38699</v>
      </c>
      <c r="M323" s="70">
        <v>38911</v>
      </c>
      <c r="N323" s="70">
        <v>38910</v>
      </c>
      <c r="O323" s="70">
        <v>44561</v>
      </c>
      <c r="P323" s="67" t="s">
        <v>29</v>
      </c>
      <c r="Q323" s="67" t="s">
        <v>1690</v>
      </c>
      <c r="R323" s="67" t="s">
        <v>31</v>
      </c>
      <c r="S323" s="67" t="s">
        <v>32</v>
      </c>
      <c r="T323" s="67" t="s">
        <v>382</v>
      </c>
      <c r="U323" s="67" t="s">
        <v>34</v>
      </c>
      <c r="V323" s="67" t="s">
        <v>35</v>
      </c>
    </row>
    <row r="324" s="67" customFormat="1" spans="1:22">
      <c r="A324" s="68" t="s">
        <v>1691</v>
      </c>
      <c r="B324" s="67" t="s">
        <v>1692</v>
      </c>
      <c r="C324" s="69">
        <v>1</v>
      </c>
      <c r="D324" s="69">
        <f t="shared" si="5"/>
        <v>323</v>
      </c>
      <c r="E324" s="67" t="s">
        <v>1693</v>
      </c>
      <c r="F324" s="67" t="s">
        <v>1694</v>
      </c>
      <c r="G324" s="67" t="s">
        <v>67</v>
      </c>
      <c r="H324" s="67">
        <v>19</v>
      </c>
      <c r="I324" s="67">
        <v>21</v>
      </c>
      <c r="J324" s="67" t="s">
        <v>48</v>
      </c>
      <c r="K324" s="67" t="s">
        <v>49</v>
      </c>
      <c r="L324" s="70">
        <v>38701</v>
      </c>
      <c r="M324" s="70">
        <v>38961</v>
      </c>
      <c r="N324" s="70">
        <v>38952</v>
      </c>
      <c r="O324" s="70">
        <v>42734</v>
      </c>
      <c r="P324" s="67" t="s">
        <v>29</v>
      </c>
      <c r="Q324" s="67" t="s">
        <v>1695</v>
      </c>
      <c r="R324" s="67" t="s">
        <v>31</v>
      </c>
      <c r="S324" s="67" t="s">
        <v>230</v>
      </c>
      <c r="T324" s="67" t="s">
        <v>1359</v>
      </c>
      <c r="U324" s="67" t="s">
        <v>31</v>
      </c>
      <c r="V324" s="67" t="s">
        <v>35</v>
      </c>
    </row>
    <row r="325" s="67" customFormat="1" spans="1:22">
      <c r="A325" s="68" t="s">
        <v>1696</v>
      </c>
      <c r="B325" s="67" t="s">
        <v>1697</v>
      </c>
      <c r="C325" s="69">
        <v>1</v>
      </c>
      <c r="D325" s="69">
        <f t="shared" si="5"/>
        <v>324</v>
      </c>
      <c r="E325" s="67" t="s">
        <v>1698</v>
      </c>
      <c r="F325" s="67" t="s">
        <v>1699</v>
      </c>
      <c r="G325" s="67" t="s">
        <v>40</v>
      </c>
      <c r="H325" s="67">
        <v>2</v>
      </c>
      <c r="I325" s="67">
        <v>2</v>
      </c>
      <c r="J325" s="67" t="s">
        <v>48</v>
      </c>
      <c r="K325" s="67" t="s">
        <v>140</v>
      </c>
      <c r="L325" s="70">
        <v>38713</v>
      </c>
      <c r="M325" s="70">
        <v>39142</v>
      </c>
      <c r="N325" s="70">
        <v>39360</v>
      </c>
      <c r="O325" s="70">
        <v>44195</v>
      </c>
      <c r="P325" s="67" t="s">
        <v>29</v>
      </c>
      <c r="Q325" s="67" t="s">
        <v>1700</v>
      </c>
      <c r="R325" s="67" t="s">
        <v>31</v>
      </c>
      <c r="S325" s="67" t="s">
        <v>32</v>
      </c>
      <c r="T325" s="67" t="s">
        <v>279</v>
      </c>
      <c r="U325" s="67" t="s">
        <v>31</v>
      </c>
      <c r="V325" s="67" t="s">
        <v>35</v>
      </c>
    </row>
    <row r="326" s="67" customFormat="1" spans="1:22">
      <c r="A326" s="68" t="s">
        <v>1701</v>
      </c>
      <c r="B326" s="67" t="s">
        <v>1702</v>
      </c>
      <c r="C326" s="69">
        <v>1</v>
      </c>
      <c r="D326" s="69">
        <f t="shared" si="5"/>
        <v>325</v>
      </c>
      <c r="E326" s="67" t="s">
        <v>1703</v>
      </c>
      <c r="F326" s="67" t="s">
        <v>1704</v>
      </c>
      <c r="G326" s="67" t="s">
        <v>67</v>
      </c>
      <c r="H326" s="67">
        <v>158</v>
      </c>
      <c r="I326" s="67">
        <v>182</v>
      </c>
      <c r="J326" s="67" t="s">
        <v>48</v>
      </c>
      <c r="K326" s="67" t="s">
        <v>49</v>
      </c>
      <c r="L326" s="70">
        <v>38736</v>
      </c>
      <c r="M326" s="70">
        <v>39814</v>
      </c>
      <c r="N326" s="70">
        <v>39843</v>
      </c>
      <c r="O326" s="70">
        <v>43465</v>
      </c>
      <c r="P326" s="67" t="s">
        <v>29</v>
      </c>
      <c r="Q326" s="67" t="s">
        <v>1705</v>
      </c>
      <c r="R326" s="67" t="s">
        <v>31</v>
      </c>
      <c r="S326" s="67" t="s">
        <v>32</v>
      </c>
      <c r="T326" s="67" t="s">
        <v>346</v>
      </c>
      <c r="U326" s="67" t="s">
        <v>31</v>
      </c>
      <c r="V326" s="67" t="s">
        <v>35</v>
      </c>
    </row>
    <row r="327" s="67" customFormat="1" spans="1:22">
      <c r="A327" s="68" t="s">
        <v>1706</v>
      </c>
      <c r="B327" s="67" t="s">
        <v>1707</v>
      </c>
      <c r="C327" s="69">
        <v>1</v>
      </c>
      <c r="D327" s="69">
        <f t="shared" si="5"/>
        <v>326</v>
      </c>
      <c r="E327" s="67" t="s">
        <v>1708</v>
      </c>
      <c r="F327" s="67" t="s">
        <v>1709</v>
      </c>
      <c r="G327" s="67" t="s">
        <v>67</v>
      </c>
      <c r="H327" s="67">
        <v>10</v>
      </c>
      <c r="I327" s="67">
        <v>11</v>
      </c>
      <c r="J327" s="67" t="s">
        <v>48</v>
      </c>
      <c r="K327" s="67" t="s">
        <v>49</v>
      </c>
      <c r="L327" s="70">
        <v>38777</v>
      </c>
      <c r="M327" s="70">
        <v>38922</v>
      </c>
      <c r="N327" s="70">
        <v>39176</v>
      </c>
      <c r="O327" s="70">
        <v>42734</v>
      </c>
      <c r="P327" s="67" t="s">
        <v>29</v>
      </c>
      <c r="Q327" s="67" t="s">
        <v>1710</v>
      </c>
      <c r="R327" s="67" t="s">
        <v>31</v>
      </c>
      <c r="S327" s="67" t="s">
        <v>32</v>
      </c>
      <c r="T327" s="67" t="s">
        <v>1711</v>
      </c>
      <c r="U327" s="67" t="s">
        <v>31</v>
      </c>
      <c r="V327" s="67" t="s">
        <v>35</v>
      </c>
    </row>
    <row r="328" s="67" customFormat="1" spans="1:22">
      <c r="A328" s="68" t="s">
        <v>1712</v>
      </c>
      <c r="B328" s="67" t="s">
        <v>1713</v>
      </c>
      <c r="C328" s="69">
        <v>1</v>
      </c>
      <c r="D328" s="69">
        <f t="shared" si="5"/>
        <v>327</v>
      </c>
      <c r="E328" s="67" t="s">
        <v>1714</v>
      </c>
      <c r="F328" s="67" t="s">
        <v>1715</v>
      </c>
      <c r="G328" s="67" t="s">
        <v>139</v>
      </c>
      <c r="H328" s="67">
        <v>374</v>
      </c>
      <c r="I328" s="67">
        <v>625</v>
      </c>
      <c r="J328" s="67" t="s">
        <v>48</v>
      </c>
      <c r="K328" s="67" t="s">
        <v>140</v>
      </c>
      <c r="L328" s="70">
        <v>38784</v>
      </c>
      <c r="M328" s="70">
        <v>39311</v>
      </c>
      <c r="N328" s="70">
        <v>39826</v>
      </c>
      <c r="O328" s="70">
        <v>39447</v>
      </c>
      <c r="P328" s="67" t="s">
        <v>29</v>
      </c>
      <c r="Q328" s="67" t="s">
        <v>1716</v>
      </c>
      <c r="R328" s="67" t="s">
        <v>31</v>
      </c>
      <c r="S328" s="67" t="s">
        <v>32</v>
      </c>
      <c r="T328" s="67" t="s">
        <v>1556</v>
      </c>
      <c r="U328" s="67" t="s">
        <v>31</v>
      </c>
      <c r="V328" s="67" t="s">
        <v>35</v>
      </c>
    </row>
    <row r="329" s="67" customFormat="1" spans="1:22">
      <c r="A329" s="68" t="s">
        <v>1717</v>
      </c>
      <c r="B329" s="67" t="s">
        <v>1718</v>
      </c>
      <c r="C329" s="69">
        <v>1</v>
      </c>
      <c r="D329" s="69">
        <f t="shared" si="5"/>
        <v>328</v>
      </c>
      <c r="E329" s="67" t="s">
        <v>1719</v>
      </c>
      <c r="F329" s="67" t="s">
        <v>1720</v>
      </c>
      <c r="G329" s="67" t="s">
        <v>67</v>
      </c>
      <c r="H329" s="67">
        <v>156</v>
      </c>
      <c r="I329" s="67">
        <v>180</v>
      </c>
      <c r="J329" s="67" t="s">
        <v>48</v>
      </c>
      <c r="K329" s="67" t="s">
        <v>49</v>
      </c>
      <c r="L329" s="70">
        <v>38819</v>
      </c>
      <c r="M329" s="70">
        <v>39845</v>
      </c>
      <c r="N329" s="70">
        <v>39847</v>
      </c>
      <c r="O329" s="70">
        <v>46022</v>
      </c>
      <c r="P329" s="67" t="s">
        <v>29</v>
      </c>
      <c r="Q329" s="67" t="s">
        <v>1721</v>
      </c>
      <c r="R329" s="67" t="s">
        <v>31</v>
      </c>
      <c r="S329" s="67" t="s">
        <v>32</v>
      </c>
      <c r="T329" s="67" t="s">
        <v>74</v>
      </c>
      <c r="U329" s="67" t="s">
        <v>31</v>
      </c>
      <c r="V329" s="67" t="s">
        <v>35</v>
      </c>
    </row>
    <row r="330" s="67" customFormat="1" spans="1:22">
      <c r="A330" s="68" t="s">
        <v>1722</v>
      </c>
      <c r="B330" s="67" t="s">
        <v>1723</v>
      </c>
      <c r="C330" s="69">
        <v>1</v>
      </c>
      <c r="D330" s="69">
        <f t="shared" si="5"/>
        <v>329</v>
      </c>
      <c r="E330" s="67" t="s">
        <v>1724</v>
      </c>
      <c r="F330" s="67" t="s">
        <v>1725</v>
      </c>
      <c r="G330" s="67" t="s">
        <v>67</v>
      </c>
      <c r="H330" s="67">
        <v>11</v>
      </c>
      <c r="I330" s="67">
        <v>12</v>
      </c>
      <c r="J330" s="67" t="s">
        <v>48</v>
      </c>
      <c r="K330" s="67" t="s">
        <v>49</v>
      </c>
      <c r="L330" s="70">
        <v>38880</v>
      </c>
      <c r="M330" s="70">
        <v>39052</v>
      </c>
      <c r="N330" s="70">
        <v>39148</v>
      </c>
      <c r="O330" s="70">
        <v>40908</v>
      </c>
      <c r="P330" s="67" t="s">
        <v>29</v>
      </c>
      <c r="Q330" s="67" t="s">
        <v>1726</v>
      </c>
      <c r="R330" s="67" t="s">
        <v>31</v>
      </c>
      <c r="S330" s="67" t="s">
        <v>230</v>
      </c>
      <c r="T330" s="67" t="s">
        <v>52</v>
      </c>
      <c r="U330" s="67" t="s">
        <v>34</v>
      </c>
      <c r="V330" s="67" t="s">
        <v>35</v>
      </c>
    </row>
    <row r="331" s="67" customFormat="1" spans="1:22">
      <c r="A331" s="68" t="s">
        <v>1727</v>
      </c>
      <c r="B331" s="67" t="s">
        <v>1728</v>
      </c>
      <c r="C331" s="69">
        <v>1</v>
      </c>
      <c r="D331" s="69">
        <f t="shared" si="5"/>
        <v>330</v>
      </c>
      <c r="E331" s="67" t="s">
        <v>1729</v>
      </c>
      <c r="F331" s="67" t="s">
        <v>1730</v>
      </c>
      <c r="G331" s="67" t="s">
        <v>67</v>
      </c>
      <c r="H331" s="67">
        <v>386</v>
      </c>
      <c r="I331" s="67">
        <v>671</v>
      </c>
      <c r="J331" s="67" t="s">
        <v>48</v>
      </c>
      <c r="K331" s="67" t="s">
        <v>49</v>
      </c>
      <c r="L331" s="70">
        <v>38884</v>
      </c>
      <c r="M331" s="70">
        <v>39448</v>
      </c>
      <c r="N331" s="70">
        <v>40003</v>
      </c>
      <c r="O331" s="70">
        <v>44926</v>
      </c>
      <c r="P331" s="67" t="s">
        <v>29</v>
      </c>
      <c r="Q331" s="67" t="s">
        <v>1731</v>
      </c>
      <c r="R331" s="67" t="s">
        <v>31</v>
      </c>
      <c r="S331" s="67" t="s">
        <v>32</v>
      </c>
      <c r="T331" s="67" t="s">
        <v>1485</v>
      </c>
      <c r="U331" s="67" t="s">
        <v>31</v>
      </c>
      <c r="V331" s="67" t="s">
        <v>35</v>
      </c>
    </row>
    <row r="332" s="67" customFormat="1" spans="1:22">
      <c r="A332" s="68" t="s">
        <v>1732</v>
      </c>
      <c r="B332" s="67" t="s">
        <v>1733</v>
      </c>
      <c r="C332" s="69">
        <v>1</v>
      </c>
      <c r="D332" s="69">
        <f t="shared" si="5"/>
        <v>331</v>
      </c>
      <c r="E332" s="67" t="s">
        <v>1734</v>
      </c>
      <c r="F332" s="67" t="s">
        <v>1735</v>
      </c>
      <c r="G332" s="67" t="s">
        <v>40</v>
      </c>
      <c r="H332" s="67">
        <v>371</v>
      </c>
      <c r="I332" s="67">
        <v>621</v>
      </c>
      <c r="J332" s="67" t="s">
        <v>48</v>
      </c>
      <c r="K332" s="67" t="s">
        <v>28</v>
      </c>
      <c r="L332" s="70">
        <v>38894</v>
      </c>
      <c r="M332" s="70">
        <v>39569</v>
      </c>
      <c r="N332" s="70">
        <v>39750</v>
      </c>
      <c r="O332" s="70">
        <v>42369</v>
      </c>
      <c r="P332" s="67" t="s">
        <v>29</v>
      </c>
      <c r="Q332" s="67" t="s">
        <v>1736</v>
      </c>
      <c r="R332" s="67" t="s">
        <v>31</v>
      </c>
      <c r="S332" s="67" t="s">
        <v>1737</v>
      </c>
      <c r="T332" s="67" t="s">
        <v>279</v>
      </c>
      <c r="U332" s="67" t="s">
        <v>31</v>
      </c>
      <c r="V332" s="67" t="s">
        <v>35</v>
      </c>
    </row>
    <row r="333" s="67" customFormat="1" spans="1:22">
      <c r="A333" s="68" t="s">
        <v>1738</v>
      </c>
      <c r="B333" s="67" t="s">
        <v>1739</v>
      </c>
      <c r="C333" s="69">
        <v>1</v>
      </c>
      <c r="D333" s="69">
        <f t="shared" si="5"/>
        <v>332</v>
      </c>
      <c r="E333" s="67" t="s">
        <v>1740</v>
      </c>
      <c r="F333" s="67" t="s">
        <v>1741</v>
      </c>
      <c r="G333" s="67" t="s">
        <v>67</v>
      </c>
      <c r="H333" s="67">
        <v>163</v>
      </c>
      <c r="I333" s="67">
        <v>189</v>
      </c>
      <c r="J333" s="67" t="s">
        <v>48</v>
      </c>
      <c r="K333" s="67" t="s">
        <v>49</v>
      </c>
      <c r="L333" s="70">
        <v>38895</v>
      </c>
      <c r="M333" s="70">
        <v>39514</v>
      </c>
      <c r="N333" s="70">
        <v>39555</v>
      </c>
      <c r="O333" s="70">
        <v>44926</v>
      </c>
      <c r="P333" s="67" t="s">
        <v>29</v>
      </c>
      <c r="Q333" s="67" t="s">
        <v>1742</v>
      </c>
      <c r="R333" s="67" t="s">
        <v>31</v>
      </c>
      <c r="S333" s="67" t="s">
        <v>32</v>
      </c>
      <c r="T333" s="67" t="s">
        <v>1201</v>
      </c>
      <c r="U333" s="67" t="s">
        <v>31</v>
      </c>
      <c r="V333" s="67" t="s">
        <v>80</v>
      </c>
    </row>
    <row r="334" s="67" customFormat="1" spans="1:22">
      <c r="A334" s="68" t="s">
        <v>1743</v>
      </c>
      <c r="B334" s="67" t="s">
        <v>1744</v>
      </c>
      <c r="C334" s="69">
        <v>1</v>
      </c>
      <c r="D334" s="69">
        <f t="shared" si="5"/>
        <v>333</v>
      </c>
      <c r="E334" s="67" t="s">
        <v>1745</v>
      </c>
      <c r="F334" s="67" t="s">
        <v>1746</v>
      </c>
      <c r="G334" s="67" t="s">
        <v>40</v>
      </c>
      <c r="H334" s="67">
        <v>348</v>
      </c>
      <c r="I334" s="67">
        <v>562</v>
      </c>
      <c r="J334" s="67" t="s">
        <v>48</v>
      </c>
      <c r="K334" s="67" t="s">
        <v>140</v>
      </c>
      <c r="L334" s="70">
        <v>38926</v>
      </c>
      <c r="M334" s="70">
        <v>38927</v>
      </c>
      <c r="N334" s="70">
        <v>39629</v>
      </c>
      <c r="O334" s="70">
        <v>39082</v>
      </c>
      <c r="P334" s="67" t="s">
        <v>29</v>
      </c>
      <c r="Q334" s="67" t="s">
        <v>1747</v>
      </c>
      <c r="R334" s="67" t="s">
        <v>34</v>
      </c>
      <c r="S334" s="67" t="s">
        <v>32</v>
      </c>
      <c r="T334" s="67" t="s">
        <v>632</v>
      </c>
      <c r="U334" s="67" t="s">
        <v>34</v>
      </c>
      <c r="V334" s="67" t="s">
        <v>35</v>
      </c>
    </row>
    <row r="335" s="67" customFormat="1" spans="1:22">
      <c r="A335" s="68" t="s">
        <v>1748</v>
      </c>
      <c r="B335" s="67" t="s">
        <v>1749</v>
      </c>
      <c r="C335" s="69">
        <v>1</v>
      </c>
      <c r="D335" s="69">
        <f t="shared" si="5"/>
        <v>334</v>
      </c>
      <c r="E335" s="67" t="s">
        <v>1750</v>
      </c>
      <c r="F335" s="67" t="s">
        <v>1751</v>
      </c>
      <c r="G335" s="67" t="s">
        <v>67</v>
      </c>
      <c r="H335" s="67">
        <v>339</v>
      </c>
      <c r="I335" s="67">
        <v>514</v>
      </c>
      <c r="J335" s="67" t="s">
        <v>48</v>
      </c>
      <c r="K335" s="67" t="s">
        <v>49</v>
      </c>
      <c r="L335" s="70">
        <v>38951</v>
      </c>
      <c r="M335" s="70">
        <v>39873</v>
      </c>
      <c r="N335" s="70">
        <v>40876</v>
      </c>
      <c r="O335" s="70">
        <v>42734</v>
      </c>
      <c r="P335" s="67" t="s">
        <v>29</v>
      </c>
      <c r="Q335" s="67" t="s">
        <v>1752</v>
      </c>
      <c r="R335" s="67" t="s">
        <v>31</v>
      </c>
      <c r="S335" s="67" t="s">
        <v>32</v>
      </c>
      <c r="T335" s="67" t="s">
        <v>358</v>
      </c>
      <c r="U335" s="67" t="s">
        <v>34</v>
      </c>
      <c r="V335" s="67" t="s">
        <v>80</v>
      </c>
    </row>
    <row r="336" s="67" customFormat="1" spans="1:22">
      <c r="A336" s="68" t="s">
        <v>1753</v>
      </c>
      <c r="B336" s="67" t="s">
        <v>1754</v>
      </c>
      <c r="C336" s="69">
        <v>1</v>
      </c>
      <c r="D336" s="69">
        <f t="shared" si="5"/>
        <v>335</v>
      </c>
      <c r="E336" s="67" t="s">
        <v>1755</v>
      </c>
      <c r="F336" s="67" t="s">
        <v>1756</v>
      </c>
      <c r="G336" s="67" t="s">
        <v>67</v>
      </c>
      <c r="H336" s="67">
        <v>147</v>
      </c>
      <c r="I336" s="67">
        <v>169</v>
      </c>
      <c r="J336" s="67" t="s">
        <v>48</v>
      </c>
      <c r="K336" s="67" t="s">
        <v>29</v>
      </c>
      <c r="L336" s="70">
        <v>38953</v>
      </c>
      <c r="M336" s="70">
        <v>40179</v>
      </c>
      <c r="N336" s="67" t="s">
        <v>29</v>
      </c>
      <c r="O336" s="70">
        <v>45656</v>
      </c>
      <c r="P336" s="67" t="s">
        <v>29</v>
      </c>
      <c r="Q336" s="67" t="s">
        <v>1757</v>
      </c>
      <c r="R336" s="67" t="s">
        <v>31</v>
      </c>
      <c r="S336" s="67" t="s">
        <v>230</v>
      </c>
      <c r="T336" s="67" t="s">
        <v>382</v>
      </c>
      <c r="U336" s="67" t="s">
        <v>34</v>
      </c>
      <c r="V336" s="67" t="s">
        <v>35</v>
      </c>
    </row>
    <row r="337" s="67" customFormat="1" spans="1:22">
      <c r="A337" s="68" t="s">
        <v>1758</v>
      </c>
      <c r="B337" s="67" t="s">
        <v>1759</v>
      </c>
      <c r="C337" s="69">
        <v>1</v>
      </c>
      <c r="D337" s="69">
        <f t="shared" si="5"/>
        <v>336</v>
      </c>
      <c r="E337" s="67" t="s">
        <v>1760</v>
      </c>
      <c r="F337" s="67" t="s">
        <v>1761</v>
      </c>
      <c r="G337" s="67" t="s">
        <v>67</v>
      </c>
      <c r="H337" s="67">
        <v>372</v>
      </c>
      <c r="I337" s="67">
        <v>622</v>
      </c>
      <c r="J337" s="67" t="s">
        <v>48</v>
      </c>
      <c r="K337" s="67" t="s">
        <v>49</v>
      </c>
      <c r="L337" s="70">
        <v>38969</v>
      </c>
      <c r="M337" s="70">
        <v>39793</v>
      </c>
      <c r="N337" s="70">
        <v>39793</v>
      </c>
      <c r="O337" s="70">
        <v>45291</v>
      </c>
      <c r="P337" s="67" t="s">
        <v>29</v>
      </c>
      <c r="Q337" s="67" t="s">
        <v>1762</v>
      </c>
      <c r="R337" s="67" t="s">
        <v>31</v>
      </c>
      <c r="S337" s="67" t="s">
        <v>32</v>
      </c>
      <c r="T337" s="67" t="s">
        <v>382</v>
      </c>
      <c r="U337" s="67" t="s">
        <v>34</v>
      </c>
      <c r="V337" s="67" t="s">
        <v>35</v>
      </c>
    </row>
    <row r="338" s="67" customFormat="1" spans="1:22">
      <c r="A338" s="68" t="s">
        <v>1763</v>
      </c>
      <c r="B338" s="67" t="s">
        <v>1764</v>
      </c>
      <c r="C338" s="69">
        <v>1</v>
      </c>
      <c r="D338" s="69">
        <f t="shared" si="5"/>
        <v>337</v>
      </c>
      <c r="E338" s="67" t="s">
        <v>1765</v>
      </c>
      <c r="F338" s="67" t="s">
        <v>1766</v>
      </c>
      <c r="G338" s="67" t="s">
        <v>67</v>
      </c>
      <c r="H338" s="67">
        <v>342</v>
      </c>
      <c r="I338" s="67">
        <v>530</v>
      </c>
      <c r="J338" s="67" t="s">
        <v>48</v>
      </c>
      <c r="K338" s="67" t="s">
        <v>49</v>
      </c>
      <c r="L338" s="70">
        <v>39043</v>
      </c>
      <c r="M338" s="70">
        <v>41044</v>
      </c>
      <c r="N338" s="70">
        <v>41037</v>
      </c>
      <c r="O338" s="70">
        <v>47848</v>
      </c>
      <c r="P338" s="67" t="s">
        <v>29</v>
      </c>
      <c r="Q338" s="67" t="s">
        <v>1767</v>
      </c>
      <c r="R338" s="67" t="s">
        <v>31</v>
      </c>
      <c r="S338" s="67" t="s">
        <v>32</v>
      </c>
      <c r="T338" s="67" t="s">
        <v>74</v>
      </c>
      <c r="U338" s="67" t="s">
        <v>31</v>
      </c>
      <c r="V338" s="67" t="s">
        <v>35</v>
      </c>
    </row>
    <row r="339" s="67" customFormat="1" spans="1:22">
      <c r="A339" s="68" t="s">
        <v>1768</v>
      </c>
      <c r="B339" s="67" t="s">
        <v>1769</v>
      </c>
      <c r="C339" s="69">
        <v>1</v>
      </c>
      <c r="D339" s="69">
        <f t="shared" si="5"/>
        <v>338</v>
      </c>
      <c r="E339" s="67" t="s">
        <v>1770</v>
      </c>
      <c r="F339" s="67" t="s">
        <v>1771</v>
      </c>
      <c r="G339" s="67" t="s">
        <v>67</v>
      </c>
      <c r="H339" s="67">
        <v>139</v>
      </c>
      <c r="I339" s="67">
        <v>153</v>
      </c>
      <c r="J339" s="67" t="s">
        <v>48</v>
      </c>
      <c r="K339" s="67" t="s">
        <v>49</v>
      </c>
      <c r="L339" s="70">
        <v>39045</v>
      </c>
      <c r="M339" s="70">
        <v>39264</v>
      </c>
      <c r="N339" s="70">
        <v>39465</v>
      </c>
      <c r="O339" s="70">
        <v>41273</v>
      </c>
      <c r="P339" s="67" t="s">
        <v>29</v>
      </c>
      <c r="Q339" s="67" t="s">
        <v>1772</v>
      </c>
      <c r="R339" s="67" t="s">
        <v>31</v>
      </c>
      <c r="S339" s="67" t="s">
        <v>32</v>
      </c>
      <c r="T339" s="67" t="s">
        <v>1773</v>
      </c>
      <c r="U339" s="67" t="s">
        <v>31</v>
      </c>
      <c r="V339" s="67" t="s">
        <v>35</v>
      </c>
    </row>
    <row r="340" s="67" customFormat="1" spans="1:22">
      <c r="A340" s="68" t="s">
        <v>1774</v>
      </c>
      <c r="B340" s="67" t="s">
        <v>1775</v>
      </c>
      <c r="C340" s="69">
        <v>1</v>
      </c>
      <c r="D340" s="69">
        <f t="shared" si="5"/>
        <v>339</v>
      </c>
      <c r="E340" s="67" t="s">
        <v>1776</v>
      </c>
      <c r="F340" s="67" t="s">
        <v>1777</v>
      </c>
      <c r="G340" s="67" t="s">
        <v>67</v>
      </c>
      <c r="H340" s="67">
        <v>338</v>
      </c>
      <c r="I340" s="67">
        <v>509</v>
      </c>
      <c r="J340" s="67" t="s">
        <v>48</v>
      </c>
      <c r="K340" s="67" t="s">
        <v>49</v>
      </c>
      <c r="L340" s="70">
        <v>39048</v>
      </c>
      <c r="M340" s="70">
        <v>39941</v>
      </c>
      <c r="N340" s="70">
        <v>40039</v>
      </c>
      <c r="O340" s="70">
        <v>41273</v>
      </c>
      <c r="P340" s="67" t="s">
        <v>29</v>
      </c>
      <c r="Q340" s="67" t="s">
        <v>1778</v>
      </c>
      <c r="R340" s="67" t="s">
        <v>31</v>
      </c>
      <c r="S340" s="67" t="s">
        <v>32</v>
      </c>
      <c r="T340" s="67" t="s">
        <v>358</v>
      </c>
      <c r="U340" s="67" t="s">
        <v>34</v>
      </c>
      <c r="V340" s="67" t="s">
        <v>80</v>
      </c>
    </row>
    <row r="341" s="67" customFormat="1" spans="1:22">
      <c r="A341" s="68" t="s">
        <v>1779</v>
      </c>
      <c r="B341" s="67" t="s">
        <v>1780</v>
      </c>
      <c r="C341" s="69">
        <v>1</v>
      </c>
      <c r="D341" s="69">
        <f t="shared" si="5"/>
        <v>340</v>
      </c>
      <c r="E341" s="67" t="s">
        <v>1781</v>
      </c>
      <c r="F341" s="67" t="s">
        <v>1782</v>
      </c>
      <c r="G341" s="67" t="s">
        <v>40</v>
      </c>
      <c r="H341" s="67">
        <v>4</v>
      </c>
      <c r="I341" s="67">
        <v>4</v>
      </c>
      <c r="J341" s="67" t="s">
        <v>48</v>
      </c>
      <c r="K341" s="67" t="s">
        <v>28</v>
      </c>
      <c r="L341" s="70">
        <v>39070</v>
      </c>
      <c r="M341" s="70">
        <v>39203</v>
      </c>
      <c r="N341" s="70">
        <v>39289</v>
      </c>
      <c r="O341" s="70">
        <v>39812</v>
      </c>
      <c r="P341" s="67" t="s">
        <v>29</v>
      </c>
      <c r="Q341" s="67" t="s">
        <v>1783</v>
      </c>
      <c r="R341" s="67" t="s">
        <v>34</v>
      </c>
      <c r="S341" s="67" t="s">
        <v>51</v>
      </c>
      <c r="T341" s="67" t="s">
        <v>800</v>
      </c>
      <c r="U341" s="67" t="s">
        <v>31</v>
      </c>
      <c r="V341" s="67" t="s">
        <v>35</v>
      </c>
    </row>
    <row r="342" s="67" customFormat="1" spans="1:22">
      <c r="A342" s="68" t="s">
        <v>1784</v>
      </c>
      <c r="B342" s="67" t="s">
        <v>1785</v>
      </c>
      <c r="C342" s="69">
        <v>1</v>
      </c>
      <c r="D342" s="69">
        <f t="shared" si="5"/>
        <v>341</v>
      </c>
      <c r="E342" s="67" t="s">
        <v>1786</v>
      </c>
      <c r="F342" s="67" t="s">
        <v>1787</v>
      </c>
      <c r="G342" s="67" t="s">
        <v>40</v>
      </c>
      <c r="H342" s="67">
        <v>346</v>
      </c>
      <c r="I342" s="67">
        <v>560</v>
      </c>
      <c r="J342" s="67" t="s">
        <v>48</v>
      </c>
      <c r="K342" s="67" t="s">
        <v>28</v>
      </c>
      <c r="L342" s="70">
        <v>39073</v>
      </c>
      <c r="M342" s="70">
        <v>39569</v>
      </c>
      <c r="N342" s="70">
        <v>39577</v>
      </c>
      <c r="O342" s="70">
        <v>41639</v>
      </c>
      <c r="P342" s="67" t="s">
        <v>29</v>
      </c>
      <c r="Q342" s="67" t="s">
        <v>1788</v>
      </c>
      <c r="R342" s="67" t="s">
        <v>31</v>
      </c>
      <c r="S342" s="67" t="s">
        <v>32</v>
      </c>
      <c r="T342" s="67" t="s">
        <v>52</v>
      </c>
      <c r="U342" s="67" t="s">
        <v>34</v>
      </c>
      <c r="V342" s="67" t="s">
        <v>35</v>
      </c>
    </row>
    <row r="343" s="67" customFormat="1" spans="1:22">
      <c r="A343" s="68" t="s">
        <v>1789</v>
      </c>
      <c r="B343" s="67" t="s">
        <v>1790</v>
      </c>
      <c r="C343" s="69">
        <v>1</v>
      </c>
      <c r="D343" s="69">
        <f t="shared" si="5"/>
        <v>342</v>
      </c>
      <c r="E343" s="67" t="s">
        <v>1791</v>
      </c>
      <c r="F343" s="67" t="s">
        <v>1792</v>
      </c>
      <c r="G343" s="67" t="s">
        <v>40</v>
      </c>
      <c r="H343" s="67">
        <v>5</v>
      </c>
      <c r="I343" s="67">
        <v>5</v>
      </c>
      <c r="J343" s="67" t="s">
        <v>48</v>
      </c>
      <c r="K343" s="67" t="s">
        <v>28</v>
      </c>
      <c r="L343" s="70">
        <v>39109</v>
      </c>
      <c r="M343" s="70">
        <v>39295</v>
      </c>
      <c r="N343" s="70">
        <v>39280</v>
      </c>
      <c r="O343" s="70">
        <v>44195</v>
      </c>
      <c r="P343" s="67" t="s">
        <v>29</v>
      </c>
      <c r="Q343" s="67" t="s">
        <v>1793</v>
      </c>
      <c r="R343" s="67" t="s">
        <v>31</v>
      </c>
      <c r="S343" s="67" t="s">
        <v>230</v>
      </c>
      <c r="T343" s="67" t="s">
        <v>279</v>
      </c>
      <c r="U343" s="67" t="s">
        <v>31</v>
      </c>
      <c r="V343" s="67" t="s">
        <v>35</v>
      </c>
    </row>
    <row r="344" s="67" customFormat="1" spans="1:22">
      <c r="A344" s="68" t="s">
        <v>1794</v>
      </c>
      <c r="B344" s="67" t="s">
        <v>1795</v>
      </c>
      <c r="C344" s="69">
        <v>1</v>
      </c>
      <c r="D344" s="69">
        <f t="shared" si="5"/>
        <v>343</v>
      </c>
      <c r="E344" s="67" t="s">
        <v>1796</v>
      </c>
      <c r="F344" s="67" t="s">
        <v>1797</v>
      </c>
      <c r="G344" s="67" t="s">
        <v>67</v>
      </c>
      <c r="H344" s="67">
        <v>3</v>
      </c>
      <c r="I344" s="67">
        <v>3</v>
      </c>
      <c r="J344" s="67" t="s">
        <v>48</v>
      </c>
      <c r="K344" s="67" t="s">
        <v>49</v>
      </c>
      <c r="L344" s="70">
        <v>39168</v>
      </c>
      <c r="M344" s="70">
        <v>39328</v>
      </c>
      <c r="N344" s="70">
        <v>39318</v>
      </c>
      <c r="O344" s="70">
        <v>44926</v>
      </c>
      <c r="P344" s="67" t="s">
        <v>29</v>
      </c>
      <c r="Q344" s="67" t="s">
        <v>1798</v>
      </c>
      <c r="R344" s="67" t="s">
        <v>31</v>
      </c>
      <c r="S344" s="67" t="s">
        <v>32</v>
      </c>
      <c r="T344" s="67" t="s">
        <v>1411</v>
      </c>
      <c r="U344" s="67" t="s">
        <v>31</v>
      </c>
      <c r="V344" s="67" t="s">
        <v>35</v>
      </c>
    </row>
    <row r="345" s="67" customFormat="1" spans="1:22">
      <c r="A345" s="68" t="s">
        <v>1799</v>
      </c>
      <c r="B345" s="67" t="s">
        <v>1800</v>
      </c>
      <c r="C345" s="69">
        <v>1</v>
      </c>
      <c r="D345" s="69">
        <f t="shared" si="5"/>
        <v>344</v>
      </c>
      <c r="E345" s="67" t="s">
        <v>1801</v>
      </c>
      <c r="F345" s="67" t="s">
        <v>1802</v>
      </c>
      <c r="G345" s="67" t="s">
        <v>67</v>
      </c>
      <c r="H345" s="67">
        <v>1</v>
      </c>
      <c r="I345" s="67">
        <v>1</v>
      </c>
      <c r="J345" s="67" t="s">
        <v>48</v>
      </c>
      <c r="K345" s="67" t="s">
        <v>49</v>
      </c>
      <c r="L345" s="70">
        <v>39175</v>
      </c>
      <c r="M345" s="70">
        <v>39387</v>
      </c>
      <c r="N345" s="70">
        <v>39380</v>
      </c>
      <c r="O345" s="70">
        <v>44926</v>
      </c>
      <c r="P345" s="67" t="s">
        <v>29</v>
      </c>
      <c r="Q345" s="67" t="s">
        <v>1803</v>
      </c>
      <c r="R345" s="67" t="s">
        <v>31</v>
      </c>
      <c r="S345" s="67" t="s">
        <v>32</v>
      </c>
      <c r="T345" s="67" t="s">
        <v>382</v>
      </c>
      <c r="U345" s="67" t="s">
        <v>34</v>
      </c>
      <c r="V345" s="67" t="s">
        <v>35</v>
      </c>
    </row>
    <row r="346" s="67" customFormat="1" spans="1:22">
      <c r="A346" s="68" t="s">
        <v>1804</v>
      </c>
      <c r="B346" s="67" t="s">
        <v>1805</v>
      </c>
      <c r="C346" s="69">
        <v>1</v>
      </c>
      <c r="D346" s="69">
        <f t="shared" si="5"/>
        <v>345</v>
      </c>
      <c r="E346" s="67" t="s">
        <v>1806</v>
      </c>
      <c r="F346" s="67" t="s">
        <v>1807</v>
      </c>
      <c r="G346" s="67" t="s">
        <v>67</v>
      </c>
      <c r="H346" s="67">
        <v>341</v>
      </c>
      <c r="I346" s="67">
        <v>527</v>
      </c>
      <c r="J346" s="67" t="s">
        <v>48</v>
      </c>
      <c r="K346" s="67" t="s">
        <v>49</v>
      </c>
      <c r="L346" s="70">
        <v>39209</v>
      </c>
      <c r="M346" s="70">
        <v>39508</v>
      </c>
      <c r="N346" s="70">
        <v>40274</v>
      </c>
      <c r="O346" s="70">
        <v>46752</v>
      </c>
      <c r="P346" s="67" t="s">
        <v>29</v>
      </c>
      <c r="Q346" s="67" t="s">
        <v>1808</v>
      </c>
      <c r="R346" s="67" t="s">
        <v>31</v>
      </c>
      <c r="S346" s="67" t="s">
        <v>51</v>
      </c>
      <c r="T346" s="67" t="s">
        <v>1485</v>
      </c>
      <c r="U346" s="67" t="s">
        <v>31</v>
      </c>
      <c r="V346" s="67" t="s">
        <v>35</v>
      </c>
    </row>
    <row r="347" s="67" customFormat="1" spans="1:22">
      <c r="A347" s="68" t="s">
        <v>1809</v>
      </c>
      <c r="B347" s="67" t="s">
        <v>1810</v>
      </c>
      <c r="C347" s="69">
        <v>1</v>
      </c>
      <c r="D347" s="69">
        <f t="shared" si="5"/>
        <v>346</v>
      </c>
      <c r="E347" s="67" t="s">
        <v>1811</v>
      </c>
      <c r="F347" s="67" t="s">
        <v>1812</v>
      </c>
      <c r="G347" s="67" t="s">
        <v>26</v>
      </c>
      <c r="H347" s="67">
        <v>426</v>
      </c>
      <c r="I347" s="67">
        <v>838</v>
      </c>
      <c r="J347" s="67" t="s">
        <v>48</v>
      </c>
      <c r="K347" s="67" t="s">
        <v>140</v>
      </c>
      <c r="L347" s="70">
        <v>39251</v>
      </c>
      <c r="M347" s="70">
        <v>39264</v>
      </c>
      <c r="N347" s="70">
        <v>41122</v>
      </c>
      <c r="O347" s="67" t="s">
        <v>29</v>
      </c>
      <c r="P347" s="67" t="s">
        <v>29</v>
      </c>
      <c r="Q347" s="67" t="s">
        <v>1206</v>
      </c>
      <c r="R347" s="67" t="s">
        <v>31</v>
      </c>
      <c r="S347" s="67" t="s">
        <v>51</v>
      </c>
      <c r="T347" s="67" t="s">
        <v>33</v>
      </c>
      <c r="U347" s="67" t="s">
        <v>34</v>
      </c>
      <c r="V347" s="67" t="s">
        <v>35</v>
      </c>
    </row>
    <row r="348" s="67" customFormat="1" spans="1:22">
      <c r="A348" s="68" t="s">
        <v>1813</v>
      </c>
      <c r="B348" s="67" t="s">
        <v>1814</v>
      </c>
      <c r="C348" s="69">
        <v>1</v>
      </c>
      <c r="D348" s="69">
        <f t="shared" si="5"/>
        <v>347</v>
      </c>
      <c r="E348" s="67" t="s">
        <v>1815</v>
      </c>
      <c r="F348" s="67" t="s">
        <v>1816</v>
      </c>
      <c r="G348" s="67" t="s">
        <v>67</v>
      </c>
      <c r="H348" s="67">
        <v>351</v>
      </c>
      <c r="I348" s="67">
        <v>567</v>
      </c>
      <c r="J348" s="67" t="s">
        <v>48</v>
      </c>
      <c r="K348" s="67" t="s">
        <v>49</v>
      </c>
      <c r="L348" s="70">
        <v>39251</v>
      </c>
      <c r="M348" s="70">
        <v>39660</v>
      </c>
      <c r="N348" s="70">
        <v>39660</v>
      </c>
      <c r="O348" s="70">
        <v>45291</v>
      </c>
      <c r="P348" s="67" t="s">
        <v>29</v>
      </c>
      <c r="Q348" s="67" t="s">
        <v>1817</v>
      </c>
      <c r="R348" s="67" t="s">
        <v>31</v>
      </c>
      <c r="S348" s="67" t="s">
        <v>32</v>
      </c>
      <c r="T348" s="67" t="s">
        <v>382</v>
      </c>
      <c r="U348" s="67" t="s">
        <v>34</v>
      </c>
      <c r="V348" s="67" t="s">
        <v>35</v>
      </c>
    </row>
    <row r="349" s="67" customFormat="1" spans="1:22">
      <c r="A349" s="68" t="s">
        <v>1818</v>
      </c>
      <c r="B349" s="67" t="s">
        <v>1819</v>
      </c>
      <c r="C349" s="69">
        <v>1</v>
      </c>
      <c r="D349" s="69">
        <f t="shared" si="5"/>
        <v>348</v>
      </c>
      <c r="E349" s="67" t="s">
        <v>1820</v>
      </c>
      <c r="F349" s="67" t="s">
        <v>1821</v>
      </c>
      <c r="G349" s="67" t="s">
        <v>67</v>
      </c>
      <c r="H349" s="67">
        <v>157</v>
      </c>
      <c r="I349" s="67">
        <v>181</v>
      </c>
      <c r="J349" s="67" t="s">
        <v>48</v>
      </c>
      <c r="K349" s="67" t="s">
        <v>49</v>
      </c>
      <c r="L349" s="70">
        <v>39261</v>
      </c>
      <c r="M349" s="70">
        <v>41213</v>
      </c>
      <c r="N349" s="70">
        <v>41211</v>
      </c>
      <c r="O349" s="70">
        <v>48213</v>
      </c>
      <c r="P349" s="67" t="s">
        <v>29</v>
      </c>
      <c r="Q349" s="67" t="s">
        <v>1822</v>
      </c>
      <c r="R349" s="67" t="s">
        <v>31</v>
      </c>
      <c r="S349" s="67" t="s">
        <v>32</v>
      </c>
      <c r="T349" s="67" t="s">
        <v>710</v>
      </c>
      <c r="U349" s="67" t="s">
        <v>31</v>
      </c>
      <c r="V349" s="67" t="s">
        <v>35</v>
      </c>
    </row>
    <row r="350" s="67" customFormat="1" spans="1:22">
      <c r="A350" s="68" t="s">
        <v>1823</v>
      </c>
      <c r="B350" s="67" t="s">
        <v>1824</v>
      </c>
      <c r="C350" s="69">
        <v>1</v>
      </c>
      <c r="D350" s="69">
        <f t="shared" si="5"/>
        <v>349</v>
      </c>
      <c r="E350" s="67" t="s">
        <v>1825</v>
      </c>
      <c r="F350" s="67" t="s">
        <v>1826</v>
      </c>
      <c r="G350" s="67" t="s">
        <v>67</v>
      </c>
      <c r="H350" s="67">
        <v>159</v>
      </c>
      <c r="I350" s="67">
        <v>183</v>
      </c>
      <c r="J350" s="67" t="s">
        <v>48</v>
      </c>
      <c r="K350" s="67" t="s">
        <v>49</v>
      </c>
      <c r="L350" s="70">
        <v>39263</v>
      </c>
      <c r="M350" s="70">
        <v>40983</v>
      </c>
      <c r="N350" s="70">
        <v>40983</v>
      </c>
      <c r="O350" s="70">
        <v>48213</v>
      </c>
      <c r="P350" s="67" t="s">
        <v>29</v>
      </c>
      <c r="Q350" s="67" t="s">
        <v>1827</v>
      </c>
      <c r="R350" s="67" t="s">
        <v>31</v>
      </c>
      <c r="S350" s="67" t="s">
        <v>32</v>
      </c>
      <c r="T350" s="67" t="s">
        <v>1447</v>
      </c>
      <c r="U350" s="67" t="s">
        <v>31</v>
      </c>
      <c r="V350" s="67" t="s">
        <v>35</v>
      </c>
    </row>
    <row r="351" s="67" customFormat="1" spans="1:22">
      <c r="A351" s="68" t="s">
        <v>1828</v>
      </c>
      <c r="B351" s="67" t="s">
        <v>1829</v>
      </c>
      <c r="C351" s="69">
        <v>1</v>
      </c>
      <c r="D351" s="69">
        <f t="shared" si="5"/>
        <v>350</v>
      </c>
      <c r="E351" s="67" t="s">
        <v>1830</v>
      </c>
      <c r="F351" s="67" t="s">
        <v>1831</v>
      </c>
      <c r="G351" s="67" t="s">
        <v>139</v>
      </c>
      <c r="H351" s="67">
        <v>378</v>
      </c>
      <c r="I351" s="67">
        <v>638</v>
      </c>
      <c r="J351" s="67" t="s">
        <v>48</v>
      </c>
      <c r="K351" s="67" t="s">
        <v>140</v>
      </c>
      <c r="L351" s="70">
        <v>39293</v>
      </c>
      <c r="M351" s="70">
        <v>39416</v>
      </c>
      <c r="N351" s="70">
        <v>42279</v>
      </c>
      <c r="O351" s="70">
        <v>39812</v>
      </c>
      <c r="P351" s="67" t="s">
        <v>29</v>
      </c>
      <c r="Q351" s="67" t="s">
        <v>1832</v>
      </c>
      <c r="R351" s="67" t="s">
        <v>31</v>
      </c>
      <c r="S351" s="67" t="s">
        <v>32</v>
      </c>
      <c r="T351" s="67" t="s">
        <v>1833</v>
      </c>
      <c r="U351" s="67" t="s">
        <v>31</v>
      </c>
      <c r="V351" s="67" t="s">
        <v>35</v>
      </c>
    </row>
    <row r="352" s="67" customFormat="1" spans="1:22">
      <c r="A352" s="68" t="s">
        <v>1834</v>
      </c>
      <c r="B352" s="67" t="s">
        <v>1835</v>
      </c>
      <c r="C352" s="69">
        <v>1</v>
      </c>
      <c r="D352" s="69">
        <f t="shared" si="5"/>
        <v>351</v>
      </c>
      <c r="E352" s="67" t="s">
        <v>1836</v>
      </c>
      <c r="F352" s="67" t="s">
        <v>1837</v>
      </c>
      <c r="G352" s="67" t="s">
        <v>67</v>
      </c>
      <c r="H352" s="67">
        <v>410</v>
      </c>
      <c r="I352" s="67">
        <v>755</v>
      </c>
      <c r="J352" s="67" t="s">
        <v>48</v>
      </c>
      <c r="K352" s="67" t="s">
        <v>49</v>
      </c>
      <c r="L352" s="70">
        <v>39303</v>
      </c>
      <c r="M352" s="70">
        <v>40129</v>
      </c>
      <c r="N352" s="70">
        <v>41152</v>
      </c>
      <c r="O352" s="70">
        <v>47483</v>
      </c>
      <c r="P352" s="67" t="s">
        <v>29</v>
      </c>
      <c r="Q352" s="67" t="s">
        <v>1838</v>
      </c>
      <c r="R352" s="67" t="s">
        <v>31</v>
      </c>
      <c r="S352" s="67" t="s">
        <v>51</v>
      </c>
      <c r="T352" s="67" t="s">
        <v>1201</v>
      </c>
      <c r="U352" s="67" t="s">
        <v>31</v>
      </c>
      <c r="V352" s="67" t="s">
        <v>80</v>
      </c>
    </row>
    <row r="353" s="67" customFormat="1" spans="1:22">
      <c r="A353" s="68" t="s">
        <v>1839</v>
      </c>
      <c r="B353" s="67" t="s">
        <v>1840</v>
      </c>
      <c r="C353" s="69">
        <v>1</v>
      </c>
      <c r="D353" s="69">
        <f t="shared" si="5"/>
        <v>352</v>
      </c>
      <c r="E353" s="67" t="s">
        <v>1841</v>
      </c>
      <c r="F353" s="67" t="s">
        <v>1842</v>
      </c>
      <c r="G353" s="67" t="s">
        <v>67</v>
      </c>
      <c r="H353" s="67">
        <v>149</v>
      </c>
      <c r="I353" s="67">
        <v>172</v>
      </c>
      <c r="J353" s="67" t="s">
        <v>48</v>
      </c>
      <c r="K353" s="67" t="s">
        <v>49</v>
      </c>
      <c r="L353" s="70">
        <v>39314</v>
      </c>
      <c r="M353" s="70">
        <v>39630</v>
      </c>
      <c r="N353" s="70">
        <v>39626</v>
      </c>
      <c r="O353" s="70">
        <v>45291</v>
      </c>
      <c r="P353" s="67" t="s">
        <v>29</v>
      </c>
      <c r="Q353" s="67" t="s">
        <v>1843</v>
      </c>
      <c r="R353" s="67" t="s">
        <v>31</v>
      </c>
      <c r="S353" s="67" t="s">
        <v>32</v>
      </c>
      <c r="T353" s="67" t="s">
        <v>382</v>
      </c>
      <c r="U353" s="67" t="s">
        <v>34</v>
      </c>
      <c r="V353" s="67" t="s">
        <v>35</v>
      </c>
    </row>
    <row r="354" s="67" customFormat="1" spans="1:22">
      <c r="A354" s="68" t="s">
        <v>1844</v>
      </c>
      <c r="B354" s="67" t="s">
        <v>1845</v>
      </c>
      <c r="C354" s="69">
        <v>1</v>
      </c>
      <c r="D354" s="69">
        <f t="shared" si="5"/>
        <v>353</v>
      </c>
      <c r="E354" s="67" t="s">
        <v>1846</v>
      </c>
      <c r="F354" s="67" t="s">
        <v>1847</v>
      </c>
      <c r="G354" s="67" t="s">
        <v>67</v>
      </c>
      <c r="H354" s="67">
        <v>140</v>
      </c>
      <c r="I354" s="67">
        <v>154</v>
      </c>
      <c r="J354" s="67" t="s">
        <v>48</v>
      </c>
      <c r="K354" s="67" t="s">
        <v>49</v>
      </c>
      <c r="L354" s="70">
        <v>39370</v>
      </c>
      <c r="M354" s="70">
        <v>39448</v>
      </c>
      <c r="N354" s="70">
        <v>39463</v>
      </c>
      <c r="O354" s="70">
        <v>41639</v>
      </c>
      <c r="P354" s="67" t="s">
        <v>29</v>
      </c>
      <c r="Q354" s="67" t="s">
        <v>1848</v>
      </c>
      <c r="R354" s="67" t="s">
        <v>31</v>
      </c>
      <c r="S354" s="67" t="s">
        <v>230</v>
      </c>
      <c r="T354" s="67" t="s">
        <v>52</v>
      </c>
      <c r="U354" s="67" t="s">
        <v>34</v>
      </c>
      <c r="V354" s="67" t="s">
        <v>35</v>
      </c>
    </row>
    <row r="355" s="67" customFormat="1" spans="1:22">
      <c r="A355" s="68" t="s">
        <v>1849</v>
      </c>
      <c r="B355" s="67" t="s">
        <v>1850</v>
      </c>
      <c r="C355" s="69">
        <v>1</v>
      </c>
      <c r="D355" s="69">
        <f t="shared" si="5"/>
        <v>354</v>
      </c>
      <c r="E355" s="67" t="s">
        <v>1851</v>
      </c>
      <c r="F355" s="67" t="s">
        <v>1852</v>
      </c>
      <c r="G355" s="67" t="s">
        <v>67</v>
      </c>
      <c r="H355" s="67">
        <v>161</v>
      </c>
      <c r="I355" s="67">
        <v>187</v>
      </c>
      <c r="J355" s="67" t="s">
        <v>48</v>
      </c>
      <c r="K355" s="67" t="s">
        <v>375</v>
      </c>
      <c r="L355" s="70">
        <v>39394</v>
      </c>
      <c r="M355" s="70">
        <v>39448</v>
      </c>
      <c r="N355" s="70">
        <v>39497</v>
      </c>
      <c r="O355" s="70">
        <v>42369</v>
      </c>
      <c r="P355" s="67" t="s">
        <v>29</v>
      </c>
      <c r="Q355" s="67" t="s">
        <v>1853</v>
      </c>
      <c r="R355" s="67" t="s">
        <v>31</v>
      </c>
      <c r="S355" s="67" t="s">
        <v>32</v>
      </c>
      <c r="T355" s="67" t="s">
        <v>1773</v>
      </c>
      <c r="U355" s="67" t="s">
        <v>31</v>
      </c>
      <c r="V355" s="67" t="s">
        <v>35</v>
      </c>
    </row>
    <row r="356" s="67" customFormat="1" spans="1:22">
      <c r="A356" s="68" t="s">
        <v>1854</v>
      </c>
      <c r="B356" s="67" t="s">
        <v>1855</v>
      </c>
      <c r="C356" s="69">
        <v>1</v>
      </c>
      <c r="D356" s="69">
        <f t="shared" si="5"/>
        <v>355</v>
      </c>
      <c r="E356" s="67" t="s">
        <v>1856</v>
      </c>
      <c r="F356" s="67" t="s">
        <v>1857</v>
      </c>
      <c r="G356" s="67" t="s">
        <v>40</v>
      </c>
      <c r="H356" s="67">
        <v>377</v>
      </c>
      <c r="I356" s="67">
        <v>636</v>
      </c>
      <c r="J356" s="67" t="s">
        <v>48</v>
      </c>
      <c r="K356" s="67" t="s">
        <v>28</v>
      </c>
      <c r="L356" s="70">
        <v>39407</v>
      </c>
      <c r="M356" s="70">
        <v>39753</v>
      </c>
      <c r="N356" s="70">
        <v>39862</v>
      </c>
      <c r="O356" s="70">
        <v>39812</v>
      </c>
      <c r="P356" s="67" t="s">
        <v>29</v>
      </c>
      <c r="Q356" s="67" t="s">
        <v>1858</v>
      </c>
      <c r="R356" s="67" t="s">
        <v>31</v>
      </c>
      <c r="S356" s="67" t="s">
        <v>32</v>
      </c>
      <c r="T356" s="67" t="s">
        <v>699</v>
      </c>
      <c r="U356" s="67" t="s">
        <v>31</v>
      </c>
      <c r="V356" s="67" t="s">
        <v>35</v>
      </c>
    </row>
    <row r="357" s="67" customFormat="1" spans="1:22">
      <c r="A357" s="68" t="s">
        <v>1859</v>
      </c>
      <c r="B357" s="67" t="s">
        <v>1860</v>
      </c>
      <c r="C357" s="69">
        <v>1</v>
      </c>
      <c r="D357" s="69">
        <f t="shared" si="5"/>
        <v>356</v>
      </c>
      <c r="E357" s="67" t="s">
        <v>1861</v>
      </c>
      <c r="F357" s="67" t="s">
        <v>1862</v>
      </c>
      <c r="G357" s="67" t="s">
        <v>40</v>
      </c>
      <c r="H357" s="67">
        <v>143</v>
      </c>
      <c r="I357" s="67">
        <v>159</v>
      </c>
      <c r="J357" s="67" t="s">
        <v>48</v>
      </c>
      <c r="K357" s="67" t="s">
        <v>28</v>
      </c>
      <c r="L357" s="70">
        <v>39473</v>
      </c>
      <c r="M357" s="70">
        <v>39995</v>
      </c>
      <c r="N357" s="70">
        <v>40029</v>
      </c>
      <c r="O357" s="70">
        <v>45656</v>
      </c>
      <c r="P357" s="67" t="s">
        <v>29</v>
      </c>
      <c r="Q357" s="67" t="s">
        <v>1863</v>
      </c>
      <c r="R357" s="67" t="s">
        <v>31</v>
      </c>
      <c r="S357" s="67" t="s">
        <v>230</v>
      </c>
      <c r="T357" s="67" t="s">
        <v>1864</v>
      </c>
      <c r="U357" s="67" t="s">
        <v>31</v>
      </c>
      <c r="V357" s="67" t="s">
        <v>35</v>
      </c>
    </row>
    <row r="358" s="67" customFormat="1" spans="1:22">
      <c r="A358" s="68" t="s">
        <v>1865</v>
      </c>
      <c r="B358" s="67" t="s">
        <v>1866</v>
      </c>
      <c r="C358" s="69">
        <v>1</v>
      </c>
      <c r="D358" s="69">
        <f t="shared" si="5"/>
        <v>357</v>
      </c>
      <c r="E358" s="67" t="s">
        <v>1867</v>
      </c>
      <c r="F358" s="67" t="s">
        <v>1868</v>
      </c>
      <c r="G358" s="67" t="s">
        <v>40</v>
      </c>
      <c r="H358" s="67">
        <v>152</v>
      </c>
      <c r="I358" s="67">
        <v>176</v>
      </c>
      <c r="J358" s="67" t="s">
        <v>48</v>
      </c>
      <c r="K358" s="67" t="s">
        <v>28</v>
      </c>
      <c r="L358" s="70">
        <v>39533</v>
      </c>
      <c r="M358" s="70">
        <v>39783</v>
      </c>
      <c r="N358" s="70">
        <v>40140</v>
      </c>
      <c r="O358" s="70">
        <v>46387</v>
      </c>
      <c r="P358" s="67" t="s">
        <v>29</v>
      </c>
      <c r="Q358" s="67" t="s">
        <v>1869</v>
      </c>
      <c r="R358" s="67" t="s">
        <v>31</v>
      </c>
      <c r="S358" s="67" t="s">
        <v>230</v>
      </c>
      <c r="T358" s="67" t="s">
        <v>382</v>
      </c>
      <c r="U358" s="67" t="s">
        <v>34</v>
      </c>
      <c r="V358" s="67" t="s">
        <v>35</v>
      </c>
    </row>
    <row r="359" s="67" customFormat="1" spans="1:22">
      <c r="A359" s="68" t="s">
        <v>1870</v>
      </c>
      <c r="B359" s="67" t="s">
        <v>1871</v>
      </c>
      <c r="C359" s="69">
        <v>1</v>
      </c>
      <c r="D359" s="69">
        <f t="shared" si="5"/>
        <v>358</v>
      </c>
      <c r="E359" s="67" t="s">
        <v>1872</v>
      </c>
      <c r="F359" s="67" t="s">
        <v>1873</v>
      </c>
      <c r="G359" s="67" t="s">
        <v>67</v>
      </c>
      <c r="H359" s="67">
        <v>384</v>
      </c>
      <c r="I359" s="67">
        <v>664</v>
      </c>
      <c r="J359" s="67" t="s">
        <v>48</v>
      </c>
      <c r="K359" s="67" t="s">
        <v>49</v>
      </c>
      <c r="L359" s="70">
        <v>39545</v>
      </c>
      <c r="M359" s="70">
        <v>39722</v>
      </c>
      <c r="N359" s="70">
        <v>39924</v>
      </c>
      <c r="O359" s="70">
        <v>43830</v>
      </c>
      <c r="P359" s="67" t="s">
        <v>29</v>
      </c>
      <c r="Q359" s="67" t="s">
        <v>1874</v>
      </c>
      <c r="R359" s="67" t="s">
        <v>31</v>
      </c>
      <c r="S359" s="67" t="s">
        <v>32</v>
      </c>
      <c r="T359" s="67" t="s">
        <v>1875</v>
      </c>
      <c r="U359" s="67" t="s">
        <v>31</v>
      </c>
      <c r="V359" s="67" t="s">
        <v>35</v>
      </c>
    </row>
    <row r="360" s="67" customFormat="1" spans="1:22">
      <c r="A360" s="68" t="s">
        <v>1876</v>
      </c>
      <c r="B360" s="67" t="s">
        <v>1877</v>
      </c>
      <c r="C360" s="69">
        <v>1</v>
      </c>
      <c r="D360" s="69">
        <f t="shared" si="5"/>
        <v>359</v>
      </c>
      <c r="E360" s="67" t="s">
        <v>1878</v>
      </c>
      <c r="F360" s="67" t="s">
        <v>1879</v>
      </c>
      <c r="G360" s="67" t="s">
        <v>67</v>
      </c>
      <c r="H360" s="67">
        <v>402</v>
      </c>
      <c r="I360" s="67">
        <v>712</v>
      </c>
      <c r="J360" s="67" t="s">
        <v>48</v>
      </c>
      <c r="K360" s="67" t="s">
        <v>49</v>
      </c>
      <c r="L360" s="70">
        <v>39567</v>
      </c>
      <c r="M360" s="70">
        <v>40210</v>
      </c>
      <c r="N360" s="70">
        <v>40329</v>
      </c>
      <c r="O360" s="70">
        <v>42004</v>
      </c>
      <c r="P360" s="67" t="s">
        <v>29</v>
      </c>
      <c r="Q360" s="67" t="s">
        <v>1880</v>
      </c>
      <c r="R360" s="67" t="s">
        <v>34</v>
      </c>
      <c r="S360" s="67" t="s">
        <v>230</v>
      </c>
      <c r="T360" s="67" t="s">
        <v>52</v>
      </c>
      <c r="U360" s="67" t="s">
        <v>34</v>
      </c>
      <c r="V360" s="67" t="s">
        <v>35</v>
      </c>
    </row>
    <row r="361" s="67" customFormat="1" spans="1:22">
      <c r="A361" s="68" t="s">
        <v>1881</v>
      </c>
      <c r="B361" s="67" t="s">
        <v>1882</v>
      </c>
      <c r="C361" s="69">
        <v>1</v>
      </c>
      <c r="D361" s="69">
        <f t="shared" si="5"/>
        <v>360</v>
      </c>
      <c r="E361" s="67" t="s">
        <v>1883</v>
      </c>
      <c r="F361" s="67" t="s">
        <v>1884</v>
      </c>
      <c r="G361" s="67" t="s">
        <v>67</v>
      </c>
      <c r="H361" s="67">
        <v>387</v>
      </c>
      <c r="I361" s="67">
        <v>672</v>
      </c>
      <c r="J361" s="67" t="s">
        <v>48</v>
      </c>
      <c r="K361" s="67" t="s">
        <v>49</v>
      </c>
      <c r="L361" s="70">
        <v>39597</v>
      </c>
      <c r="M361" s="70">
        <v>40026</v>
      </c>
      <c r="N361" s="70">
        <v>40025</v>
      </c>
      <c r="O361" s="70">
        <v>46022</v>
      </c>
      <c r="P361" s="67" t="s">
        <v>29</v>
      </c>
      <c r="Q361" s="67" t="s">
        <v>1885</v>
      </c>
      <c r="R361" s="67" t="s">
        <v>31</v>
      </c>
      <c r="S361" s="67" t="s">
        <v>32</v>
      </c>
      <c r="T361" s="67" t="s">
        <v>991</v>
      </c>
      <c r="U361" s="67" t="s">
        <v>31</v>
      </c>
      <c r="V361" s="67" t="s">
        <v>35</v>
      </c>
    </row>
    <row r="362" s="67" customFormat="1" spans="1:22">
      <c r="A362" s="68" t="s">
        <v>1886</v>
      </c>
      <c r="B362" s="67" t="s">
        <v>1887</v>
      </c>
      <c r="C362" s="69">
        <v>1</v>
      </c>
      <c r="D362" s="69">
        <f t="shared" si="5"/>
        <v>361</v>
      </c>
      <c r="E362" s="67" t="s">
        <v>1888</v>
      </c>
      <c r="F362" s="67" t="s">
        <v>1889</v>
      </c>
      <c r="G362" s="67" t="s">
        <v>67</v>
      </c>
      <c r="H362" s="67">
        <v>335</v>
      </c>
      <c r="I362" s="67">
        <v>495</v>
      </c>
      <c r="J362" s="67" t="s">
        <v>48</v>
      </c>
      <c r="K362" s="67" t="s">
        <v>49</v>
      </c>
      <c r="L362" s="70">
        <v>39597</v>
      </c>
      <c r="M362" s="70">
        <v>40026</v>
      </c>
      <c r="N362" s="70">
        <v>40024</v>
      </c>
      <c r="O362" s="70">
        <v>46022</v>
      </c>
      <c r="P362" s="67" t="s">
        <v>29</v>
      </c>
      <c r="Q362" s="67" t="s">
        <v>1890</v>
      </c>
      <c r="R362" s="67" t="s">
        <v>31</v>
      </c>
      <c r="S362" s="67" t="s">
        <v>32</v>
      </c>
      <c r="T362" s="67" t="s">
        <v>1411</v>
      </c>
      <c r="U362" s="67" t="s">
        <v>31</v>
      </c>
      <c r="V362" s="67" t="s">
        <v>35</v>
      </c>
    </row>
    <row r="363" s="67" customFormat="1" spans="1:22">
      <c r="A363" s="68" t="s">
        <v>1891</v>
      </c>
      <c r="B363" s="67" t="s">
        <v>1892</v>
      </c>
      <c r="C363" s="69">
        <v>1</v>
      </c>
      <c r="D363" s="69">
        <f t="shared" si="5"/>
        <v>362</v>
      </c>
      <c r="E363" s="67" t="s">
        <v>1893</v>
      </c>
      <c r="F363" s="67" t="s">
        <v>1894</v>
      </c>
      <c r="G363" s="67" t="s">
        <v>67</v>
      </c>
      <c r="H363" s="67">
        <v>349</v>
      </c>
      <c r="I363" s="67">
        <v>564</v>
      </c>
      <c r="J363" s="67" t="s">
        <v>48</v>
      </c>
      <c r="K363" s="67" t="s">
        <v>49</v>
      </c>
      <c r="L363" s="70">
        <v>39615</v>
      </c>
      <c r="M363" s="70">
        <v>39630</v>
      </c>
      <c r="N363" s="70">
        <v>39640</v>
      </c>
      <c r="O363" s="70">
        <v>41639</v>
      </c>
      <c r="P363" s="67" t="s">
        <v>29</v>
      </c>
      <c r="Q363" s="67" t="s">
        <v>1895</v>
      </c>
      <c r="R363" s="67" t="s">
        <v>34</v>
      </c>
      <c r="S363" s="67" t="s">
        <v>230</v>
      </c>
      <c r="T363" s="67" t="s">
        <v>52</v>
      </c>
      <c r="U363" s="67" t="s">
        <v>34</v>
      </c>
      <c r="V363" s="67" t="s">
        <v>35</v>
      </c>
    </row>
    <row r="364" s="67" customFormat="1" spans="1:22">
      <c r="A364" s="68" t="s">
        <v>1896</v>
      </c>
      <c r="B364" s="67" t="s">
        <v>1897</v>
      </c>
      <c r="C364" s="69">
        <v>1</v>
      </c>
      <c r="D364" s="69">
        <f t="shared" si="5"/>
        <v>363</v>
      </c>
      <c r="E364" s="67" t="s">
        <v>1898</v>
      </c>
      <c r="F364" s="67" t="s">
        <v>1899</v>
      </c>
      <c r="G364" s="67" t="s">
        <v>67</v>
      </c>
      <c r="H364" s="67">
        <v>142</v>
      </c>
      <c r="I364" s="67">
        <v>157</v>
      </c>
      <c r="J364" s="67" t="s">
        <v>48</v>
      </c>
      <c r="K364" s="67" t="s">
        <v>49</v>
      </c>
      <c r="L364" s="70">
        <v>39659</v>
      </c>
      <c r="M364" s="70">
        <v>39878</v>
      </c>
      <c r="N364" s="70">
        <v>39875</v>
      </c>
      <c r="O364" s="70">
        <v>42369</v>
      </c>
      <c r="P364" s="67" t="s">
        <v>29</v>
      </c>
      <c r="Q364" s="67" t="s">
        <v>1900</v>
      </c>
      <c r="R364" s="67" t="s">
        <v>31</v>
      </c>
      <c r="S364" s="67" t="s">
        <v>32</v>
      </c>
      <c r="T364" s="67" t="s">
        <v>1901</v>
      </c>
      <c r="U364" s="67" t="s">
        <v>31</v>
      </c>
      <c r="V364" s="67" t="s">
        <v>35</v>
      </c>
    </row>
    <row r="365" s="67" customFormat="1" spans="1:22">
      <c r="A365" s="68" t="s">
        <v>1902</v>
      </c>
      <c r="B365" s="67" t="s">
        <v>1903</v>
      </c>
      <c r="C365" s="69">
        <v>1</v>
      </c>
      <c r="D365" s="69">
        <f t="shared" si="5"/>
        <v>364</v>
      </c>
      <c r="E365" s="67" t="s">
        <v>1904</v>
      </c>
      <c r="F365" s="67" t="s">
        <v>1905</v>
      </c>
      <c r="G365" s="67" t="s">
        <v>67</v>
      </c>
      <c r="H365" s="67">
        <v>368</v>
      </c>
      <c r="I365" s="67">
        <v>605</v>
      </c>
      <c r="J365" s="67" t="s">
        <v>48</v>
      </c>
      <c r="K365" s="67" t="s">
        <v>49</v>
      </c>
      <c r="L365" s="70">
        <v>39736</v>
      </c>
      <c r="M365" s="70">
        <v>39753</v>
      </c>
      <c r="N365" s="70">
        <v>39737</v>
      </c>
      <c r="O365" s="70">
        <v>48944</v>
      </c>
      <c r="P365" s="67" t="s">
        <v>29</v>
      </c>
      <c r="Q365" s="67" t="s">
        <v>1906</v>
      </c>
      <c r="R365" s="67" t="s">
        <v>34</v>
      </c>
      <c r="S365" s="67" t="s">
        <v>183</v>
      </c>
      <c r="T365" s="67" t="s">
        <v>1907</v>
      </c>
      <c r="U365" s="67" t="s">
        <v>31</v>
      </c>
      <c r="V365" s="67" t="s">
        <v>35</v>
      </c>
    </row>
    <row r="366" s="67" customFormat="1" spans="1:22">
      <c r="A366" s="68" t="s">
        <v>1908</v>
      </c>
      <c r="B366" s="67" t="s">
        <v>1909</v>
      </c>
      <c r="C366" s="69">
        <v>1</v>
      </c>
      <c r="D366" s="69">
        <f t="shared" si="5"/>
        <v>365</v>
      </c>
      <c r="E366" s="67" t="s">
        <v>1910</v>
      </c>
      <c r="F366" s="67" t="s">
        <v>1911</v>
      </c>
      <c r="G366" s="67" t="s">
        <v>67</v>
      </c>
      <c r="H366" s="67">
        <v>336</v>
      </c>
      <c r="I366" s="67">
        <v>496</v>
      </c>
      <c r="J366" s="67" t="s">
        <v>48</v>
      </c>
      <c r="K366" s="67" t="s">
        <v>49</v>
      </c>
      <c r="L366" s="70">
        <v>39744</v>
      </c>
      <c r="M366" s="70">
        <v>39814</v>
      </c>
      <c r="N366" s="70">
        <v>39874</v>
      </c>
      <c r="O366" s="70">
        <v>40543</v>
      </c>
      <c r="P366" s="67" t="s">
        <v>29</v>
      </c>
      <c r="Q366" s="67" t="s">
        <v>1912</v>
      </c>
      <c r="R366" s="67" t="s">
        <v>31</v>
      </c>
      <c r="S366" s="67" t="s">
        <v>32</v>
      </c>
      <c r="T366" s="67" t="s">
        <v>382</v>
      </c>
      <c r="U366" s="67" t="s">
        <v>34</v>
      </c>
      <c r="V366" s="67" t="s">
        <v>35</v>
      </c>
    </row>
    <row r="367" s="67" customFormat="1" spans="1:22">
      <c r="A367" s="68" t="s">
        <v>1913</v>
      </c>
      <c r="B367" s="67" t="s">
        <v>1914</v>
      </c>
      <c r="C367" s="69">
        <v>1</v>
      </c>
      <c r="D367" s="69">
        <f t="shared" si="5"/>
        <v>366</v>
      </c>
      <c r="E367" s="67" t="s">
        <v>1915</v>
      </c>
      <c r="F367" s="67" t="s">
        <v>1916</v>
      </c>
      <c r="G367" s="67" t="s">
        <v>67</v>
      </c>
      <c r="H367" s="67">
        <v>144</v>
      </c>
      <c r="I367" s="67">
        <v>162</v>
      </c>
      <c r="J367" s="67" t="s">
        <v>48</v>
      </c>
      <c r="K367" s="67" t="s">
        <v>49</v>
      </c>
      <c r="L367" s="70">
        <v>39773</v>
      </c>
      <c r="M367" s="70">
        <v>40770</v>
      </c>
      <c r="N367" s="70">
        <v>40823</v>
      </c>
      <c r="O367" s="70">
        <v>48578</v>
      </c>
      <c r="P367" s="67" t="s">
        <v>29</v>
      </c>
      <c r="Q367" s="67" t="s">
        <v>1917</v>
      </c>
      <c r="R367" s="67" t="s">
        <v>31</v>
      </c>
      <c r="S367" s="67" t="s">
        <v>32</v>
      </c>
      <c r="T367" s="67" t="s">
        <v>991</v>
      </c>
      <c r="U367" s="67" t="s">
        <v>31</v>
      </c>
      <c r="V367" s="67" t="s">
        <v>35</v>
      </c>
    </row>
    <row r="368" s="67" customFormat="1" spans="1:22">
      <c r="A368" s="68" t="s">
        <v>1918</v>
      </c>
      <c r="B368" s="67" t="s">
        <v>1919</v>
      </c>
      <c r="C368" s="69">
        <v>1</v>
      </c>
      <c r="D368" s="69">
        <f t="shared" si="5"/>
        <v>367</v>
      </c>
      <c r="E368" s="67" t="s">
        <v>1920</v>
      </c>
      <c r="F368" s="67" t="s">
        <v>1921</v>
      </c>
      <c r="G368" s="67" t="s">
        <v>67</v>
      </c>
      <c r="H368" s="67">
        <v>153</v>
      </c>
      <c r="I368" s="67">
        <v>177</v>
      </c>
      <c r="J368" s="67" t="s">
        <v>48</v>
      </c>
      <c r="K368" s="67" t="s">
        <v>49</v>
      </c>
      <c r="L368" s="70">
        <v>39777</v>
      </c>
      <c r="M368" s="70">
        <v>40725</v>
      </c>
      <c r="N368" s="70">
        <v>40800</v>
      </c>
      <c r="O368" s="70">
        <v>46752</v>
      </c>
      <c r="P368" s="67" t="s">
        <v>29</v>
      </c>
      <c r="Q368" s="67" t="s">
        <v>1922</v>
      </c>
      <c r="R368" s="67" t="s">
        <v>31</v>
      </c>
      <c r="S368" s="67" t="s">
        <v>230</v>
      </c>
      <c r="T368" s="67" t="s">
        <v>1463</v>
      </c>
      <c r="U368" s="67" t="s">
        <v>31</v>
      </c>
      <c r="V368" s="67" t="s">
        <v>35</v>
      </c>
    </row>
    <row r="369" s="67" customFormat="1" spans="1:22">
      <c r="A369" s="68" t="s">
        <v>1923</v>
      </c>
      <c r="B369" s="67" t="s">
        <v>1924</v>
      </c>
      <c r="C369" s="69">
        <v>1</v>
      </c>
      <c r="D369" s="69">
        <f t="shared" si="5"/>
        <v>368</v>
      </c>
      <c r="E369" s="67" t="s">
        <v>1925</v>
      </c>
      <c r="F369" s="67" t="s">
        <v>1926</v>
      </c>
      <c r="G369" s="67" t="s">
        <v>40</v>
      </c>
      <c r="H369" s="67">
        <v>400</v>
      </c>
      <c r="I369" s="67">
        <v>708</v>
      </c>
      <c r="J369" s="67" t="s">
        <v>48</v>
      </c>
      <c r="K369" s="67" t="s">
        <v>28</v>
      </c>
      <c r="L369" s="70">
        <v>39778</v>
      </c>
      <c r="M369" s="70">
        <v>40238</v>
      </c>
      <c r="N369" s="70">
        <v>40249</v>
      </c>
      <c r="O369" s="70">
        <v>42369</v>
      </c>
      <c r="P369" s="67" t="s">
        <v>29</v>
      </c>
      <c r="Q369" s="67" t="s">
        <v>1927</v>
      </c>
      <c r="R369" s="67" t="s">
        <v>31</v>
      </c>
      <c r="S369" s="67" t="s">
        <v>32</v>
      </c>
      <c r="T369" s="67" t="s">
        <v>52</v>
      </c>
      <c r="U369" s="67" t="s">
        <v>34</v>
      </c>
      <c r="V369" s="67" t="s">
        <v>35</v>
      </c>
    </row>
    <row r="370" s="67" customFormat="1" spans="1:22">
      <c r="A370" s="68" t="s">
        <v>1928</v>
      </c>
      <c r="B370" s="67" t="s">
        <v>1929</v>
      </c>
      <c r="C370" s="69">
        <v>1</v>
      </c>
      <c r="D370" s="69">
        <f t="shared" si="5"/>
        <v>369</v>
      </c>
      <c r="E370" s="67" t="s">
        <v>1930</v>
      </c>
      <c r="F370" s="67" t="s">
        <v>1931</v>
      </c>
      <c r="G370" s="67" t="s">
        <v>40</v>
      </c>
      <c r="H370" s="67">
        <v>373</v>
      </c>
      <c r="I370" s="67">
        <v>623</v>
      </c>
      <c r="J370" s="67" t="s">
        <v>48</v>
      </c>
      <c r="K370" s="67" t="s">
        <v>28</v>
      </c>
      <c r="L370" s="70">
        <v>39778</v>
      </c>
      <c r="M370" s="70">
        <v>42616</v>
      </c>
      <c r="N370" s="70">
        <v>39793</v>
      </c>
      <c r="O370" s="70">
        <v>45291</v>
      </c>
      <c r="P370" s="67" t="s">
        <v>29</v>
      </c>
      <c r="Q370" s="67" t="s">
        <v>1932</v>
      </c>
      <c r="R370" s="67" t="s">
        <v>31</v>
      </c>
      <c r="S370" s="67" t="s">
        <v>230</v>
      </c>
      <c r="T370" s="67" t="s">
        <v>106</v>
      </c>
      <c r="U370" s="67" t="s">
        <v>31</v>
      </c>
      <c r="V370" s="67" t="s">
        <v>35</v>
      </c>
    </row>
    <row r="371" s="67" customFormat="1" spans="1:22">
      <c r="A371" s="68" t="s">
        <v>1933</v>
      </c>
      <c r="B371" s="67" t="s">
        <v>1934</v>
      </c>
      <c r="C371" s="69">
        <v>1</v>
      </c>
      <c r="D371" s="69">
        <f t="shared" si="5"/>
        <v>370</v>
      </c>
      <c r="E371" s="67" t="s">
        <v>1935</v>
      </c>
      <c r="F371" s="67" t="s">
        <v>1936</v>
      </c>
      <c r="G371" s="67" t="s">
        <v>139</v>
      </c>
      <c r="H371" s="67">
        <v>409</v>
      </c>
      <c r="I371" s="67">
        <v>752</v>
      </c>
      <c r="J371" s="67" t="s">
        <v>48</v>
      </c>
      <c r="K371" s="67" t="s">
        <v>140</v>
      </c>
      <c r="L371" s="70">
        <v>39797</v>
      </c>
      <c r="M371" s="70">
        <v>42461</v>
      </c>
      <c r="N371" s="70">
        <v>42935</v>
      </c>
      <c r="O371" s="67" t="s">
        <v>29</v>
      </c>
      <c r="P371" s="67" t="s">
        <v>29</v>
      </c>
      <c r="Q371" s="67" t="s">
        <v>1937</v>
      </c>
      <c r="R371" s="67" t="s">
        <v>31</v>
      </c>
      <c r="S371" s="67" t="s">
        <v>1737</v>
      </c>
      <c r="T371" s="67" t="s">
        <v>1938</v>
      </c>
      <c r="U371" s="67" t="s">
        <v>31</v>
      </c>
      <c r="V371" s="67" t="s">
        <v>35</v>
      </c>
    </row>
    <row r="372" s="67" customFormat="1" spans="1:22">
      <c r="A372" s="68" t="s">
        <v>1939</v>
      </c>
      <c r="B372" s="67" t="s">
        <v>1940</v>
      </c>
      <c r="C372" s="69">
        <v>1</v>
      </c>
      <c r="D372" s="69">
        <f t="shared" si="5"/>
        <v>371</v>
      </c>
      <c r="E372" s="67" t="s">
        <v>1941</v>
      </c>
      <c r="F372" s="67" t="s">
        <v>1942</v>
      </c>
      <c r="G372" s="67" t="s">
        <v>67</v>
      </c>
      <c r="H372" s="67">
        <v>443</v>
      </c>
      <c r="I372" s="67">
        <v>921</v>
      </c>
      <c r="J372" s="67" t="s">
        <v>48</v>
      </c>
      <c r="K372" s="67" t="s">
        <v>375</v>
      </c>
      <c r="L372" s="70">
        <v>39797</v>
      </c>
      <c r="M372" s="70">
        <v>41518</v>
      </c>
      <c r="N372" s="70">
        <v>42185</v>
      </c>
      <c r="O372" s="70">
        <v>43100</v>
      </c>
      <c r="P372" s="67" t="s">
        <v>29</v>
      </c>
      <c r="Q372" s="67" t="s">
        <v>1943</v>
      </c>
      <c r="R372" s="67" t="s">
        <v>31</v>
      </c>
      <c r="S372" s="67" t="s">
        <v>230</v>
      </c>
      <c r="T372" s="67" t="s">
        <v>1582</v>
      </c>
      <c r="U372" s="67" t="s">
        <v>31</v>
      </c>
      <c r="V372" s="67" t="s">
        <v>35</v>
      </c>
    </row>
    <row r="373" s="67" customFormat="1" spans="1:22">
      <c r="A373" s="68" t="s">
        <v>1944</v>
      </c>
      <c r="B373" s="67" t="s">
        <v>1945</v>
      </c>
      <c r="C373" s="69">
        <v>1</v>
      </c>
      <c r="D373" s="69">
        <f t="shared" si="5"/>
        <v>372</v>
      </c>
      <c r="E373" s="67" t="s">
        <v>1946</v>
      </c>
      <c r="F373" s="67" t="s">
        <v>1947</v>
      </c>
      <c r="G373" s="67" t="s">
        <v>67</v>
      </c>
      <c r="H373" s="67">
        <v>148</v>
      </c>
      <c r="I373" s="67">
        <v>170</v>
      </c>
      <c r="J373" s="67" t="s">
        <v>48</v>
      </c>
      <c r="K373" s="67" t="s">
        <v>49</v>
      </c>
      <c r="L373" s="70">
        <v>39807</v>
      </c>
      <c r="M373" s="70">
        <v>40087</v>
      </c>
      <c r="N373" s="70">
        <v>40087</v>
      </c>
      <c r="O373" s="70">
        <v>46387</v>
      </c>
      <c r="P373" s="67" t="s">
        <v>29</v>
      </c>
      <c r="Q373" s="67" t="s">
        <v>1948</v>
      </c>
      <c r="R373" s="67" t="s">
        <v>31</v>
      </c>
      <c r="S373" s="67" t="s">
        <v>32</v>
      </c>
      <c r="T373" s="67" t="s">
        <v>382</v>
      </c>
      <c r="U373" s="67" t="s">
        <v>34</v>
      </c>
      <c r="V373" s="67" t="s">
        <v>35</v>
      </c>
    </row>
    <row r="374" s="67" customFormat="1" spans="1:22">
      <c r="A374" s="68" t="s">
        <v>1949</v>
      </c>
      <c r="B374" s="67" t="s">
        <v>1950</v>
      </c>
      <c r="C374" s="69">
        <v>1</v>
      </c>
      <c r="D374" s="69">
        <f t="shared" si="5"/>
        <v>373</v>
      </c>
      <c r="E374" s="67" t="s">
        <v>1951</v>
      </c>
      <c r="F374" s="67" t="s">
        <v>1952</v>
      </c>
      <c r="G374" s="67" t="s">
        <v>40</v>
      </c>
      <c r="H374" s="67">
        <v>391</v>
      </c>
      <c r="I374" s="67">
        <v>680</v>
      </c>
      <c r="J374" s="67" t="s">
        <v>48</v>
      </c>
      <c r="K374" s="67" t="s">
        <v>28</v>
      </c>
      <c r="L374" s="70">
        <v>39828</v>
      </c>
      <c r="M374" s="70">
        <v>41855</v>
      </c>
      <c r="N374" s="70">
        <v>40080</v>
      </c>
      <c r="O374" s="70">
        <v>45291</v>
      </c>
      <c r="P374" s="67" t="s">
        <v>29</v>
      </c>
      <c r="Q374" s="67" t="s">
        <v>1953</v>
      </c>
      <c r="R374" s="67" t="s">
        <v>31</v>
      </c>
      <c r="S374" s="67" t="s">
        <v>230</v>
      </c>
      <c r="T374" s="67" t="s">
        <v>106</v>
      </c>
      <c r="U374" s="67" t="s">
        <v>31</v>
      </c>
      <c r="V374" s="67" t="s">
        <v>35</v>
      </c>
    </row>
    <row r="375" s="67" customFormat="1" spans="1:22">
      <c r="A375" s="68" t="s">
        <v>1954</v>
      </c>
      <c r="B375" s="67" t="s">
        <v>1955</v>
      </c>
      <c r="C375" s="69">
        <v>1</v>
      </c>
      <c r="D375" s="69">
        <f t="shared" si="5"/>
        <v>374</v>
      </c>
      <c r="E375" s="67" t="s">
        <v>1956</v>
      </c>
      <c r="F375" s="67" t="s">
        <v>1957</v>
      </c>
      <c r="G375" s="67" t="s">
        <v>67</v>
      </c>
      <c r="H375" s="67">
        <v>155</v>
      </c>
      <c r="I375" s="67">
        <v>179</v>
      </c>
      <c r="J375" s="67" t="s">
        <v>48</v>
      </c>
      <c r="K375" s="67" t="s">
        <v>49</v>
      </c>
      <c r="L375" s="70">
        <v>39863</v>
      </c>
      <c r="M375" s="70">
        <v>40057</v>
      </c>
      <c r="N375" s="70">
        <v>40057</v>
      </c>
      <c r="O375" s="70">
        <v>45656</v>
      </c>
      <c r="P375" s="67" t="s">
        <v>29</v>
      </c>
      <c r="Q375" s="67" t="s">
        <v>1958</v>
      </c>
      <c r="R375" s="67" t="s">
        <v>31</v>
      </c>
      <c r="S375" s="67" t="s">
        <v>32</v>
      </c>
      <c r="T375" s="67" t="s">
        <v>1959</v>
      </c>
      <c r="U375" s="67" t="s">
        <v>31</v>
      </c>
      <c r="V375" s="67" t="s">
        <v>35</v>
      </c>
    </row>
    <row r="376" s="67" customFormat="1" spans="1:22">
      <c r="A376" s="68" t="s">
        <v>1960</v>
      </c>
      <c r="B376" s="67" t="s">
        <v>1961</v>
      </c>
      <c r="C376" s="69">
        <v>1</v>
      </c>
      <c r="D376" s="69">
        <f t="shared" si="5"/>
        <v>375</v>
      </c>
      <c r="E376" s="67" t="s">
        <v>1962</v>
      </c>
      <c r="F376" s="67" t="s">
        <v>1963</v>
      </c>
      <c r="G376" s="67" t="s">
        <v>67</v>
      </c>
      <c r="H376" s="67">
        <v>327</v>
      </c>
      <c r="I376" s="67">
        <v>437</v>
      </c>
      <c r="J376" s="67" t="s">
        <v>48</v>
      </c>
      <c r="K376" s="67" t="s">
        <v>49</v>
      </c>
      <c r="L376" s="70">
        <v>39871</v>
      </c>
      <c r="M376" s="70">
        <v>40179</v>
      </c>
      <c r="N376" s="70">
        <v>40276</v>
      </c>
      <c r="O376" s="70">
        <v>46022</v>
      </c>
      <c r="P376" s="67" t="s">
        <v>29</v>
      </c>
      <c r="Q376" s="67" t="s">
        <v>1964</v>
      </c>
      <c r="R376" s="67" t="s">
        <v>31</v>
      </c>
      <c r="S376" s="67" t="s">
        <v>183</v>
      </c>
      <c r="T376" s="67" t="s">
        <v>1237</v>
      </c>
      <c r="U376" s="67" t="s">
        <v>31</v>
      </c>
      <c r="V376" s="67" t="s">
        <v>35</v>
      </c>
    </row>
    <row r="377" s="67" customFormat="1" spans="1:22">
      <c r="A377" s="68" t="s">
        <v>1965</v>
      </c>
      <c r="B377" s="67" t="s">
        <v>1966</v>
      </c>
      <c r="C377" s="69">
        <v>1</v>
      </c>
      <c r="D377" s="69">
        <f t="shared" si="5"/>
        <v>376</v>
      </c>
      <c r="E377" s="67" t="s">
        <v>1967</v>
      </c>
      <c r="F377" s="67" t="s">
        <v>1968</v>
      </c>
      <c r="G377" s="67" t="s">
        <v>67</v>
      </c>
      <c r="H377" s="67">
        <v>385</v>
      </c>
      <c r="I377" s="67">
        <v>666</v>
      </c>
      <c r="J377" s="67" t="s">
        <v>48</v>
      </c>
      <c r="K377" s="67" t="s">
        <v>49</v>
      </c>
      <c r="L377" s="70">
        <v>39931</v>
      </c>
      <c r="M377" s="70">
        <v>40238</v>
      </c>
      <c r="N377" s="70">
        <v>40240</v>
      </c>
      <c r="O377" s="70">
        <v>46387</v>
      </c>
      <c r="P377" s="67" t="s">
        <v>29</v>
      </c>
      <c r="Q377" s="67" t="s">
        <v>1969</v>
      </c>
      <c r="R377" s="67" t="s">
        <v>31</v>
      </c>
      <c r="S377" s="67" t="s">
        <v>32</v>
      </c>
      <c r="T377" s="67" t="s">
        <v>1970</v>
      </c>
      <c r="U377" s="67" t="s">
        <v>31</v>
      </c>
      <c r="V377" s="67" t="s">
        <v>35</v>
      </c>
    </row>
    <row r="378" s="67" customFormat="1" spans="1:22">
      <c r="A378" s="68" t="s">
        <v>1971</v>
      </c>
      <c r="B378" s="67" t="s">
        <v>1972</v>
      </c>
      <c r="C378" s="69">
        <v>1</v>
      </c>
      <c r="D378" s="69">
        <f t="shared" si="5"/>
        <v>377</v>
      </c>
      <c r="E378" s="67" t="s">
        <v>1973</v>
      </c>
      <c r="F378" s="67" t="s">
        <v>1974</v>
      </c>
      <c r="G378" s="67" t="s">
        <v>40</v>
      </c>
      <c r="H378" s="67">
        <v>375</v>
      </c>
      <c r="I378" s="67">
        <v>627</v>
      </c>
      <c r="J378" s="67" t="s">
        <v>48</v>
      </c>
      <c r="K378" s="67" t="s">
        <v>28</v>
      </c>
      <c r="L378" s="70">
        <v>39965</v>
      </c>
      <c r="M378" s="70">
        <v>40422</v>
      </c>
      <c r="N378" s="70">
        <v>40400</v>
      </c>
      <c r="O378" s="70">
        <v>42369</v>
      </c>
      <c r="P378" s="67" t="s">
        <v>29</v>
      </c>
      <c r="Q378" s="67" t="s">
        <v>1975</v>
      </c>
      <c r="R378" s="67" t="s">
        <v>34</v>
      </c>
      <c r="S378" s="67" t="s">
        <v>32</v>
      </c>
      <c r="T378" s="67" t="s">
        <v>52</v>
      </c>
      <c r="U378" s="67" t="s">
        <v>34</v>
      </c>
      <c r="V378" s="67" t="s">
        <v>35</v>
      </c>
    </row>
    <row r="379" s="67" customFormat="1" spans="1:22">
      <c r="A379" s="68" t="s">
        <v>1976</v>
      </c>
      <c r="B379" s="67" t="s">
        <v>1977</v>
      </c>
      <c r="C379" s="69">
        <v>1</v>
      </c>
      <c r="D379" s="69">
        <f t="shared" si="5"/>
        <v>378</v>
      </c>
      <c r="E379" s="67" t="s">
        <v>1978</v>
      </c>
      <c r="F379" s="67" t="s">
        <v>1979</v>
      </c>
      <c r="G379" s="67" t="s">
        <v>67</v>
      </c>
      <c r="H379" s="67">
        <v>331</v>
      </c>
      <c r="I379" s="67">
        <v>462</v>
      </c>
      <c r="J379" s="67" t="s">
        <v>1980</v>
      </c>
      <c r="K379" s="67" t="s">
        <v>29</v>
      </c>
      <c r="L379" s="70">
        <v>39986</v>
      </c>
      <c r="M379" s="70">
        <v>41821</v>
      </c>
      <c r="N379" s="67" t="s">
        <v>29</v>
      </c>
      <c r="O379" s="67" t="s">
        <v>29</v>
      </c>
      <c r="P379" s="67" t="s">
        <v>29</v>
      </c>
      <c r="Q379" s="67" t="s">
        <v>1981</v>
      </c>
      <c r="R379" s="67" t="s">
        <v>31</v>
      </c>
      <c r="S379" s="67" t="s">
        <v>1737</v>
      </c>
      <c r="T379" s="67" t="s">
        <v>886</v>
      </c>
      <c r="U379" s="67" t="s">
        <v>31</v>
      </c>
      <c r="V379" s="67" t="s">
        <v>35</v>
      </c>
    </row>
    <row r="380" s="67" customFormat="1" spans="1:22">
      <c r="A380" s="68" t="s">
        <v>1982</v>
      </c>
      <c r="B380" s="67" t="s">
        <v>1983</v>
      </c>
      <c r="C380" s="69">
        <v>1</v>
      </c>
      <c r="D380" s="69">
        <f t="shared" si="5"/>
        <v>379</v>
      </c>
      <c r="E380" s="67" t="s">
        <v>1984</v>
      </c>
      <c r="F380" s="67" t="s">
        <v>1985</v>
      </c>
      <c r="G380" s="67" t="s">
        <v>40</v>
      </c>
      <c r="H380" s="67">
        <v>352</v>
      </c>
      <c r="I380" s="67">
        <v>568</v>
      </c>
      <c r="J380" s="67" t="s">
        <v>48</v>
      </c>
      <c r="K380" s="67" t="s">
        <v>28</v>
      </c>
      <c r="L380" s="70">
        <v>39992</v>
      </c>
      <c r="M380" s="70">
        <v>41183</v>
      </c>
      <c r="N380" s="70">
        <v>41374</v>
      </c>
      <c r="O380" s="70">
        <v>42734</v>
      </c>
      <c r="P380" s="67" t="s">
        <v>29</v>
      </c>
      <c r="Q380" s="67" t="s">
        <v>1986</v>
      </c>
      <c r="R380" s="67" t="s">
        <v>31</v>
      </c>
      <c r="S380" s="67" t="s">
        <v>32</v>
      </c>
      <c r="T380" s="67" t="s">
        <v>951</v>
      </c>
      <c r="U380" s="67" t="s">
        <v>31</v>
      </c>
      <c r="V380" s="67" t="s">
        <v>35</v>
      </c>
    </row>
    <row r="381" s="67" customFormat="1" spans="1:22">
      <c r="A381" s="68" t="s">
        <v>1987</v>
      </c>
      <c r="B381" s="67" t="s">
        <v>1988</v>
      </c>
      <c r="C381" s="69">
        <v>1</v>
      </c>
      <c r="D381" s="69">
        <f t="shared" si="5"/>
        <v>380</v>
      </c>
      <c r="E381" s="67" t="s">
        <v>1989</v>
      </c>
      <c r="F381" s="67" t="s">
        <v>1990</v>
      </c>
      <c r="G381" s="67" t="s">
        <v>40</v>
      </c>
      <c r="H381" s="67">
        <v>344</v>
      </c>
      <c r="I381" s="67">
        <v>539</v>
      </c>
      <c r="J381" s="67" t="s">
        <v>48</v>
      </c>
      <c r="K381" s="67" t="s">
        <v>28</v>
      </c>
      <c r="L381" s="70">
        <v>40008</v>
      </c>
      <c r="M381" s="70">
        <v>40603</v>
      </c>
      <c r="N381" s="70">
        <v>40599</v>
      </c>
      <c r="O381" s="70">
        <v>43100</v>
      </c>
      <c r="P381" s="67" t="s">
        <v>29</v>
      </c>
      <c r="Q381" s="67" t="s">
        <v>1991</v>
      </c>
      <c r="R381" s="67" t="s">
        <v>31</v>
      </c>
      <c r="S381" s="67" t="s">
        <v>32</v>
      </c>
      <c r="T381" s="67" t="s">
        <v>1463</v>
      </c>
      <c r="U381" s="67" t="s">
        <v>31</v>
      </c>
      <c r="V381" s="67" t="s">
        <v>35</v>
      </c>
    </row>
    <row r="382" s="67" customFormat="1" spans="1:22">
      <c r="A382" s="68" t="s">
        <v>1992</v>
      </c>
      <c r="B382" s="67" t="s">
        <v>1993</v>
      </c>
      <c r="C382" s="69">
        <v>1</v>
      </c>
      <c r="D382" s="69">
        <f t="shared" si="5"/>
        <v>381</v>
      </c>
      <c r="E382" s="67" t="s">
        <v>1994</v>
      </c>
      <c r="F382" s="67" t="s">
        <v>1995</v>
      </c>
      <c r="G382" s="67" t="s">
        <v>40</v>
      </c>
      <c r="H382" s="67">
        <v>411</v>
      </c>
      <c r="I382" s="67">
        <v>759</v>
      </c>
      <c r="J382" s="67" t="s">
        <v>48</v>
      </c>
      <c r="K382" s="67" t="s">
        <v>28</v>
      </c>
      <c r="L382" s="70">
        <v>40024</v>
      </c>
      <c r="M382" s="70">
        <v>40167</v>
      </c>
      <c r="N382" s="70">
        <v>40834</v>
      </c>
      <c r="O382" s="70">
        <v>45291</v>
      </c>
      <c r="P382" s="67" t="s">
        <v>29</v>
      </c>
      <c r="Q382" s="67" t="s">
        <v>1996</v>
      </c>
      <c r="R382" s="67" t="s">
        <v>31</v>
      </c>
      <c r="S382" s="67" t="s">
        <v>183</v>
      </c>
      <c r="T382" s="67" t="s">
        <v>1997</v>
      </c>
      <c r="U382" s="67" t="s">
        <v>31</v>
      </c>
      <c r="V382" s="67" t="s">
        <v>35</v>
      </c>
    </row>
    <row r="383" s="67" customFormat="1" spans="1:22">
      <c r="A383" s="68" t="s">
        <v>1998</v>
      </c>
      <c r="B383" s="67" t="s">
        <v>1999</v>
      </c>
      <c r="C383" s="69">
        <v>1</v>
      </c>
      <c r="D383" s="69">
        <f t="shared" si="5"/>
        <v>382</v>
      </c>
      <c r="E383" s="67" t="s">
        <v>2000</v>
      </c>
      <c r="F383" s="67" t="s">
        <v>2001</v>
      </c>
      <c r="G383" s="67" t="s">
        <v>67</v>
      </c>
      <c r="H383" s="67">
        <v>404</v>
      </c>
      <c r="I383" s="67">
        <v>715</v>
      </c>
      <c r="J383" s="67" t="s">
        <v>48</v>
      </c>
      <c r="K383" s="67" t="s">
        <v>29</v>
      </c>
      <c r="L383" s="70">
        <v>40032</v>
      </c>
      <c r="M383" s="70">
        <v>40179</v>
      </c>
      <c r="N383" s="67" t="s">
        <v>29</v>
      </c>
      <c r="O383" s="70">
        <v>43830</v>
      </c>
      <c r="P383" s="67" t="s">
        <v>29</v>
      </c>
      <c r="Q383" s="67" t="s">
        <v>2002</v>
      </c>
      <c r="R383" s="67" t="s">
        <v>31</v>
      </c>
      <c r="S383" s="67" t="s">
        <v>32</v>
      </c>
      <c r="T383" s="67" t="s">
        <v>273</v>
      </c>
      <c r="U383" s="67" t="s">
        <v>31</v>
      </c>
      <c r="V383" s="67" t="s">
        <v>35</v>
      </c>
    </row>
    <row r="384" s="67" customFormat="1" spans="1:22">
      <c r="A384" s="68" t="s">
        <v>2003</v>
      </c>
      <c r="B384" s="67" t="s">
        <v>2004</v>
      </c>
      <c r="C384" s="69">
        <v>1</v>
      </c>
      <c r="D384" s="69">
        <f t="shared" si="5"/>
        <v>383</v>
      </c>
      <c r="E384" s="67" t="s">
        <v>2005</v>
      </c>
      <c r="F384" s="67" t="s">
        <v>2006</v>
      </c>
      <c r="G384" s="67" t="s">
        <v>67</v>
      </c>
      <c r="H384" s="67">
        <v>328</v>
      </c>
      <c r="I384" s="67">
        <v>438</v>
      </c>
      <c r="J384" s="67" t="s">
        <v>48</v>
      </c>
      <c r="K384" s="67" t="s">
        <v>375</v>
      </c>
      <c r="L384" s="70">
        <v>40038</v>
      </c>
      <c r="M384" s="70">
        <v>40179</v>
      </c>
      <c r="N384" s="70">
        <v>40409</v>
      </c>
      <c r="O384" s="70">
        <v>45656</v>
      </c>
      <c r="P384" s="67" t="s">
        <v>29</v>
      </c>
      <c r="Q384" s="67" t="s">
        <v>2007</v>
      </c>
      <c r="R384" s="67" t="s">
        <v>31</v>
      </c>
      <c r="S384" s="67" t="s">
        <v>230</v>
      </c>
      <c r="T384" s="67" t="s">
        <v>1773</v>
      </c>
      <c r="U384" s="67" t="s">
        <v>31</v>
      </c>
      <c r="V384" s="67" t="s">
        <v>35</v>
      </c>
    </row>
    <row r="385" s="67" customFormat="1" spans="1:22">
      <c r="A385" s="68" t="s">
        <v>2008</v>
      </c>
      <c r="B385" s="67" t="s">
        <v>2009</v>
      </c>
      <c r="C385" s="69">
        <v>1</v>
      </c>
      <c r="D385" s="69">
        <f t="shared" si="5"/>
        <v>384</v>
      </c>
      <c r="E385" s="67" t="s">
        <v>2010</v>
      </c>
      <c r="F385" s="67" t="s">
        <v>2011</v>
      </c>
      <c r="G385" s="67" t="s">
        <v>40</v>
      </c>
      <c r="H385" s="67">
        <v>332</v>
      </c>
      <c r="I385" s="67">
        <v>469</v>
      </c>
      <c r="J385" s="67" t="s">
        <v>48</v>
      </c>
      <c r="K385" s="67" t="s">
        <v>28</v>
      </c>
      <c r="L385" s="70">
        <v>40054</v>
      </c>
      <c r="M385" s="70">
        <v>41043</v>
      </c>
      <c r="N385" s="70">
        <v>40948</v>
      </c>
      <c r="O385" s="70">
        <v>44926</v>
      </c>
      <c r="P385" s="67" t="s">
        <v>29</v>
      </c>
      <c r="Q385" s="67" t="s">
        <v>2012</v>
      </c>
      <c r="R385" s="67" t="s">
        <v>31</v>
      </c>
      <c r="S385" s="67" t="s">
        <v>183</v>
      </c>
      <c r="T385" s="67" t="s">
        <v>106</v>
      </c>
      <c r="U385" s="67" t="s">
        <v>31</v>
      </c>
      <c r="V385" s="67" t="s">
        <v>35</v>
      </c>
    </row>
    <row r="386" s="67" customFormat="1" spans="1:22">
      <c r="A386" s="68" t="s">
        <v>2013</v>
      </c>
      <c r="B386" s="67" t="s">
        <v>2014</v>
      </c>
      <c r="C386" s="69">
        <v>1</v>
      </c>
      <c r="D386" s="69">
        <f t="shared" ref="D386:D449" si="6">ROW()-1</f>
        <v>385</v>
      </c>
      <c r="E386" s="67" t="s">
        <v>2015</v>
      </c>
      <c r="F386" s="67" t="s">
        <v>2016</v>
      </c>
      <c r="G386" s="67" t="s">
        <v>67</v>
      </c>
      <c r="H386" s="67">
        <v>334</v>
      </c>
      <c r="I386" s="67">
        <v>489</v>
      </c>
      <c r="J386" s="67" t="s">
        <v>48</v>
      </c>
      <c r="K386" s="67" t="s">
        <v>49</v>
      </c>
      <c r="L386" s="70">
        <v>40112</v>
      </c>
      <c r="M386" s="70">
        <v>40391</v>
      </c>
      <c r="N386" s="70">
        <v>40946</v>
      </c>
      <c r="O386" s="70">
        <v>42734</v>
      </c>
      <c r="P386" s="67" t="s">
        <v>29</v>
      </c>
      <c r="Q386" s="67" t="s">
        <v>2017</v>
      </c>
      <c r="R386" s="67" t="s">
        <v>31</v>
      </c>
      <c r="S386" s="67" t="s">
        <v>32</v>
      </c>
      <c r="T386" s="67" t="s">
        <v>1875</v>
      </c>
      <c r="U386" s="67" t="s">
        <v>31</v>
      </c>
      <c r="V386" s="67" t="s">
        <v>35</v>
      </c>
    </row>
    <row r="387" s="67" customFormat="1" spans="1:22">
      <c r="A387" s="68" t="s">
        <v>2018</v>
      </c>
      <c r="B387" s="67" t="s">
        <v>2019</v>
      </c>
      <c r="C387" s="69">
        <v>1</v>
      </c>
      <c r="D387" s="69">
        <f t="shared" si="6"/>
        <v>386</v>
      </c>
      <c r="E387" s="67" t="s">
        <v>2020</v>
      </c>
      <c r="F387" s="67" t="s">
        <v>2021</v>
      </c>
      <c r="G387" s="67" t="s">
        <v>139</v>
      </c>
      <c r="H387" s="67">
        <v>324</v>
      </c>
      <c r="I387" s="67">
        <v>392</v>
      </c>
      <c r="J387" s="67" t="s">
        <v>48</v>
      </c>
      <c r="K387" s="67" t="s">
        <v>140</v>
      </c>
      <c r="L387" s="70">
        <v>40113</v>
      </c>
      <c r="M387" s="70">
        <v>40113</v>
      </c>
      <c r="N387" s="70">
        <v>40392</v>
      </c>
      <c r="O387" s="70">
        <v>40178</v>
      </c>
      <c r="P387" s="67" t="s">
        <v>29</v>
      </c>
      <c r="Q387" s="67" t="s">
        <v>2022</v>
      </c>
      <c r="R387" s="67" t="s">
        <v>31</v>
      </c>
      <c r="S387" s="67" t="s">
        <v>32</v>
      </c>
      <c r="T387" s="67" t="s">
        <v>632</v>
      </c>
      <c r="U387" s="67" t="s">
        <v>34</v>
      </c>
      <c r="V387" s="67" t="s">
        <v>35</v>
      </c>
    </row>
    <row r="388" s="67" customFormat="1" spans="1:22">
      <c r="A388" s="68" t="s">
        <v>2023</v>
      </c>
      <c r="B388" s="67" t="s">
        <v>2024</v>
      </c>
      <c r="C388" s="69">
        <v>1</v>
      </c>
      <c r="D388" s="69">
        <f t="shared" si="6"/>
        <v>387</v>
      </c>
      <c r="E388" s="67" t="s">
        <v>2025</v>
      </c>
      <c r="F388" s="67" t="s">
        <v>2026</v>
      </c>
      <c r="G388" s="67" t="s">
        <v>40</v>
      </c>
      <c r="H388" s="67">
        <v>337</v>
      </c>
      <c r="I388" s="67">
        <v>502</v>
      </c>
      <c r="J388" s="67" t="s">
        <v>48</v>
      </c>
      <c r="K388" s="67" t="s">
        <v>28</v>
      </c>
      <c r="L388" s="70">
        <v>40148</v>
      </c>
      <c r="M388" s="70">
        <v>40603</v>
      </c>
      <c r="N388" s="70">
        <v>40609</v>
      </c>
      <c r="O388" s="70">
        <v>44926</v>
      </c>
      <c r="P388" s="67" t="s">
        <v>29</v>
      </c>
      <c r="Q388" s="67" t="s">
        <v>2027</v>
      </c>
      <c r="R388" s="67" t="s">
        <v>31</v>
      </c>
      <c r="S388" s="67" t="s">
        <v>32</v>
      </c>
      <c r="T388" s="67" t="s">
        <v>886</v>
      </c>
      <c r="U388" s="67" t="s">
        <v>31</v>
      </c>
      <c r="V388" s="67" t="s">
        <v>35</v>
      </c>
    </row>
    <row r="389" s="67" customFormat="1" spans="1:22">
      <c r="A389" s="68" t="s">
        <v>2028</v>
      </c>
      <c r="B389" s="67" t="s">
        <v>2029</v>
      </c>
      <c r="C389" s="69">
        <v>1</v>
      </c>
      <c r="D389" s="69">
        <f t="shared" si="6"/>
        <v>388</v>
      </c>
      <c r="E389" s="67" t="s">
        <v>2030</v>
      </c>
      <c r="F389" s="67" t="s">
        <v>2031</v>
      </c>
      <c r="G389" s="67" t="s">
        <v>40</v>
      </c>
      <c r="H389" s="67">
        <v>365</v>
      </c>
      <c r="I389" s="67">
        <v>600</v>
      </c>
      <c r="J389" s="67" t="s">
        <v>48</v>
      </c>
      <c r="K389" s="67" t="s">
        <v>28</v>
      </c>
      <c r="L389" s="70">
        <v>40164</v>
      </c>
      <c r="M389" s="70">
        <v>40483</v>
      </c>
      <c r="N389" s="70">
        <v>40581</v>
      </c>
      <c r="O389" s="70">
        <v>40543</v>
      </c>
      <c r="P389" s="67" t="s">
        <v>29</v>
      </c>
      <c r="Q389" s="67" t="s">
        <v>2032</v>
      </c>
      <c r="R389" s="67" t="s">
        <v>31</v>
      </c>
      <c r="S389" s="67" t="s">
        <v>230</v>
      </c>
      <c r="T389" s="67" t="s">
        <v>52</v>
      </c>
      <c r="U389" s="67" t="s">
        <v>34</v>
      </c>
      <c r="V389" s="67" t="s">
        <v>35</v>
      </c>
    </row>
    <row r="390" s="67" customFormat="1" spans="1:22">
      <c r="A390" s="68" t="s">
        <v>2033</v>
      </c>
      <c r="B390" s="67" t="s">
        <v>2034</v>
      </c>
      <c r="C390" s="69">
        <v>1</v>
      </c>
      <c r="D390" s="69">
        <f t="shared" si="6"/>
        <v>389</v>
      </c>
      <c r="E390" s="67" t="s">
        <v>2035</v>
      </c>
      <c r="F390" s="67" t="s">
        <v>2036</v>
      </c>
      <c r="G390" s="67" t="s">
        <v>40</v>
      </c>
      <c r="H390" s="67">
        <v>366</v>
      </c>
      <c r="I390" s="67">
        <v>603</v>
      </c>
      <c r="J390" s="67" t="s">
        <v>48</v>
      </c>
      <c r="K390" s="67" t="s">
        <v>28</v>
      </c>
      <c r="L390" s="70">
        <v>40164</v>
      </c>
      <c r="M390" s="70">
        <v>40452</v>
      </c>
      <c r="N390" s="70">
        <v>40506</v>
      </c>
      <c r="O390" s="70">
        <v>42004</v>
      </c>
      <c r="P390" s="67" t="s">
        <v>29</v>
      </c>
      <c r="Q390" s="67" t="s">
        <v>2037</v>
      </c>
      <c r="R390" s="67" t="s">
        <v>34</v>
      </c>
      <c r="S390" s="67" t="s">
        <v>230</v>
      </c>
      <c r="T390" s="67" t="s">
        <v>52</v>
      </c>
      <c r="U390" s="67" t="s">
        <v>34</v>
      </c>
      <c r="V390" s="67" t="s">
        <v>35</v>
      </c>
    </row>
    <row r="391" s="67" customFormat="1" spans="1:22">
      <c r="A391" s="68" t="s">
        <v>2038</v>
      </c>
      <c r="B391" s="67" t="s">
        <v>2039</v>
      </c>
      <c r="C391" s="69">
        <v>1</v>
      </c>
      <c r="D391" s="69">
        <f t="shared" si="6"/>
        <v>390</v>
      </c>
      <c r="E391" s="67" t="s">
        <v>2040</v>
      </c>
      <c r="F391" s="67" t="s">
        <v>2041</v>
      </c>
      <c r="G391" s="67" t="s">
        <v>67</v>
      </c>
      <c r="H391" s="67">
        <v>333</v>
      </c>
      <c r="I391" s="67">
        <v>488</v>
      </c>
      <c r="J391" s="67" t="s">
        <v>48</v>
      </c>
      <c r="K391" s="67" t="s">
        <v>49</v>
      </c>
      <c r="L391" s="70">
        <v>40266</v>
      </c>
      <c r="M391" s="70">
        <v>40544</v>
      </c>
      <c r="N391" s="70">
        <v>40546</v>
      </c>
      <c r="O391" s="70">
        <v>42734</v>
      </c>
      <c r="P391" s="67" t="s">
        <v>29</v>
      </c>
      <c r="Q391" s="67" t="s">
        <v>2042</v>
      </c>
      <c r="R391" s="67" t="s">
        <v>31</v>
      </c>
      <c r="S391" s="67" t="s">
        <v>32</v>
      </c>
      <c r="T391" s="67" t="s">
        <v>1875</v>
      </c>
      <c r="U391" s="67" t="s">
        <v>31</v>
      </c>
      <c r="V391" s="67" t="s">
        <v>35</v>
      </c>
    </row>
    <row r="392" s="67" customFormat="1" spans="1:22">
      <c r="A392" s="68" t="s">
        <v>2043</v>
      </c>
      <c r="B392" s="67" t="s">
        <v>2044</v>
      </c>
      <c r="C392" s="69">
        <v>1</v>
      </c>
      <c r="D392" s="69">
        <f t="shared" si="6"/>
        <v>391</v>
      </c>
      <c r="E392" s="67" t="s">
        <v>2045</v>
      </c>
      <c r="F392" s="67" t="s">
        <v>2046</v>
      </c>
      <c r="G392" s="67" t="s">
        <v>67</v>
      </c>
      <c r="H392" s="67">
        <v>390</v>
      </c>
      <c r="I392" s="67">
        <v>678</v>
      </c>
      <c r="J392" s="67" t="s">
        <v>48</v>
      </c>
      <c r="K392" s="67" t="s">
        <v>49</v>
      </c>
      <c r="L392" s="70">
        <v>40274</v>
      </c>
      <c r="M392" s="70">
        <v>41456</v>
      </c>
      <c r="N392" s="70">
        <v>41533</v>
      </c>
      <c r="O392" s="70">
        <v>44926</v>
      </c>
      <c r="P392" s="67" t="s">
        <v>29</v>
      </c>
      <c r="Q392" s="67" t="s">
        <v>2047</v>
      </c>
      <c r="R392" s="67" t="s">
        <v>31</v>
      </c>
      <c r="S392" s="67" t="s">
        <v>32</v>
      </c>
      <c r="T392" s="67" t="s">
        <v>1711</v>
      </c>
      <c r="U392" s="67" t="s">
        <v>31</v>
      </c>
      <c r="V392" s="67" t="s">
        <v>35</v>
      </c>
    </row>
    <row r="393" s="67" customFormat="1" spans="1:22">
      <c r="A393" s="68" t="s">
        <v>2048</v>
      </c>
      <c r="B393" s="67" t="s">
        <v>2049</v>
      </c>
      <c r="C393" s="69">
        <v>1</v>
      </c>
      <c r="D393" s="69">
        <f t="shared" si="6"/>
        <v>392</v>
      </c>
      <c r="E393" s="67" t="s">
        <v>2050</v>
      </c>
      <c r="F393" s="67" t="s">
        <v>2051</v>
      </c>
      <c r="G393" s="67" t="s">
        <v>67</v>
      </c>
      <c r="H393" s="67">
        <v>389</v>
      </c>
      <c r="I393" s="67">
        <v>677</v>
      </c>
      <c r="J393" s="67" t="s">
        <v>48</v>
      </c>
      <c r="K393" s="67" t="s">
        <v>49</v>
      </c>
      <c r="L393" s="70">
        <v>40276</v>
      </c>
      <c r="M393" s="70">
        <v>40756</v>
      </c>
      <c r="N393" s="70">
        <v>40966</v>
      </c>
      <c r="O393" s="70">
        <v>46022</v>
      </c>
      <c r="P393" s="67" t="s">
        <v>29</v>
      </c>
      <c r="Q393" s="67" t="s">
        <v>2052</v>
      </c>
      <c r="R393" s="67" t="s">
        <v>31</v>
      </c>
      <c r="S393" s="67" t="s">
        <v>32</v>
      </c>
      <c r="T393" s="67" t="s">
        <v>1485</v>
      </c>
      <c r="U393" s="67" t="s">
        <v>31</v>
      </c>
      <c r="V393" s="67" t="s">
        <v>35</v>
      </c>
    </row>
    <row r="394" s="67" customFormat="1" spans="1:22">
      <c r="A394" s="68" t="s">
        <v>2053</v>
      </c>
      <c r="B394" s="67" t="s">
        <v>2054</v>
      </c>
      <c r="C394" s="69">
        <v>1</v>
      </c>
      <c r="D394" s="69">
        <f t="shared" si="6"/>
        <v>393</v>
      </c>
      <c r="E394" s="67" t="s">
        <v>2055</v>
      </c>
      <c r="F394" s="67" t="s">
        <v>2056</v>
      </c>
      <c r="G394" s="67" t="s">
        <v>67</v>
      </c>
      <c r="H394" s="67">
        <v>369</v>
      </c>
      <c r="I394" s="67">
        <v>608</v>
      </c>
      <c r="J394" s="67" t="s">
        <v>48</v>
      </c>
      <c r="K394" s="67" t="s">
        <v>49</v>
      </c>
      <c r="L394" s="70">
        <v>40312</v>
      </c>
      <c r="M394" s="70">
        <v>41365</v>
      </c>
      <c r="N394" s="70">
        <v>41374</v>
      </c>
      <c r="O394" s="70">
        <v>48213</v>
      </c>
      <c r="P394" s="67" t="s">
        <v>29</v>
      </c>
      <c r="Q394" s="67" t="s">
        <v>2057</v>
      </c>
      <c r="R394" s="67" t="s">
        <v>31</v>
      </c>
      <c r="S394" s="67" t="s">
        <v>32</v>
      </c>
      <c r="T394" s="67" t="s">
        <v>1099</v>
      </c>
      <c r="U394" s="67" t="s">
        <v>31</v>
      </c>
      <c r="V394" s="67" t="s">
        <v>35</v>
      </c>
    </row>
    <row r="395" s="67" customFormat="1" spans="1:22">
      <c r="A395" s="68" t="s">
        <v>2058</v>
      </c>
      <c r="B395" s="67" t="s">
        <v>2059</v>
      </c>
      <c r="C395" s="69">
        <v>1</v>
      </c>
      <c r="D395" s="69">
        <f t="shared" si="6"/>
        <v>394</v>
      </c>
      <c r="E395" s="67" t="s">
        <v>2060</v>
      </c>
      <c r="F395" s="67" t="s">
        <v>2061</v>
      </c>
      <c r="G395" s="67" t="s">
        <v>40</v>
      </c>
      <c r="H395" s="67">
        <v>154</v>
      </c>
      <c r="I395" s="67">
        <v>178</v>
      </c>
      <c r="J395" s="67" t="s">
        <v>48</v>
      </c>
      <c r="K395" s="67" t="s">
        <v>28</v>
      </c>
      <c r="L395" s="70">
        <v>40353</v>
      </c>
      <c r="M395" s="70">
        <v>40725</v>
      </c>
      <c r="N395" s="70">
        <v>40724</v>
      </c>
      <c r="O395" s="70">
        <v>46752</v>
      </c>
      <c r="P395" s="67" t="s">
        <v>29</v>
      </c>
      <c r="Q395" s="67" t="s">
        <v>2062</v>
      </c>
      <c r="R395" s="67" t="s">
        <v>31</v>
      </c>
      <c r="S395" s="67" t="s">
        <v>230</v>
      </c>
      <c r="T395" s="67" t="s">
        <v>1395</v>
      </c>
      <c r="U395" s="67" t="s">
        <v>31</v>
      </c>
      <c r="V395" s="67" t="s">
        <v>35</v>
      </c>
    </row>
    <row r="396" s="67" customFormat="1" spans="1:22">
      <c r="A396" s="68" t="s">
        <v>2063</v>
      </c>
      <c r="B396" s="67" t="s">
        <v>2064</v>
      </c>
      <c r="C396" s="69">
        <v>1</v>
      </c>
      <c r="D396" s="69">
        <f t="shared" si="6"/>
        <v>395</v>
      </c>
      <c r="E396" s="67" t="s">
        <v>2065</v>
      </c>
      <c r="F396" s="67" t="s">
        <v>2066</v>
      </c>
      <c r="G396" s="67" t="s">
        <v>67</v>
      </c>
      <c r="H396" s="67">
        <v>367</v>
      </c>
      <c r="I396" s="67">
        <v>604</v>
      </c>
      <c r="J396" s="67" t="s">
        <v>48</v>
      </c>
      <c r="K396" s="67" t="s">
        <v>49</v>
      </c>
      <c r="L396" s="70">
        <v>40353</v>
      </c>
      <c r="M396" s="70">
        <v>41061</v>
      </c>
      <c r="N396" s="70">
        <v>41078</v>
      </c>
      <c r="O396" s="70">
        <v>44926</v>
      </c>
      <c r="P396" s="67" t="s">
        <v>29</v>
      </c>
      <c r="Q396" s="67" t="s">
        <v>2067</v>
      </c>
      <c r="R396" s="67" t="s">
        <v>31</v>
      </c>
      <c r="S396" s="67" t="s">
        <v>230</v>
      </c>
      <c r="T396" s="67" t="s">
        <v>800</v>
      </c>
      <c r="U396" s="67" t="s">
        <v>31</v>
      </c>
      <c r="V396" s="67" t="s">
        <v>35</v>
      </c>
    </row>
    <row r="397" s="67" customFormat="1" spans="1:22">
      <c r="A397" s="68" t="s">
        <v>2068</v>
      </c>
      <c r="B397" s="67" t="s">
        <v>2069</v>
      </c>
      <c r="C397" s="69">
        <v>1</v>
      </c>
      <c r="D397" s="69">
        <f t="shared" si="6"/>
        <v>396</v>
      </c>
      <c r="E397" s="67" t="s">
        <v>2070</v>
      </c>
      <c r="F397" s="67" t="s">
        <v>2071</v>
      </c>
      <c r="G397" s="67" t="s">
        <v>67</v>
      </c>
      <c r="H397" s="67">
        <v>403</v>
      </c>
      <c r="I397" s="67">
        <v>713</v>
      </c>
      <c r="J397" s="67" t="s">
        <v>1980</v>
      </c>
      <c r="K397" s="67" t="s">
        <v>29</v>
      </c>
      <c r="L397" s="70">
        <v>40358</v>
      </c>
      <c r="M397" s="70">
        <v>40433</v>
      </c>
      <c r="N397" s="67" t="s">
        <v>29</v>
      </c>
      <c r="O397" s="67" t="s">
        <v>29</v>
      </c>
      <c r="P397" s="67" t="s">
        <v>29</v>
      </c>
      <c r="Q397" s="67" t="s">
        <v>2072</v>
      </c>
      <c r="R397" s="67" t="s">
        <v>31</v>
      </c>
      <c r="S397" s="67" t="s">
        <v>29</v>
      </c>
      <c r="T397" s="67" t="s">
        <v>382</v>
      </c>
      <c r="U397" s="67" t="s">
        <v>34</v>
      </c>
      <c r="V397" s="67" t="s">
        <v>35</v>
      </c>
    </row>
    <row r="398" s="67" customFormat="1" spans="1:22">
      <c r="A398" s="68" t="s">
        <v>2073</v>
      </c>
      <c r="B398" s="67" t="s">
        <v>2074</v>
      </c>
      <c r="C398" s="69">
        <v>1</v>
      </c>
      <c r="D398" s="69">
        <f t="shared" si="6"/>
        <v>397</v>
      </c>
      <c r="E398" s="67" t="s">
        <v>2075</v>
      </c>
      <c r="F398" s="67" t="s">
        <v>2076</v>
      </c>
      <c r="G398" s="67" t="s">
        <v>67</v>
      </c>
      <c r="H398" s="67">
        <v>145</v>
      </c>
      <c r="I398" s="67">
        <v>167</v>
      </c>
      <c r="J398" s="67" t="s">
        <v>48</v>
      </c>
      <c r="K398" s="67" t="s">
        <v>49</v>
      </c>
      <c r="L398" s="70">
        <v>40457</v>
      </c>
      <c r="M398" s="70">
        <v>40725</v>
      </c>
      <c r="N398" s="70">
        <v>40731</v>
      </c>
      <c r="O398" s="70">
        <v>48213</v>
      </c>
      <c r="P398" s="67" t="s">
        <v>29</v>
      </c>
      <c r="Q398" s="67" t="s">
        <v>2077</v>
      </c>
      <c r="R398" s="67" t="s">
        <v>31</v>
      </c>
      <c r="S398" s="67" t="s">
        <v>230</v>
      </c>
      <c r="T398" s="67" t="s">
        <v>1359</v>
      </c>
      <c r="U398" s="67" t="s">
        <v>31</v>
      </c>
      <c r="V398" s="67" t="s">
        <v>35</v>
      </c>
    </row>
    <row r="399" s="67" customFormat="1" spans="1:22">
      <c r="A399" s="68" t="s">
        <v>2078</v>
      </c>
      <c r="B399" s="67" t="s">
        <v>2079</v>
      </c>
      <c r="C399" s="69">
        <v>1</v>
      </c>
      <c r="D399" s="69">
        <f t="shared" si="6"/>
        <v>398</v>
      </c>
      <c r="E399" s="67" t="s">
        <v>2080</v>
      </c>
      <c r="F399" s="67" t="s">
        <v>2081</v>
      </c>
      <c r="G399" s="67" t="s">
        <v>40</v>
      </c>
      <c r="H399" s="67">
        <v>329</v>
      </c>
      <c r="I399" s="67">
        <v>453</v>
      </c>
      <c r="J399" s="67" t="s">
        <v>48</v>
      </c>
      <c r="K399" s="67" t="s">
        <v>28</v>
      </c>
      <c r="L399" s="70">
        <v>40495</v>
      </c>
      <c r="M399" s="70">
        <v>40964</v>
      </c>
      <c r="N399" s="70">
        <v>41317</v>
      </c>
      <c r="O399" s="70">
        <v>42734</v>
      </c>
      <c r="P399" s="67" t="s">
        <v>29</v>
      </c>
      <c r="Q399" s="67" t="s">
        <v>2082</v>
      </c>
      <c r="R399" s="67" t="s">
        <v>31</v>
      </c>
      <c r="S399" s="67" t="s">
        <v>32</v>
      </c>
      <c r="T399" s="67" t="s">
        <v>1411</v>
      </c>
      <c r="U399" s="67" t="s">
        <v>31</v>
      </c>
      <c r="V399" s="67" t="s">
        <v>35</v>
      </c>
    </row>
    <row r="400" s="67" customFormat="1" spans="1:22">
      <c r="A400" s="68" t="s">
        <v>2083</v>
      </c>
      <c r="B400" s="67" t="s">
        <v>2084</v>
      </c>
      <c r="C400" s="69">
        <v>1</v>
      </c>
      <c r="D400" s="69">
        <f t="shared" si="6"/>
        <v>399</v>
      </c>
      <c r="E400" s="67" t="s">
        <v>2085</v>
      </c>
      <c r="F400" s="67" t="s">
        <v>2086</v>
      </c>
      <c r="G400" s="67" t="s">
        <v>67</v>
      </c>
      <c r="H400" s="67">
        <v>150</v>
      </c>
      <c r="I400" s="67">
        <v>173</v>
      </c>
      <c r="J400" s="67" t="s">
        <v>48</v>
      </c>
      <c r="K400" s="67" t="s">
        <v>49</v>
      </c>
      <c r="L400" s="70">
        <v>40590</v>
      </c>
      <c r="M400" s="70">
        <v>40756</v>
      </c>
      <c r="N400" s="70">
        <v>40800</v>
      </c>
      <c r="O400" s="70">
        <v>46387</v>
      </c>
      <c r="P400" s="67" t="s">
        <v>29</v>
      </c>
      <c r="Q400" s="67" t="s">
        <v>2087</v>
      </c>
      <c r="R400" s="67" t="s">
        <v>31</v>
      </c>
      <c r="S400" s="67" t="s">
        <v>32</v>
      </c>
      <c r="T400" s="67" t="s">
        <v>273</v>
      </c>
      <c r="U400" s="67" t="s">
        <v>31</v>
      </c>
      <c r="V400" s="67" t="s">
        <v>35</v>
      </c>
    </row>
    <row r="401" s="67" customFormat="1" spans="1:22">
      <c r="A401" s="68" t="s">
        <v>2088</v>
      </c>
      <c r="B401" s="67" t="s">
        <v>2089</v>
      </c>
      <c r="C401" s="69">
        <v>1</v>
      </c>
      <c r="D401" s="69">
        <f t="shared" si="6"/>
        <v>400</v>
      </c>
      <c r="E401" s="67" t="s">
        <v>2090</v>
      </c>
      <c r="F401" s="67" t="s">
        <v>2091</v>
      </c>
      <c r="G401" s="67" t="s">
        <v>67</v>
      </c>
      <c r="H401" s="67">
        <v>345</v>
      </c>
      <c r="I401" s="67">
        <v>544</v>
      </c>
      <c r="J401" s="67" t="s">
        <v>48</v>
      </c>
      <c r="K401" s="67" t="s">
        <v>375</v>
      </c>
      <c r="L401" s="70">
        <v>40592</v>
      </c>
      <c r="M401" s="70">
        <v>40725</v>
      </c>
      <c r="N401" s="70">
        <v>40792</v>
      </c>
      <c r="O401" s="70">
        <v>43830</v>
      </c>
      <c r="P401" s="67" t="s">
        <v>29</v>
      </c>
      <c r="Q401" s="67" t="s">
        <v>2092</v>
      </c>
      <c r="R401" s="67" t="s">
        <v>31</v>
      </c>
      <c r="S401" s="67" t="s">
        <v>32</v>
      </c>
      <c r="T401" s="67" t="s">
        <v>273</v>
      </c>
      <c r="U401" s="67" t="s">
        <v>31</v>
      </c>
      <c r="V401" s="67" t="s">
        <v>35</v>
      </c>
    </row>
    <row r="402" s="67" customFormat="1" spans="1:22">
      <c r="A402" s="68" t="s">
        <v>2093</v>
      </c>
      <c r="B402" s="67" t="s">
        <v>2094</v>
      </c>
      <c r="C402" s="69">
        <v>1</v>
      </c>
      <c r="D402" s="69">
        <f t="shared" si="6"/>
        <v>401</v>
      </c>
      <c r="E402" s="67" t="s">
        <v>2095</v>
      </c>
      <c r="F402" s="67" t="s">
        <v>2096</v>
      </c>
      <c r="G402" s="67" t="s">
        <v>67</v>
      </c>
      <c r="H402" s="67">
        <v>380</v>
      </c>
      <c r="I402" s="67">
        <v>645</v>
      </c>
      <c r="J402" s="67" t="s">
        <v>48</v>
      </c>
      <c r="K402" s="67" t="s">
        <v>49</v>
      </c>
      <c r="L402" s="70">
        <v>40623</v>
      </c>
      <c r="M402" s="70">
        <v>40756</v>
      </c>
      <c r="N402" s="70">
        <v>40764</v>
      </c>
      <c r="O402" s="70">
        <v>46752</v>
      </c>
      <c r="P402" s="67" t="s">
        <v>29</v>
      </c>
      <c r="Q402" s="67" t="s">
        <v>2097</v>
      </c>
      <c r="R402" s="67" t="s">
        <v>31</v>
      </c>
      <c r="S402" s="67" t="s">
        <v>32</v>
      </c>
      <c r="T402" s="67" t="s">
        <v>1970</v>
      </c>
      <c r="U402" s="67" t="s">
        <v>31</v>
      </c>
      <c r="V402" s="67" t="s">
        <v>35</v>
      </c>
    </row>
    <row r="403" s="67" customFormat="1" spans="1:22">
      <c r="A403" s="68" t="s">
        <v>2098</v>
      </c>
      <c r="B403" s="67" t="s">
        <v>2099</v>
      </c>
      <c r="C403" s="69">
        <v>1</v>
      </c>
      <c r="D403" s="69">
        <f t="shared" si="6"/>
        <v>402</v>
      </c>
      <c r="E403" s="67" t="s">
        <v>2100</v>
      </c>
      <c r="F403" s="67" t="s">
        <v>2101</v>
      </c>
      <c r="G403" s="67" t="s">
        <v>67</v>
      </c>
      <c r="H403" s="67">
        <v>383</v>
      </c>
      <c r="I403" s="67">
        <v>662</v>
      </c>
      <c r="J403" s="67" t="s">
        <v>48</v>
      </c>
      <c r="K403" s="67" t="s">
        <v>49</v>
      </c>
      <c r="L403" s="70">
        <v>40639</v>
      </c>
      <c r="M403" s="70">
        <v>40940</v>
      </c>
      <c r="N403" s="70">
        <v>40961</v>
      </c>
      <c r="O403" s="70">
        <v>45291</v>
      </c>
      <c r="P403" s="67" t="s">
        <v>29</v>
      </c>
      <c r="Q403" s="67" t="s">
        <v>2102</v>
      </c>
      <c r="R403" s="67" t="s">
        <v>31</v>
      </c>
      <c r="S403" s="67" t="s">
        <v>32</v>
      </c>
      <c r="T403" s="67" t="s">
        <v>991</v>
      </c>
      <c r="U403" s="67" t="s">
        <v>31</v>
      </c>
      <c r="V403" s="67" t="s">
        <v>80</v>
      </c>
    </row>
    <row r="404" s="67" customFormat="1" spans="1:22">
      <c r="A404" s="68" t="s">
        <v>2103</v>
      </c>
      <c r="B404" s="67" t="s">
        <v>2104</v>
      </c>
      <c r="C404" s="69">
        <v>1</v>
      </c>
      <c r="D404" s="69">
        <f t="shared" si="6"/>
        <v>403</v>
      </c>
      <c r="E404" s="67" t="s">
        <v>2105</v>
      </c>
      <c r="F404" s="67" t="s">
        <v>2106</v>
      </c>
      <c r="G404" s="67" t="s">
        <v>67</v>
      </c>
      <c r="H404" s="67">
        <v>407</v>
      </c>
      <c r="I404" s="67">
        <v>742</v>
      </c>
      <c r="J404" s="67" t="s">
        <v>48</v>
      </c>
      <c r="K404" s="67" t="s">
        <v>49</v>
      </c>
      <c r="L404" s="70">
        <v>40688</v>
      </c>
      <c r="M404" s="70">
        <v>41030</v>
      </c>
      <c r="N404" s="70">
        <v>41022</v>
      </c>
      <c r="O404" s="70">
        <v>47483</v>
      </c>
      <c r="P404" s="67" t="s">
        <v>29</v>
      </c>
      <c r="Q404" s="67" t="s">
        <v>2107</v>
      </c>
      <c r="R404" s="67" t="s">
        <v>31</v>
      </c>
      <c r="S404" s="67" t="s">
        <v>32</v>
      </c>
      <c r="T404" s="67" t="s">
        <v>2108</v>
      </c>
      <c r="U404" s="67" t="s">
        <v>31</v>
      </c>
      <c r="V404" s="67" t="s">
        <v>80</v>
      </c>
    </row>
    <row r="405" s="67" customFormat="1" spans="1:22">
      <c r="A405" s="68" t="s">
        <v>2109</v>
      </c>
      <c r="B405" s="67" t="s">
        <v>2110</v>
      </c>
      <c r="C405" s="69">
        <v>1</v>
      </c>
      <c r="D405" s="69">
        <f t="shared" si="6"/>
        <v>404</v>
      </c>
      <c r="E405" s="67" t="s">
        <v>2111</v>
      </c>
      <c r="F405" s="67" t="s">
        <v>2112</v>
      </c>
      <c r="G405" s="67" t="s">
        <v>67</v>
      </c>
      <c r="H405" s="67">
        <v>406</v>
      </c>
      <c r="I405" s="67">
        <v>741</v>
      </c>
      <c r="J405" s="67" t="s">
        <v>48</v>
      </c>
      <c r="K405" s="67" t="s">
        <v>49</v>
      </c>
      <c r="L405" s="70">
        <v>40689</v>
      </c>
      <c r="M405" s="70">
        <v>41426</v>
      </c>
      <c r="N405" s="70">
        <v>41430</v>
      </c>
      <c r="O405" s="70">
        <v>46752</v>
      </c>
      <c r="P405" s="67" t="s">
        <v>29</v>
      </c>
      <c r="Q405" s="67" t="s">
        <v>2113</v>
      </c>
      <c r="R405" s="67" t="s">
        <v>31</v>
      </c>
      <c r="S405" s="67" t="s">
        <v>32</v>
      </c>
      <c r="T405" s="67" t="s">
        <v>2108</v>
      </c>
      <c r="U405" s="67" t="s">
        <v>31</v>
      </c>
      <c r="V405" s="67" t="s">
        <v>80</v>
      </c>
    </row>
    <row r="406" s="67" customFormat="1" spans="1:22">
      <c r="A406" s="68" t="s">
        <v>2114</v>
      </c>
      <c r="B406" s="67" t="s">
        <v>2115</v>
      </c>
      <c r="C406" s="69">
        <v>1</v>
      </c>
      <c r="D406" s="69">
        <f t="shared" si="6"/>
        <v>405</v>
      </c>
      <c r="E406" s="67" t="s">
        <v>2116</v>
      </c>
      <c r="F406" s="67" t="s">
        <v>2117</v>
      </c>
      <c r="G406" s="67" t="s">
        <v>67</v>
      </c>
      <c r="H406" s="67">
        <v>412</v>
      </c>
      <c r="I406" s="67">
        <v>760</v>
      </c>
      <c r="J406" s="67" t="s">
        <v>48</v>
      </c>
      <c r="K406" s="67" t="s">
        <v>49</v>
      </c>
      <c r="L406" s="70">
        <v>40694</v>
      </c>
      <c r="M406" s="70">
        <v>40969</v>
      </c>
      <c r="N406" s="70">
        <v>40963</v>
      </c>
      <c r="O406" s="70">
        <v>46752</v>
      </c>
      <c r="P406" s="67" t="s">
        <v>29</v>
      </c>
      <c r="Q406" s="67" t="s">
        <v>2118</v>
      </c>
      <c r="R406" s="67" t="s">
        <v>31</v>
      </c>
      <c r="S406" s="67" t="s">
        <v>32</v>
      </c>
      <c r="T406" s="67" t="s">
        <v>1970</v>
      </c>
      <c r="U406" s="67" t="s">
        <v>31</v>
      </c>
      <c r="V406" s="67" t="s">
        <v>35</v>
      </c>
    </row>
    <row r="407" s="67" customFormat="1" spans="1:22">
      <c r="A407" s="68" t="s">
        <v>2119</v>
      </c>
      <c r="B407" s="67" t="s">
        <v>2120</v>
      </c>
      <c r="C407" s="69">
        <v>1</v>
      </c>
      <c r="D407" s="69">
        <f t="shared" si="6"/>
        <v>406</v>
      </c>
      <c r="E407" s="67" t="s">
        <v>2121</v>
      </c>
      <c r="F407" s="67" t="s">
        <v>2122</v>
      </c>
      <c r="G407" s="67" t="s">
        <v>67</v>
      </c>
      <c r="H407" s="67">
        <v>394</v>
      </c>
      <c r="I407" s="67">
        <v>689</v>
      </c>
      <c r="J407" s="67" t="s">
        <v>48</v>
      </c>
      <c r="K407" s="67" t="s">
        <v>49</v>
      </c>
      <c r="L407" s="70">
        <v>40715</v>
      </c>
      <c r="M407" s="70">
        <v>41183</v>
      </c>
      <c r="N407" s="70">
        <v>41179</v>
      </c>
      <c r="O407" s="70">
        <v>41273</v>
      </c>
      <c r="P407" s="67" t="s">
        <v>29</v>
      </c>
      <c r="Q407" s="67" t="s">
        <v>2123</v>
      </c>
      <c r="R407" s="67" t="s">
        <v>31</v>
      </c>
      <c r="S407" s="67" t="s">
        <v>230</v>
      </c>
      <c r="T407" s="67" t="s">
        <v>1959</v>
      </c>
      <c r="U407" s="67" t="s">
        <v>31</v>
      </c>
      <c r="V407" s="67" t="s">
        <v>35</v>
      </c>
    </row>
    <row r="408" s="67" customFormat="1" spans="1:22">
      <c r="A408" s="68" t="s">
        <v>2124</v>
      </c>
      <c r="B408" s="67" t="s">
        <v>2125</v>
      </c>
      <c r="C408" s="69">
        <v>1</v>
      </c>
      <c r="D408" s="69">
        <f t="shared" si="6"/>
        <v>407</v>
      </c>
      <c r="E408" s="67" t="s">
        <v>2126</v>
      </c>
      <c r="F408" s="67" t="s">
        <v>2127</v>
      </c>
      <c r="G408" s="67" t="s">
        <v>40</v>
      </c>
      <c r="H408" s="67">
        <v>418</v>
      </c>
      <c r="I408" s="67">
        <v>806</v>
      </c>
      <c r="J408" s="67" t="s">
        <v>48</v>
      </c>
      <c r="K408" s="67" t="s">
        <v>28</v>
      </c>
      <c r="L408" s="70">
        <v>40795</v>
      </c>
      <c r="M408" s="70">
        <v>41426</v>
      </c>
      <c r="N408" s="70">
        <v>41424</v>
      </c>
      <c r="O408" s="70">
        <v>44926</v>
      </c>
      <c r="P408" s="67" t="s">
        <v>29</v>
      </c>
      <c r="Q408" s="67" t="s">
        <v>2128</v>
      </c>
      <c r="R408" s="67" t="s">
        <v>31</v>
      </c>
      <c r="S408" s="67" t="s">
        <v>32</v>
      </c>
      <c r="T408" s="67" t="s">
        <v>279</v>
      </c>
      <c r="U408" s="67" t="s">
        <v>31</v>
      </c>
      <c r="V408" s="67" t="s">
        <v>35</v>
      </c>
    </row>
    <row r="409" s="67" customFormat="1" spans="1:22">
      <c r="A409" s="68" t="s">
        <v>2129</v>
      </c>
      <c r="B409" s="67" t="s">
        <v>2130</v>
      </c>
      <c r="C409" s="69">
        <v>1</v>
      </c>
      <c r="D409" s="69">
        <f t="shared" si="6"/>
        <v>408</v>
      </c>
      <c r="E409" s="67" t="s">
        <v>2131</v>
      </c>
      <c r="F409" s="67" t="s">
        <v>2132</v>
      </c>
      <c r="G409" s="67" t="s">
        <v>139</v>
      </c>
      <c r="H409" s="67">
        <v>437</v>
      </c>
      <c r="I409" s="67">
        <v>881</v>
      </c>
      <c r="J409" s="67" t="s">
        <v>48</v>
      </c>
      <c r="K409" s="67" t="s">
        <v>140</v>
      </c>
      <c r="L409" s="70">
        <v>40805</v>
      </c>
      <c r="M409" s="70">
        <v>41122</v>
      </c>
      <c r="N409" s="70">
        <v>41605</v>
      </c>
      <c r="O409" s="70">
        <v>41273</v>
      </c>
      <c r="P409" s="67" t="s">
        <v>29</v>
      </c>
      <c r="Q409" s="67" t="s">
        <v>2133</v>
      </c>
      <c r="R409" s="67" t="s">
        <v>31</v>
      </c>
      <c r="S409" s="67" t="s">
        <v>32</v>
      </c>
      <c r="T409" s="67" t="s">
        <v>352</v>
      </c>
      <c r="U409" s="67" t="s">
        <v>31</v>
      </c>
      <c r="V409" s="67" t="s">
        <v>80</v>
      </c>
    </row>
    <row r="410" s="67" customFormat="1" spans="1:22">
      <c r="A410" s="68" t="s">
        <v>2134</v>
      </c>
      <c r="B410" s="67" t="s">
        <v>2135</v>
      </c>
      <c r="C410" s="69">
        <v>1</v>
      </c>
      <c r="D410" s="69">
        <f t="shared" si="6"/>
        <v>409</v>
      </c>
      <c r="E410" s="67" t="s">
        <v>2136</v>
      </c>
      <c r="F410" s="67" t="s">
        <v>2137</v>
      </c>
      <c r="G410" s="67" t="s">
        <v>40</v>
      </c>
      <c r="H410" s="67">
        <v>413</v>
      </c>
      <c r="I410" s="67">
        <v>762</v>
      </c>
      <c r="J410" s="67" t="s">
        <v>48</v>
      </c>
      <c r="K410" s="67" t="s">
        <v>28</v>
      </c>
      <c r="L410" s="70">
        <v>40834</v>
      </c>
      <c r="M410" s="70">
        <v>41172</v>
      </c>
      <c r="N410" s="70">
        <v>41431</v>
      </c>
      <c r="O410" s="70">
        <v>44195</v>
      </c>
      <c r="P410" s="67" t="s">
        <v>29</v>
      </c>
      <c r="Q410" s="67" t="s">
        <v>2138</v>
      </c>
      <c r="R410" s="67" t="s">
        <v>34</v>
      </c>
      <c r="S410" s="67" t="s">
        <v>51</v>
      </c>
      <c r="T410" s="67" t="s">
        <v>503</v>
      </c>
      <c r="U410" s="67" t="s">
        <v>34</v>
      </c>
      <c r="V410" s="67" t="s">
        <v>35</v>
      </c>
    </row>
    <row r="411" s="67" customFormat="1" spans="1:22">
      <c r="A411" s="68" t="s">
        <v>2139</v>
      </c>
      <c r="B411" s="67" t="s">
        <v>2140</v>
      </c>
      <c r="C411" s="69">
        <v>1</v>
      </c>
      <c r="D411" s="69">
        <f t="shared" si="6"/>
        <v>410</v>
      </c>
      <c r="E411" s="67" t="s">
        <v>2141</v>
      </c>
      <c r="F411" s="67" t="s">
        <v>2142</v>
      </c>
      <c r="G411" s="67" t="s">
        <v>40</v>
      </c>
      <c r="H411" s="67">
        <v>393</v>
      </c>
      <c r="I411" s="67">
        <v>685</v>
      </c>
      <c r="J411" s="67" t="s">
        <v>48</v>
      </c>
      <c r="K411" s="67" t="s">
        <v>28</v>
      </c>
      <c r="L411" s="70">
        <v>40858</v>
      </c>
      <c r="M411" s="70">
        <v>41640</v>
      </c>
      <c r="N411" s="70">
        <v>42136</v>
      </c>
      <c r="O411" s="70">
        <v>47483</v>
      </c>
      <c r="P411" s="67" t="s">
        <v>29</v>
      </c>
      <c r="Q411" s="67" t="s">
        <v>2143</v>
      </c>
      <c r="R411" s="67" t="s">
        <v>31</v>
      </c>
      <c r="S411" s="67" t="s">
        <v>32</v>
      </c>
      <c r="T411" s="67" t="s">
        <v>1411</v>
      </c>
      <c r="U411" s="67" t="s">
        <v>31</v>
      </c>
      <c r="V411" s="67" t="s">
        <v>35</v>
      </c>
    </row>
    <row r="412" s="67" customFormat="1" spans="1:22">
      <c r="A412" s="68" t="s">
        <v>2144</v>
      </c>
      <c r="B412" s="67" t="s">
        <v>2145</v>
      </c>
      <c r="C412" s="69">
        <v>1</v>
      </c>
      <c r="D412" s="69">
        <f t="shared" si="6"/>
        <v>411</v>
      </c>
      <c r="E412" s="67" t="s">
        <v>2146</v>
      </c>
      <c r="F412" s="67" t="s">
        <v>2147</v>
      </c>
      <c r="G412" s="67" t="s">
        <v>40</v>
      </c>
      <c r="H412" s="67">
        <v>415</v>
      </c>
      <c r="I412" s="67">
        <v>765</v>
      </c>
      <c r="J412" s="67" t="s">
        <v>48</v>
      </c>
      <c r="K412" s="67" t="s">
        <v>28</v>
      </c>
      <c r="L412" s="70">
        <v>40861</v>
      </c>
      <c r="M412" s="70">
        <v>41153</v>
      </c>
      <c r="N412" s="70">
        <v>41206</v>
      </c>
      <c r="O412" s="70">
        <v>43465</v>
      </c>
      <c r="P412" s="67" t="s">
        <v>29</v>
      </c>
      <c r="Q412" s="67" t="s">
        <v>2148</v>
      </c>
      <c r="R412" s="67" t="s">
        <v>31</v>
      </c>
      <c r="S412" s="67" t="s">
        <v>230</v>
      </c>
      <c r="T412" s="67" t="s">
        <v>52</v>
      </c>
      <c r="U412" s="67" t="s">
        <v>34</v>
      </c>
      <c r="V412" s="67" t="s">
        <v>35</v>
      </c>
    </row>
    <row r="413" s="67" customFormat="1" spans="1:22">
      <c r="A413" s="68" t="s">
        <v>2149</v>
      </c>
      <c r="B413" s="67" t="s">
        <v>2150</v>
      </c>
      <c r="C413" s="69">
        <v>1</v>
      </c>
      <c r="D413" s="69">
        <f t="shared" si="6"/>
        <v>412</v>
      </c>
      <c r="E413" s="67" t="s">
        <v>2151</v>
      </c>
      <c r="F413" s="67" t="s">
        <v>2152</v>
      </c>
      <c r="G413" s="67" t="s">
        <v>67</v>
      </c>
      <c r="H413" s="67">
        <v>434</v>
      </c>
      <c r="I413" s="67">
        <v>868</v>
      </c>
      <c r="J413" s="67" t="s">
        <v>48</v>
      </c>
      <c r="K413" s="67" t="s">
        <v>49</v>
      </c>
      <c r="L413" s="70">
        <v>40865</v>
      </c>
      <c r="M413" s="70">
        <v>41275</v>
      </c>
      <c r="N413" s="70">
        <v>41389</v>
      </c>
      <c r="O413" s="70">
        <v>41639</v>
      </c>
      <c r="P413" s="67" t="s">
        <v>29</v>
      </c>
      <c r="Q413" s="67" t="s">
        <v>2153</v>
      </c>
      <c r="R413" s="67" t="s">
        <v>31</v>
      </c>
      <c r="S413" s="67" t="s">
        <v>32</v>
      </c>
      <c r="T413" s="67" t="s">
        <v>800</v>
      </c>
      <c r="U413" s="67" t="s">
        <v>31</v>
      </c>
      <c r="V413" s="67" t="s">
        <v>35</v>
      </c>
    </row>
    <row r="414" s="67" customFormat="1" spans="1:22">
      <c r="A414" s="68" t="s">
        <v>2154</v>
      </c>
      <c r="B414" s="67" t="s">
        <v>2155</v>
      </c>
      <c r="C414" s="69">
        <v>1</v>
      </c>
      <c r="D414" s="69">
        <f t="shared" si="6"/>
        <v>413</v>
      </c>
      <c r="E414" s="67" t="s">
        <v>2156</v>
      </c>
      <c r="F414" s="67" t="s">
        <v>2157</v>
      </c>
      <c r="G414" s="67" t="s">
        <v>67</v>
      </c>
      <c r="H414" s="67">
        <v>433</v>
      </c>
      <c r="I414" s="67">
        <v>863</v>
      </c>
      <c r="J414" s="67" t="s">
        <v>48</v>
      </c>
      <c r="K414" s="67" t="s">
        <v>49</v>
      </c>
      <c r="L414" s="70">
        <v>40869</v>
      </c>
      <c r="M414" s="70">
        <v>41153</v>
      </c>
      <c r="N414" s="70">
        <v>41659</v>
      </c>
      <c r="O414" s="70">
        <v>44926</v>
      </c>
      <c r="P414" s="67" t="s">
        <v>29</v>
      </c>
      <c r="Q414" s="67" t="s">
        <v>2158</v>
      </c>
      <c r="R414" s="67" t="s">
        <v>31</v>
      </c>
      <c r="S414" s="67" t="s">
        <v>51</v>
      </c>
      <c r="T414" s="67" t="s">
        <v>710</v>
      </c>
      <c r="U414" s="67" t="s">
        <v>31</v>
      </c>
      <c r="V414" s="67" t="s">
        <v>80</v>
      </c>
    </row>
    <row r="415" s="67" customFormat="1" spans="1:22">
      <c r="A415" s="68" t="s">
        <v>2159</v>
      </c>
      <c r="B415" s="67" t="s">
        <v>2160</v>
      </c>
      <c r="C415" s="69">
        <v>1</v>
      </c>
      <c r="D415" s="69">
        <f t="shared" si="6"/>
        <v>414</v>
      </c>
      <c r="E415" s="67" t="s">
        <v>2161</v>
      </c>
      <c r="F415" s="67" t="s">
        <v>2162</v>
      </c>
      <c r="G415" s="67" t="s">
        <v>67</v>
      </c>
      <c r="H415" s="67">
        <v>160</v>
      </c>
      <c r="I415" s="67">
        <v>186</v>
      </c>
      <c r="J415" s="67" t="s">
        <v>48</v>
      </c>
      <c r="K415" s="67" t="s">
        <v>49</v>
      </c>
      <c r="L415" s="70">
        <v>41051</v>
      </c>
      <c r="M415" s="70">
        <v>41275</v>
      </c>
      <c r="N415" s="70">
        <v>41407</v>
      </c>
      <c r="O415" s="70">
        <v>46387</v>
      </c>
      <c r="P415" s="67" t="s">
        <v>29</v>
      </c>
      <c r="Q415" s="67" t="s">
        <v>2163</v>
      </c>
      <c r="R415" s="67" t="s">
        <v>31</v>
      </c>
      <c r="S415" s="67" t="s">
        <v>32</v>
      </c>
      <c r="T415" s="67" t="s">
        <v>1237</v>
      </c>
      <c r="U415" s="67" t="s">
        <v>31</v>
      </c>
      <c r="V415" s="67" t="s">
        <v>35</v>
      </c>
    </row>
    <row r="416" s="67" customFormat="1" spans="1:22">
      <c r="A416" s="68" t="s">
        <v>2164</v>
      </c>
      <c r="B416" s="67" t="s">
        <v>2165</v>
      </c>
      <c r="C416" s="69">
        <v>1</v>
      </c>
      <c r="D416" s="69">
        <f t="shared" si="6"/>
        <v>415</v>
      </c>
      <c r="E416" s="67" t="s">
        <v>2166</v>
      </c>
      <c r="F416" s="67" t="s">
        <v>2167</v>
      </c>
      <c r="G416" s="67" t="s">
        <v>67</v>
      </c>
      <c r="H416" s="67">
        <v>395</v>
      </c>
      <c r="I416" s="67">
        <v>692</v>
      </c>
      <c r="J416" s="67" t="s">
        <v>48</v>
      </c>
      <c r="K416" s="67" t="s">
        <v>49</v>
      </c>
      <c r="L416" s="70">
        <v>41086</v>
      </c>
      <c r="M416" s="70">
        <v>41334</v>
      </c>
      <c r="N416" s="70">
        <v>41331</v>
      </c>
      <c r="O416" s="70">
        <v>48213</v>
      </c>
      <c r="P416" s="67" t="s">
        <v>29</v>
      </c>
      <c r="Q416" s="67" t="s">
        <v>2168</v>
      </c>
      <c r="R416" s="67" t="s">
        <v>31</v>
      </c>
      <c r="S416" s="67" t="s">
        <v>183</v>
      </c>
      <c r="T416" s="67" t="s">
        <v>1395</v>
      </c>
      <c r="U416" s="67" t="s">
        <v>31</v>
      </c>
      <c r="V416" s="67" t="s">
        <v>35</v>
      </c>
    </row>
    <row r="417" s="67" customFormat="1" spans="1:22">
      <c r="A417" s="68" t="s">
        <v>2169</v>
      </c>
      <c r="B417" s="67" t="s">
        <v>2170</v>
      </c>
      <c r="C417" s="69">
        <v>1</v>
      </c>
      <c r="D417" s="69">
        <f t="shared" si="6"/>
        <v>416</v>
      </c>
      <c r="E417" s="67" t="s">
        <v>2171</v>
      </c>
      <c r="F417" s="67" t="s">
        <v>2172</v>
      </c>
      <c r="G417" s="67" t="s">
        <v>67</v>
      </c>
      <c r="H417" s="67">
        <v>388</v>
      </c>
      <c r="I417" s="67">
        <v>676</v>
      </c>
      <c r="J417" s="67" t="s">
        <v>48</v>
      </c>
      <c r="K417" s="67" t="s">
        <v>49</v>
      </c>
      <c r="L417" s="70">
        <v>41089</v>
      </c>
      <c r="M417" s="70">
        <v>41487</v>
      </c>
      <c r="N417" s="70">
        <v>41331</v>
      </c>
      <c r="O417" s="70">
        <v>46752</v>
      </c>
      <c r="P417" s="67" t="s">
        <v>29</v>
      </c>
      <c r="Q417" s="67" t="s">
        <v>2173</v>
      </c>
      <c r="R417" s="67" t="s">
        <v>31</v>
      </c>
      <c r="S417" s="67" t="s">
        <v>183</v>
      </c>
      <c r="T417" s="67" t="s">
        <v>2174</v>
      </c>
      <c r="U417" s="67" t="s">
        <v>31</v>
      </c>
      <c r="V417" s="67" t="s">
        <v>35</v>
      </c>
    </row>
    <row r="418" s="67" customFormat="1" spans="1:22">
      <c r="A418" s="68" t="s">
        <v>2175</v>
      </c>
      <c r="B418" s="67" t="s">
        <v>2176</v>
      </c>
      <c r="C418" s="69">
        <v>1</v>
      </c>
      <c r="D418" s="69">
        <f t="shared" si="6"/>
        <v>417</v>
      </c>
      <c r="E418" s="67" t="s">
        <v>2177</v>
      </c>
      <c r="F418" s="67" t="s">
        <v>2178</v>
      </c>
      <c r="G418" s="67" t="s">
        <v>40</v>
      </c>
      <c r="H418" s="67">
        <v>399</v>
      </c>
      <c r="I418" s="67">
        <v>699</v>
      </c>
      <c r="J418" s="67" t="s">
        <v>48</v>
      </c>
      <c r="K418" s="67" t="s">
        <v>28</v>
      </c>
      <c r="L418" s="70">
        <v>41122</v>
      </c>
      <c r="M418" s="70">
        <v>41395</v>
      </c>
      <c r="N418" s="70">
        <v>41394</v>
      </c>
      <c r="O418" s="70">
        <v>45291</v>
      </c>
      <c r="P418" s="67" t="s">
        <v>29</v>
      </c>
      <c r="Q418" s="67" t="s">
        <v>2179</v>
      </c>
      <c r="R418" s="67" t="s">
        <v>31</v>
      </c>
      <c r="S418" s="67" t="s">
        <v>32</v>
      </c>
      <c r="T418" s="67" t="s">
        <v>1959</v>
      </c>
      <c r="U418" s="67" t="s">
        <v>31</v>
      </c>
      <c r="V418" s="67" t="s">
        <v>35</v>
      </c>
    </row>
    <row r="419" s="67" customFormat="1" spans="1:22">
      <c r="A419" s="68" t="s">
        <v>2180</v>
      </c>
      <c r="B419" s="67" t="s">
        <v>2181</v>
      </c>
      <c r="C419" s="69">
        <v>1</v>
      </c>
      <c r="D419" s="69">
        <f t="shared" si="6"/>
        <v>418</v>
      </c>
      <c r="E419" s="67" t="s">
        <v>2182</v>
      </c>
      <c r="F419" s="67" t="s">
        <v>2183</v>
      </c>
      <c r="G419" s="67" t="s">
        <v>67</v>
      </c>
      <c r="H419" s="67">
        <v>408</v>
      </c>
      <c r="I419" s="67">
        <v>746</v>
      </c>
      <c r="J419" s="67" t="s">
        <v>48</v>
      </c>
      <c r="K419" s="67" t="s">
        <v>49</v>
      </c>
      <c r="L419" s="70">
        <v>41250</v>
      </c>
      <c r="M419" s="70">
        <v>41921</v>
      </c>
      <c r="N419" s="70">
        <v>41927</v>
      </c>
      <c r="O419" s="70">
        <v>42734</v>
      </c>
      <c r="P419" s="67" t="s">
        <v>29</v>
      </c>
      <c r="Q419" s="67" t="s">
        <v>2184</v>
      </c>
      <c r="R419" s="67" t="s">
        <v>31</v>
      </c>
      <c r="S419" s="67" t="s">
        <v>32</v>
      </c>
      <c r="T419" s="67" t="s">
        <v>1411</v>
      </c>
      <c r="U419" s="67" t="s">
        <v>31</v>
      </c>
      <c r="V419" s="67" t="s">
        <v>35</v>
      </c>
    </row>
    <row r="420" s="67" customFormat="1" spans="1:22">
      <c r="A420" s="68" t="s">
        <v>2185</v>
      </c>
      <c r="B420" s="67" t="s">
        <v>2186</v>
      </c>
      <c r="C420" s="69">
        <v>1</v>
      </c>
      <c r="D420" s="69">
        <f t="shared" si="6"/>
        <v>419</v>
      </c>
      <c r="E420" s="67" t="s">
        <v>2187</v>
      </c>
      <c r="F420" s="67" t="s">
        <v>2188</v>
      </c>
      <c r="G420" s="67" t="s">
        <v>67</v>
      </c>
      <c r="H420" s="67">
        <v>397</v>
      </c>
      <c r="I420" s="67">
        <v>695</v>
      </c>
      <c r="J420" s="67" t="s">
        <v>48</v>
      </c>
      <c r="K420" s="67" t="s">
        <v>49</v>
      </c>
      <c r="L420" s="70">
        <v>41326</v>
      </c>
      <c r="M420" s="70">
        <v>42566</v>
      </c>
      <c r="N420" s="70">
        <v>42648</v>
      </c>
      <c r="O420" s="70">
        <v>49309</v>
      </c>
      <c r="P420" s="67" t="s">
        <v>29</v>
      </c>
      <c r="Q420" s="67" t="s">
        <v>2189</v>
      </c>
      <c r="R420" s="67" t="s">
        <v>31</v>
      </c>
      <c r="S420" s="67" t="s">
        <v>32</v>
      </c>
      <c r="T420" s="67" t="s">
        <v>1411</v>
      </c>
      <c r="U420" s="67" t="s">
        <v>31</v>
      </c>
      <c r="V420" s="67" t="s">
        <v>35</v>
      </c>
    </row>
    <row r="421" s="67" customFormat="1" spans="1:22">
      <c r="A421" s="68" t="s">
        <v>2190</v>
      </c>
      <c r="B421" s="67" t="s">
        <v>2191</v>
      </c>
      <c r="C421" s="69">
        <v>1</v>
      </c>
      <c r="D421" s="69">
        <f t="shared" si="6"/>
        <v>420</v>
      </c>
      <c r="E421" s="67" t="s">
        <v>2192</v>
      </c>
      <c r="F421" s="67" t="s">
        <v>2193</v>
      </c>
      <c r="G421" s="67" t="s">
        <v>67</v>
      </c>
      <c r="H421" s="67">
        <v>330</v>
      </c>
      <c r="I421" s="67">
        <v>454</v>
      </c>
      <c r="J421" s="67" t="s">
        <v>48</v>
      </c>
      <c r="K421" s="67" t="s">
        <v>49</v>
      </c>
      <c r="L421" s="70">
        <v>41379</v>
      </c>
      <c r="M421" s="70">
        <v>41821</v>
      </c>
      <c r="N421" s="70">
        <v>41922</v>
      </c>
      <c r="O421" s="70">
        <v>45656</v>
      </c>
      <c r="P421" s="67" t="s">
        <v>29</v>
      </c>
      <c r="Q421" s="67" t="s">
        <v>2194</v>
      </c>
      <c r="R421" s="67" t="s">
        <v>31</v>
      </c>
      <c r="S421" s="67" t="s">
        <v>32</v>
      </c>
      <c r="T421" s="67" t="s">
        <v>1959</v>
      </c>
      <c r="U421" s="67" t="s">
        <v>31</v>
      </c>
      <c r="V421" s="67" t="s">
        <v>35</v>
      </c>
    </row>
    <row r="422" s="67" customFormat="1" spans="1:22">
      <c r="A422" s="68" t="s">
        <v>2195</v>
      </c>
      <c r="B422" s="67" t="s">
        <v>2196</v>
      </c>
      <c r="C422" s="69">
        <v>1</v>
      </c>
      <c r="D422" s="69">
        <f t="shared" si="6"/>
        <v>421</v>
      </c>
      <c r="E422" s="67" t="s">
        <v>2197</v>
      </c>
      <c r="F422" s="67" t="s">
        <v>2198</v>
      </c>
      <c r="G422" s="67" t="s">
        <v>40</v>
      </c>
      <c r="H422" s="67">
        <v>405</v>
      </c>
      <c r="I422" s="67">
        <v>740</v>
      </c>
      <c r="J422" s="67" t="s">
        <v>48</v>
      </c>
      <c r="K422" s="67" t="s">
        <v>28</v>
      </c>
      <c r="L422" s="70">
        <v>41449</v>
      </c>
      <c r="M422" s="70">
        <v>42005</v>
      </c>
      <c r="N422" s="70">
        <v>42010</v>
      </c>
      <c r="O422" s="70">
        <v>43465</v>
      </c>
      <c r="P422" s="67" t="s">
        <v>29</v>
      </c>
      <c r="Q422" s="67" t="s">
        <v>2199</v>
      </c>
      <c r="R422" s="67" t="s">
        <v>34</v>
      </c>
      <c r="S422" s="67" t="s">
        <v>230</v>
      </c>
      <c r="T422" s="67" t="s">
        <v>52</v>
      </c>
      <c r="U422" s="67" t="s">
        <v>34</v>
      </c>
      <c r="V422" s="67" t="s">
        <v>35</v>
      </c>
    </row>
    <row r="423" s="67" customFormat="1" spans="1:22">
      <c r="A423" s="68" t="s">
        <v>2200</v>
      </c>
      <c r="B423" s="67" t="s">
        <v>2201</v>
      </c>
      <c r="C423" s="69">
        <v>1</v>
      </c>
      <c r="D423" s="69">
        <f t="shared" si="6"/>
        <v>422</v>
      </c>
      <c r="E423" s="67" t="s">
        <v>2202</v>
      </c>
      <c r="F423" s="67" t="s">
        <v>2203</v>
      </c>
      <c r="G423" s="67" t="s">
        <v>67</v>
      </c>
      <c r="H423" s="67">
        <v>416</v>
      </c>
      <c r="I423" s="67">
        <v>766</v>
      </c>
      <c r="J423" s="67" t="s">
        <v>48</v>
      </c>
      <c r="K423" s="67" t="s">
        <v>49</v>
      </c>
      <c r="L423" s="70">
        <v>41449</v>
      </c>
      <c r="M423" s="70">
        <v>41870</v>
      </c>
      <c r="N423" s="70">
        <v>41962</v>
      </c>
      <c r="O423" s="70">
        <v>47117</v>
      </c>
      <c r="P423" s="67" t="s">
        <v>29</v>
      </c>
      <c r="Q423" s="67" t="s">
        <v>2204</v>
      </c>
      <c r="R423" s="67" t="s">
        <v>31</v>
      </c>
      <c r="S423" s="67" t="s">
        <v>183</v>
      </c>
      <c r="T423" s="67" t="s">
        <v>2205</v>
      </c>
      <c r="U423" s="67" t="s">
        <v>31</v>
      </c>
      <c r="V423" s="67" t="s">
        <v>35</v>
      </c>
    </row>
    <row r="424" s="67" customFormat="1" spans="1:22">
      <c r="A424" s="68" t="s">
        <v>2206</v>
      </c>
      <c r="B424" s="67" t="s">
        <v>2207</v>
      </c>
      <c r="C424" s="69">
        <v>1</v>
      </c>
      <c r="D424" s="69">
        <f t="shared" si="6"/>
        <v>423</v>
      </c>
      <c r="E424" s="67" t="s">
        <v>2208</v>
      </c>
      <c r="F424" s="67" t="s">
        <v>2209</v>
      </c>
      <c r="G424" s="67" t="s">
        <v>67</v>
      </c>
      <c r="H424" s="67">
        <v>376</v>
      </c>
      <c r="I424" s="67">
        <v>635</v>
      </c>
      <c r="J424" s="67" t="s">
        <v>48</v>
      </c>
      <c r="K424" s="67" t="s">
        <v>49</v>
      </c>
      <c r="L424" s="70">
        <v>41461</v>
      </c>
      <c r="M424" s="70">
        <v>41821</v>
      </c>
      <c r="N424" s="70">
        <v>41820</v>
      </c>
      <c r="O424" s="70">
        <v>47117</v>
      </c>
      <c r="P424" s="67" t="s">
        <v>29</v>
      </c>
      <c r="Q424" s="67" t="s">
        <v>2210</v>
      </c>
      <c r="R424" s="67" t="s">
        <v>31</v>
      </c>
      <c r="S424" s="67" t="s">
        <v>32</v>
      </c>
      <c r="T424" s="67" t="s">
        <v>1959</v>
      </c>
      <c r="U424" s="67" t="s">
        <v>31</v>
      </c>
      <c r="V424" s="67" t="s">
        <v>35</v>
      </c>
    </row>
    <row r="425" s="67" customFormat="1" spans="1:22">
      <c r="A425" s="68" t="s">
        <v>2211</v>
      </c>
      <c r="B425" s="67" t="s">
        <v>2212</v>
      </c>
      <c r="C425" s="69">
        <v>1</v>
      </c>
      <c r="D425" s="69">
        <f t="shared" si="6"/>
        <v>424</v>
      </c>
      <c r="E425" s="67" t="s">
        <v>2213</v>
      </c>
      <c r="F425" s="67" t="s">
        <v>2214</v>
      </c>
      <c r="G425" s="67" t="s">
        <v>67</v>
      </c>
      <c r="H425" s="67">
        <v>436</v>
      </c>
      <c r="I425" s="67">
        <v>874</v>
      </c>
      <c r="J425" s="67" t="s">
        <v>48</v>
      </c>
      <c r="K425" s="67" t="s">
        <v>49</v>
      </c>
      <c r="L425" s="70">
        <v>41465</v>
      </c>
      <c r="M425" s="70">
        <v>41609</v>
      </c>
      <c r="N425" s="70">
        <v>41603</v>
      </c>
      <c r="O425" s="70">
        <v>46022</v>
      </c>
      <c r="P425" s="67" t="s">
        <v>29</v>
      </c>
      <c r="Q425" s="67" t="s">
        <v>2215</v>
      </c>
      <c r="R425" s="67" t="s">
        <v>31</v>
      </c>
      <c r="S425" s="67" t="s">
        <v>32</v>
      </c>
      <c r="T425" s="67" t="s">
        <v>1875</v>
      </c>
      <c r="U425" s="67" t="s">
        <v>31</v>
      </c>
      <c r="V425" s="67" t="s">
        <v>35</v>
      </c>
    </row>
    <row r="426" s="67" customFormat="1" spans="1:22">
      <c r="A426" s="68" t="s">
        <v>2216</v>
      </c>
      <c r="B426" s="67" t="s">
        <v>2217</v>
      </c>
      <c r="C426" s="69">
        <v>1</v>
      </c>
      <c r="D426" s="69">
        <f t="shared" si="6"/>
        <v>425</v>
      </c>
      <c r="E426" s="67" t="s">
        <v>2218</v>
      </c>
      <c r="F426" s="67" t="s">
        <v>2219</v>
      </c>
      <c r="G426" s="67" t="s">
        <v>67</v>
      </c>
      <c r="H426" s="67">
        <v>442</v>
      </c>
      <c r="I426" s="67">
        <v>911</v>
      </c>
      <c r="J426" s="67" t="s">
        <v>48</v>
      </c>
      <c r="K426" s="67" t="s">
        <v>49</v>
      </c>
      <c r="L426" s="70">
        <v>41583</v>
      </c>
      <c r="M426" s="70">
        <v>41913</v>
      </c>
      <c r="N426" s="70">
        <v>42040</v>
      </c>
      <c r="O426" s="70">
        <v>47117</v>
      </c>
      <c r="P426" s="67" t="s">
        <v>29</v>
      </c>
      <c r="Q426" s="67" t="s">
        <v>2220</v>
      </c>
      <c r="R426" s="67" t="s">
        <v>31</v>
      </c>
      <c r="S426" s="67" t="s">
        <v>32</v>
      </c>
      <c r="T426" s="67" t="s">
        <v>1099</v>
      </c>
      <c r="U426" s="67" t="s">
        <v>31</v>
      </c>
      <c r="V426" s="67" t="s">
        <v>35</v>
      </c>
    </row>
    <row r="427" s="67" customFormat="1" spans="1:22">
      <c r="A427" s="68" t="s">
        <v>2221</v>
      </c>
      <c r="B427" s="67" t="s">
        <v>2222</v>
      </c>
      <c r="C427" s="69">
        <v>1</v>
      </c>
      <c r="D427" s="69">
        <f t="shared" si="6"/>
        <v>426</v>
      </c>
      <c r="E427" s="67" t="s">
        <v>2223</v>
      </c>
      <c r="F427" s="67" t="s">
        <v>2224</v>
      </c>
      <c r="G427" s="67" t="s">
        <v>67</v>
      </c>
      <c r="H427" s="67">
        <v>439</v>
      </c>
      <c r="I427" s="67">
        <v>890</v>
      </c>
      <c r="J427" s="67" t="s">
        <v>48</v>
      </c>
      <c r="K427" s="67" t="s">
        <v>49</v>
      </c>
      <c r="L427" s="70">
        <v>41585</v>
      </c>
      <c r="M427" s="70">
        <v>41748</v>
      </c>
      <c r="N427" s="70">
        <v>41751</v>
      </c>
      <c r="O427" s="70">
        <v>47117</v>
      </c>
      <c r="P427" s="67" t="s">
        <v>29</v>
      </c>
      <c r="Q427" s="67" t="s">
        <v>2225</v>
      </c>
      <c r="R427" s="67" t="s">
        <v>31</v>
      </c>
      <c r="S427" s="67" t="s">
        <v>32</v>
      </c>
      <c r="T427" s="67" t="s">
        <v>382</v>
      </c>
      <c r="U427" s="67" t="s">
        <v>34</v>
      </c>
      <c r="V427" s="67" t="s">
        <v>35</v>
      </c>
    </row>
    <row r="428" s="67" customFormat="1" spans="1:22">
      <c r="A428" s="68" t="s">
        <v>2226</v>
      </c>
      <c r="B428" s="67" t="s">
        <v>2227</v>
      </c>
      <c r="C428" s="69">
        <v>1</v>
      </c>
      <c r="D428" s="69">
        <f t="shared" si="6"/>
        <v>427</v>
      </c>
      <c r="E428" s="67" t="s">
        <v>2228</v>
      </c>
      <c r="F428" s="67" t="s">
        <v>2229</v>
      </c>
      <c r="G428" s="67" t="s">
        <v>67</v>
      </c>
      <c r="H428" s="67">
        <v>438</v>
      </c>
      <c r="I428" s="67">
        <v>889</v>
      </c>
      <c r="J428" s="67" t="s">
        <v>48</v>
      </c>
      <c r="K428" s="67" t="s">
        <v>49</v>
      </c>
      <c r="L428" s="70">
        <v>41680</v>
      </c>
      <c r="M428" s="70">
        <v>42491</v>
      </c>
      <c r="N428" s="70">
        <v>42677</v>
      </c>
      <c r="O428" s="70">
        <v>48944</v>
      </c>
      <c r="P428" s="67" t="s">
        <v>29</v>
      </c>
      <c r="Q428" s="67" t="s">
        <v>2230</v>
      </c>
      <c r="R428" s="67" t="s">
        <v>31</v>
      </c>
      <c r="S428" s="67" t="s">
        <v>51</v>
      </c>
      <c r="T428" s="67" t="s">
        <v>74</v>
      </c>
      <c r="U428" s="67" t="s">
        <v>31</v>
      </c>
      <c r="V428" s="67" t="s">
        <v>80</v>
      </c>
    </row>
    <row r="429" s="67" customFormat="1" spans="1:22">
      <c r="A429" s="68" t="s">
        <v>2231</v>
      </c>
      <c r="B429" s="67" t="s">
        <v>2232</v>
      </c>
      <c r="C429" s="69">
        <v>1</v>
      </c>
      <c r="D429" s="69">
        <f t="shared" si="6"/>
        <v>428</v>
      </c>
      <c r="E429" s="67" t="s">
        <v>2233</v>
      </c>
      <c r="F429" s="67" t="s">
        <v>2234</v>
      </c>
      <c r="G429" s="67" t="s">
        <v>67</v>
      </c>
      <c r="H429" s="67">
        <v>417</v>
      </c>
      <c r="I429" s="67">
        <v>779</v>
      </c>
      <c r="J429" s="67" t="s">
        <v>48</v>
      </c>
      <c r="K429" s="67" t="s">
        <v>49</v>
      </c>
      <c r="L429" s="70">
        <v>41732</v>
      </c>
      <c r="M429" s="70">
        <v>42186</v>
      </c>
      <c r="N429" s="70">
        <v>42527</v>
      </c>
      <c r="O429" s="67" t="s">
        <v>29</v>
      </c>
      <c r="P429" s="67" t="s">
        <v>29</v>
      </c>
      <c r="Q429" s="67" t="s">
        <v>2235</v>
      </c>
      <c r="R429" s="67" t="s">
        <v>31</v>
      </c>
      <c r="S429" s="67" t="s">
        <v>32</v>
      </c>
      <c r="T429" s="67" t="s">
        <v>1099</v>
      </c>
      <c r="U429" s="67" t="s">
        <v>31</v>
      </c>
      <c r="V429" s="67" t="s">
        <v>80</v>
      </c>
    </row>
    <row r="430" s="67" customFormat="1" spans="1:22">
      <c r="A430" s="68" t="s">
        <v>2236</v>
      </c>
      <c r="B430" s="67" t="s">
        <v>2237</v>
      </c>
      <c r="C430" s="69">
        <v>1</v>
      </c>
      <c r="D430" s="69">
        <f t="shared" si="6"/>
        <v>429</v>
      </c>
      <c r="E430" s="67" t="s">
        <v>2238</v>
      </c>
      <c r="F430" s="67" t="s">
        <v>2239</v>
      </c>
      <c r="G430" s="67" t="s">
        <v>67</v>
      </c>
      <c r="H430" s="67">
        <v>343</v>
      </c>
      <c r="I430" s="67">
        <v>537</v>
      </c>
      <c r="J430" s="67" t="s">
        <v>48</v>
      </c>
      <c r="K430" s="67" t="s">
        <v>49</v>
      </c>
      <c r="L430" s="70">
        <v>41737</v>
      </c>
      <c r="M430" s="70">
        <v>41985</v>
      </c>
      <c r="N430" s="70">
        <v>41995</v>
      </c>
      <c r="O430" s="70">
        <v>48944</v>
      </c>
      <c r="P430" s="67" t="s">
        <v>29</v>
      </c>
      <c r="Q430" s="67" t="s">
        <v>2240</v>
      </c>
      <c r="R430" s="67" t="s">
        <v>31</v>
      </c>
      <c r="S430" s="67" t="s">
        <v>32</v>
      </c>
      <c r="T430" s="67" t="s">
        <v>1237</v>
      </c>
      <c r="U430" s="67" t="s">
        <v>31</v>
      </c>
      <c r="V430" s="67" t="s">
        <v>35</v>
      </c>
    </row>
    <row r="431" s="67" customFormat="1" spans="1:22">
      <c r="A431" s="68" t="s">
        <v>2241</v>
      </c>
      <c r="B431" s="67" t="s">
        <v>2242</v>
      </c>
      <c r="C431" s="69">
        <v>1</v>
      </c>
      <c r="D431" s="69">
        <f t="shared" si="6"/>
        <v>430</v>
      </c>
      <c r="E431" s="67" t="s">
        <v>2243</v>
      </c>
      <c r="F431" s="67" t="s">
        <v>2244</v>
      </c>
      <c r="G431" s="67" t="s">
        <v>40</v>
      </c>
      <c r="H431" s="67">
        <v>419</v>
      </c>
      <c r="I431" s="67">
        <v>823</v>
      </c>
      <c r="J431" s="67" t="s">
        <v>48</v>
      </c>
      <c r="K431" s="67" t="s">
        <v>28</v>
      </c>
      <c r="L431" s="70">
        <v>41746</v>
      </c>
      <c r="M431" s="70">
        <v>42217</v>
      </c>
      <c r="N431" s="70">
        <v>42786</v>
      </c>
      <c r="O431" s="67" t="s">
        <v>29</v>
      </c>
      <c r="P431" s="67" t="s">
        <v>29</v>
      </c>
      <c r="Q431" s="67" t="s">
        <v>2245</v>
      </c>
      <c r="R431" s="67" t="s">
        <v>31</v>
      </c>
      <c r="S431" s="67" t="s">
        <v>32</v>
      </c>
      <c r="T431" s="67" t="s">
        <v>1959</v>
      </c>
      <c r="U431" s="67" t="s">
        <v>31</v>
      </c>
      <c r="V431" s="67" t="s">
        <v>35</v>
      </c>
    </row>
    <row r="432" s="67" customFormat="1" spans="1:22">
      <c r="A432" s="68" t="s">
        <v>2246</v>
      </c>
      <c r="B432" s="67" t="s">
        <v>2247</v>
      </c>
      <c r="C432" s="69">
        <v>1</v>
      </c>
      <c r="D432" s="69">
        <f t="shared" si="6"/>
        <v>431</v>
      </c>
      <c r="E432" s="67" t="s">
        <v>2248</v>
      </c>
      <c r="F432" s="67" t="s">
        <v>2249</v>
      </c>
      <c r="G432" s="67" t="s">
        <v>47</v>
      </c>
      <c r="H432" s="67">
        <v>440</v>
      </c>
      <c r="I432" s="67">
        <v>909</v>
      </c>
      <c r="J432" s="67" t="s">
        <v>48</v>
      </c>
      <c r="K432" s="67" t="s">
        <v>49</v>
      </c>
      <c r="L432" s="70">
        <v>41788</v>
      </c>
      <c r="M432" s="70">
        <v>42005</v>
      </c>
      <c r="N432" s="70">
        <v>41985</v>
      </c>
      <c r="O432" s="67" t="s">
        <v>29</v>
      </c>
      <c r="P432" s="67" t="s">
        <v>29</v>
      </c>
      <c r="Q432" s="67" t="s">
        <v>2250</v>
      </c>
      <c r="R432" s="67" t="s">
        <v>34</v>
      </c>
      <c r="S432" s="67" t="s">
        <v>51</v>
      </c>
      <c r="T432" s="67" t="s">
        <v>503</v>
      </c>
      <c r="U432" s="67" t="s">
        <v>34</v>
      </c>
      <c r="V432" s="67" t="s">
        <v>35</v>
      </c>
    </row>
    <row r="433" s="67" customFormat="1" spans="1:22">
      <c r="A433" s="68" t="s">
        <v>2251</v>
      </c>
      <c r="B433" s="67" t="s">
        <v>2252</v>
      </c>
      <c r="C433" s="69">
        <v>1</v>
      </c>
      <c r="D433" s="69">
        <f t="shared" si="6"/>
        <v>432</v>
      </c>
      <c r="E433" s="67" t="s">
        <v>2253</v>
      </c>
      <c r="F433" s="67" t="s">
        <v>2254</v>
      </c>
      <c r="G433" s="67" t="s">
        <v>67</v>
      </c>
      <c r="H433" s="67">
        <v>392</v>
      </c>
      <c r="I433" s="67">
        <v>681</v>
      </c>
      <c r="J433" s="67" t="s">
        <v>48</v>
      </c>
      <c r="K433" s="67" t="s">
        <v>49</v>
      </c>
      <c r="L433" s="70">
        <v>41817</v>
      </c>
      <c r="M433" s="70">
        <v>41752</v>
      </c>
      <c r="N433" s="70">
        <v>41821</v>
      </c>
      <c r="O433" s="70">
        <v>46387</v>
      </c>
      <c r="P433" s="67" t="s">
        <v>29</v>
      </c>
      <c r="Q433" s="67" t="s">
        <v>2255</v>
      </c>
      <c r="R433" s="67" t="s">
        <v>31</v>
      </c>
      <c r="S433" s="67" t="s">
        <v>230</v>
      </c>
      <c r="T433" s="67" t="s">
        <v>800</v>
      </c>
      <c r="U433" s="67" t="s">
        <v>31</v>
      </c>
      <c r="V433" s="67" t="s">
        <v>35</v>
      </c>
    </row>
    <row r="434" s="67" customFormat="1" spans="1:22">
      <c r="A434" s="68" t="s">
        <v>2256</v>
      </c>
      <c r="B434" s="67" t="s">
        <v>2257</v>
      </c>
      <c r="C434" s="69">
        <v>1</v>
      </c>
      <c r="D434" s="69">
        <f t="shared" si="6"/>
        <v>433</v>
      </c>
      <c r="E434" s="67" t="s">
        <v>2258</v>
      </c>
      <c r="F434" s="67" t="s">
        <v>2259</v>
      </c>
      <c r="G434" s="67" t="s">
        <v>67</v>
      </c>
      <c r="H434" s="67">
        <v>427</v>
      </c>
      <c r="I434" s="67">
        <v>848</v>
      </c>
      <c r="J434" s="67" t="s">
        <v>48</v>
      </c>
      <c r="K434" s="67" t="s">
        <v>49</v>
      </c>
      <c r="L434" s="70">
        <v>41817</v>
      </c>
      <c r="M434" s="70">
        <v>41883</v>
      </c>
      <c r="N434" s="70">
        <v>41822</v>
      </c>
      <c r="O434" s="70">
        <v>45656</v>
      </c>
      <c r="P434" s="67" t="s">
        <v>29</v>
      </c>
      <c r="Q434" s="67" t="s">
        <v>2260</v>
      </c>
      <c r="R434" s="67" t="s">
        <v>31</v>
      </c>
      <c r="S434" s="67" t="s">
        <v>230</v>
      </c>
      <c r="T434" s="67" t="s">
        <v>800</v>
      </c>
      <c r="U434" s="67" t="s">
        <v>31</v>
      </c>
      <c r="V434" s="67" t="s">
        <v>35</v>
      </c>
    </row>
    <row r="435" s="67" customFormat="1" spans="1:22">
      <c r="A435" s="68" t="s">
        <v>2261</v>
      </c>
      <c r="B435" s="67" t="s">
        <v>2262</v>
      </c>
      <c r="C435" s="69">
        <v>1</v>
      </c>
      <c r="D435" s="69">
        <f t="shared" si="6"/>
        <v>434</v>
      </c>
      <c r="E435" s="67" t="s">
        <v>2263</v>
      </c>
      <c r="F435" s="67" t="s">
        <v>2264</v>
      </c>
      <c r="G435" s="67" t="s">
        <v>67</v>
      </c>
      <c r="H435" s="67">
        <v>428</v>
      </c>
      <c r="I435" s="67">
        <v>850</v>
      </c>
      <c r="J435" s="67" t="s">
        <v>48</v>
      </c>
      <c r="K435" s="67" t="s">
        <v>49</v>
      </c>
      <c r="L435" s="70">
        <v>41817</v>
      </c>
      <c r="M435" s="70">
        <v>41883</v>
      </c>
      <c r="N435" s="70">
        <v>41820</v>
      </c>
      <c r="O435" s="70">
        <v>45656</v>
      </c>
      <c r="P435" s="67" t="s">
        <v>29</v>
      </c>
      <c r="Q435" s="67" t="s">
        <v>2265</v>
      </c>
      <c r="R435" s="67" t="s">
        <v>31</v>
      </c>
      <c r="S435" s="67" t="s">
        <v>230</v>
      </c>
      <c r="T435" s="67" t="s">
        <v>800</v>
      </c>
      <c r="U435" s="67" t="s">
        <v>31</v>
      </c>
      <c r="V435" s="67" t="s">
        <v>35</v>
      </c>
    </row>
    <row r="436" s="67" customFormat="1" spans="1:22">
      <c r="A436" s="68" t="s">
        <v>2266</v>
      </c>
      <c r="B436" s="67" t="s">
        <v>2267</v>
      </c>
      <c r="C436" s="69">
        <v>1</v>
      </c>
      <c r="D436" s="69">
        <f t="shared" si="6"/>
        <v>435</v>
      </c>
      <c r="E436" s="67" t="s">
        <v>2268</v>
      </c>
      <c r="F436" s="67" t="s">
        <v>2269</v>
      </c>
      <c r="G436" s="67" t="s">
        <v>67</v>
      </c>
      <c r="H436" s="67">
        <v>151</v>
      </c>
      <c r="I436" s="67">
        <v>175</v>
      </c>
      <c r="J436" s="67" t="s">
        <v>48</v>
      </c>
      <c r="K436" s="67" t="s">
        <v>49</v>
      </c>
      <c r="L436" s="70">
        <v>41828</v>
      </c>
      <c r="M436" s="70">
        <v>42019</v>
      </c>
      <c r="N436" s="70">
        <v>42016</v>
      </c>
      <c r="O436" s="70">
        <v>49309</v>
      </c>
      <c r="P436" s="67" t="s">
        <v>29</v>
      </c>
      <c r="Q436" s="67" t="s">
        <v>2270</v>
      </c>
      <c r="R436" s="67" t="s">
        <v>31</v>
      </c>
      <c r="S436" s="67" t="s">
        <v>32</v>
      </c>
      <c r="T436" s="67" t="s">
        <v>1237</v>
      </c>
      <c r="U436" s="67" t="s">
        <v>31</v>
      </c>
      <c r="V436" s="67" t="s">
        <v>35</v>
      </c>
    </row>
    <row r="437" s="67" customFormat="1" spans="1:22">
      <c r="A437" s="68" t="s">
        <v>2271</v>
      </c>
      <c r="B437" s="67" t="s">
        <v>2272</v>
      </c>
      <c r="C437" s="69">
        <v>1</v>
      </c>
      <c r="D437" s="69">
        <f t="shared" si="6"/>
        <v>436</v>
      </c>
      <c r="E437" s="67" t="s">
        <v>2273</v>
      </c>
      <c r="F437" s="67" t="s">
        <v>2274</v>
      </c>
      <c r="G437" s="67" t="s">
        <v>40</v>
      </c>
      <c r="H437" s="67">
        <v>445</v>
      </c>
      <c r="I437" s="67">
        <v>931</v>
      </c>
      <c r="J437" s="67" t="s">
        <v>48</v>
      </c>
      <c r="K437" s="67" t="s">
        <v>28</v>
      </c>
      <c r="L437" s="70">
        <v>41893</v>
      </c>
      <c r="M437" s="70">
        <v>42675</v>
      </c>
      <c r="N437" s="70">
        <v>42717</v>
      </c>
      <c r="O437" s="70">
        <v>44195</v>
      </c>
      <c r="P437" s="67" t="s">
        <v>29</v>
      </c>
      <c r="Q437" s="67" t="s">
        <v>2275</v>
      </c>
      <c r="R437" s="67" t="s">
        <v>31</v>
      </c>
      <c r="S437" s="67" t="s">
        <v>32</v>
      </c>
      <c r="T437" s="67" t="s">
        <v>699</v>
      </c>
      <c r="U437" s="67" t="s">
        <v>31</v>
      </c>
      <c r="V437" s="67" t="s">
        <v>35</v>
      </c>
    </row>
    <row r="438" s="67" customFormat="1" spans="1:22">
      <c r="A438" s="68" t="s">
        <v>2276</v>
      </c>
      <c r="B438" s="67" t="s">
        <v>2277</v>
      </c>
      <c r="C438" s="69">
        <v>1</v>
      </c>
      <c r="D438" s="69">
        <f t="shared" si="6"/>
        <v>437</v>
      </c>
      <c r="E438" s="67" t="s">
        <v>2278</v>
      </c>
      <c r="F438" s="67" t="s">
        <v>2279</v>
      </c>
      <c r="G438" s="67" t="s">
        <v>67</v>
      </c>
      <c r="H438" s="67">
        <v>146</v>
      </c>
      <c r="I438" s="67">
        <v>168</v>
      </c>
      <c r="J438" s="67" t="s">
        <v>48</v>
      </c>
      <c r="K438" s="67" t="s">
        <v>49</v>
      </c>
      <c r="L438" s="70">
        <v>41904</v>
      </c>
      <c r="M438" s="70">
        <v>42005</v>
      </c>
      <c r="N438" s="70">
        <v>42024</v>
      </c>
      <c r="O438" s="70">
        <v>49674</v>
      </c>
      <c r="P438" s="67" t="s">
        <v>29</v>
      </c>
      <c r="Q438" s="67" t="s">
        <v>2280</v>
      </c>
      <c r="R438" s="67" t="s">
        <v>31</v>
      </c>
      <c r="S438" s="67" t="s">
        <v>32</v>
      </c>
      <c r="T438" s="67" t="s">
        <v>2281</v>
      </c>
      <c r="U438" s="67" t="s">
        <v>31</v>
      </c>
      <c r="V438" s="67" t="s">
        <v>35</v>
      </c>
    </row>
    <row r="439" s="67" customFormat="1" spans="1:22">
      <c r="A439" s="68" t="s">
        <v>2282</v>
      </c>
      <c r="B439" s="67" t="s">
        <v>2283</v>
      </c>
      <c r="C439" s="69">
        <v>1</v>
      </c>
      <c r="D439" s="69">
        <f t="shared" si="6"/>
        <v>438</v>
      </c>
      <c r="E439" s="67" t="s">
        <v>2284</v>
      </c>
      <c r="F439" s="67" t="s">
        <v>2285</v>
      </c>
      <c r="G439" s="67" t="s">
        <v>47</v>
      </c>
      <c r="H439" s="67">
        <v>441</v>
      </c>
      <c r="I439" s="67">
        <v>910</v>
      </c>
      <c r="J439" s="67" t="s">
        <v>48</v>
      </c>
      <c r="K439" s="67" t="s">
        <v>49</v>
      </c>
      <c r="L439" s="70">
        <v>41922</v>
      </c>
      <c r="M439" s="70">
        <v>42006</v>
      </c>
      <c r="N439" s="70">
        <v>42002</v>
      </c>
      <c r="O439" s="67" t="s">
        <v>29</v>
      </c>
      <c r="P439" s="67" t="s">
        <v>29</v>
      </c>
      <c r="Q439" s="67" t="s">
        <v>2286</v>
      </c>
      <c r="R439" s="67" t="s">
        <v>34</v>
      </c>
      <c r="S439" s="67" t="s">
        <v>51</v>
      </c>
      <c r="T439" s="67" t="s">
        <v>503</v>
      </c>
      <c r="U439" s="67" t="s">
        <v>34</v>
      </c>
      <c r="V439" s="67" t="s">
        <v>35</v>
      </c>
    </row>
    <row r="440" s="67" customFormat="1" spans="1:22">
      <c r="A440" s="68" t="s">
        <v>2287</v>
      </c>
      <c r="B440" s="67" t="s">
        <v>2288</v>
      </c>
      <c r="C440" s="69">
        <v>1</v>
      </c>
      <c r="D440" s="69">
        <f t="shared" si="6"/>
        <v>439</v>
      </c>
      <c r="E440" s="67" t="s">
        <v>2289</v>
      </c>
      <c r="F440" s="67" t="s">
        <v>2290</v>
      </c>
      <c r="G440" s="67" t="s">
        <v>47</v>
      </c>
      <c r="H440" s="67">
        <v>444</v>
      </c>
      <c r="I440" s="67">
        <v>922</v>
      </c>
      <c r="J440" s="67" t="s">
        <v>48</v>
      </c>
      <c r="K440" s="67" t="s">
        <v>49</v>
      </c>
      <c r="L440" s="70">
        <v>41996</v>
      </c>
      <c r="M440" s="70">
        <v>42228</v>
      </c>
      <c r="N440" s="70">
        <v>42248</v>
      </c>
      <c r="O440" s="67" t="s">
        <v>29</v>
      </c>
      <c r="P440" s="67" t="s">
        <v>29</v>
      </c>
      <c r="Q440" s="67" t="s">
        <v>2250</v>
      </c>
      <c r="R440" s="67" t="s">
        <v>34</v>
      </c>
      <c r="S440" s="67" t="s">
        <v>51</v>
      </c>
      <c r="T440" s="67" t="s">
        <v>503</v>
      </c>
      <c r="U440" s="67" t="s">
        <v>34</v>
      </c>
      <c r="V440" s="67" t="s">
        <v>35</v>
      </c>
    </row>
    <row r="441" s="67" customFormat="1" spans="1:22">
      <c r="A441" s="68" t="s">
        <v>2291</v>
      </c>
      <c r="B441" s="67" t="s">
        <v>2292</v>
      </c>
      <c r="C441" s="69">
        <v>1</v>
      </c>
      <c r="D441" s="69">
        <f t="shared" si="6"/>
        <v>440</v>
      </c>
      <c r="E441" s="67" t="s">
        <v>2293</v>
      </c>
      <c r="F441" s="67" t="s">
        <v>2294</v>
      </c>
      <c r="G441" s="67" t="s">
        <v>67</v>
      </c>
      <c r="H441" s="67">
        <v>425</v>
      </c>
      <c r="I441" s="67">
        <v>835</v>
      </c>
      <c r="J441" s="67" t="s">
        <v>48</v>
      </c>
      <c r="K441" s="67" t="s">
        <v>49</v>
      </c>
      <c r="L441" s="70">
        <v>42045</v>
      </c>
      <c r="M441" s="70">
        <v>42528</v>
      </c>
      <c r="N441" s="70">
        <v>42522</v>
      </c>
      <c r="O441" s="70">
        <v>50039</v>
      </c>
      <c r="P441" s="67" t="s">
        <v>29</v>
      </c>
      <c r="Q441" s="67" t="s">
        <v>2295</v>
      </c>
      <c r="R441" s="67" t="s">
        <v>31</v>
      </c>
      <c r="S441" s="67" t="s">
        <v>32</v>
      </c>
      <c r="T441" s="67" t="s">
        <v>382</v>
      </c>
      <c r="U441" s="67" t="s">
        <v>34</v>
      </c>
      <c r="V441" s="67" t="s">
        <v>35</v>
      </c>
    </row>
    <row r="442" s="67" customFormat="1" spans="1:22">
      <c r="A442" s="68" t="s">
        <v>2296</v>
      </c>
      <c r="B442" s="67" t="s">
        <v>2297</v>
      </c>
      <c r="C442" s="69">
        <v>1</v>
      </c>
      <c r="D442" s="69">
        <f t="shared" si="6"/>
        <v>441</v>
      </c>
      <c r="E442" s="67" t="s">
        <v>2298</v>
      </c>
      <c r="F442" s="67" t="s">
        <v>2299</v>
      </c>
      <c r="G442" s="67" t="s">
        <v>67</v>
      </c>
      <c r="H442" s="67">
        <v>379</v>
      </c>
      <c r="I442" s="67">
        <v>643</v>
      </c>
      <c r="J442" s="67" t="s">
        <v>48</v>
      </c>
      <c r="K442" s="67" t="s">
        <v>49</v>
      </c>
      <c r="L442" s="70">
        <v>42086</v>
      </c>
      <c r="M442" s="70">
        <v>42358</v>
      </c>
      <c r="N442" s="70">
        <v>42359</v>
      </c>
      <c r="O442" s="70">
        <v>49309</v>
      </c>
      <c r="P442" s="67" t="s">
        <v>29</v>
      </c>
      <c r="Q442" s="67" t="s">
        <v>2300</v>
      </c>
      <c r="R442" s="67" t="s">
        <v>31</v>
      </c>
      <c r="S442" s="67" t="s">
        <v>32</v>
      </c>
      <c r="T442" s="67" t="s">
        <v>1875</v>
      </c>
      <c r="U442" s="67" t="s">
        <v>31</v>
      </c>
      <c r="V442" s="67" t="s">
        <v>35</v>
      </c>
    </row>
    <row r="443" s="67" customFormat="1" spans="1:22">
      <c r="A443" s="68" t="s">
        <v>2301</v>
      </c>
      <c r="B443" s="67" t="s">
        <v>2302</v>
      </c>
      <c r="C443" s="69">
        <v>1</v>
      </c>
      <c r="D443" s="69">
        <f t="shared" si="6"/>
        <v>442</v>
      </c>
      <c r="E443" s="67" t="s">
        <v>2303</v>
      </c>
      <c r="F443" s="67" t="s">
        <v>2304</v>
      </c>
      <c r="G443" s="67" t="s">
        <v>67</v>
      </c>
      <c r="H443" s="67">
        <v>401</v>
      </c>
      <c r="I443" s="67">
        <v>709</v>
      </c>
      <c r="J443" s="67" t="s">
        <v>48</v>
      </c>
      <c r="K443" s="67" t="s">
        <v>49</v>
      </c>
      <c r="L443" s="70">
        <v>42129</v>
      </c>
      <c r="M443" s="70">
        <v>42358</v>
      </c>
      <c r="N443" s="70">
        <v>42431</v>
      </c>
      <c r="O443" s="67" t="s">
        <v>29</v>
      </c>
      <c r="P443" s="67" t="s">
        <v>29</v>
      </c>
      <c r="Q443" s="67" t="s">
        <v>2305</v>
      </c>
      <c r="R443" s="67" t="s">
        <v>31</v>
      </c>
      <c r="S443" s="67" t="s">
        <v>32</v>
      </c>
      <c r="T443" s="67" t="s">
        <v>382</v>
      </c>
      <c r="U443" s="67" t="s">
        <v>34</v>
      </c>
      <c r="V443" s="67" t="s">
        <v>35</v>
      </c>
    </row>
    <row r="444" s="67" customFormat="1" spans="1:22">
      <c r="A444" s="68" t="s">
        <v>2306</v>
      </c>
      <c r="B444" s="67" t="s">
        <v>2307</v>
      </c>
      <c r="C444" s="69">
        <v>1</v>
      </c>
      <c r="D444" s="69">
        <f t="shared" si="6"/>
        <v>443</v>
      </c>
      <c r="E444" s="67" t="s">
        <v>2308</v>
      </c>
      <c r="F444" s="67" t="s">
        <v>2309</v>
      </c>
      <c r="G444" s="67" t="s">
        <v>67</v>
      </c>
      <c r="H444" s="67">
        <v>447</v>
      </c>
      <c r="I444" s="67">
        <v>973</v>
      </c>
      <c r="J444" s="67" t="s">
        <v>48</v>
      </c>
      <c r="K444" s="67" t="s">
        <v>49</v>
      </c>
      <c r="L444" s="70">
        <v>42153</v>
      </c>
      <c r="M444" s="70">
        <v>42648</v>
      </c>
      <c r="N444" s="70">
        <v>42859</v>
      </c>
      <c r="O444" s="67" t="s">
        <v>29</v>
      </c>
      <c r="P444" s="67" t="s">
        <v>29</v>
      </c>
      <c r="Q444" s="67" t="s">
        <v>2310</v>
      </c>
      <c r="R444" s="67" t="s">
        <v>34</v>
      </c>
      <c r="S444" s="67" t="s">
        <v>230</v>
      </c>
      <c r="T444" s="67" t="s">
        <v>2311</v>
      </c>
      <c r="U444" s="67" t="s">
        <v>31</v>
      </c>
      <c r="V444" s="67" t="s">
        <v>35</v>
      </c>
    </row>
    <row r="445" s="67" customFormat="1" spans="1:22">
      <c r="A445" s="68" t="s">
        <v>2312</v>
      </c>
      <c r="B445" s="67" t="s">
        <v>2313</v>
      </c>
      <c r="C445" s="69">
        <v>1</v>
      </c>
      <c r="D445" s="69">
        <f t="shared" si="6"/>
        <v>444</v>
      </c>
      <c r="E445" s="67" t="s">
        <v>2314</v>
      </c>
      <c r="F445" s="67" t="s">
        <v>2315</v>
      </c>
      <c r="G445" s="67" t="s">
        <v>67</v>
      </c>
      <c r="H445" s="67">
        <v>398</v>
      </c>
      <c r="I445" s="67">
        <v>697</v>
      </c>
      <c r="J445" s="67" t="s">
        <v>48</v>
      </c>
      <c r="K445" s="67" t="s">
        <v>49</v>
      </c>
      <c r="L445" s="70">
        <v>42156</v>
      </c>
      <c r="M445" s="70">
        <v>42358</v>
      </c>
      <c r="N445" s="70">
        <v>42430</v>
      </c>
      <c r="O445" s="67" t="s">
        <v>29</v>
      </c>
      <c r="P445" s="67" t="s">
        <v>29</v>
      </c>
      <c r="Q445" s="67" t="s">
        <v>2316</v>
      </c>
      <c r="R445" s="67" t="s">
        <v>31</v>
      </c>
      <c r="S445" s="67" t="s">
        <v>32</v>
      </c>
      <c r="T445" s="67" t="s">
        <v>382</v>
      </c>
      <c r="U445" s="67" t="s">
        <v>34</v>
      </c>
      <c r="V445" s="67" t="s">
        <v>35</v>
      </c>
    </row>
    <row r="446" s="67" customFormat="1" spans="1:22">
      <c r="A446" s="68" t="s">
        <v>2317</v>
      </c>
      <c r="B446" s="67" t="s">
        <v>2318</v>
      </c>
      <c r="C446" s="69">
        <v>1</v>
      </c>
      <c r="D446" s="69">
        <f t="shared" si="6"/>
        <v>445</v>
      </c>
      <c r="E446" s="67" t="s">
        <v>2319</v>
      </c>
      <c r="F446" s="67" t="s">
        <v>2320</v>
      </c>
      <c r="G446" s="67" t="s">
        <v>67</v>
      </c>
      <c r="H446" s="67">
        <v>141</v>
      </c>
      <c r="I446" s="67">
        <v>156</v>
      </c>
      <c r="J446" s="67" t="s">
        <v>48</v>
      </c>
      <c r="K446" s="67" t="s">
        <v>49</v>
      </c>
      <c r="L446" s="70">
        <v>42172</v>
      </c>
      <c r="M446" s="70">
        <v>42358</v>
      </c>
      <c r="N446" s="70">
        <v>42395</v>
      </c>
      <c r="O446" s="70">
        <v>47483</v>
      </c>
      <c r="P446" s="67" t="s">
        <v>29</v>
      </c>
      <c r="Q446" s="67" t="s">
        <v>2321</v>
      </c>
      <c r="R446" s="67" t="s">
        <v>31</v>
      </c>
      <c r="S446" s="67" t="s">
        <v>32</v>
      </c>
      <c r="T446" s="67" t="s">
        <v>1237</v>
      </c>
      <c r="U446" s="67" t="s">
        <v>31</v>
      </c>
      <c r="V446" s="67" t="s">
        <v>35</v>
      </c>
    </row>
    <row r="447" s="67" customFormat="1" spans="1:22">
      <c r="A447" s="68" t="s">
        <v>2322</v>
      </c>
      <c r="B447" s="67" t="s">
        <v>2323</v>
      </c>
      <c r="C447" s="69">
        <v>1</v>
      </c>
      <c r="D447" s="69">
        <f t="shared" si="6"/>
        <v>446</v>
      </c>
      <c r="E447" s="67" t="s">
        <v>2324</v>
      </c>
      <c r="F447" s="67" t="s">
        <v>2325</v>
      </c>
      <c r="G447" s="67" t="s">
        <v>40</v>
      </c>
      <c r="H447" s="67">
        <v>449</v>
      </c>
      <c r="I447" s="67" t="s">
        <v>29</v>
      </c>
      <c r="J447" s="67" t="s">
        <v>1980</v>
      </c>
      <c r="K447" s="67" t="s">
        <v>29</v>
      </c>
      <c r="L447" s="70">
        <v>42403</v>
      </c>
      <c r="M447" s="67" t="s">
        <v>29</v>
      </c>
      <c r="N447" s="67" t="s">
        <v>29</v>
      </c>
      <c r="O447" s="67" t="s">
        <v>29</v>
      </c>
      <c r="P447" s="67" t="s">
        <v>29</v>
      </c>
      <c r="Q447" s="67" t="s">
        <v>2326</v>
      </c>
      <c r="R447" s="67" t="s">
        <v>31</v>
      </c>
      <c r="S447" s="67" t="s">
        <v>51</v>
      </c>
      <c r="T447" s="67" t="s">
        <v>2327</v>
      </c>
      <c r="U447" s="67" t="s">
        <v>31</v>
      </c>
      <c r="V447" s="67" t="s">
        <v>35</v>
      </c>
    </row>
    <row r="448" s="67" customFormat="1" spans="1:22">
      <c r="A448" s="68" t="s">
        <v>2328</v>
      </c>
      <c r="B448" s="67" t="s">
        <v>2323</v>
      </c>
      <c r="C448" s="69">
        <v>1</v>
      </c>
      <c r="D448" s="69">
        <f t="shared" si="6"/>
        <v>447</v>
      </c>
      <c r="E448" s="67" t="s">
        <v>2324</v>
      </c>
      <c r="F448" s="67" t="s">
        <v>2329</v>
      </c>
      <c r="G448" s="67" t="s">
        <v>40</v>
      </c>
      <c r="H448" s="67">
        <v>450</v>
      </c>
      <c r="I448" s="67" t="s">
        <v>29</v>
      </c>
      <c r="J448" s="67" t="s">
        <v>1980</v>
      </c>
      <c r="K448" s="67" t="s">
        <v>29</v>
      </c>
      <c r="L448" s="70">
        <v>42403</v>
      </c>
      <c r="M448" s="67" t="s">
        <v>29</v>
      </c>
      <c r="N448" s="67" t="s">
        <v>29</v>
      </c>
      <c r="O448" s="67" t="s">
        <v>29</v>
      </c>
      <c r="P448" s="67" t="s">
        <v>29</v>
      </c>
      <c r="Q448" s="67" t="s">
        <v>2326</v>
      </c>
      <c r="R448" s="67" t="s">
        <v>31</v>
      </c>
      <c r="S448" s="67" t="s">
        <v>51</v>
      </c>
      <c r="T448" s="67" t="s">
        <v>2327</v>
      </c>
      <c r="U448" s="67" t="s">
        <v>31</v>
      </c>
      <c r="V448" s="67" t="s">
        <v>80</v>
      </c>
    </row>
    <row r="449" s="67" customFormat="1" spans="1:22">
      <c r="A449" s="68" t="s">
        <v>2330</v>
      </c>
      <c r="B449" s="67" t="s">
        <v>2331</v>
      </c>
      <c r="C449" s="69">
        <v>1</v>
      </c>
      <c r="D449" s="69">
        <f t="shared" si="6"/>
        <v>448</v>
      </c>
      <c r="E449" s="67" t="s">
        <v>2332</v>
      </c>
      <c r="F449" s="67" t="s">
        <v>2333</v>
      </c>
      <c r="G449" s="67" t="s">
        <v>67</v>
      </c>
      <c r="H449" s="67">
        <v>446</v>
      </c>
      <c r="I449" s="67">
        <v>954</v>
      </c>
      <c r="J449" s="67" t="s">
        <v>1980</v>
      </c>
      <c r="K449" s="67" t="s">
        <v>29</v>
      </c>
      <c r="L449" s="70">
        <v>42488</v>
      </c>
      <c r="M449" s="67" t="s">
        <v>29</v>
      </c>
      <c r="N449" s="67" t="s">
        <v>29</v>
      </c>
      <c r="O449" s="67" t="s">
        <v>29</v>
      </c>
      <c r="P449" s="67" t="s">
        <v>29</v>
      </c>
      <c r="Q449" s="67" t="s">
        <v>2334</v>
      </c>
      <c r="R449" s="67" t="s">
        <v>31</v>
      </c>
      <c r="S449" s="67" t="s">
        <v>230</v>
      </c>
      <c r="T449" s="67" t="s">
        <v>1359</v>
      </c>
      <c r="U449" s="67" t="s">
        <v>31</v>
      </c>
      <c r="V449" s="67" t="s">
        <v>35</v>
      </c>
    </row>
    <row r="450" s="67" customFormat="1" spans="1:22">
      <c r="A450" s="68" t="s">
        <v>2335</v>
      </c>
      <c r="B450" s="67" t="s">
        <v>2336</v>
      </c>
      <c r="C450" s="69">
        <v>1</v>
      </c>
      <c r="D450" s="69">
        <f>ROW()-1</f>
        <v>449</v>
      </c>
      <c r="E450" s="67" t="s">
        <v>2337</v>
      </c>
      <c r="F450" s="67" t="s">
        <v>2338</v>
      </c>
      <c r="G450" s="67" t="s">
        <v>40</v>
      </c>
      <c r="H450" s="67">
        <v>396</v>
      </c>
      <c r="I450" s="67">
        <v>694</v>
      </c>
      <c r="J450" s="67" t="s">
        <v>48</v>
      </c>
      <c r="K450" s="67" t="s">
        <v>29</v>
      </c>
      <c r="L450" s="70">
        <v>42562</v>
      </c>
      <c r="M450" s="70">
        <v>42948</v>
      </c>
      <c r="N450" s="67" t="s">
        <v>29</v>
      </c>
      <c r="O450" s="67" t="s">
        <v>29</v>
      </c>
      <c r="P450" s="67" t="s">
        <v>29</v>
      </c>
      <c r="Q450" s="67" t="s">
        <v>2339</v>
      </c>
      <c r="R450" s="67" t="s">
        <v>31</v>
      </c>
      <c r="S450" s="67" t="s">
        <v>32</v>
      </c>
      <c r="T450" s="67" t="s">
        <v>2340</v>
      </c>
      <c r="U450" s="67" t="s">
        <v>31</v>
      </c>
      <c r="V450" s="67" t="s">
        <v>35</v>
      </c>
    </row>
    <row r="451" s="67" customFormat="1" spans="1:22">
      <c r="A451" s="68" t="s">
        <v>2341</v>
      </c>
      <c r="B451" s="67" t="s">
        <v>2342</v>
      </c>
      <c r="C451" s="69">
        <v>1</v>
      </c>
      <c r="D451" s="69">
        <f>ROW()-1</f>
        <v>450</v>
      </c>
      <c r="E451" s="67" t="s">
        <v>2343</v>
      </c>
      <c r="F451" s="67" t="s">
        <v>2344</v>
      </c>
      <c r="G451" s="67" t="s">
        <v>40</v>
      </c>
      <c r="H451" s="67">
        <v>448</v>
      </c>
      <c r="I451" s="67">
        <v>1002</v>
      </c>
      <c r="J451" s="67" t="s">
        <v>48</v>
      </c>
      <c r="K451" s="67" t="s">
        <v>28</v>
      </c>
      <c r="L451" s="70">
        <v>42579</v>
      </c>
      <c r="M451" s="70">
        <v>42719</v>
      </c>
      <c r="N451" s="70">
        <v>42828</v>
      </c>
      <c r="O451" s="67" t="s">
        <v>29</v>
      </c>
      <c r="P451" s="67" t="s">
        <v>29</v>
      </c>
      <c r="Q451" s="67" t="s">
        <v>2345</v>
      </c>
      <c r="R451" s="67" t="s">
        <v>31</v>
      </c>
      <c r="S451" s="67" t="s">
        <v>230</v>
      </c>
      <c r="T451" s="67" t="s">
        <v>106</v>
      </c>
      <c r="U451" s="67" t="s">
        <v>31</v>
      </c>
      <c r="V451" s="67" t="s">
        <v>35</v>
      </c>
    </row>
  </sheetData>
  <autoFilter xmlns:etc="http://www.wps.cn/officeDocument/2017/etCustomData" ref="A1:V45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51"/>
  <sheetViews>
    <sheetView workbookViewId="0">
      <selection activeCell="J14" sqref="J14"/>
    </sheetView>
  </sheetViews>
  <sheetFormatPr defaultColWidth="9.23076923076923" defaultRowHeight="16.8"/>
  <cols>
    <col min="1" max="1" width="9.23076923076923" style="53"/>
    <col min="2" max="3" width="9.23076923076923" style="1"/>
    <col min="4" max="4" width="17.625" style="53" customWidth="1"/>
    <col min="5" max="5" width="13.2884615384615" style="53" customWidth="1"/>
    <col min="6" max="6" width="12.0769230769231" style="53"/>
    <col min="7" max="7" width="10.9230769230769" style="53"/>
    <col min="8" max="9" width="9.23076923076923" style="53"/>
    <col min="10" max="10" width="14.25" style="53" customWidth="1"/>
    <col min="11" max="11" width="9.23076923076923" style="63"/>
    <col min="12" max="13" width="9.23076923076923" style="53"/>
    <col min="14" max="16384" width="9.23076923076923" style="1"/>
  </cols>
  <sheetData>
    <row r="1" s="1" customFormat="1" spans="1:14">
      <c r="A1" s="53" t="s">
        <v>0</v>
      </c>
      <c r="B1" s="1" t="s">
        <v>2346</v>
      </c>
      <c r="C1" s="1" t="s">
        <v>2347</v>
      </c>
      <c r="D1" s="53" t="s">
        <v>2348</v>
      </c>
      <c r="E1" s="53" t="s">
        <v>2349</v>
      </c>
      <c r="F1" s="53" t="s">
        <v>2350</v>
      </c>
      <c r="G1" s="53" t="s">
        <v>2351</v>
      </c>
      <c r="H1" s="53" t="s">
        <v>2352</v>
      </c>
      <c r="I1" s="53" t="s">
        <v>2353</v>
      </c>
      <c r="J1" s="53" t="s">
        <v>2354</v>
      </c>
      <c r="K1" s="63" t="s">
        <v>3</v>
      </c>
      <c r="L1" s="53" t="s">
        <v>0</v>
      </c>
      <c r="M1" s="53" t="s">
        <v>2355</v>
      </c>
      <c r="N1" s="1" t="s">
        <v>2356</v>
      </c>
    </row>
    <row r="2" s="1" customFormat="1" spans="1:14">
      <c r="A2" s="53" t="s">
        <v>2357</v>
      </c>
      <c r="B2" s="1" t="s">
        <v>2358</v>
      </c>
      <c r="C2" s="1" t="s">
        <v>2359</v>
      </c>
      <c r="D2" s="66">
        <v>45831</v>
      </c>
      <c r="E2" s="53"/>
      <c r="F2" s="53"/>
      <c r="G2" s="53"/>
      <c r="H2" s="53" t="s">
        <v>35</v>
      </c>
      <c r="I2" s="53" t="s">
        <v>2360</v>
      </c>
      <c r="J2" s="53" t="s">
        <v>2361</v>
      </c>
      <c r="K2" s="63">
        <f t="shared" ref="K2:K65" si="0">ROW()-1</f>
        <v>1</v>
      </c>
      <c r="L2" s="53" t="str">
        <f t="shared" ref="L2:L65" si="1">"2_"&amp;K2</f>
        <v>2_1</v>
      </c>
      <c r="M2" s="53"/>
      <c r="N2" s="1">
        <f>VLOOKUP(J2,[1]Sheet6!$A$1:$H$1000000,2,FALSE)</f>
        <v>1</v>
      </c>
    </row>
    <row r="3" s="1" customFormat="1" spans="1:14">
      <c r="A3" s="53" t="s">
        <v>2362</v>
      </c>
      <c r="B3" s="1" t="s">
        <v>2363</v>
      </c>
      <c r="C3" s="1" t="s">
        <v>2359</v>
      </c>
      <c r="D3" s="66">
        <v>45755</v>
      </c>
      <c r="E3" s="53"/>
      <c r="F3" s="53"/>
      <c r="G3" s="53"/>
      <c r="H3" s="53" t="s">
        <v>35</v>
      </c>
      <c r="I3" s="53" t="s">
        <v>2364</v>
      </c>
      <c r="J3" s="53" t="s">
        <v>2365</v>
      </c>
      <c r="K3" s="63">
        <f t="shared" si="0"/>
        <v>2</v>
      </c>
      <c r="L3" s="53" t="str">
        <f t="shared" si="1"/>
        <v>2_2</v>
      </c>
      <c r="M3" s="53" t="s">
        <v>2366</v>
      </c>
      <c r="N3" s="1">
        <f>VLOOKUP(J3,[1]Sheet6!$A$1:$H$1000000,2,FALSE)</f>
        <v>1</v>
      </c>
    </row>
    <row r="4" s="1" customFormat="1" spans="1:14">
      <c r="A4" s="53" t="s">
        <v>2367</v>
      </c>
      <c r="B4" s="1" t="s">
        <v>2368</v>
      </c>
      <c r="C4" s="1" t="s">
        <v>2359</v>
      </c>
      <c r="D4" s="66">
        <v>45680</v>
      </c>
      <c r="E4" s="53"/>
      <c r="F4" s="53"/>
      <c r="G4" s="53"/>
      <c r="H4" s="53" t="s">
        <v>35</v>
      </c>
      <c r="I4" s="53" t="s">
        <v>2369</v>
      </c>
      <c r="J4" s="53" t="s">
        <v>2370</v>
      </c>
      <c r="K4" s="63">
        <f t="shared" si="0"/>
        <v>3</v>
      </c>
      <c r="L4" s="53" t="str">
        <f t="shared" si="1"/>
        <v>2_3</v>
      </c>
      <c r="M4" s="53" t="s">
        <v>2371</v>
      </c>
      <c r="N4" s="1">
        <f>VLOOKUP(J4,[1]Sheet6!$A$1:$H$1000000,2,FALSE)</f>
        <v>1</v>
      </c>
    </row>
    <row r="5" s="1" customFormat="1" spans="1:14">
      <c r="A5" s="53" t="s">
        <v>2372</v>
      </c>
      <c r="B5" s="1" t="s">
        <v>2373</v>
      </c>
      <c r="C5" s="1" t="s">
        <v>2359</v>
      </c>
      <c r="D5" s="66">
        <v>45679</v>
      </c>
      <c r="E5" s="53"/>
      <c r="F5" s="53"/>
      <c r="G5" s="53"/>
      <c r="H5" s="53" t="s">
        <v>35</v>
      </c>
      <c r="I5" s="53" t="s">
        <v>2374</v>
      </c>
      <c r="J5" s="53" t="s">
        <v>2375</v>
      </c>
      <c r="K5" s="63">
        <f t="shared" si="0"/>
        <v>4</v>
      </c>
      <c r="L5" s="53" t="str">
        <f t="shared" si="1"/>
        <v>2_4</v>
      </c>
      <c r="M5" s="53" t="s">
        <v>2376</v>
      </c>
      <c r="N5" s="1">
        <f>VLOOKUP(J5,[1]Sheet6!$A$1:$H$1000000,2,FALSE)</f>
        <v>1</v>
      </c>
    </row>
    <row r="6" s="1" customFormat="1" spans="1:14">
      <c r="A6" s="53" t="s">
        <v>2377</v>
      </c>
      <c r="B6" s="1" t="s">
        <v>2378</v>
      </c>
      <c r="C6" s="1" t="s">
        <v>2359</v>
      </c>
      <c r="D6" s="66">
        <v>45671</v>
      </c>
      <c r="E6" s="53"/>
      <c r="F6" s="53"/>
      <c r="G6" s="53"/>
      <c r="H6" s="53" t="s">
        <v>35</v>
      </c>
      <c r="I6" s="53" t="s">
        <v>2379</v>
      </c>
      <c r="J6" s="53" t="s">
        <v>2380</v>
      </c>
      <c r="K6" s="63">
        <f t="shared" si="0"/>
        <v>5</v>
      </c>
      <c r="L6" s="53" t="str">
        <f t="shared" si="1"/>
        <v>2_5</v>
      </c>
      <c r="M6" s="53" t="s">
        <v>2381</v>
      </c>
      <c r="N6" s="1">
        <f>VLOOKUP(J6,[1]Sheet6!$A$1:$H$1000000,2,FALSE)</f>
        <v>1</v>
      </c>
    </row>
    <row r="7" s="1" customFormat="1" spans="1:14">
      <c r="A7" s="53" t="s">
        <v>2382</v>
      </c>
      <c r="B7" s="1" t="s">
        <v>2383</v>
      </c>
      <c r="C7" s="1" t="s">
        <v>2359</v>
      </c>
      <c r="D7" s="66">
        <v>45671</v>
      </c>
      <c r="E7" s="53"/>
      <c r="F7" s="53"/>
      <c r="G7" s="53"/>
      <c r="H7" s="53" t="s">
        <v>35</v>
      </c>
      <c r="I7" s="53" t="s">
        <v>2384</v>
      </c>
      <c r="J7" s="53" t="s">
        <v>2385</v>
      </c>
      <c r="K7" s="63">
        <f t="shared" si="0"/>
        <v>6</v>
      </c>
      <c r="L7" s="53" t="str">
        <f t="shared" si="1"/>
        <v>2_6</v>
      </c>
      <c r="M7" s="53" t="s">
        <v>2386</v>
      </c>
      <c r="N7" s="1">
        <f>VLOOKUP(J7,[1]Sheet6!$A$1:$H$1000000,2,FALSE)</f>
        <v>1</v>
      </c>
    </row>
    <row r="8" s="1" customFormat="1" spans="1:14">
      <c r="A8" s="53" t="s">
        <v>2387</v>
      </c>
      <c r="B8" s="1" t="s">
        <v>2388</v>
      </c>
      <c r="C8" s="1" t="s">
        <v>2359</v>
      </c>
      <c r="D8" s="66">
        <v>45611</v>
      </c>
      <c r="E8" s="53"/>
      <c r="F8" s="53"/>
      <c r="G8" s="53"/>
      <c r="H8" s="53" t="s">
        <v>35</v>
      </c>
      <c r="I8" s="53" t="s">
        <v>2389</v>
      </c>
      <c r="J8" s="53" t="s">
        <v>2390</v>
      </c>
      <c r="K8" s="63">
        <f t="shared" si="0"/>
        <v>7</v>
      </c>
      <c r="L8" s="53" t="str">
        <f t="shared" si="1"/>
        <v>2_7</v>
      </c>
      <c r="M8" s="53" t="s">
        <v>2391</v>
      </c>
      <c r="N8" s="1">
        <f>VLOOKUP(J8,[1]Sheet6!$A$1:$H$1000000,2,FALSE)</f>
        <v>1</v>
      </c>
    </row>
    <row r="9" s="1" customFormat="1" spans="1:14">
      <c r="A9" s="53" t="s">
        <v>2392</v>
      </c>
      <c r="B9" s="1" t="s">
        <v>2393</v>
      </c>
      <c r="C9" s="1" t="s">
        <v>2359</v>
      </c>
      <c r="D9" s="66">
        <v>45611</v>
      </c>
      <c r="E9" s="53"/>
      <c r="F9" s="53"/>
      <c r="G9" s="53"/>
      <c r="H9" s="53"/>
      <c r="I9" s="53" t="s">
        <v>2394</v>
      </c>
      <c r="J9" s="53" t="s">
        <v>2395</v>
      </c>
      <c r="K9" s="63">
        <f t="shared" si="0"/>
        <v>8</v>
      </c>
      <c r="L9" s="53" t="str">
        <f t="shared" si="1"/>
        <v>2_8</v>
      </c>
      <c r="M9" s="53" t="s">
        <v>2396</v>
      </c>
      <c r="N9" s="1">
        <f>VLOOKUP(J9,[1]Sheet6!$A$1:$H$1000000,2,FALSE)</f>
        <v>1</v>
      </c>
    </row>
    <row r="10" s="1" customFormat="1" spans="1:14">
      <c r="A10" s="53" t="s">
        <v>2397</v>
      </c>
      <c r="B10" s="1" t="s">
        <v>2398</v>
      </c>
      <c r="C10" s="1" t="s">
        <v>2359</v>
      </c>
      <c r="D10" s="66">
        <v>45602</v>
      </c>
      <c r="E10" s="53"/>
      <c r="F10" s="53"/>
      <c r="G10" s="53"/>
      <c r="H10" s="53" t="s">
        <v>35</v>
      </c>
      <c r="I10" s="53" t="s">
        <v>2399</v>
      </c>
      <c r="J10" s="53" t="s">
        <v>2400</v>
      </c>
      <c r="K10" s="63">
        <f t="shared" si="0"/>
        <v>9</v>
      </c>
      <c r="L10" s="53" t="str">
        <f t="shared" si="1"/>
        <v>2_9</v>
      </c>
      <c r="M10" s="53" t="s">
        <v>2401</v>
      </c>
      <c r="N10" s="1">
        <f>VLOOKUP(J10,[1]Sheet6!$A$1:$H$1000000,2,FALSE)</f>
        <v>1</v>
      </c>
    </row>
    <row r="11" s="1" customFormat="1" spans="1:14">
      <c r="A11" s="53" t="s">
        <v>2402</v>
      </c>
      <c r="B11" s="1" t="s">
        <v>2403</v>
      </c>
      <c r="C11" s="1" t="s">
        <v>2359</v>
      </c>
      <c r="D11" s="66">
        <v>45571</v>
      </c>
      <c r="E11" s="66">
        <v>45792</v>
      </c>
      <c r="F11" s="53"/>
      <c r="G11" s="53"/>
      <c r="H11" s="53" t="s">
        <v>2404</v>
      </c>
      <c r="I11" s="53" t="s">
        <v>2405</v>
      </c>
      <c r="J11" s="53" t="s">
        <v>2406</v>
      </c>
      <c r="K11" s="63">
        <f t="shared" si="0"/>
        <v>10</v>
      </c>
      <c r="L11" s="53" t="str">
        <f t="shared" si="1"/>
        <v>2_10</v>
      </c>
      <c r="M11" s="53"/>
      <c r="N11" s="1">
        <f>VLOOKUP(J11,[1]Sheet6!$A$1:$H$1000000,2,FALSE)</f>
        <v>1</v>
      </c>
    </row>
    <row r="12" s="1" customFormat="1" spans="1:14">
      <c r="A12" s="53" t="s">
        <v>2407</v>
      </c>
      <c r="B12" s="1" t="s">
        <v>2408</v>
      </c>
      <c r="C12" s="1" t="s">
        <v>2359</v>
      </c>
      <c r="D12" s="66">
        <v>45570</v>
      </c>
      <c r="E12" s="66">
        <v>45809</v>
      </c>
      <c r="F12" s="53"/>
      <c r="G12" s="53"/>
      <c r="H12" s="53" t="s">
        <v>35</v>
      </c>
      <c r="I12" s="53" t="s">
        <v>2409</v>
      </c>
      <c r="J12" s="53" t="s">
        <v>2410</v>
      </c>
      <c r="K12" s="63">
        <f t="shared" si="0"/>
        <v>11</v>
      </c>
      <c r="L12" s="53" t="str">
        <f t="shared" si="1"/>
        <v>2_11</v>
      </c>
      <c r="M12" s="53" t="s">
        <v>2411</v>
      </c>
      <c r="N12" s="1">
        <f>VLOOKUP(J12,[1]Sheet6!$A$1:$H$1000000,2,FALSE)</f>
        <v>1</v>
      </c>
    </row>
    <row r="13" s="1" customFormat="1" spans="1:14">
      <c r="A13" s="53" t="s">
        <v>2412</v>
      </c>
      <c r="B13" s="1" t="s">
        <v>2413</v>
      </c>
      <c r="C13" s="1" t="s">
        <v>2359</v>
      </c>
      <c r="D13" s="66">
        <v>45502</v>
      </c>
      <c r="E13" s="53"/>
      <c r="F13" s="53"/>
      <c r="G13" s="53"/>
      <c r="H13" s="53" t="s">
        <v>35</v>
      </c>
      <c r="I13" s="53" t="s">
        <v>2414</v>
      </c>
      <c r="J13" s="53" t="s">
        <v>2415</v>
      </c>
      <c r="K13" s="63">
        <f t="shared" si="0"/>
        <v>12</v>
      </c>
      <c r="L13" s="53" t="str">
        <f t="shared" si="1"/>
        <v>2_12</v>
      </c>
      <c r="M13" s="53" t="s">
        <v>2416</v>
      </c>
      <c r="N13" s="1">
        <f>VLOOKUP(J13,[1]Sheet6!$A$1:$H$1000000,2,FALSE)</f>
        <v>1</v>
      </c>
    </row>
    <row r="14" s="1" customFormat="1" spans="1:14">
      <c r="A14" s="53" t="s">
        <v>2417</v>
      </c>
      <c r="B14" s="1" t="s">
        <v>2418</v>
      </c>
      <c r="C14" s="1" t="s">
        <v>2359</v>
      </c>
      <c r="D14" s="66">
        <v>45495</v>
      </c>
      <c r="E14" s="66">
        <v>45748</v>
      </c>
      <c r="F14" s="53"/>
      <c r="G14" s="53"/>
      <c r="H14" s="53" t="s">
        <v>35</v>
      </c>
      <c r="I14" s="53" t="s">
        <v>2419</v>
      </c>
      <c r="J14" s="53" t="s">
        <v>2420</v>
      </c>
      <c r="K14" s="63">
        <f t="shared" si="0"/>
        <v>13</v>
      </c>
      <c r="L14" s="53" t="str">
        <f t="shared" si="1"/>
        <v>2_13</v>
      </c>
      <c r="M14" s="53" t="s">
        <v>2421</v>
      </c>
      <c r="N14" s="1">
        <f>VLOOKUP(J14,[1]Sheet6!$A$1:$H$1000000,2,FALSE)</f>
        <v>1</v>
      </c>
    </row>
    <row r="15" s="1" customFormat="1" spans="1:14">
      <c r="A15" s="53" t="s">
        <v>2422</v>
      </c>
      <c r="B15" s="1" t="s">
        <v>2423</v>
      </c>
      <c r="C15" s="1" t="s">
        <v>2359</v>
      </c>
      <c r="D15" s="66">
        <v>45468</v>
      </c>
      <c r="E15" s="53"/>
      <c r="F15" s="53"/>
      <c r="G15" s="53"/>
      <c r="H15" s="53" t="s">
        <v>35</v>
      </c>
      <c r="I15" s="53" t="s">
        <v>2424</v>
      </c>
      <c r="J15" s="53" t="s">
        <v>2425</v>
      </c>
      <c r="K15" s="63">
        <f t="shared" si="0"/>
        <v>14</v>
      </c>
      <c r="L15" s="53" t="str">
        <f t="shared" si="1"/>
        <v>2_14</v>
      </c>
      <c r="M15" s="53" t="s">
        <v>2426</v>
      </c>
      <c r="N15" s="1">
        <f>VLOOKUP(J15,[1]Sheet6!$A$1:$H$1000000,2,FALSE)</f>
        <v>1</v>
      </c>
    </row>
    <row r="16" s="1" customFormat="1" spans="1:14">
      <c r="A16" s="53" t="s">
        <v>2427</v>
      </c>
      <c r="B16" s="1" t="s">
        <v>2428</v>
      </c>
      <c r="C16" s="1" t="s">
        <v>2359</v>
      </c>
      <c r="D16" s="66">
        <v>45449</v>
      </c>
      <c r="E16" s="53"/>
      <c r="F16" s="53"/>
      <c r="G16" s="53"/>
      <c r="H16" s="53" t="s">
        <v>35</v>
      </c>
      <c r="I16" s="53" t="s">
        <v>2429</v>
      </c>
      <c r="J16" s="53" t="s">
        <v>2430</v>
      </c>
      <c r="K16" s="63">
        <f t="shared" si="0"/>
        <v>15</v>
      </c>
      <c r="L16" s="53" t="str">
        <f t="shared" si="1"/>
        <v>2_15</v>
      </c>
      <c r="M16" s="53" t="s">
        <v>2431</v>
      </c>
      <c r="N16" s="1">
        <f>VLOOKUP(J16,[1]Sheet6!$A$1:$H$1000000,2,FALSE)</f>
        <v>1</v>
      </c>
    </row>
    <row r="17" s="1" customFormat="1" spans="1:14">
      <c r="A17" s="53" t="s">
        <v>2432</v>
      </c>
      <c r="B17" s="1" t="s">
        <v>2433</v>
      </c>
      <c r="C17" s="1" t="s">
        <v>2359</v>
      </c>
      <c r="D17" s="66">
        <v>45449</v>
      </c>
      <c r="E17" s="66">
        <v>45566</v>
      </c>
      <c r="F17" s="53"/>
      <c r="G17" s="53"/>
      <c r="H17" s="53" t="s">
        <v>35</v>
      </c>
      <c r="I17" s="53" t="s">
        <v>2429</v>
      </c>
      <c r="J17" s="53" t="s">
        <v>2434</v>
      </c>
      <c r="K17" s="63">
        <f t="shared" si="0"/>
        <v>16</v>
      </c>
      <c r="L17" s="53" t="str">
        <f t="shared" si="1"/>
        <v>2_16</v>
      </c>
      <c r="M17" s="53" t="s">
        <v>2435</v>
      </c>
      <c r="N17" s="1">
        <f>VLOOKUP(J17,[1]Sheet6!$A$1:$H$1000000,2,FALSE)</f>
        <v>1</v>
      </c>
    </row>
    <row r="18" s="1" customFormat="1" spans="1:14">
      <c r="A18" s="53" t="s">
        <v>2436</v>
      </c>
      <c r="B18" s="1" t="s">
        <v>2437</v>
      </c>
      <c r="C18" s="1" t="s">
        <v>2359</v>
      </c>
      <c r="D18" s="66">
        <v>45400</v>
      </c>
      <c r="E18" s="53"/>
      <c r="F18" s="53"/>
      <c r="G18" s="53"/>
      <c r="H18" s="53" t="s">
        <v>2438</v>
      </c>
      <c r="I18" s="53" t="s">
        <v>2439</v>
      </c>
      <c r="J18" s="53" t="s">
        <v>2440</v>
      </c>
      <c r="K18" s="63">
        <f t="shared" si="0"/>
        <v>17</v>
      </c>
      <c r="L18" s="53" t="str">
        <f t="shared" si="1"/>
        <v>2_17</v>
      </c>
      <c r="M18" s="53"/>
      <c r="N18" s="1">
        <f>VLOOKUP(J18,[1]Sheet6!$A$1:$H$1000000,2,FALSE)</f>
        <v>1</v>
      </c>
    </row>
    <row r="19" s="1" customFormat="1" spans="1:14">
      <c r="A19" s="53" t="s">
        <v>2441</v>
      </c>
      <c r="B19" s="1" t="s">
        <v>2442</v>
      </c>
      <c r="C19" s="1" t="s">
        <v>2359</v>
      </c>
      <c r="D19" s="66">
        <v>45399</v>
      </c>
      <c r="E19" s="66">
        <v>45748</v>
      </c>
      <c r="F19" s="53"/>
      <c r="G19" s="53"/>
      <c r="H19" s="53" t="s">
        <v>35</v>
      </c>
      <c r="I19" s="53" t="s">
        <v>2443</v>
      </c>
      <c r="J19" s="53" t="s">
        <v>2444</v>
      </c>
      <c r="K19" s="63">
        <f t="shared" si="0"/>
        <v>18</v>
      </c>
      <c r="L19" s="53" t="str">
        <f t="shared" si="1"/>
        <v>2_18</v>
      </c>
      <c r="M19" s="53" t="s">
        <v>2445</v>
      </c>
      <c r="N19" s="1">
        <f>VLOOKUP(J19,[1]Sheet6!$A$1:$H$1000000,2,FALSE)</f>
        <v>1</v>
      </c>
    </row>
    <row r="20" s="1" customFormat="1" spans="1:14">
      <c r="A20" s="53" t="s">
        <v>2446</v>
      </c>
      <c r="B20" s="1" t="s">
        <v>2447</v>
      </c>
      <c r="C20" s="1" t="s">
        <v>2359</v>
      </c>
      <c r="D20" s="66">
        <v>45361</v>
      </c>
      <c r="E20" s="53"/>
      <c r="F20" s="53"/>
      <c r="G20" s="53"/>
      <c r="H20" s="53" t="s">
        <v>35</v>
      </c>
      <c r="I20" s="53" t="s">
        <v>2448</v>
      </c>
      <c r="J20" s="53" t="s">
        <v>2449</v>
      </c>
      <c r="K20" s="63">
        <f t="shared" si="0"/>
        <v>19</v>
      </c>
      <c r="L20" s="53" t="str">
        <f t="shared" si="1"/>
        <v>2_19</v>
      </c>
      <c r="M20" s="53" t="s">
        <v>2450</v>
      </c>
      <c r="N20" s="1">
        <f>VLOOKUP(J20,[1]Sheet6!$A$1:$H$1000000,2,FALSE)</f>
        <v>1</v>
      </c>
    </row>
    <row r="21" s="1" customFormat="1" spans="1:14">
      <c r="A21" s="53" t="s">
        <v>2451</v>
      </c>
      <c r="B21" s="1" t="s">
        <v>2452</v>
      </c>
      <c r="C21" s="1" t="s">
        <v>2359</v>
      </c>
      <c r="D21" s="66">
        <v>45325</v>
      </c>
      <c r="E21" s="53"/>
      <c r="F21" s="53"/>
      <c r="G21" s="53"/>
      <c r="H21" s="53" t="s">
        <v>35</v>
      </c>
      <c r="I21" s="53" t="s">
        <v>2453</v>
      </c>
      <c r="J21" s="53" t="s">
        <v>2454</v>
      </c>
      <c r="K21" s="63">
        <f t="shared" si="0"/>
        <v>20</v>
      </c>
      <c r="L21" s="53" t="str">
        <f t="shared" si="1"/>
        <v>2_20</v>
      </c>
      <c r="M21" s="53" t="s">
        <v>2455</v>
      </c>
      <c r="N21" s="1">
        <f>VLOOKUP(J21,[1]Sheet6!$A$1:$H$1000000,2,FALSE)</f>
        <v>1</v>
      </c>
    </row>
    <row r="22" s="1" customFormat="1" spans="1:14">
      <c r="A22" s="53" t="s">
        <v>2456</v>
      </c>
      <c r="B22" s="1" t="s">
        <v>2457</v>
      </c>
      <c r="C22" s="1" t="s">
        <v>2359</v>
      </c>
      <c r="D22" s="66">
        <v>45278</v>
      </c>
      <c r="E22" s="53"/>
      <c r="F22" s="53"/>
      <c r="G22" s="53"/>
      <c r="H22" s="53" t="s">
        <v>35</v>
      </c>
      <c r="I22" s="53" t="s">
        <v>2458</v>
      </c>
      <c r="J22" s="53" t="s">
        <v>2459</v>
      </c>
      <c r="K22" s="63">
        <f t="shared" si="0"/>
        <v>21</v>
      </c>
      <c r="L22" s="53" t="str">
        <f t="shared" si="1"/>
        <v>2_21</v>
      </c>
      <c r="M22" s="53" t="s">
        <v>2460</v>
      </c>
      <c r="N22" s="1">
        <f>VLOOKUP(J22,[1]Sheet6!$A$1:$H$1000000,2,FALSE)</f>
        <v>1</v>
      </c>
    </row>
    <row r="23" s="1" customFormat="1" spans="1:14">
      <c r="A23" s="53" t="s">
        <v>2461</v>
      </c>
      <c r="B23" s="1" t="s">
        <v>2462</v>
      </c>
      <c r="C23" s="1" t="s">
        <v>2359</v>
      </c>
      <c r="D23" s="66">
        <v>45273</v>
      </c>
      <c r="E23" s="53"/>
      <c r="F23" s="53"/>
      <c r="G23" s="53"/>
      <c r="H23" s="53" t="s">
        <v>35</v>
      </c>
      <c r="I23" s="53" t="s">
        <v>2463</v>
      </c>
      <c r="J23" s="53" t="s">
        <v>2464</v>
      </c>
      <c r="K23" s="63">
        <f t="shared" si="0"/>
        <v>22</v>
      </c>
      <c r="L23" s="53" t="str">
        <f t="shared" si="1"/>
        <v>2_22</v>
      </c>
      <c r="M23" s="53" t="s">
        <v>2465</v>
      </c>
      <c r="N23" s="1">
        <f>VLOOKUP(J23,[1]Sheet6!$A$1:$H$1000000,2,FALSE)</f>
        <v>1</v>
      </c>
    </row>
    <row r="24" s="1" customFormat="1" spans="1:14">
      <c r="A24" s="53" t="s">
        <v>2466</v>
      </c>
      <c r="B24" s="1" t="s">
        <v>2467</v>
      </c>
      <c r="C24" s="1" t="s">
        <v>2359</v>
      </c>
      <c r="D24" s="66">
        <v>45273</v>
      </c>
      <c r="E24" s="66">
        <v>45689</v>
      </c>
      <c r="F24" s="53"/>
      <c r="G24" s="53"/>
      <c r="H24" s="53" t="s">
        <v>35</v>
      </c>
      <c r="I24" s="53" t="s">
        <v>2463</v>
      </c>
      <c r="J24" s="53" t="s">
        <v>2468</v>
      </c>
      <c r="K24" s="63">
        <f t="shared" si="0"/>
        <v>23</v>
      </c>
      <c r="L24" s="53" t="str">
        <f t="shared" si="1"/>
        <v>2_23</v>
      </c>
      <c r="M24" s="53" t="s">
        <v>2469</v>
      </c>
      <c r="N24" s="1">
        <f>VLOOKUP(J24,[1]Sheet6!$A$1:$H$1000000,2,FALSE)</f>
        <v>1</v>
      </c>
    </row>
    <row r="25" s="1" customFormat="1" spans="1:14">
      <c r="A25" s="53" t="s">
        <v>2470</v>
      </c>
      <c r="B25" s="1" t="s">
        <v>2471</v>
      </c>
      <c r="C25" s="1" t="s">
        <v>2359</v>
      </c>
      <c r="D25" s="66">
        <v>45267</v>
      </c>
      <c r="E25" s="53"/>
      <c r="F25" s="53"/>
      <c r="G25" s="53"/>
      <c r="H25" s="53" t="s">
        <v>35</v>
      </c>
      <c r="I25" s="53" t="s">
        <v>2472</v>
      </c>
      <c r="J25" s="53" t="s">
        <v>2473</v>
      </c>
      <c r="K25" s="63">
        <f t="shared" si="0"/>
        <v>24</v>
      </c>
      <c r="L25" s="53" t="str">
        <f t="shared" si="1"/>
        <v>2_24</v>
      </c>
      <c r="M25" s="53" t="s">
        <v>2474</v>
      </c>
      <c r="N25" s="1">
        <f>VLOOKUP(J25,[1]Sheet6!$A$1:$H$1000000,2,FALSE)</f>
        <v>1</v>
      </c>
    </row>
    <row r="26" s="1" customFormat="1" spans="1:14">
      <c r="A26" s="53" t="s">
        <v>2475</v>
      </c>
      <c r="B26" s="1" t="s">
        <v>2476</v>
      </c>
      <c r="C26" s="1" t="s">
        <v>2359</v>
      </c>
      <c r="D26" s="66">
        <v>45245</v>
      </c>
      <c r="E26" s="53"/>
      <c r="F26" s="53"/>
      <c r="G26" s="53"/>
      <c r="H26" s="53" t="s">
        <v>35</v>
      </c>
      <c r="I26" s="53" t="s">
        <v>2477</v>
      </c>
      <c r="J26" s="53" t="s">
        <v>2478</v>
      </c>
      <c r="K26" s="63">
        <f t="shared" si="0"/>
        <v>25</v>
      </c>
      <c r="L26" s="53" t="str">
        <f t="shared" si="1"/>
        <v>2_25</v>
      </c>
      <c r="M26" s="53" t="s">
        <v>2479</v>
      </c>
      <c r="N26" s="1">
        <f>VLOOKUP(J26,[1]Sheet6!$A$1:$H$1000000,2,FALSE)</f>
        <v>1</v>
      </c>
    </row>
    <row r="27" s="1" customFormat="1" spans="1:14">
      <c r="A27" s="53" t="s">
        <v>2480</v>
      </c>
      <c r="B27" s="1" t="s">
        <v>2481</v>
      </c>
      <c r="C27" s="1" t="s">
        <v>2359</v>
      </c>
      <c r="D27" s="66">
        <v>45244</v>
      </c>
      <c r="E27" s="66">
        <v>45346</v>
      </c>
      <c r="F27" s="53"/>
      <c r="G27" s="53"/>
      <c r="H27" s="53" t="s">
        <v>35</v>
      </c>
      <c r="I27" s="53" t="s">
        <v>2482</v>
      </c>
      <c r="J27" s="53" t="s">
        <v>2483</v>
      </c>
      <c r="K27" s="63">
        <f t="shared" si="0"/>
        <v>26</v>
      </c>
      <c r="L27" s="53" t="str">
        <f t="shared" si="1"/>
        <v>2_26</v>
      </c>
      <c r="M27" s="53" t="s">
        <v>2484</v>
      </c>
      <c r="N27" s="1">
        <f>VLOOKUP(J27,[1]Sheet6!$A$1:$H$1000000,2,FALSE)</f>
        <v>1</v>
      </c>
    </row>
    <row r="28" s="1" customFormat="1" spans="1:14">
      <c r="A28" s="53" t="s">
        <v>2485</v>
      </c>
      <c r="B28" s="1" t="s">
        <v>2486</v>
      </c>
      <c r="C28" s="1" t="s">
        <v>2359</v>
      </c>
      <c r="D28" s="66">
        <v>45216</v>
      </c>
      <c r="E28" s="66">
        <v>45474</v>
      </c>
      <c r="F28" s="53"/>
      <c r="G28" s="53"/>
      <c r="H28" s="53" t="s">
        <v>35</v>
      </c>
      <c r="I28" s="53" t="s">
        <v>2487</v>
      </c>
      <c r="J28" s="53" t="s">
        <v>2488</v>
      </c>
      <c r="K28" s="63">
        <f t="shared" si="0"/>
        <v>27</v>
      </c>
      <c r="L28" s="53" t="str">
        <f t="shared" si="1"/>
        <v>2_27</v>
      </c>
      <c r="M28" s="53" t="s">
        <v>2489</v>
      </c>
      <c r="N28" s="1">
        <f>VLOOKUP(J28,[1]Sheet6!$A$1:$H$1000000,2,FALSE)</f>
        <v>1</v>
      </c>
    </row>
    <row r="29" s="1" customFormat="1" spans="1:14">
      <c r="A29" s="53" t="s">
        <v>2490</v>
      </c>
      <c r="B29" s="1" t="s">
        <v>2491</v>
      </c>
      <c r="C29" s="1" t="s">
        <v>2359</v>
      </c>
      <c r="D29" s="66">
        <v>45209</v>
      </c>
      <c r="E29" s="66">
        <v>45470</v>
      </c>
      <c r="F29" s="53"/>
      <c r="G29" s="53"/>
      <c r="H29" s="53" t="s">
        <v>35</v>
      </c>
      <c r="I29" s="53" t="s">
        <v>2492</v>
      </c>
      <c r="J29" s="53" t="s">
        <v>2493</v>
      </c>
      <c r="K29" s="63">
        <f t="shared" si="0"/>
        <v>28</v>
      </c>
      <c r="L29" s="53" t="str">
        <f t="shared" si="1"/>
        <v>2_28</v>
      </c>
      <c r="M29" s="53" t="s">
        <v>2494</v>
      </c>
      <c r="N29" s="1">
        <f>VLOOKUP(J29,[1]Sheet6!$A$1:$H$1000000,2,FALSE)</f>
        <v>1</v>
      </c>
    </row>
    <row r="30" s="1" customFormat="1" spans="1:14">
      <c r="A30" s="53" t="s">
        <v>2495</v>
      </c>
      <c r="B30" s="1" t="s">
        <v>2496</v>
      </c>
      <c r="C30" s="1" t="s">
        <v>2359</v>
      </c>
      <c r="D30" s="66">
        <v>45191</v>
      </c>
      <c r="E30" s="53"/>
      <c r="F30" s="53"/>
      <c r="G30" s="53"/>
      <c r="H30" s="53" t="s">
        <v>2497</v>
      </c>
      <c r="I30" s="53" t="s">
        <v>2498</v>
      </c>
      <c r="J30" s="53" t="s">
        <v>2499</v>
      </c>
      <c r="K30" s="63">
        <f t="shared" si="0"/>
        <v>29</v>
      </c>
      <c r="L30" s="53" t="str">
        <f t="shared" si="1"/>
        <v>2_29</v>
      </c>
      <c r="M30" s="53" t="s">
        <v>2500</v>
      </c>
      <c r="N30" s="1">
        <f>VLOOKUP(J30,[1]Sheet6!$A$1:$H$1000000,2,FALSE)</f>
        <v>1</v>
      </c>
    </row>
    <row r="31" s="1" customFormat="1" spans="1:14">
      <c r="A31" s="53" t="s">
        <v>2501</v>
      </c>
      <c r="B31" s="1" t="s">
        <v>2502</v>
      </c>
      <c r="C31" s="1" t="s">
        <v>2359</v>
      </c>
      <c r="D31" s="66">
        <v>45169</v>
      </c>
      <c r="E31" s="66">
        <v>45292</v>
      </c>
      <c r="F31" s="53"/>
      <c r="G31" s="53"/>
      <c r="H31" s="53" t="s">
        <v>35</v>
      </c>
      <c r="I31" s="53" t="s">
        <v>2503</v>
      </c>
      <c r="J31" s="53" t="s">
        <v>2504</v>
      </c>
      <c r="K31" s="63">
        <f t="shared" si="0"/>
        <v>30</v>
      </c>
      <c r="L31" s="53" t="str">
        <f t="shared" si="1"/>
        <v>2_30</v>
      </c>
      <c r="M31" s="53" t="s">
        <v>2505</v>
      </c>
      <c r="N31" s="1">
        <f>VLOOKUP(J31,[1]Sheet6!$A$1:$H$1000000,2,FALSE)</f>
        <v>1</v>
      </c>
    </row>
    <row r="32" s="1" customFormat="1" spans="1:14">
      <c r="A32" s="53" t="s">
        <v>2506</v>
      </c>
      <c r="B32" s="1" t="s">
        <v>2507</v>
      </c>
      <c r="C32" s="1" t="s">
        <v>2359</v>
      </c>
      <c r="D32" s="66">
        <v>45159</v>
      </c>
      <c r="E32" s="66">
        <v>45768</v>
      </c>
      <c r="F32" s="53"/>
      <c r="G32" s="53"/>
      <c r="H32" s="53" t="s">
        <v>35</v>
      </c>
      <c r="I32" s="53" t="s">
        <v>2508</v>
      </c>
      <c r="J32" s="53" t="s">
        <v>2509</v>
      </c>
      <c r="K32" s="63">
        <f t="shared" si="0"/>
        <v>31</v>
      </c>
      <c r="L32" s="53" t="str">
        <f t="shared" si="1"/>
        <v>2_31</v>
      </c>
      <c r="M32" s="53" t="s">
        <v>2510</v>
      </c>
      <c r="N32" s="1">
        <f>VLOOKUP(J32,[1]Sheet6!$A$1:$H$1000000,2,FALSE)</f>
        <v>1</v>
      </c>
    </row>
    <row r="33" s="1" customFormat="1" spans="1:14">
      <c r="A33" s="53" t="s">
        <v>2511</v>
      </c>
      <c r="B33" s="1" t="s">
        <v>2512</v>
      </c>
      <c r="C33" s="1" t="s">
        <v>2359</v>
      </c>
      <c r="D33" s="66">
        <v>45132</v>
      </c>
      <c r="E33" s="66">
        <v>45607</v>
      </c>
      <c r="F33" s="53"/>
      <c r="G33" s="53"/>
      <c r="H33" s="53"/>
      <c r="I33" s="53" t="s">
        <v>2513</v>
      </c>
      <c r="J33" s="53" t="s">
        <v>2514</v>
      </c>
      <c r="K33" s="63">
        <f t="shared" si="0"/>
        <v>32</v>
      </c>
      <c r="L33" s="53" t="str">
        <f t="shared" si="1"/>
        <v>2_32</v>
      </c>
      <c r="M33" s="53" t="s">
        <v>2515</v>
      </c>
      <c r="N33" s="1">
        <f>VLOOKUP(J33,[1]Sheet6!$A$1:$H$1000000,2,FALSE)</f>
        <v>1</v>
      </c>
    </row>
    <row r="34" s="1" customFormat="1" spans="1:14">
      <c r="A34" s="53" t="s">
        <v>2516</v>
      </c>
      <c r="B34" s="1" t="s">
        <v>2517</v>
      </c>
      <c r="C34" s="1" t="s">
        <v>2359</v>
      </c>
      <c r="D34" s="66">
        <v>45116</v>
      </c>
      <c r="E34" s="66">
        <v>45413</v>
      </c>
      <c r="F34" s="53"/>
      <c r="G34" s="53"/>
      <c r="H34" s="53" t="s">
        <v>35</v>
      </c>
      <c r="I34" s="53" t="s">
        <v>2518</v>
      </c>
      <c r="J34" s="53" t="s">
        <v>2519</v>
      </c>
      <c r="K34" s="63">
        <f t="shared" si="0"/>
        <v>33</v>
      </c>
      <c r="L34" s="53" t="str">
        <f t="shared" si="1"/>
        <v>2_33</v>
      </c>
      <c r="M34" s="53" t="s">
        <v>2520</v>
      </c>
      <c r="N34" s="1">
        <f>VLOOKUP(J34,[1]Sheet6!$A$1:$H$1000000,2,FALSE)</f>
        <v>1</v>
      </c>
    </row>
    <row r="35" s="1" customFormat="1" spans="1:14">
      <c r="A35" s="53" t="s">
        <v>2521</v>
      </c>
      <c r="B35" s="1" t="s">
        <v>2522</v>
      </c>
      <c r="C35" s="1" t="s">
        <v>2359</v>
      </c>
      <c r="D35" s="66">
        <v>45104</v>
      </c>
      <c r="E35" s="66">
        <v>45748</v>
      </c>
      <c r="F35" s="53"/>
      <c r="G35" s="53"/>
      <c r="H35" s="53" t="s">
        <v>35</v>
      </c>
      <c r="I35" s="53" t="s">
        <v>2523</v>
      </c>
      <c r="J35" s="53" t="s">
        <v>2524</v>
      </c>
      <c r="K35" s="63">
        <f t="shared" si="0"/>
        <v>34</v>
      </c>
      <c r="L35" s="53" t="str">
        <f t="shared" si="1"/>
        <v>2_34</v>
      </c>
      <c r="M35" s="53" t="s">
        <v>2525</v>
      </c>
      <c r="N35" s="1">
        <f>VLOOKUP(J35,[1]Sheet6!$A$1:$H$1000000,2,FALSE)</f>
        <v>1</v>
      </c>
    </row>
    <row r="36" s="1" customFormat="1" spans="1:14">
      <c r="A36" s="53" t="s">
        <v>2526</v>
      </c>
      <c r="B36" s="1" t="s">
        <v>2527</v>
      </c>
      <c r="C36" s="1" t="s">
        <v>2359</v>
      </c>
      <c r="D36" s="66">
        <v>45085</v>
      </c>
      <c r="E36" s="66">
        <v>45322</v>
      </c>
      <c r="F36" s="53"/>
      <c r="G36" s="53"/>
      <c r="H36" s="53" t="s">
        <v>35</v>
      </c>
      <c r="I36" s="53" t="s">
        <v>2528</v>
      </c>
      <c r="J36" s="53" t="s">
        <v>2529</v>
      </c>
      <c r="K36" s="63">
        <f t="shared" si="0"/>
        <v>35</v>
      </c>
      <c r="L36" s="53" t="str">
        <f t="shared" si="1"/>
        <v>2_35</v>
      </c>
      <c r="M36" s="53" t="s">
        <v>2530</v>
      </c>
      <c r="N36" s="1">
        <f>VLOOKUP(J36,[1]Sheet6!$A$1:$H$1000000,2,FALSE)</f>
        <v>1</v>
      </c>
    </row>
    <row r="37" s="1" customFormat="1" spans="1:14">
      <c r="A37" s="53" t="s">
        <v>2531</v>
      </c>
      <c r="B37" s="1" t="s">
        <v>2532</v>
      </c>
      <c r="C37" s="1" t="s">
        <v>2359</v>
      </c>
      <c r="D37" s="66">
        <v>45078</v>
      </c>
      <c r="E37" s="53"/>
      <c r="F37" s="53"/>
      <c r="G37" s="53"/>
      <c r="H37" s="53" t="s">
        <v>35</v>
      </c>
      <c r="I37" s="53" t="s">
        <v>2533</v>
      </c>
      <c r="J37" s="53" t="s">
        <v>2534</v>
      </c>
      <c r="K37" s="63">
        <f t="shared" si="0"/>
        <v>36</v>
      </c>
      <c r="L37" s="53" t="str">
        <f t="shared" si="1"/>
        <v>2_36</v>
      </c>
      <c r="M37" s="53" t="s">
        <v>2535</v>
      </c>
      <c r="N37" s="1">
        <f>VLOOKUP(J37,[1]Sheet6!$A$1:$H$1000000,2,FALSE)</f>
        <v>1</v>
      </c>
    </row>
    <row r="38" s="1" customFormat="1" spans="1:14">
      <c r="A38" s="53" t="s">
        <v>2536</v>
      </c>
      <c r="B38" s="1" t="s">
        <v>2537</v>
      </c>
      <c r="C38" s="1" t="s">
        <v>2359</v>
      </c>
      <c r="D38" s="66">
        <v>45068</v>
      </c>
      <c r="E38" s="66">
        <v>45717</v>
      </c>
      <c r="F38" s="53"/>
      <c r="G38" s="53"/>
      <c r="H38" s="53" t="s">
        <v>35</v>
      </c>
      <c r="I38" s="53" t="s">
        <v>2538</v>
      </c>
      <c r="J38" s="53" t="s">
        <v>2539</v>
      </c>
      <c r="K38" s="63">
        <f t="shared" si="0"/>
        <v>37</v>
      </c>
      <c r="L38" s="53" t="str">
        <f t="shared" si="1"/>
        <v>2_37</v>
      </c>
      <c r="M38" s="53" t="s">
        <v>2540</v>
      </c>
      <c r="N38" s="1">
        <f>VLOOKUP(J38,[1]Sheet6!$A$1:$H$1000000,2,FALSE)</f>
        <v>1</v>
      </c>
    </row>
    <row r="39" s="1" customFormat="1" spans="1:14">
      <c r="A39" s="53" t="s">
        <v>2541</v>
      </c>
      <c r="B39" s="1" t="s">
        <v>2542</v>
      </c>
      <c r="C39" s="1" t="s">
        <v>2359</v>
      </c>
      <c r="D39" s="66">
        <v>45056</v>
      </c>
      <c r="E39" s="53"/>
      <c r="F39" s="53"/>
      <c r="G39" s="53"/>
      <c r="H39" s="53" t="s">
        <v>80</v>
      </c>
      <c r="I39" s="53" t="s">
        <v>2543</v>
      </c>
      <c r="J39" s="53" t="s">
        <v>2544</v>
      </c>
      <c r="K39" s="63">
        <f t="shared" si="0"/>
        <v>38</v>
      </c>
      <c r="L39" s="53" t="str">
        <f t="shared" si="1"/>
        <v>2_38</v>
      </c>
      <c r="M39" s="53" t="s">
        <v>2545</v>
      </c>
      <c r="N39" s="1">
        <f>VLOOKUP(J39,[1]Sheet6!$A$1:$H$1000000,2,FALSE)</f>
        <v>1</v>
      </c>
    </row>
    <row r="40" s="1" customFormat="1" spans="1:14">
      <c r="A40" s="53" t="s">
        <v>2546</v>
      </c>
      <c r="B40" s="1" t="s">
        <v>2547</v>
      </c>
      <c r="C40" s="1" t="s">
        <v>2359</v>
      </c>
      <c r="D40" s="66">
        <v>44988</v>
      </c>
      <c r="E40" s="53"/>
      <c r="F40" s="53"/>
      <c r="G40" s="53"/>
      <c r="H40" s="53" t="s">
        <v>35</v>
      </c>
      <c r="I40" s="53" t="s">
        <v>2548</v>
      </c>
      <c r="J40" s="53" t="s">
        <v>2549</v>
      </c>
      <c r="K40" s="63">
        <f t="shared" si="0"/>
        <v>39</v>
      </c>
      <c r="L40" s="53" t="str">
        <f t="shared" si="1"/>
        <v>2_39</v>
      </c>
      <c r="M40" s="53" t="s">
        <v>2550</v>
      </c>
      <c r="N40" s="1">
        <f>VLOOKUP(J40,[1]Sheet6!$A$1:$H$1000000,2,FALSE)</f>
        <v>1</v>
      </c>
    </row>
    <row r="41" s="1" customFormat="1" spans="1:14">
      <c r="A41" s="53" t="s">
        <v>2551</v>
      </c>
      <c r="B41" s="1" t="s">
        <v>2552</v>
      </c>
      <c r="C41" s="1" t="s">
        <v>2359</v>
      </c>
      <c r="D41" s="66">
        <v>44986</v>
      </c>
      <c r="E41" s="66">
        <v>45566</v>
      </c>
      <c r="F41" s="53"/>
      <c r="G41" s="53"/>
      <c r="H41" s="53" t="s">
        <v>80</v>
      </c>
      <c r="I41" s="53" t="s">
        <v>2553</v>
      </c>
      <c r="J41" s="53" t="s">
        <v>2554</v>
      </c>
      <c r="K41" s="63">
        <f t="shared" si="0"/>
        <v>40</v>
      </c>
      <c r="L41" s="53" t="str">
        <f t="shared" si="1"/>
        <v>2_40</v>
      </c>
      <c r="M41" s="53" t="s">
        <v>2555</v>
      </c>
      <c r="N41" s="1">
        <f>VLOOKUP(J41,[1]Sheet6!$A$1:$H$1000000,2,FALSE)</f>
        <v>1</v>
      </c>
    </row>
    <row r="42" s="1" customFormat="1" spans="1:14">
      <c r="A42" s="53" t="s">
        <v>2556</v>
      </c>
      <c r="B42" s="1" t="s">
        <v>2557</v>
      </c>
      <c r="C42" s="1" t="s">
        <v>2359</v>
      </c>
      <c r="D42" s="66">
        <v>44976</v>
      </c>
      <c r="E42" s="53"/>
      <c r="F42" s="53"/>
      <c r="G42" s="53"/>
      <c r="H42" s="53" t="s">
        <v>35</v>
      </c>
      <c r="I42" s="53" t="s">
        <v>2558</v>
      </c>
      <c r="J42" s="53" t="s">
        <v>2559</v>
      </c>
      <c r="K42" s="63">
        <f t="shared" si="0"/>
        <v>41</v>
      </c>
      <c r="L42" s="53" t="str">
        <f t="shared" si="1"/>
        <v>2_41</v>
      </c>
      <c r="M42" s="53" t="s">
        <v>2560</v>
      </c>
      <c r="N42" s="1">
        <f>VLOOKUP(J42,[1]Sheet6!$A$1:$H$1000000,2,FALSE)</f>
        <v>1</v>
      </c>
    </row>
    <row r="43" s="1" customFormat="1" spans="1:14">
      <c r="A43" s="53" t="s">
        <v>2561</v>
      </c>
      <c r="B43" s="1" t="s">
        <v>2562</v>
      </c>
      <c r="C43" s="1" t="s">
        <v>2359</v>
      </c>
      <c r="D43" s="66">
        <v>44743</v>
      </c>
      <c r="E43" s="53"/>
      <c r="F43" s="53"/>
      <c r="G43" s="53"/>
      <c r="H43" s="53" t="s">
        <v>35</v>
      </c>
      <c r="I43" s="53" t="s">
        <v>2563</v>
      </c>
      <c r="J43" s="53" t="s">
        <v>2564</v>
      </c>
      <c r="K43" s="63">
        <f t="shared" si="0"/>
        <v>42</v>
      </c>
      <c r="L43" s="53" t="str">
        <f t="shared" si="1"/>
        <v>2_42</v>
      </c>
      <c r="M43" s="53" t="s">
        <v>2565</v>
      </c>
      <c r="N43" s="1">
        <f>VLOOKUP(J43,[1]Sheet6!$A$1:$H$1000000,2,FALSE)</f>
        <v>1</v>
      </c>
    </row>
    <row r="44" s="1" customFormat="1" spans="1:14">
      <c r="A44" s="53" t="s">
        <v>2566</v>
      </c>
      <c r="B44" s="1" t="s">
        <v>2567</v>
      </c>
      <c r="C44" s="1" t="s">
        <v>2359</v>
      </c>
      <c r="D44" s="66">
        <v>44712</v>
      </c>
      <c r="E44" s="66">
        <v>45017</v>
      </c>
      <c r="F44" s="53"/>
      <c r="G44" s="53"/>
      <c r="H44" s="53" t="s">
        <v>35</v>
      </c>
      <c r="I44" s="53" t="s">
        <v>2568</v>
      </c>
      <c r="J44" s="53" t="s">
        <v>2569</v>
      </c>
      <c r="K44" s="63">
        <f t="shared" si="0"/>
        <v>43</v>
      </c>
      <c r="L44" s="53" t="str">
        <f t="shared" si="1"/>
        <v>2_43</v>
      </c>
      <c r="M44" s="53" t="s">
        <v>2570</v>
      </c>
      <c r="N44" s="1">
        <f>VLOOKUP(J44,[1]Sheet6!$A$1:$H$1000000,2,FALSE)</f>
        <v>1</v>
      </c>
    </row>
    <row r="45" s="1" customFormat="1" spans="1:14">
      <c r="A45" s="53" t="s">
        <v>2571</v>
      </c>
      <c r="B45" s="1" t="s">
        <v>2572</v>
      </c>
      <c r="C45" s="1" t="s">
        <v>2359</v>
      </c>
      <c r="D45" s="66">
        <v>44653</v>
      </c>
      <c r="E45" s="66">
        <v>44924</v>
      </c>
      <c r="F45" s="53"/>
      <c r="G45" s="53"/>
      <c r="H45" s="53" t="s">
        <v>35</v>
      </c>
      <c r="I45" s="53" t="s">
        <v>2573</v>
      </c>
      <c r="J45" s="53" t="s">
        <v>2574</v>
      </c>
      <c r="K45" s="63">
        <f t="shared" si="0"/>
        <v>44</v>
      </c>
      <c r="L45" s="53" t="str">
        <f t="shared" si="1"/>
        <v>2_44</v>
      </c>
      <c r="M45" s="53" t="s">
        <v>2575</v>
      </c>
      <c r="N45" s="1">
        <f>VLOOKUP(J45,[1]Sheet6!$A$1:$H$1000000,2,FALSE)</f>
        <v>1</v>
      </c>
    </row>
    <row r="46" s="1" customFormat="1" spans="1:14">
      <c r="A46" s="53" t="s">
        <v>2576</v>
      </c>
      <c r="B46" s="1" t="s">
        <v>2577</v>
      </c>
      <c r="C46" s="1" t="s">
        <v>2359</v>
      </c>
      <c r="D46" s="66">
        <v>44620</v>
      </c>
      <c r="E46" s="66">
        <v>45077</v>
      </c>
      <c r="F46" s="53"/>
      <c r="G46" s="53"/>
      <c r="H46" s="53" t="s">
        <v>35</v>
      </c>
      <c r="I46" s="53" t="s">
        <v>2578</v>
      </c>
      <c r="J46" s="53" t="s">
        <v>2579</v>
      </c>
      <c r="K46" s="63">
        <f t="shared" si="0"/>
        <v>45</v>
      </c>
      <c r="L46" s="53" t="str">
        <f t="shared" si="1"/>
        <v>2_45</v>
      </c>
      <c r="M46" s="53" t="s">
        <v>2580</v>
      </c>
      <c r="N46" s="1">
        <f>VLOOKUP(J46,[1]Sheet6!$A$1:$H$1000000,2,FALSE)</f>
        <v>1</v>
      </c>
    </row>
    <row r="47" s="1" customFormat="1" spans="1:14">
      <c r="A47" s="53" t="s">
        <v>2581</v>
      </c>
      <c r="B47" s="1" t="s">
        <v>2582</v>
      </c>
      <c r="C47" s="1" t="s">
        <v>2359</v>
      </c>
      <c r="D47" s="66">
        <v>44610</v>
      </c>
      <c r="E47" s="66">
        <v>44682</v>
      </c>
      <c r="F47" s="53"/>
      <c r="G47" s="53"/>
      <c r="H47" s="53" t="s">
        <v>35</v>
      </c>
      <c r="I47" s="53" t="s">
        <v>2583</v>
      </c>
      <c r="J47" s="53" t="s">
        <v>2584</v>
      </c>
      <c r="K47" s="63">
        <f t="shared" si="0"/>
        <v>46</v>
      </c>
      <c r="L47" s="53" t="str">
        <f t="shared" si="1"/>
        <v>2_46</v>
      </c>
      <c r="M47" s="53" t="s">
        <v>2585</v>
      </c>
      <c r="N47" s="1">
        <f>VLOOKUP(J47,[1]Sheet6!$A$1:$H$1000000,2,FALSE)</f>
        <v>1</v>
      </c>
    </row>
    <row r="48" s="1" customFormat="1" spans="1:14">
      <c r="A48" s="53" t="s">
        <v>2586</v>
      </c>
      <c r="B48" s="1" t="s">
        <v>2587</v>
      </c>
      <c r="C48" s="1" t="s">
        <v>2359</v>
      </c>
      <c r="D48" s="66">
        <v>44587</v>
      </c>
      <c r="E48" s="53"/>
      <c r="F48" s="53"/>
      <c r="G48" s="53"/>
      <c r="H48" s="53" t="s">
        <v>2438</v>
      </c>
      <c r="I48" s="53" t="s">
        <v>2588</v>
      </c>
      <c r="J48" s="53" t="s">
        <v>2589</v>
      </c>
      <c r="K48" s="63">
        <f t="shared" si="0"/>
        <v>47</v>
      </c>
      <c r="L48" s="53" t="str">
        <f t="shared" si="1"/>
        <v>2_47</v>
      </c>
      <c r="M48" s="53" t="s">
        <v>2590</v>
      </c>
      <c r="N48" s="1">
        <f>VLOOKUP(J48,[1]Sheet6!$A$1:$H$1000000,2,FALSE)</f>
        <v>1</v>
      </c>
    </row>
    <row r="49" s="1" customFormat="1" spans="1:14">
      <c r="A49" s="53" t="s">
        <v>2591</v>
      </c>
      <c r="B49" s="1" t="s">
        <v>2592</v>
      </c>
      <c r="C49" s="1" t="s">
        <v>2359</v>
      </c>
      <c r="D49" s="66">
        <v>44546</v>
      </c>
      <c r="E49" s="66">
        <v>45077</v>
      </c>
      <c r="F49" s="53"/>
      <c r="G49" s="53"/>
      <c r="H49" s="53" t="s">
        <v>35</v>
      </c>
      <c r="I49" s="53" t="s">
        <v>2593</v>
      </c>
      <c r="J49" s="53" t="s">
        <v>2594</v>
      </c>
      <c r="K49" s="63">
        <f t="shared" si="0"/>
        <v>48</v>
      </c>
      <c r="L49" s="53" t="str">
        <f t="shared" si="1"/>
        <v>2_48</v>
      </c>
      <c r="M49" s="53" t="s">
        <v>2595</v>
      </c>
      <c r="N49" s="1">
        <f>VLOOKUP(J49,[1]Sheet6!$A$1:$H$1000000,2,FALSE)</f>
        <v>1</v>
      </c>
    </row>
    <row r="50" s="1" customFormat="1" spans="1:14">
      <c r="A50" s="53" t="s">
        <v>2596</v>
      </c>
      <c r="B50" s="1" t="s">
        <v>2597</v>
      </c>
      <c r="C50" s="1" t="s">
        <v>2359</v>
      </c>
      <c r="D50" s="66">
        <v>44531</v>
      </c>
      <c r="E50" s="66">
        <v>45336</v>
      </c>
      <c r="F50" s="53"/>
      <c r="G50" s="53"/>
      <c r="H50" s="53" t="s">
        <v>80</v>
      </c>
      <c r="I50" s="53" t="s">
        <v>2598</v>
      </c>
      <c r="J50" s="53" t="s">
        <v>2599</v>
      </c>
      <c r="K50" s="63">
        <f t="shared" si="0"/>
        <v>49</v>
      </c>
      <c r="L50" s="53" t="str">
        <f t="shared" si="1"/>
        <v>2_49</v>
      </c>
      <c r="M50" s="53" t="s">
        <v>2600</v>
      </c>
      <c r="N50" s="1">
        <f>VLOOKUP(J50,[1]Sheet6!$A$1:$H$1000000,2,FALSE)</f>
        <v>1</v>
      </c>
    </row>
    <row r="51" s="1" customFormat="1" spans="1:14">
      <c r="A51" s="53" t="s">
        <v>2601</v>
      </c>
      <c r="B51" s="1" t="s">
        <v>2602</v>
      </c>
      <c r="C51" s="1" t="s">
        <v>2359</v>
      </c>
      <c r="D51" s="66">
        <v>44495</v>
      </c>
      <c r="E51" s="66">
        <v>44896</v>
      </c>
      <c r="F51" s="53"/>
      <c r="G51" s="53"/>
      <c r="H51" s="53" t="s">
        <v>2603</v>
      </c>
      <c r="I51" s="53" t="s">
        <v>2604</v>
      </c>
      <c r="J51" s="53" t="s">
        <v>2605</v>
      </c>
      <c r="K51" s="63">
        <f t="shared" si="0"/>
        <v>50</v>
      </c>
      <c r="L51" s="53" t="str">
        <f t="shared" si="1"/>
        <v>2_50</v>
      </c>
      <c r="M51" s="53" t="s">
        <v>2606</v>
      </c>
      <c r="N51" s="1">
        <f>VLOOKUP(J51,[1]Sheet6!$A$1:$H$1000000,2,FALSE)</f>
        <v>1</v>
      </c>
    </row>
    <row r="52" s="1" customFormat="1" spans="1:14">
      <c r="A52" s="53" t="s">
        <v>2607</v>
      </c>
      <c r="B52" s="1" t="s">
        <v>2608</v>
      </c>
      <c r="C52" s="1" t="s">
        <v>2359</v>
      </c>
      <c r="D52" s="66">
        <v>44447</v>
      </c>
      <c r="E52" s="53"/>
      <c r="F52" s="53"/>
      <c r="G52" s="53"/>
      <c r="H52" s="53" t="s">
        <v>35</v>
      </c>
      <c r="I52" s="53" t="s">
        <v>2609</v>
      </c>
      <c r="J52" s="53" t="s">
        <v>2610</v>
      </c>
      <c r="K52" s="63">
        <f t="shared" si="0"/>
        <v>51</v>
      </c>
      <c r="L52" s="53" t="str">
        <f t="shared" si="1"/>
        <v>2_51</v>
      </c>
      <c r="M52" s="53" t="s">
        <v>2611</v>
      </c>
      <c r="N52" s="1">
        <f>VLOOKUP(J52,[1]Sheet6!$A$1:$H$1000000,2,FALSE)</f>
        <v>1</v>
      </c>
    </row>
    <row r="53" s="1" customFormat="1" spans="1:14">
      <c r="A53" s="53" t="s">
        <v>2612</v>
      </c>
      <c r="B53" s="1" t="s">
        <v>2613</v>
      </c>
      <c r="C53" s="1" t="s">
        <v>2359</v>
      </c>
      <c r="D53" s="66">
        <v>44385</v>
      </c>
      <c r="E53" s="53"/>
      <c r="F53" s="53"/>
      <c r="G53" s="53"/>
      <c r="H53" s="53"/>
      <c r="I53" s="53" t="s">
        <v>2614</v>
      </c>
      <c r="J53" s="53" t="s">
        <v>2615</v>
      </c>
      <c r="K53" s="63">
        <f t="shared" si="0"/>
        <v>52</v>
      </c>
      <c r="L53" s="53" t="str">
        <f t="shared" si="1"/>
        <v>2_52</v>
      </c>
      <c r="M53" s="53"/>
      <c r="N53" s="1">
        <f>VLOOKUP(J53,[1]Sheet6!$A$1:$H$1000000,2,FALSE)</f>
        <v>1</v>
      </c>
    </row>
    <row r="54" s="1" customFormat="1" spans="1:14">
      <c r="A54" s="53" t="s">
        <v>2616</v>
      </c>
      <c r="B54" s="1" t="s">
        <v>2617</v>
      </c>
      <c r="C54" s="1" t="s">
        <v>2359</v>
      </c>
      <c r="D54" s="66">
        <v>44328</v>
      </c>
      <c r="E54" s="53"/>
      <c r="F54" s="53"/>
      <c r="G54" s="53"/>
      <c r="H54" s="53" t="s">
        <v>35</v>
      </c>
      <c r="I54" s="53" t="s">
        <v>2618</v>
      </c>
      <c r="J54" s="53" t="s">
        <v>2619</v>
      </c>
      <c r="K54" s="63">
        <f t="shared" si="0"/>
        <v>53</v>
      </c>
      <c r="L54" s="53" t="str">
        <f t="shared" si="1"/>
        <v>2_53</v>
      </c>
      <c r="M54" s="53" t="s">
        <v>2620</v>
      </c>
      <c r="N54" s="1">
        <f>VLOOKUP(J54,[1]Sheet6!$A$1:$H$1000000,2,FALSE)</f>
        <v>1</v>
      </c>
    </row>
    <row r="55" s="1" customFormat="1" spans="1:14">
      <c r="A55" s="53" t="s">
        <v>2621</v>
      </c>
      <c r="B55" s="1" t="s">
        <v>2622</v>
      </c>
      <c r="C55" s="1" t="s">
        <v>2359</v>
      </c>
      <c r="D55" s="66">
        <v>44264</v>
      </c>
      <c r="E55" s="66">
        <v>44396</v>
      </c>
      <c r="F55" s="53"/>
      <c r="G55" s="53"/>
      <c r="H55" s="53" t="s">
        <v>35</v>
      </c>
      <c r="I55" s="53" t="s">
        <v>2623</v>
      </c>
      <c r="J55" s="53" t="s">
        <v>2624</v>
      </c>
      <c r="K55" s="63">
        <f t="shared" si="0"/>
        <v>54</v>
      </c>
      <c r="L55" s="53" t="str">
        <f t="shared" si="1"/>
        <v>2_54</v>
      </c>
      <c r="M55" s="53" t="s">
        <v>2625</v>
      </c>
      <c r="N55" s="1">
        <f>VLOOKUP(J55,[1]Sheet6!$A$1:$H$1000000,2,FALSE)</f>
        <v>1</v>
      </c>
    </row>
    <row r="56" s="1" customFormat="1" spans="1:14">
      <c r="A56" s="53" t="s">
        <v>2626</v>
      </c>
      <c r="B56" s="1" t="s">
        <v>2627</v>
      </c>
      <c r="C56" s="1" t="s">
        <v>2359</v>
      </c>
      <c r="D56" s="66">
        <v>44257</v>
      </c>
      <c r="E56" s="53"/>
      <c r="F56" s="53"/>
      <c r="G56" s="53"/>
      <c r="H56" s="53" t="s">
        <v>35</v>
      </c>
      <c r="I56" s="53" t="s">
        <v>2628</v>
      </c>
      <c r="J56" s="53" t="s">
        <v>2629</v>
      </c>
      <c r="K56" s="63">
        <f t="shared" si="0"/>
        <v>55</v>
      </c>
      <c r="L56" s="53" t="str">
        <f t="shared" si="1"/>
        <v>2_55</v>
      </c>
      <c r="M56" s="53" t="s">
        <v>2630</v>
      </c>
      <c r="N56" s="1">
        <f>VLOOKUP(J56,[1]Sheet6!$A$1:$H$1000000,2,FALSE)</f>
        <v>1</v>
      </c>
    </row>
    <row r="57" s="1" customFormat="1" spans="1:14">
      <c r="A57" s="53" t="s">
        <v>2631</v>
      </c>
      <c r="B57" s="1" t="s">
        <v>2632</v>
      </c>
      <c r="C57" s="1" t="s">
        <v>2359</v>
      </c>
      <c r="D57" s="66">
        <v>44249</v>
      </c>
      <c r="E57" s="66">
        <v>44287</v>
      </c>
      <c r="F57" s="53"/>
      <c r="G57" s="53"/>
      <c r="H57" s="53" t="s">
        <v>35</v>
      </c>
      <c r="I57" s="53" t="s">
        <v>2633</v>
      </c>
      <c r="J57" s="53" t="s">
        <v>2634</v>
      </c>
      <c r="K57" s="63">
        <f t="shared" si="0"/>
        <v>56</v>
      </c>
      <c r="L57" s="53" t="str">
        <f t="shared" si="1"/>
        <v>2_56</v>
      </c>
      <c r="M57" s="53" t="s">
        <v>2635</v>
      </c>
      <c r="N57" s="1">
        <f>VLOOKUP(J57,[1]Sheet6!$A$1:$H$1000000,2,FALSE)</f>
        <v>1</v>
      </c>
    </row>
    <row r="58" s="1" customFormat="1" spans="1:14">
      <c r="A58" s="53" t="s">
        <v>2636</v>
      </c>
      <c r="B58" s="1" t="s">
        <v>2637</v>
      </c>
      <c r="C58" s="1" t="s">
        <v>2359</v>
      </c>
      <c r="D58" s="66">
        <v>44195</v>
      </c>
      <c r="E58" s="66">
        <v>44317</v>
      </c>
      <c r="F58" s="53"/>
      <c r="G58" s="53"/>
      <c r="H58" s="53" t="s">
        <v>2638</v>
      </c>
      <c r="I58" s="53" t="s">
        <v>2639</v>
      </c>
      <c r="J58" s="53" t="s">
        <v>2640</v>
      </c>
      <c r="K58" s="63">
        <f t="shared" si="0"/>
        <v>57</v>
      </c>
      <c r="L58" s="53" t="str">
        <f t="shared" si="1"/>
        <v>2_57</v>
      </c>
      <c r="M58" s="53" t="s">
        <v>2641</v>
      </c>
      <c r="N58" s="1">
        <f>VLOOKUP(J58,[1]Sheet6!$A$1:$H$1000000,2,FALSE)</f>
        <v>1</v>
      </c>
    </row>
    <row r="59" s="1" customFormat="1" spans="1:14">
      <c r="A59" s="53" t="s">
        <v>2642</v>
      </c>
      <c r="B59" s="1" t="s">
        <v>2643</v>
      </c>
      <c r="C59" s="1" t="s">
        <v>2359</v>
      </c>
      <c r="D59" s="66">
        <v>44194</v>
      </c>
      <c r="E59" s="53"/>
      <c r="F59" s="53"/>
      <c r="G59" s="53"/>
      <c r="H59" s="53" t="s">
        <v>35</v>
      </c>
      <c r="I59" s="53" t="s">
        <v>2644</v>
      </c>
      <c r="J59" s="53" t="s">
        <v>2645</v>
      </c>
      <c r="K59" s="63">
        <f t="shared" si="0"/>
        <v>58</v>
      </c>
      <c r="L59" s="53" t="str">
        <f t="shared" si="1"/>
        <v>2_58</v>
      </c>
      <c r="M59" s="53" t="s">
        <v>2646</v>
      </c>
      <c r="N59" s="1">
        <f>VLOOKUP(J59,[1]Sheet6!$A$1:$H$1000000,2,FALSE)</f>
        <v>1</v>
      </c>
    </row>
    <row r="60" s="1" customFormat="1" spans="1:14">
      <c r="A60" s="53" t="s">
        <v>2647</v>
      </c>
      <c r="B60" s="1" t="s">
        <v>2648</v>
      </c>
      <c r="C60" s="1" t="s">
        <v>2359</v>
      </c>
      <c r="D60" s="66">
        <v>44194</v>
      </c>
      <c r="E60" s="53"/>
      <c r="F60" s="53"/>
      <c r="G60" s="53"/>
      <c r="H60" s="53" t="s">
        <v>35</v>
      </c>
      <c r="I60" s="53" t="s">
        <v>2649</v>
      </c>
      <c r="J60" s="53" t="s">
        <v>2650</v>
      </c>
      <c r="K60" s="63">
        <f t="shared" si="0"/>
        <v>59</v>
      </c>
      <c r="L60" s="53" t="str">
        <f t="shared" si="1"/>
        <v>2_59</v>
      </c>
      <c r="M60" s="53" t="s">
        <v>2651</v>
      </c>
      <c r="N60" s="1">
        <f>VLOOKUP(J60,[1]Sheet6!$A$1:$H$1000000,2,FALSE)</f>
        <v>1</v>
      </c>
    </row>
    <row r="61" s="1" customFormat="1" spans="1:14">
      <c r="A61" s="53" t="s">
        <v>2652</v>
      </c>
      <c r="B61" s="1" t="s">
        <v>2653</v>
      </c>
      <c r="C61" s="1" t="s">
        <v>2359</v>
      </c>
      <c r="D61" s="66">
        <v>44189</v>
      </c>
      <c r="E61" s="53"/>
      <c r="F61" s="53"/>
      <c r="G61" s="53"/>
      <c r="H61" s="53" t="s">
        <v>35</v>
      </c>
      <c r="I61" s="53" t="s">
        <v>2654</v>
      </c>
      <c r="J61" s="53" t="s">
        <v>2655</v>
      </c>
      <c r="K61" s="63">
        <f t="shared" si="0"/>
        <v>60</v>
      </c>
      <c r="L61" s="53" t="str">
        <f t="shared" si="1"/>
        <v>2_60</v>
      </c>
      <c r="M61" s="53" t="s">
        <v>2656</v>
      </c>
      <c r="N61" s="1">
        <f>VLOOKUP(J61,[1]Sheet6!$A$1:$H$1000000,2,FALSE)</f>
        <v>1</v>
      </c>
    </row>
    <row r="62" s="1" customFormat="1" spans="1:14">
      <c r="A62" s="53" t="s">
        <v>2657</v>
      </c>
      <c r="B62" s="1" t="s">
        <v>2658</v>
      </c>
      <c r="C62" s="1" t="s">
        <v>2359</v>
      </c>
      <c r="D62" s="66">
        <v>44183</v>
      </c>
      <c r="E62" s="66">
        <v>44927</v>
      </c>
      <c r="F62" s="53"/>
      <c r="G62" s="53"/>
      <c r="H62" s="53" t="s">
        <v>2659</v>
      </c>
      <c r="I62" s="53" t="s">
        <v>2660</v>
      </c>
      <c r="J62" s="53" t="s">
        <v>2661</v>
      </c>
      <c r="K62" s="63">
        <f t="shared" si="0"/>
        <v>61</v>
      </c>
      <c r="L62" s="53" t="str">
        <f t="shared" si="1"/>
        <v>2_61</v>
      </c>
      <c r="M62" s="53" t="s">
        <v>2662</v>
      </c>
      <c r="N62" s="1">
        <f>VLOOKUP(J62,[1]Sheet6!$A$1:$H$1000000,2,FALSE)</f>
        <v>1</v>
      </c>
    </row>
    <row r="63" s="1" customFormat="1" spans="1:14">
      <c r="A63" s="53" t="s">
        <v>2663</v>
      </c>
      <c r="B63" s="1" t="s">
        <v>2664</v>
      </c>
      <c r="C63" s="1" t="s">
        <v>2359</v>
      </c>
      <c r="D63" s="66">
        <v>44173</v>
      </c>
      <c r="E63" s="53"/>
      <c r="F63" s="53"/>
      <c r="G63" s="53"/>
      <c r="H63" s="53" t="s">
        <v>35</v>
      </c>
      <c r="I63" s="53" t="s">
        <v>2665</v>
      </c>
      <c r="J63" s="53" t="s">
        <v>2666</v>
      </c>
      <c r="K63" s="63">
        <f t="shared" si="0"/>
        <v>62</v>
      </c>
      <c r="L63" s="53" t="str">
        <f t="shared" si="1"/>
        <v>2_62</v>
      </c>
      <c r="M63" s="53" t="s">
        <v>2667</v>
      </c>
      <c r="N63" s="1">
        <f>VLOOKUP(J63,[1]Sheet6!$A$1:$H$1000000,2,FALSE)</f>
        <v>1</v>
      </c>
    </row>
    <row r="64" s="1" customFormat="1" spans="1:14">
      <c r="A64" s="53" t="s">
        <v>2668</v>
      </c>
      <c r="B64" s="1" t="s">
        <v>2669</v>
      </c>
      <c r="C64" s="1" t="s">
        <v>2359</v>
      </c>
      <c r="D64" s="66">
        <v>44168</v>
      </c>
      <c r="E64" s="53"/>
      <c r="F64" s="53"/>
      <c r="G64" s="53"/>
      <c r="H64" s="53" t="s">
        <v>35</v>
      </c>
      <c r="I64" s="53" t="s">
        <v>2670</v>
      </c>
      <c r="J64" s="53" t="s">
        <v>2671</v>
      </c>
      <c r="K64" s="63">
        <f t="shared" si="0"/>
        <v>63</v>
      </c>
      <c r="L64" s="53" t="str">
        <f t="shared" si="1"/>
        <v>2_63</v>
      </c>
      <c r="M64" s="53" t="s">
        <v>2672</v>
      </c>
      <c r="N64" s="1">
        <f>VLOOKUP(J64,[1]Sheet6!$A$1:$H$1000000,2,FALSE)</f>
        <v>1</v>
      </c>
    </row>
    <row r="65" s="1" customFormat="1" spans="1:14">
      <c r="A65" s="53" t="s">
        <v>2673</v>
      </c>
      <c r="B65" s="1" t="s">
        <v>2674</v>
      </c>
      <c r="C65" s="1" t="s">
        <v>2359</v>
      </c>
      <c r="D65" s="66">
        <v>44150</v>
      </c>
      <c r="E65" s="66">
        <v>44562</v>
      </c>
      <c r="F65" s="53"/>
      <c r="G65" s="53"/>
      <c r="H65" s="53" t="s">
        <v>35</v>
      </c>
      <c r="I65" s="53" t="s">
        <v>2675</v>
      </c>
      <c r="J65" s="53" t="s">
        <v>2676</v>
      </c>
      <c r="K65" s="63">
        <f t="shared" si="0"/>
        <v>64</v>
      </c>
      <c r="L65" s="53" t="str">
        <f t="shared" si="1"/>
        <v>2_64</v>
      </c>
      <c r="M65" s="53" t="s">
        <v>2677</v>
      </c>
      <c r="N65" s="1">
        <f>VLOOKUP(J65,[1]Sheet6!$A$1:$H$1000000,2,FALSE)</f>
        <v>1</v>
      </c>
    </row>
    <row r="66" s="1" customFormat="1" spans="1:14">
      <c r="A66" s="53" t="s">
        <v>2678</v>
      </c>
      <c r="B66" s="1" t="s">
        <v>2679</v>
      </c>
      <c r="C66" s="1" t="s">
        <v>2359</v>
      </c>
      <c r="D66" s="66">
        <v>44127</v>
      </c>
      <c r="E66" s="66">
        <v>44197</v>
      </c>
      <c r="F66" s="53"/>
      <c r="G66" s="53"/>
      <c r="H66" s="53" t="s">
        <v>35</v>
      </c>
      <c r="I66" s="53" t="s">
        <v>2680</v>
      </c>
      <c r="J66" s="53" t="s">
        <v>2681</v>
      </c>
      <c r="K66" s="63">
        <f t="shared" ref="K66:K129" si="2">ROW()-1</f>
        <v>65</v>
      </c>
      <c r="L66" s="53" t="str">
        <f t="shared" ref="L66:L129" si="3">"2_"&amp;K66</f>
        <v>2_65</v>
      </c>
      <c r="M66" s="53" t="s">
        <v>2682</v>
      </c>
      <c r="N66" s="1">
        <f>VLOOKUP(J66,[1]Sheet6!$A$1:$H$1000000,2,FALSE)</f>
        <v>1</v>
      </c>
    </row>
    <row r="67" s="1" customFormat="1" spans="1:14">
      <c r="A67" s="53" t="s">
        <v>2683</v>
      </c>
      <c r="B67" s="1" t="s">
        <v>2684</v>
      </c>
      <c r="C67" s="1" t="s">
        <v>2359</v>
      </c>
      <c r="D67" s="66">
        <v>44116</v>
      </c>
      <c r="E67" s="66">
        <v>44562</v>
      </c>
      <c r="F67" s="53"/>
      <c r="G67" s="53"/>
      <c r="H67" s="53" t="s">
        <v>35</v>
      </c>
      <c r="I67" s="53" t="s">
        <v>2685</v>
      </c>
      <c r="J67" s="53" t="s">
        <v>2686</v>
      </c>
      <c r="K67" s="63">
        <f t="shared" si="2"/>
        <v>66</v>
      </c>
      <c r="L67" s="53" t="str">
        <f t="shared" si="3"/>
        <v>2_66</v>
      </c>
      <c r="M67" s="53" t="s">
        <v>2687</v>
      </c>
      <c r="N67" s="1">
        <f>VLOOKUP(J67,[1]Sheet6!$A$1:$H$1000000,2,FALSE)</f>
        <v>1</v>
      </c>
    </row>
    <row r="68" s="1" customFormat="1" spans="1:14">
      <c r="A68" s="53" t="s">
        <v>2688</v>
      </c>
      <c r="B68" s="1" t="s">
        <v>2689</v>
      </c>
      <c r="C68" s="1" t="s">
        <v>2359</v>
      </c>
      <c r="D68" s="66">
        <v>44112</v>
      </c>
      <c r="E68" s="53"/>
      <c r="F68" s="53"/>
      <c r="G68" s="53"/>
      <c r="H68" s="53" t="s">
        <v>35</v>
      </c>
      <c r="I68" s="53" t="s">
        <v>2690</v>
      </c>
      <c r="J68" s="53" t="s">
        <v>2691</v>
      </c>
      <c r="K68" s="63">
        <f t="shared" si="2"/>
        <v>67</v>
      </c>
      <c r="L68" s="53" t="str">
        <f t="shared" si="3"/>
        <v>2_67</v>
      </c>
      <c r="M68" s="53" t="s">
        <v>2692</v>
      </c>
      <c r="N68" s="1">
        <f>VLOOKUP(J68,[1]Sheet6!$A$1:$H$1000000,2,FALSE)</f>
        <v>1</v>
      </c>
    </row>
    <row r="69" s="1" customFormat="1" spans="1:14">
      <c r="A69" s="53" t="s">
        <v>2693</v>
      </c>
      <c r="B69" s="1" t="s">
        <v>2694</v>
      </c>
      <c r="C69" s="1" t="s">
        <v>2359</v>
      </c>
      <c r="D69" s="66">
        <v>44056</v>
      </c>
      <c r="E69" s="66">
        <v>44698</v>
      </c>
      <c r="F69" s="53"/>
      <c r="G69" s="53"/>
      <c r="H69" s="53" t="s">
        <v>80</v>
      </c>
      <c r="I69" s="53" t="s">
        <v>2695</v>
      </c>
      <c r="J69" s="53" t="s">
        <v>2696</v>
      </c>
      <c r="K69" s="63">
        <f t="shared" si="2"/>
        <v>68</v>
      </c>
      <c r="L69" s="53" t="str">
        <f t="shared" si="3"/>
        <v>2_68</v>
      </c>
      <c r="M69" s="53" t="s">
        <v>2697</v>
      </c>
      <c r="N69" s="1">
        <f>VLOOKUP(J69,[1]Sheet6!$A$1:$H$1000000,2,FALSE)</f>
        <v>1</v>
      </c>
    </row>
    <row r="70" s="1" customFormat="1" spans="1:14">
      <c r="A70" s="53" t="s">
        <v>2698</v>
      </c>
      <c r="B70" s="1" t="s">
        <v>2699</v>
      </c>
      <c r="C70" s="1" t="s">
        <v>2359</v>
      </c>
      <c r="D70" s="66">
        <v>43759</v>
      </c>
      <c r="E70" s="53"/>
      <c r="F70" s="53"/>
      <c r="G70" s="53"/>
      <c r="H70" s="53" t="s">
        <v>35</v>
      </c>
      <c r="I70" s="53" t="s">
        <v>2700</v>
      </c>
      <c r="J70" s="53" t="s">
        <v>2701</v>
      </c>
      <c r="K70" s="63">
        <f t="shared" si="2"/>
        <v>69</v>
      </c>
      <c r="L70" s="53" t="str">
        <f t="shared" si="3"/>
        <v>2_69</v>
      </c>
      <c r="M70" s="53" t="s">
        <v>2702</v>
      </c>
      <c r="N70" s="1">
        <f>VLOOKUP(J70,[1]Sheet6!$A$1:$H$1000000,2,FALSE)</f>
        <v>1</v>
      </c>
    </row>
    <row r="71" s="1" customFormat="1" spans="1:14">
      <c r="A71" s="53" t="s">
        <v>2703</v>
      </c>
      <c r="B71" s="1" t="s">
        <v>2704</v>
      </c>
      <c r="C71" s="1" t="s">
        <v>2359</v>
      </c>
      <c r="D71" s="66">
        <v>43755</v>
      </c>
      <c r="E71" s="53"/>
      <c r="F71" s="53"/>
      <c r="G71" s="53"/>
      <c r="H71" s="53" t="s">
        <v>2705</v>
      </c>
      <c r="I71" s="53" t="s">
        <v>2706</v>
      </c>
      <c r="J71" s="53" t="s">
        <v>2707</v>
      </c>
      <c r="K71" s="63">
        <f t="shared" si="2"/>
        <v>70</v>
      </c>
      <c r="L71" s="53" t="str">
        <f t="shared" si="3"/>
        <v>2_70</v>
      </c>
      <c r="M71" s="53" t="s">
        <v>2708</v>
      </c>
      <c r="N71" s="1">
        <f>VLOOKUP(J71,[1]Sheet6!$A$1:$H$1000000,2,FALSE)</f>
        <v>1</v>
      </c>
    </row>
    <row r="72" s="1" customFormat="1" spans="1:14">
      <c r="A72" s="53" t="s">
        <v>2709</v>
      </c>
      <c r="B72" s="1" t="s">
        <v>2710</v>
      </c>
      <c r="C72" s="1" t="s">
        <v>2359</v>
      </c>
      <c r="D72" s="66">
        <v>43747</v>
      </c>
      <c r="E72" s="53"/>
      <c r="F72" s="53"/>
      <c r="G72" s="53"/>
      <c r="H72" s="53" t="s">
        <v>35</v>
      </c>
      <c r="I72" s="53" t="s">
        <v>2711</v>
      </c>
      <c r="J72" s="53" t="s">
        <v>2712</v>
      </c>
      <c r="K72" s="63">
        <f t="shared" si="2"/>
        <v>71</v>
      </c>
      <c r="L72" s="53" t="str">
        <f t="shared" si="3"/>
        <v>2_71</v>
      </c>
      <c r="M72" s="53" t="s">
        <v>2713</v>
      </c>
      <c r="N72" s="1">
        <f>VLOOKUP(J72,[1]Sheet6!$A$1:$H$1000000,2,FALSE)</f>
        <v>1</v>
      </c>
    </row>
    <row r="73" s="1" customFormat="1" spans="1:14">
      <c r="A73" s="53" t="s">
        <v>2714</v>
      </c>
      <c r="B73" s="1" t="s">
        <v>2715</v>
      </c>
      <c r="C73" s="1" t="s">
        <v>2359</v>
      </c>
      <c r="D73" s="66">
        <v>43739</v>
      </c>
      <c r="E73" s="53"/>
      <c r="F73" s="53"/>
      <c r="G73" s="53"/>
      <c r="H73" s="53" t="s">
        <v>35</v>
      </c>
      <c r="I73" s="53" t="s">
        <v>2716</v>
      </c>
      <c r="J73" s="53" t="s">
        <v>2717</v>
      </c>
      <c r="K73" s="63">
        <f t="shared" si="2"/>
        <v>72</v>
      </c>
      <c r="L73" s="53" t="str">
        <f t="shared" si="3"/>
        <v>2_72</v>
      </c>
      <c r="M73" s="53" t="s">
        <v>2718</v>
      </c>
      <c r="N73" s="1">
        <f>VLOOKUP(J73,[1]Sheet6!$A$1:$H$1000000,2,FALSE)</f>
        <v>1</v>
      </c>
    </row>
    <row r="74" s="1" customFormat="1" spans="1:14">
      <c r="A74" s="53" t="s">
        <v>2719</v>
      </c>
      <c r="B74" s="1" t="s">
        <v>2720</v>
      </c>
      <c r="C74" s="1" t="s">
        <v>2359</v>
      </c>
      <c r="D74" s="66">
        <v>43699</v>
      </c>
      <c r="E74" s="53"/>
      <c r="F74" s="53"/>
      <c r="G74" s="53"/>
      <c r="H74" s="53" t="s">
        <v>35</v>
      </c>
      <c r="I74" s="53" t="s">
        <v>2721</v>
      </c>
      <c r="J74" s="53" t="s">
        <v>2722</v>
      </c>
      <c r="K74" s="63">
        <f t="shared" si="2"/>
        <v>73</v>
      </c>
      <c r="L74" s="53" t="str">
        <f t="shared" si="3"/>
        <v>2_73</v>
      </c>
      <c r="M74" s="53" t="s">
        <v>2723</v>
      </c>
      <c r="N74" s="1">
        <f>VLOOKUP(J74,[1]Sheet6!$A$1:$H$1000000,2,FALSE)</f>
        <v>1</v>
      </c>
    </row>
    <row r="75" s="1" customFormat="1" spans="1:14">
      <c r="A75" s="53" t="s">
        <v>2724</v>
      </c>
      <c r="B75" s="1" t="s">
        <v>2725</v>
      </c>
      <c r="C75" s="1" t="s">
        <v>2359</v>
      </c>
      <c r="D75" s="66">
        <v>43646</v>
      </c>
      <c r="E75" s="53"/>
      <c r="F75" s="53"/>
      <c r="G75" s="53"/>
      <c r="H75" s="53" t="s">
        <v>2638</v>
      </c>
      <c r="I75" s="53" t="s">
        <v>2726</v>
      </c>
      <c r="J75" s="53" t="s">
        <v>2727</v>
      </c>
      <c r="K75" s="63">
        <f t="shared" si="2"/>
        <v>74</v>
      </c>
      <c r="L75" s="53" t="str">
        <f t="shared" si="3"/>
        <v>2_74</v>
      </c>
      <c r="M75" s="53" t="s">
        <v>2728</v>
      </c>
      <c r="N75" s="1">
        <f>VLOOKUP(J75,[1]Sheet6!$A$1:$H$1000000,2,FALSE)</f>
        <v>1</v>
      </c>
    </row>
    <row r="76" s="1" customFormat="1" spans="1:14">
      <c r="A76" s="53" t="s">
        <v>2729</v>
      </c>
      <c r="B76" s="1" t="s">
        <v>2730</v>
      </c>
      <c r="C76" s="1" t="s">
        <v>2359</v>
      </c>
      <c r="D76" s="66">
        <v>43646</v>
      </c>
      <c r="E76" s="66">
        <v>44044</v>
      </c>
      <c r="F76" s="53"/>
      <c r="G76" s="53"/>
      <c r="H76" s="53" t="s">
        <v>35</v>
      </c>
      <c r="I76" s="53" t="s">
        <v>2726</v>
      </c>
      <c r="J76" s="53" t="s">
        <v>2731</v>
      </c>
      <c r="K76" s="63">
        <f t="shared" si="2"/>
        <v>75</v>
      </c>
      <c r="L76" s="53" t="str">
        <f t="shared" si="3"/>
        <v>2_75</v>
      </c>
      <c r="M76" s="53" t="s">
        <v>2732</v>
      </c>
      <c r="N76" s="1">
        <f>VLOOKUP(J76,[1]Sheet6!$A$1:$H$1000000,2,FALSE)</f>
        <v>1</v>
      </c>
    </row>
    <row r="77" s="1" customFormat="1" spans="1:14">
      <c r="A77" s="53" t="s">
        <v>2733</v>
      </c>
      <c r="B77" s="1" t="s">
        <v>2734</v>
      </c>
      <c r="C77" s="1" t="s">
        <v>2359</v>
      </c>
      <c r="D77" s="66">
        <v>43602</v>
      </c>
      <c r="E77" s="66">
        <v>43831</v>
      </c>
      <c r="F77" s="53"/>
      <c r="G77" s="53"/>
      <c r="H77" s="53" t="s">
        <v>35</v>
      </c>
      <c r="I77" s="53" t="s">
        <v>2735</v>
      </c>
      <c r="J77" s="53" t="s">
        <v>2736</v>
      </c>
      <c r="K77" s="63">
        <f t="shared" si="2"/>
        <v>76</v>
      </c>
      <c r="L77" s="53" t="str">
        <f t="shared" si="3"/>
        <v>2_76</v>
      </c>
      <c r="M77" s="53" t="s">
        <v>2737</v>
      </c>
      <c r="N77" s="1">
        <f>VLOOKUP(J77,[1]Sheet6!$A$1:$H$1000000,2,FALSE)</f>
        <v>1</v>
      </c>
    </row>
    <row r="78" s="1" customFormat="1" spans="1:14">
      <c r="A78" s="53" t="s">
        <v>2738</v>
      </c>
      <c r="B78" s="1" t="s">
        <v>2739</v>
      </c>
      <c r="C78" s="1" t="s">
        <v>2359</v>
      </c>
      <c r="D78" s="66">
        <v>43600</v>
      </c>
      <c r="E78" s="53"/>
      <c r="F78" s="53"/>
      <c r="G78" s="53"/>
      <c r="H78" s="53" t="s">
        <v>35</v>
      </c>
      <c r="I78" s="53" t="s">
        <v>2740</v>
      </c>
      <c r="J78" s="53" t="s">
        <v>2741</v>
      </c>
      <c r="K78" s="63">
        <f t="shared" si="2"/>
        <v>77</v>
      </c>
      <c r="L78" s="53" t="str">
        <f t="shared" si="3"/>
        <v>2_77</v>
      </c>
      <c r="M78" s="53" t="s">
        <v>2742</v>
      </c>
      <c r="N78" s="1">
        <f>VLOOKUP(J78,[1]Sheet6!$A$1:$H$1000000,2,FALSE)</f>
        <v>1</v>
      </c>
    </row>
    <row r="79" s="1" customFormat="1" spans="1:14">
      <c r="A79" s="53" t="s">
        <v>2743</v>
      </c>
      <c r="B79" s="1" t="s">
        <v>2744</v>
      </c>
      <c r="C79" s="1" t="s">
        <v>2359</v>
      </c>
      <c r="D79" s="66">
        <v>43546</v>
      </c>
      <c r="E79" s="53"/>
      <c r="F79" s="53"/>
      <c r="G79" s="53"/>
      <c r="H79" s="53" t="s">
        <v>35</v>
      </c>
      <c r="I79" s="53" t="s">
        <v>2745</v>
      </c>
      <c r="J79" s="53" t="s">
        <v>2746</v>
      </c>
      <c r="K79" s="63">
        <f t="shared" si="2"/>
        <v>78</v>
      </c>
      <c r="L79" s="53" t="str">
        <f t="shared" si="3"/>
        <v>2_78</v>
      </c>
      <c r="M79" s="53" t="s">
        <v>2747</v>
      </c>
      <c r="N79" s="1">
        <f>VLOOKUP(J79,[1]Sheet6!$A$1:$H$1000000,2,FALSE)</f>
        <v>1</v>
      </c>
    </row>
    <row r="80" s="1" customFormat="1" spans="1:14">
      <c r="A80" s="53" t="s">
        <v>2748</v>
      </c>
      <c r="B80" s="1" t="s">
        <v>2749</v>
      </c>
      <c r="C80" s="1" t="s">
        <v>2359</v>
      </c>
      <c r="D80" s="66">
        <v>43528</v>
      </c>
      <c r="E80" s="66">
        <v>44017</v>
      </c>
      <c r="F80" s="53"/>
      <c r="G80" s="53"/>
      <c r="H80" s="53" t="s">
        <v>35</v>
      </c>
      <c r="I80" s="53" t="s">
        <v>2750</v>
      </c>
      <c r="J80" s="53" t="s">
        <v>2751</v>
      </c>
      <c r="K80" s="63">
        <f t="shared" si="2"/>
        <v>79</v>
      </c>
      <c r="L80" s="53" t="str">
        <f t="shared" si="3"/>
        <v>2_79</v>
      </c>
      <c r="M80" s="53" t="s">
        <v>2752</v>
      </c>
      <c r="N80" s="1">
        <f>VLOOKUP(J80,[1]Sheet6!$A$1:$H$1000000,2,FALSE)</f>
        <v>1</v>
      </c>
    </row>
    <row r="81" s="1" customFormat="1" spans="1:14">
      <c r="A81" s="53" t="s">
        <v>2753</v>
      </c>
      <c r="B81" s="1" t="s">
        <v>2754</v>
      </c>
      <c r="C81" s="1" t="s">
        <v>2359</v>
      </c>
      <c r="D81" s="66">
        <v>43495</v>
      </c>
      <c r="E81" s="66">
        <v>44197</v>
      </c>
      <c r="F81" s="53"/>
      <c r="G81" s="53"/>
      <c r="H81" s="53" t="s">
        <v>35</v>
      </c>
      <c r="I81" s="53" t="s">
        <v>2755</v>
      </c>
      <c r="J81" s="53" t="s">
        <v>2756</v>
      </c>
      <c r="K81" s="63">
        <f t="shared" si="2"/>
        <v>80</v>
      </c>
      <c r="L81" s="53" t="str">
        <f t="shared" si="3"/>
        <v>2_80</v>
      </c>
      <c r="M81" s="53" t="s">
        <v>2757</v>
      </c>
      <c r="N81" s="1">
        <f>VLOOKUP(J81,[1]Sheet6!$A$1:$H$1000000,2,FALSE)</f>
        <v>1</v>
      </c>
    </row>
    <row r="82" s="1" customFormat="1" spans="1:14">
      <c r="A82" s="53" t="s">
        <v>2758</v>
      </c>
      <c r="B82" s="1" t="s">
        <v>2759</v>
      </c>
      <c r="C82" s="1" t="s">
        <v>2359</v>
      </c>
      <c r="D82" s="66">
        <v>43450</v>
      </c>
      <c r="E82" s="53"/>
      <c r="F82" s="53"/>
      <c r="G82" s="53"/>
      <c r="H82" s="53" t="s">
        <v>35</v>
      </c>
      <c r="I82" s="53" t="s">
        <v>2760</v>
      </c>
      <c r="J82" s="53" t="s">
        <v>2761</v>
      </c>
      <c r="K82" s="63">
        <f t="shared" si="2"/>
        <v>81</v>
      </c>
      <c r="L82" s="53" t="str">
        <f t="shared" si="3"/>
        <v>2_81</v>
      </c>
      <c r="M82" s="53" t="s">
        <v>2762</v>
      </c>
      <c r="N82" s="1">
        <f>VLOOKUP(J82,[1]Sheet6!$A$1:$H$1000000,2,FALSE)</f>
        <v>1</v>
      </c>
    </row>
    <row r="83" s="1" customFormat="1" spans="1:14">
      <c r="A83" s="53" t="s">
        <v>2763</v>
      </c>
      <c r="B83" s="1" t="s">
        <v>2764</v>
      </c>
      <c r="C83" s="1" t="s">
        <v>2359</v>
      </c>
      <c r="D83" s="66">
        <v>43434</v>
      </c>
      <c r="E83" s="66">
        <v>44013</v>
      </c>
      <c r="F83" s="53"/>
      <c r="G83" s="53"/>
      <c r="H83" s="53" t="s">
        <v>2765</v>
      </c>
      <c r="I83" s="53" t="s">
        <v>2766</v>
      </c>
      <c r="J83" s="53" t="s">
        <v>2767</v>
      </c>
      <c r="K83" s="63">
        <f t="shared" si="2"/>
        <v>82</v>
      </c>
      <c r="L83" s="53" t="str">
        <f t="shared" si="3"/>
        <v>2_82</v>
      </c>
      <c r="M83" s="53" t="s">
        <v>2768</v>
      </c>
      <c r="N83" s="1">
        <f>VLOOKUP(J83,[1]Sheet6!$A$1:$H$1000000,2,FALSE)</f>
        <v>1</v>
      </c>
    </row>
    <row r="84" s="1" customFormat="1" spans="1:14">
      <c r="A84" s="53" t="s">
        <v>2769</v>
      </c>
      <c r="B84" s="1" t="s">
        <v>2770</v>
      </c>
      <c r="C84" s="1" t="s">
        <v>2359</v>
      </c>
      <c r="D84" s="66">
        <v>43425</v>
      </c>
      <c r="E84" s="66">
        <v>44586</v>
      </c>
      <c r="F84" s="53"/>
      <c r="G84" s="53"/>
      <c r="H84" s="53" t="s">
        <v>80</v>
      </c>
      <c r="I84" s="53" t="s">
        <v>2771</v>
      </c>
      <c r="J84" s="53" t="s">
        <v>2772</v>
      </c>
      <c r="K84" s="63">
        <f t="shared" si="2"/>
        <v>83</v>
      </c>
      <c r="L84" s="53" t="str">
        <f t="shared" si="3"/>
        <v>2_83</v>
      </c>
      <c r="M84" s="53" t="s">
        <v>2773</v>
      </c>
      <c r="N84" s="1">
        <f>VLOOKUP(J84,[1]Sheet6!$A$1:$H$1000000,2,FALSE)</f>
        <v>1</v>
      </c>
    </row>
    <row r="85" s="1" customFormat="1" spans="1:14">
      <c r="A85" s="53" t="s">
        <v>2774</v>
      </c>
      <c r="B85" s="1" t="s">
        <v>2775</v>
      </c>
      <c r="C85" s="1" t="s">
        <v>2359</v>
      </c>
      <c r="D85" s="66">
        <v>43392</v>
      </c>
      <c r="E85" s="66">
        <v>43790</v>
      </c>
      <c r="F85" s="53"/>
      <c r="G85" s="53"/>
      <c r="H85" s="53" t="s">
        <v>35</v>
      </c>
      <c r="I85" s="53" t="s">
        <v>2776</v>
      </c>
      <c r="J85" s="53" t="s">
        <v>2777</v>
      </c>
      <c r="K85" s="63">
        <f t="shared" si="2"/>
        <v>84</v>
      </c>
      <c r="L85" s="53" t="str">
        <f t="shared" si="3"/>
        <v>2_84</v>
      </c>
      <c r="M85" s="53" t="s">
        <v>2778</v>
      </c>
      <c r="N85" s="1">
        <f>VLOOKUP(J85,[1]Sheet6!$A$1:$H$1000000,2,FALSE)</f>
        <v>1</v>
      </c>
    </row>
    <row r="86" s="1" customFormat="1" spans="1:14">
      <c r="A86" s="53" t="s">
        <v>2779</v>
      </c>
      <c r="B86" s="1" t="s">
        <v>2780</v>
      </c>
      <c r="C86" s="1" t="s">
        <v>2359</v>
      </c>
      <c r="D86" s="66">
        <v>43392</v>
      </c>
      <c r="E86" s="53"/>
      <c r="F86" s="53"/>
      <c r="G86" s="53"/>
      <c r="H86" s="53" t="s">
        <v>2638</v>
      </c>
      <c r="I86" s="53" t="s">
        <v>2776</v>
      </c>
      <c r="J86" s="53" t="s">
        <v>2781</v>
      </c>
      <c r="K86" s="63">
        <f t="shared" si="2"/>
        <v>85</v>
      </c>
      <c r="L86" s="53" t="str">
        <f t="shared" si="3"/>
        <v>2_85</v>
      </c>
      <c r="M86" s="53" t="s">
        <v>2782</v>
      </c>
      <c r="N86" s="1">
        <f>VLOOKUP(J86,[1]Sheet6!$A$1:$H$1000000,2,FALSE)</f>
        <v>1</v>
      </c>
    </row>
    <row r="87" s="1" customFormat="1" spans="1:14">
      <c r="A87" s="53" t="s">
        <v>2783</v>
      </c>
      <c r="B87" s="1" t="s">
        <v>2784</v>
      </c>
      <c r="C87" s="1" t="s">
        <v>2359</v>
      </c>
      <c r="D87" s="66">
        <v>43329</v>
      </c>
      <c r="E87" s="66">
        <v>43763</v>
      </c>
      <c r="F87" s="53"/>
      <c r="G87" s="53"/>
      <c r="H87" s="53" t="s">
        <v>35</v>
      </c>
      <c r="I87" s="53" t="s">
        <v>2785</v>
      </c>
      <c r="J87" s="53" t="s">
        <v>2786</v>
      </c>
      <c r="K87" s="63">
        <f t="shared" si="2"/>
        <v>86</v>
      </c>
      <c r="L87" s="53" t="str">
        <f t="shared" si="3"/>
        <v>2_86</v>
      </c>
      <c r="M87" s="53" t="s">
        <v>2787</v>
      </c>
      <c r="N87" s="1">
        <f>VLOOKUP(J87,[1]Sheet6!$A$1:$H$1000000,2,FALSE)</f>
        <v>1</v>
      </c>
    </row>
    <row r="88" s="1" customFormat="1" spans="1:14">
      <c r="A88" s="53" t="s">
        <v>2788</v>
      </c>
      <c r="B88" s="1" t="s">
        <v>2789</v>
      </c>
      <c r="C88" s="1" t="s">
        <v>2359</v>
      </c>
      <c r="D88" s="66">
        <v>43298</v>
      </c>
      <c r="E88" s="66">
        <v>43497</v>
      </c>
      <c r="F88" s="53"/>
      <c r="G88" s="53"/>
      <c r="H88" s="53"/>
      <c r="I88" s="53" t="s">
        <v>2790</v>
      </c>
      <c r="J88" s="53" t="s">
        <v>2791</v>
      </c>
      <c r="K88" s="63">
        <f t="shared" si="2"/>
        <v>87</v>
      </c>
      <c r="L88" s="53" t="str">
        <f t="shared" si="3"/>
        <v>2_87</v>
      </c>
      <c r="M88" s="53" t="s">
        <v>2792</v>
      </c>
      <c r="N88" s="1">
        <f>VLOOKUP(J88,[1]Sheet6!$A$1:$H$1000000,2,FALSE)</f>
        <v>1</v>
      </c>
    </row>
    <row r="89" s="1" customFormat="1" spans="1:14">
      <c r="A89" s="53" t="s">
        <v>2793</v>
      </c>
      <c r="B89" s="1" t="s">
        <v>2794</v>
      </c>
      <c r="C89" s="1" t="s">
        <v>2359</v>
      </c>
      <c r="D89" s="66">
        <v>43282</v>
      </c>
      <c r="E89" s="66">
        <v>43821</v>
      </c>
      <c r="F89" s="53"/>
      <c r="G89" s="53"/>
      <c r="H89" s="53" t="s">
        <v>35</v>
      </c>
      <c r="I89" s="53" t="s">
        <v>2795</v>
      </c>
      <c r="J89" s="53" t="s">
        <v>2796</v>
      </c>
      <c r="K89" s="63">
        <f t="shared" si="2"/>
        <v>88</v>
      </c>
      <c r="L89" s="53" t="str">
        <f t="shared" si="3"/>
        <v>2_88</v>
      </c>
      <c r="M89" s="53" t="s">
        <v>2797</v>
      </c>
      <c r="N89" s="1">
        <f>VLOOKUP(J89,[1]Sheet6!$A$1:$H$1000000,2,FALSE)</f>
        <v>1</v>
      </c>
    </row>
    <row r="90" s="1" customFormat="1" spans="1:14">
      <c r="A90" s="53" t="s">
        <v>2798</v>
      </c>
      <c r="B90" s="1" t="s">
        <v>2799</v>
      </c>
      <c r="C90" s="1" t="s">
        <v>2359</v>
      </c>
      <c r="D90" s="66">
        <v>43276</v>
      </c>
      <c r="E90" s="66">
        <v>44136</v>
      </c>
      <c r="F90" s="53"/>
      <c r="G90" s="53"/>
      <c r="H90" s="53" t="s">
        <v>35</v>
      </c>
      <c r="I90" s="53" t="s">
        <v>2800</v>
      </c>
      <c r="J90" s="53" t="s">
        <v>2801</v>
      </c>
      <c r="K90" s="63">
        <f t="shared" si="2"/>
        <v>89</v>
      </c>
      <c r="L90" s="53" t="str">
        <f t="shared" si="3"/>
        <v>2_89</v>
      </c>
      <c r="M90" s="53" t="s">
        <v>2802</v>
      </c>
      <c r="N90" s="1">
        <f>VLOOKUP(J90,[1]Sheet6!$A$1:$H$1000000,2,FALSE)</f>
        <v>1</v>
      </c>
    </row>
    <row r="91" s="1" customFormat="1" spans="1:14">
      <c r="A91" s="53" t="s">
        <v>2803</v>
      </c>
      <c r="B91" s="1" t="s">
        <v>2804</v>
      </c>
      <c r="C91" s="1" t="s">
        <v>2359</v>
      </c>
      <c r="D91" s="66">
        <v>43167</v>
      </c>
      <c r="E91" s="66">
        <v>43464</v>
      </c>
      <c r="F91" s="53"/>
      <c r="G91" s="53"/>
      <c r="H91" s="53"/>
      <c r="I91" s="53" t="s">
        <v>2805</v>
      </c>
      <c r="J91" s="53" t="s">
        <v>2806</v>
      </c>
      <c r="K91" s="63">
        <f t="shared" si="2"/>
        <v>90</v>
      </c>
      <c r="L91" s="53" t="str">
        <f t="shared" si="3"/>
        <v>2_90</v>
      </c>
      <c r="M91" s="53" t="s">
        <v>2807</v>
      </c>
      <c r="N91" s="1">
        <f>VLOOKUP(J91,[1]Sheet6!$A$1:$H$1000000,2,FALSE)</f>
        <v>1</v>
      </c>
    </row>
    <row r="92" s="1" customFormat="1" spans="1:14">
      <c r="A92" s="53" t="s">
        <v>2808</v>
      </c>
      <c r="B92" s="1" t="s">
        <v>2809</v>
      </c>
      <c r="C92" s="1" t="s">
        <v>2359</v>
      </c>
      <c r="D92" s="66">
        <v>43152</v>
      </c>
      <c r="E92" s="53"/>
      <c r="F92" s="53"/>
      <c r="G92" s="53"/>
      <c r="H92" s="53"/>
      <c r="I92" s="53" t="s">
        <v>2810</v>
      </c>
      <c r="J92" s="53" t="s">
        <v>2811</v>
      </c>
      <c r="K92" s="63">
        <f t="shared" si="2"/>
        <v>91</v>
      </c>
      <c r="L92" s="53" t="str">
        <f t="shared" si="3"/>
        <v>2_91</v>
      </c>
      <c r="M92" s="53" t="s">
        <v>2812</v>
      </c>
      <c r="N92" s="1">
        <f>VLOOKUP(J92,[1]Sheet6!$A$1:$H$1000000,2,FALSE)</f>
        <v>1</v>
      </c>
    </row>
    <row r="93" s="1" customFormat="1" spans="1:14">
      <c r="A93" s="53" t="s">
        <v>2813</v>
      </c>
      <c r="B93" s="1" t="s">
        <v>2814</v>
      </c>
      <c r="C93" s="1" t="s">
        <v>2359</v>
      </c>
      <c r="D93" s="66">
        <v>43143</v>
      </c>
      <c r="E93" s="66">
        <v>43872</v>
      </c>
      <c r="F93" s="53"/>
      <c r="G93" s="53"/>
      <c r="H93" s="53"/>
      <c r="I93" s="53" t="s">
        <v>2815</v>
      </c>
      <c r="J93" s="53" t="s">
        <v>2816</v>
      </c>
      <c r="K93" s="63">
        <f t="shared" si="2"/>
        <v>92</v>
      </c>
      <c r="L93" s="53" t="str">
        <f t="shared" si="3"/>
        <v>2_92</v>
      </c>
      <c r="M93" s="53" t="s">
        <v>2817</v>
      </c>
      <c r="N93" s="1">
        <f>VLOOKUP(J93,[1]Sheet6!$A$1:$H$1000000,2,FALSE)</f>
        <v>1</v>
      </c>
    </row>
    <row r="94" s="1" customFormat="1" spans="1:14">
      <c r="A94" s="53" t="s">
        <v>2818</v>
      </c>
      <c r="B94" s="1" t="s">
        <v>2819</v>
      </c>
      <c r="C94" s="1" t="s">
        <v>2359</v>
      </c>
      <c r="D94" s="66">
        <v>43123</v>
      </c>
      <c r="E94" s="66">
        <v>43221</v>
      </c>
      <c r="F94" s="53"/>
      <c r="G94" s="53"/>
      <c r="H94" s="53" t="s">
        <v>35</v>
      </c>
      <c r="I94" s="53" t="s">
        <v>2820</v>
      </c>
      <c r="J94" s="53" t="s">
        <v>2821</v>
      </c>
      <c r="K94" s="63">
        <f t="shared" si="2"/>
        <v>93</v>
      </c>
      <c r="L94" s="53" t="str">
        <f t="shared" si="3"/>
        <v>2_93</v>
      </c>
      <c r="M94" s="53" t="s">
        <v>2822</v>
      </c>
      <c r="N94" s="1">
        <f>VLOOKUP(J94,[1]Sheet6!$A$1:$H$1000000,2,FALSE)</f>
        <v>1</v>
      </c>
    </row>
    <row r="95" s="1" customFormat="1" spans="1:14">
      <c r="A95" s="53" t="s">
        <v>2823</v>
      </c>
      <c r="B95" s="1" t="s">
        <v>2824</v>
      </c>
      <c r="C95" s="1" t="s">
        <v>2359</v>
      </c>
      <c r="D95" s="66">
        <v>43084</v>
      </c>
      <c r="E95" s="66">
        <v>43687</v>
      </c>
      <c r="F95" s="53"/>
      <c r="G95" s="53"/>
      <c r="H95" s="53" t="s">
        <v>2825</v>
      </c>
      <c r="I95" s="53" t="s">
        <v>2826</v>
      </c>
      <c r="J95" s="53" t="s">
        <v>2827</v>
      </c>
      <c r="K95" s="63">
        <f t="shared" si="2"/>
        <v>94</v>
      </c>
      <c r="L95" s="53" t="str">
        <f t="shared" si="3"/>
        <v>2_94</v>
      </c>
      <c r="M95" s="53" t="s">
        <v>2828</v>
      </c>
      <c r="N95" s="1">
        <f>VLOOKUP(J95,[1]Sheet6!$A$1:$H$1000000,2,FALSE)</f>
        <v>1</v>
      </c>
    </row>
    <row r="96" s="1" customFormat="1" spans="1:14">
      <c r="A96" s="53" t="s">
        <v>2829</v>
      </c>
      <c r="B96" s="1" t="s">
        <v>2830</v>
      </c>
      <c r="C96" s="1" t="s">
        <v>2359</v>
      </c>
      <c r="D96" s="66">
        <v>43076</v>
      </c>
      <c r="E96" s="66">
        <v>45658</v>
      </c>
      <c r="F96" s="53"/>
      <c r="G96" s="53"/>
      <c r="H96" s="53" t="s">
        <v>2705</v>
      </c>
      <c r="I96" s="53" t="s">
        <v>2831</v>
      </c>
      <c r="J96" s="53" t="s">
        <v>2832</v>
      </c>
      <c r="K96" s="63">
        <f t="shared" si="2"/>
        <v>95</v>
      </c>
      <c r="L96" s="53" t="str">
        <f t="shared" si="3"/>
        <v>2_95</v>
      </c>
      <c r="M96" s="53" t="s">
        <v>2833</v>
      </c>
      <c r="N96" s="1">
        <f>VLOOKUP(J96,[1]Sheet6!$A$1:$H$1000000,2,FALSE)</f>
        <v>1</v>
      </c>
    </row>
    <row r="97" s="1" customFormat="1" spans="1:14">
      <c r="A97" s="53" t="s">
        <v>2834</v>
      </c>
      <c r="B97" s="1" t="s">
        <v>2835</v>
      </c>
      <c r="C97" s="1" t="s">
        <v>2359</v>
      </c>
      <c r="D97" s="66">
        <v>43063</v>
      </c>
      <c r="E97" s="66">
        <v>43252</v>
      </c>
      <c r="F97" s="53"/>
      <c r="G97" s="53"/>
      <c r="H97" s="53" t="s">
        <v>2836</v>
      </c>
      <c r="I97" s="53" t="s">
        <v>2837</v>
      </c>
      <c r="J97" s="53" t="s">
        <v>2838</v>
      </c>
      <c r="K97" s="63">
        <f t="shared" si="2"/>
        <v>96</v>
      </c>
      <c r="L97" s="53" t="str">
        <f t="shared" si="3"/>
        <v>2_96</v>
      </c>
      <c r="M97" s="53" t="s">
        <v>2839</v>
      </c>
      <c r="N97" s="1">
        <f>VLOOKUP(J97,[1]Sheet6!$A$1:$H$1000000,2,FALSE)</f>
        <v>1</v>
      </c>
    </row>
    <row r="98" s="1" customFormat="1" spans="1:14">
      <c r="A98" s="53" t="s">
        <v>2840</v>
      </c>
      <c r="B98" s="1" t="s">
        <v>2841</v>
      </c>
      <c r="C98" s="1" t="s">
        <v>2359</v>
      </c>
      <c r="D98" s="66">
        <v>43041</v>
      </c>
      <c r="E98" s="66">
        <v>43586</v>
      </c>
      <c r="F98" s="53"/>
      <c r="G98" s="53"/>
      <c r="H98" s="53" t="s">
        <v>80</v>
      </c>
      <c r="I98" s="53" t="s">
        <v>2842</v>
      </c>
      <c r="J98" s="53" t="s">
        <v>2843</v>
      </c>
      <c r="K98" s="63">
        <f t="shared" si="2"/>
        <v>97</v>
      </c>
      <c r="L98" s="53" t="str">
        <f t="shared" si="3"/>
        <v>2_97</v>
      </c>
      <c r="M98" s="53" t="s">
        <v>2844</v>
      </c>
      <c r="N98" s="1">
        <f>VLOOKUP(J98,[1]Sheet6!$A$1:$H$1000000,2,FALSE)</f>
        <v>1</v>
      </c>
    </row>
    <row r="99" s="1" customFormat="1" spans="1:14">
      <c r="A99" s="53" t="s">
        <v>2845</v>
      </c>
      <c r="B99" s="1" t="s">
        <v>2846</v>
      </c>
      <c r="C99" s="1" t="s">
        <v>2359</v>
      </c>
      <c r="D99" s="66">
        <v>43035</v>
      </c>
      <c r="E99" s="53"/>
      <c r="F99" s="53"/>
      <c r="G99" s="53"/>
      <c r="H99" s="53" t="s">
        <v>2847</v>
      </c>
      <c r="I99" s="53" t="s">
        <v>2848</v>
      </c>
      <c r="J99" s="53" t="s">
        <v>2849</v>
      </c>
      <c r="K99" s="63">
        <f t="shared" si="2"/>
        <v>98</v>
      </c>
      <c r="L99" s="53" t="str">
        <f t="shared" si="3"/>
        <v>2_98</v>
      </c>
      <c r="M99" s="53" t="s">
        <v>2850</v>
      </c>
      <c r="N99" s="1">
        <f>VLOOKUP(J99,[1]Sheet6!$A$1:$H$1000000,2,FALSE)</f>
        <v>1</v>
      </c>
    </row>
    <row r="100" s="1" customFormat="1" spans="1:14">
      <c r="A100" s="53" t="s">
        <v>2851</v>
      </c>
      <c r="B100" s="1" t="s">
        <v>2852</v>
      </c>
      <c r="C100" s="1" t="s">
        <v>2359</v>
      </c>
      <c r="D100" s="66">
        <v>42954</v>
      </c>
      <c r="E100" s="66">
        <v>44855</v>
      </c>
      <c r="F100" s="53"/>
      <c r="G100" s="53"/>
      <c r="H100" s="53" t="s">
        <v>35</v>
      </c>
      <c r="I100" s="53" t="s">
        <v>2853</v>
      </c>
      <c r="J100" s="53" t="s">
        <v>2854</v>
      </c>
      <c r="K100" s="63">
        <f t="shared" si="2"/>
        <v>99</v>
      </c>
      <c r="L100" s="53" t="str">
        <f t="shared" si="3"/>
        <v>2_99</v>
      </c>
      <c r="M100" s="53" t="s">
        <v>2855</v>
      </c>
      <c r="N100" s="1">
        <f>VLOOKUP(J100,[1]Sheet6!$A$1:$H$1000000,2,FALSE)</f>
        <v>1</v>
      </c>
    </row>
    <row r="101" s="1" customFormat="1" spans="1:14">
      <c r="A101" s="53" t="s">
        <v>2856</v>
      </c>
      <c r="B101" s="1" t="s">
        <v>2857</v>
      </c>
      <c r="C101" s="1" t="s">
        <v>2359</v>
      </c>
      <c r="D101" s="66">
        <v>42921</v>
      </c>
      <c r="E101" s="66">
        <v>43501</v>
      </c>
      <c r="F101" s="53"/>
      <c r="G101" s="53"/>
      <c r="H101" s="53" t="s">
        <v>2858</v>
      </c>
      <c r="I101" s="53" t="s">
        <v>2859</v>
      </c>
      <c r="J101" s="53" t="s">
        <v>2860</v>
      </c>
      <c r="K101" s="63">
        <f t="shared" si="2"/>
        <v>100</v>
      </c>
      <c r="L101" s="53" t="str">
        <f t="shared" si="3"/>
        <v>2_100</v>
      </c>
      <c r="M101" s="53" t="s">
        <v>2861</v>
      </c>
      <c r="N101" s="1">
        <f>VLOOKUP(J101,[1]Sheet6!$A$1:$H$1000000,2,FALSE)</f>
        <v>1</v>
      </c>
    </row>
    <row r="102" s="1" customFormat="1" spans="1:14">
      <c r="A102" s="53" t="s">
        <v>2862</v>
      </c>
      <c r="B102" s="1" t="s">
        <v>2863</v>
      </c>
      <c r="C102" s="1" t="s">
        <v>2359</v>
      </c>
      <c r="D102" s="66">
        <v>42900</v>
      </c>
      <c r="E102" s="66">
        <v>44178</v>
      </c>
      <c r="F102" s="53"/>
      <c r="G102" s="53"/>
      <c r="H102" s="53"/>
      <c r="I102" s="53" t="s">
        <v>2864</v>
      </c>
      <c r="J102" s="53" t="s">
        <v>2865</v>
      </c>
      <c r="K102" s="63">
        <f t="shared" si="2"/>
        <v>101</v>
      </c>
      <c r="L102" s="53" t="str">
        <f t="shared" si="3"/>
        <v>2_101</v>
      </c>
      <c r="M102" s="53" t="s">
        <v>2866</v>
      </c>
      <c r="N102" s="1">
        <f>VLOOKUP(J102,[1]Sheet6!$A$1:$H$1000000,2,FALSE)</f>
        <v>1</v>
      </c>
    </row>
    <row r="103" s="1" customFormat="1" spans="1:14">
      <c r="A103" s="53" t="s">
        <v>2867</v>
      </c>
      <c r="B103" s="1" t="s">
        <v>2868</v>
      </c>
      <c r="C103" s="1" t="s">
        <v>2359</v>
      </c>
      <c r="D103" s="66">
        <v>42868</v>
      </c>
      <c r="E103" s="66">
        <v>43101</v>
      </c>
      <c r="F103" s="53"/>
      <c r="G103" s="53"/>
      <c r="H103" s="53" t="s">
        <v>35</v>
      </c>
      <c r="I103" s="53" t="s">
        <v>2869</v>
      </c>
      <c r="J103" s="53" t="s">
        <v>2870</v>
      </c>
      <c r="K103" s="63">
        <f t="shared" si="2"/>
        <v>102</v>
      </c>
      <c r="L103" s="53" t="str">
        <f t="shared" si="3"/>
        <v>2_102</v>
      </c>
      <c r="M103" s="53" t="s">
        <v>2871</v>
      </c>
      <c r="N103" s="1">
        <f>VLOOKUP(J103,[1]Sheet6!$A$1:$H$1000000,2,FALSE)</f>
        <v>1</v>
      </c>
    </row>
    <row r="104" s="1" customFormat="1" spans="1:14">
      <c r="A104" s="53" t="s">
        <v>2872</v>
      </c>
      <c r="B104" s="1" t="s">
        <v>2873</v>
      </c>
      <c r="C104" s="1" t="s">
        <v>2359</v>
      </c>
      <c r="D104" s="66">
        <v>42832</v>
      </c>
      <c r="E104" s="66">
        <v>43676</v>
      </c>
      <c r="F104" s="53"/>
      <c r="G104" s="53"/>
      <c r="H104" s="53" t="s">
        <v>80</v>
      </c>
      <c r="I104" s="53" t="s">
        <v>2874</v>
      </c>
      <c r="J104" s="53" t="s">
        <v>2875</v>
      </c>
      <c r="K104" s="63">
        <f t="shared" si="2"/>
        <v>103</v>
      </c>
      <c r="L104" s="53" t="str">
        <f t="shared" si="3"/>
        <v>2_103</v>
      </c>
      <c r="M104" s="53" t="s">
        <v>2876</v>
      </c>
      <c r="N104" s="1">
        <f>VLOOKUP(J104,[1]Sheet6!$A$1:$H$1000000,2,FALSE)</f>
        <v>1</v>
      </c>
    </row>
    <row r="105" s="1" customFormat="1" spans="1:14">
      <c r="A105" s="53" t="s">
        <v>2877</v>
      </c>
      <c r="B105" s="1" t="s">
        <v>2878</v>
      </c>
      <c r="C105" s="1" t="s">
        <v>2359</v>
      </c>
      <c r="D105" s="66">
        <v>42673</v>
      </c>
      <c r="E105" s="53"/>
      <c r="F105" s="53"/>
      <c r="G105" s="53"/>
      <c r="H105" s="53" t="s">
        <v>2879</v>
      </c>
      <c r="I105" s="53" t="s">
        <v>2880</v>
      </c>
      <c r="J105" s="53" t="s">
        <v>2881</v>
      </c>
      <c r="K105" s="63">
        <f t="shared" si="2"/>
        <v>104</v>
      </c>
      <c r="L105" s="53" t="str">
        <f t="shared" si="3"/>
        <v>2_104</v>
      </c>
      <c r="M105" s="53" t="s">
        <v>2882</v>
      </c>
      <c r="N105" s="1">
        <f>VLOOKUP(J105,[1]Sheet6!$A$1:$H$1000000,2,FALSE)</f>
        <v>1</v>
      </c>
    </row>
    <row r="106" s="1" customFormat="1" spans="1:14">
      <c r="A106" s="53" t="s">
        <v>2883</v>
      </c>
      <c r="B106" s="1" t="s">
        <v>2884</v>
      </c>
      <c r="C106" s="1" t="s">
        <v>2359</v>
      </c>
      <c r="D106" s="66">
        <v>42647</v>
      </c>
      <c r="E106" s="66">
        <v>43447</v>
      </c>
      <c r="F106" s="53"/>
      <c r="G106" s="53"/>
      <c r="H106" s="53" t="s">
        <v>80</v>
      </c>
      <c r="I106" s="53" t="s">
        <v>2885</v>
      </c>
      <c r="J106" s="53" t="s">
        <v>2886</v>
      </c>
      <c r="K106" s="63">
        <f t="shared" si="2"/>
        <v>105</v>
      </c>
      <c r="L106" s="53" t="str">
        <f t="shared" si="3"/>
        <v>2_105</v>
      </c>
      <c r="M106" s="53" t="s">
        <v>2887</v>
      </c>
      <c r="N106" s="1">
        <f>VLOOKUP(J106,[1]Sheet6!$A$1:$H$1000000,2,FALSE)</f>
        <v>1</v>
      </c>
    </row>
    <row r="107" s="1" customFormat="1" spans="1:14">
      <c r="A107" s="53" t="s">
        <v>2888</v>
      </c>
      <c r="B107" s="1" t="s">
        <v>2889</v>
      </c>
      <c r="C107" s="1" t="s">
        <v>2359</v>
      </c>
      <c r="D107" s="66">
        <v>42548</v>
      </c>
      <c r="E107" s="66">
        <v>42979</v>
      </c>
      <c r="F107" s="53"/>
      <c r="G107" s="53"/>
      <c r="H107" s="53" t="s">
        <v>35</v>
      </c>
      <c r="I107" s="53" t="s">
        <v>2890</v>
      </c>
      <c r="J107" s="53" t="s">
        <v>2891</v>
      </c>
      <c r="K107" s="63">
        <f t="shared" si="2"/>
        <v>106</v>
      </c>
      <c r="L107" s="53" t="str">
        <f t="shared" si="3"/>
        <v>2_106</v>
      </c>
      <c r="M107" s="53" t="s">
        <v>2892</v>
      </c>
      <c r="N107" s="1">
        <f>VLOOKUP(J107,[1]Sheet6!$A$1:$H$1000000,2,FALSE)</f>
        <v>1</v>
      </c>
    </row>
    <row r="108" s="1" customFormat="1" spans="1:14">
      <c r="A108" s="53" t="s">
        <v>2893</v>
      </c>
      <c r="B108" s="1" t="s">
        <v>2894</v>
      </c>
      <c r="C108" s="1" t="s">
        <v>2359</v>
      </c>
      <c r="D108" s="66">
        <v>42531</v>
      </c>
      <c r="E108" s="66">
        <v>42653</v>
      </c>
      <c r="F108" s="53"/>
      <c r="G108" s="53"/>
      <c r="H108" s="53" t="s">
        <v>35</v>
      </c>
      <c r="I108" s="53" t="s">
        <v>2895</v>
      </c>
      <c r="J108" s="53" t="s">
        <v>2896</v>
      </c>
      <c r="K108" s="63">
        <f t="shared" si="2"/>
        <v>107</v>
      </c>
      <c r="L108" s="53" t="str">
        <f t="shared" si="3"/>
        <v>2_107</v>
      </c>
      <c r="M108" s="53" t="s">
        <v>2897</v>
      </c>
      <c r="N108" s="1">
        <f>VLOOKUP(J108,[1]Sheet6!$A$1:$H$1000000,2,FALSE)</f>
        <v>1</v>
      </c>
    </row>
    <row r="109" s="1" customFormat="1" spans="1:14">
      <c r="A109" s="53" t="s">
        <v>2898</v>
      </c>
      <c r="B109" s="1" t="s">
        <v>2899</v>
      </c>
      <c r="C109" s="1" t="s">
        <v>2359</v>
      </c>
      <c r="D109" s="66">
        <v>42489</v>
      </c>
      <c r="E109" s="53"/>
      <c r="F109" s="53"/>
      <c r="G109" s="53"/>
      <c r="H109" s="53" t="s">
        <v>80</v>
      </c>
      <c r="I109" s="53" t="s">
        <v>2900</v>
      </c>
      <c r="J109" s="53" t="s">
        <v>2901</v>
      </c>
      <c r="K109" s="63">
        <f t="shared" si="2"/>
        <v>108</v>
      </c>
      <c r="L109" s="53" t="str">
        <f t="shared" si="3"/>
        <v>2_108</v>
      </c>
      <c r="M109" s="53" t="s">
        <v>2902</v>
      </c>
      <c r="N109" s="1">
        <f>VLOOKUP(J109,[1]Sheet6!$A$1:$H$1000000,2,FALSE)</f>
        <v>1</v>
      </c>
    </row>
    <row r="110" s="1" customFormat="1" spans="1:14">
      <c r="A110" s="53" t="s">
        <v>2903</v>
      </c>
      <c r="B110" s="1" t="s">
        <v>2904</v>
      </c>
      <c r="C110" s="1" t="s">
        <v>2359</v>
      </c>
      <c r="D110" s="66">
        <v>42488</v>
      </c>
      <c r="E110" s="53"/>
      <c r="F110" s="53"/>
      <c r="G110" s="53"/>
      <c r="H110" s="53" t="s">
        <v>35</v>
      </c>
      <c r="I110" s="53" t="s">
        <v>2905</v>
      </c>
      <c r="J110" s="53" t="s">
        <v>2906</v>
      </c>
      <c r="K110" s="63">
        <f t="shared" si="2"/>
        <v>109</v>
      </c>
      <c r="L110" s="53" t="str">
        <f t="shared" si="3"/>
        <v>2_109</v>
      </c>
      <c r="M110" s="53" t="s">
        <v>2907</v>
      </c>
      <c r="N110" s="1">
        <f>VLOOKUP(J110,[1]Sheet6!$A$1:$H$1000000,2,FALSE)</f>
        <v>1</v>
      </c>
    </row>
    <row r="111" s="1" customFormat="1" spans="1:14">
      <c r="A111" s="53" t="s">
        <v>2908</v>
      </c>
      <c r="B111" s="1" t="s">
        <v>2909</v>
      </c>
      <c r="C111" s="1" t="s">
        <v>2359</v>
      </c>
      <c r="D111" s="66">
        <v>42404</v>
      </c>
      <c r="E111" s="53"/>
      <c r="F111" s="53"/>
      <c r="G111" s="53"/>
      <c r="H111" s="53" t="s">
        <v>2765</v>
      </c>
      <c r="I111" s="53" t="s">
        <v>2805</v>
      </c>
      <c r="J111" s="53" t="s">
        <v>2910</v>
      </c>
      <c r="K111" s="63">
        <f t="shared" si="2"/>
        <v>110</v>
      </c>
      <c r="L111" s="53" t="str">
        <f t="shared" si="3"/>
        <v>2_110</v>
      </c>
      <c r="M111" s="53" t="s">
        <v>2911</v>
      </c>
      <c r="N111" s="1">
        <f>VLOOKUP(J111,[1]Sheet6!$A$1:$H$1000000,2,FALSE)</f>
        <v>1</v>
      </c>
    </row>
    <row r="112" s="1" customFormat="1" spans="1:14">
      <c r="A112" s="53" t="s">
        <v>2912</v>
      </c>
      <c r="B112" s="1" t="s">
        <v>2913</v>
      </c>
      <c r="C112" s="1" t="s">
        <v>2359</v>
      </c>
      <c r="D112" s="66">
        <v>42359</v>
      </c>
      <c r="E112" s="53"/>
      <c r="F112" s="53"/>
      <c r="G112" s="53"/>
      <c r="H112" s="53" t="s">
        <v>2879</v>
      </c>
      <c r="I112" s="53" t="s">
        <v>2914</v>
      </c>
      <c r="J112" s="53" t="s">
        <v>2915</v>
      </c>
      <c r="K112" s="63">
        <f t="shared" si="2"/>
        <v>111</v>
      </c>
      <c r="L112" s="53" t="str">
        <f t="shared" si="3"/>
        <v>2_111</v>
      </c>
      <c r="M112" s="53" t="s">
        <v>2916</v>
      </c>
      <c r="N112" s="1">
        <f>VLOOKUP(J112,[1]Sheet6!$A$1:$H$1000000,2,FALSE)</f>
        <v>1</v>
      </c>
    </row>
    <row r="113" s="1" customFormat="1" spans="1:14">
      <c r="A113" s="53" t="s">
        <v>2917</v>
      </c>
      <c r="B113" s="1" t="s">
        <v>2918</v>
      </c>
      <c r="C113" s="1" t="s">
        <v>2359</v>
      </c>
      <c r="D113" s="66">
        <v>42336</v>
      </c>
      <c r="E113" s="66">
        <v>42336</v>
      </c>
      <c r="F113" s="53"/>
      <c r="G113" s="53"/>
      <c r="H113" s="53" t="s">
        <v>2919</v>
      </c>
      <c r="I113" s="53" t="s">
        <v>2920</v>
      </c>
      <c r="J113" s="53" t="s">
        <v>2921</v>
      </c>
      <c r="K113" s="63">
        <f t="shared" si="2"/>
        <v>112</v>
      </c>
      <c r="L113" s="53" t="str">
        <f t="shared" si="3"/>
        <v>2_112</v>
      </c>
      <c r="M113" s="53" t="s">
        <v>2922</v>
      </c>
      <c r="N113" s="1">
        <f>VLOOKUP(J113,[1]Sheet6!$A$1:$H$1000000,2,FALSE)</f>
        <v>1</v>
      </c>
    </row>
    <row r="114" s="1" customFormat="1" spans="1:14">
      <c r="A114" s="53" t="s">
        <v>2923</v>
      </c>
      <c r="B114" s="1" t="s">
        <v>2924</v>
      </c>
      <c r="C114" s="1" t="s">
        <v>2359</v>
      </c>
      <c r="D114" s="66">
        <v>42335</v>
      </c>
      <c r="E114" s="66">
        <v>42335</v>
      </c>
      <c r="F114" s="53"/>
      <c r="G114" s="53"/>
      <c r="H114" s="53" t="s">
        <v>35</v>
      </c>
      <c r="I114" s="53" t="s">
        <v>2925</v>
      </c>
      <c r="J114" s="53" t="s">
        <v>2926</v>
      </c>
      <c r="K114" s="63">
        <f t="shared" si="2"/>
        <v>113</v>
      </c>
      <c r="L114" s="53" t="str">
        <f t="shared" si="3"/>
        <v>2_113</v>
      </c>
      <c r="M114" s="53" t="s">
        <v>2927</v>
      </c>
      <c r="N114" s="1">
        <f>VLOOKUP(J114,[1]Sheet6!$A$1:$H$1000000,2,FALSE)</f>
        <v>1</v>
      </c>
    </row>
    <row r="115" s="1" customFormat="1" spans="1:14">
      <c r="A115" s="53" t="s">
        <v>2928</v>
      </c>
      <c r="B115" s="1" t="s">
        <v>2929</v>
      </c>
      <c r="C115" s="1" t="s">
        <v>2359</v>
      </c>
      <c r="D115" s="66">
        <v>42322</v>
      </c>
      <c r="E115" s="66">
        <v>43009</v>
      </c>
      <c r="F115" s="53"/>
      <c r="G115" s="53"/>
      <c r="H115" s="53" t="s">
        <v>35</v>
      </c>
      <c r="I115" s="53" t="s">
        <v>2930</v>
      </c>
      <c r="J115" s="53" t="s">
        <v>2931</v>
      </c>
      <c r="K115" s="63">
        <f t="shared" si="2"/>
        <v>114</v>
      </c>
      <c r="L115" s="53" t="str">
        <f t="shared" si="3"/>
        <v>2_114</v>
      </c>
      <c r="M115" s="53" t="s">
        <v>2932</v>
      </c>
      <c r="N115" s="1">
        <f>VLOOKUP(J115,[1]Sheet6!$A$1:$H$1000000,2,FALSE)</f>
        <v>1</v>
      </c>
    </row>
    <row r="116" s="1" customFormat="1" spans="1:14">
      <c r="A116" s="53" t="s">
        <v>2933</v>
      </c>
      <c r="B116" s="1" t="s">
        <v>2934</v>
      </c>
      <c r="C116" s="1" t="s">
        <v>2359</v>
      </c>
      <c r="D116" s="66">
        <v>42304</v>
      </c>
      <c r="E116" s="66">
        <v>42461</v>
      </c>
      <c r="F116" s="53"/>
      <c r="G116" s="53"/>
      <c r="H116" s="53" t="s">
        <v>35</v>
      </c>
      <c r="I116" s="53" t="s">
        <v>2935</v>
      </c>
      <c r="J116" s="53" t="s">
        <v>2936</v>
      </c>
      <c r="K116" s="63">
        <f t="shared" si="2"/>
        <v>115</v>
      </c>
      <c r="L116" s="53" t="str">
        <f t="shared" si="3"/>
        <v>2_115</v>
      </c>
      <c r="M116" s="53" t="s">
        <v>2937</v>
      </c>
      <c r="N116" s="1">
        <f>VLOOKUP(J116,[1]Sheet6!$A$1:$H$1000000,2,FALSE)</f>
        <v>1</v>
      </c>
    </row>
    <row r="117" s="1" customFormat="1" spans="1:14">
      <c r="A117" s="53" t="s">
        <v>2938</v>
      </c>
      <c r="B117" s="1" t="s">
        <v>2939</v>
      </c>
      <c r="C117" s="1" t="s">
        <v>2359</v>
      </c>
      <c r="D117" s="66">
        <v>42172</v>
      </c>
      <c r="E117" s="66">
        <v>42358</v>
      </c>
      <c r="F117" s="53"/>
      <c r="G117" s="53"/>
      <c r="H117" s="53" t="s">
        <v>35</v>
      </c>
      <c r="I117" s="53" t="s">
        <v>2940</v>
      </c>
      <c r="J117" s="53" t="s">
        <v>2941</v>
      </c>
      <c r="K117" s="63">
        <f t="shared" si="2"/>
        <v>116</v>
      </c>
      <c r="L117" s="53" t="str">
        <f t="shared" si="3"/>
        <v>2_116</v>
      </c>
      <c r="M117" s="53" t="s">
        <v>2942</v>
      </c>
      <c r="N117" s="1">
        <f>VLOOKUP(J117,[1]Sheet6!$A$1:$H$1000000,2,FALSE)</f>
        <v>1</v>
      </c>
    </row>
    <row r="118" s="1" customFormat="1" spans="1:14">
      <c r="A118" s="53" t="s">
        <v>2943</v>
      </c>
      <c r="B118" s="1" t="s">
        <v>2944</v>
      </c>
      <c r="C118" s="1" t="s">
        <v>2359</v>
      </c>
      <c r="D118" s="66">
        <v>42156</v>
      </c>
      <c r="E118" s="66">
        <v>42358</v>
      </c>
      <c r="F118" s="53"/>
      <c r="G118" s="53"/>
      <c r="H118" s="53" t="s">
        <v>2945</v>
      </c>
      <c r="I118" s="53" t="s">
        <v>2946</v>
      </c>
      <c r="J118" s="53" t="s">
        <v>2947</v>
      </c>
      <c r="K118" s="63">
        <f t="shared" si="2"/>
        <v>117</v>
      </c>
      <c r="L118" s="53" t="str">
        <f t="shared" si="3"/>
        <v>2_117</v>
      </c>
      <c r="M118" s="53" t="s">
        <v>2948</v>
      </c>
      <c r="N118" s="1">
        <f>VLOOKUP(J118,[1]Sheet6!$A$1:$H$1000000,2,FALSE)</f>
        <v>1</v>
      </c>
    </row>
    <row r="119" s="1" customFormat="1" spans="1:14">
      <c r="A119" s="53" t="s">
        <v>2949</v>
      </c>
      <c r="B119" s="1" t="s">
        <v>2950</v>
      </c>
      <c r="C119" s="1" t="s">
        <v>2359</v>
      </c>
      <c r="D119" s="66">
        <v>42153</v>
      </c>
      <c r="E119" s="66">
        <v>42736</v>
      </c>
      <c r="F119" s="53"/>
      <c r="G119" s="53"/>
      <c r="H119" s="53" t="s">
        <v>80</v>
      </c>
      <c r="I119" s="53" t="s">
        <v>2951</v>
      </c>
      <c r="J119" s="53" t="s">
        <v>2952</v>
      </c>
      <c r="K119" s="63">
        <f t="shared" si="2"/>
        <v>118</v>
      </c>
      <c r="L119" s="53" t="str">
        <f t="shared" si="3"/>
        <v>2_118</v>
      </c>
      <c r="M119" s="53" t="s">
        <v>2953</v>
      </c>
      <c r="N119" s="1">
        <f>VLOOKUP(J119,[1]Sheet6!$A$1:$H$1000000,2,FALSE)</f>
        <v>1</v>
      </c>
    </row>
    <row r="120" s="1" customFormat="1" spans="1:14">
      <c r="A120" s="53" t="s">
        <v>2954</v>
      </c>
      <c r="B120" s="1" t="s">
        <v>2955</v>
      </c>
      <c r="C120" s="1" t="s">
        <v>2359</v>
      </c>
      <c r="D120" s="66">
        <v>42153</v>
      </c>
      <c r="E120" s="66">
        <v>42648</v>
      </c>
      <c r="F120" s="53"/>
      <c r="G120" s="53"/>
      <c r="H120" s="53" t="s">
        <v>2956</v>
      </c>
      <c r="I120" s="53" t="s">
        <v>2957</v>
      </c>
      <c r="J120" s="53" t="s">
        <v>2958</v>
      </c>
      <c r="K120" s="63">
        <f t="shared" si="2"/>
        <v>119</v>
      </c>
      <c r="L120" s="53" t="str">
        <f t="shared" si="3"/>
        <v>2_119</v>
      </c>
      <c r="M120" s="53" t="s">
        <v>2959</v>
      </c>
      <c r="N120" s="1">
        <f>VLOOKUP(J120,[1]Sheet6!$A$1:$H$1000000,2,FALSE)</f>
        <v>1</v>
      </c>
    </row>
    <row r="121" s="1" customFormat="1" spans="1:14">
      <c r="A121" s="53" t="s">
        <v>2960</v>
      </c>
      <c r="B121" s="1" t="s">
        <v>2961</v>
      </c>
      <c r="C121" s="1" t="s">
        <v>2359</v>
      </c>
      <c r="D121" s="66">
        <v>42129</v>
      </c>
      <c r="E121" s="66">
        <v>42358</v>
      </c>
      <c r="F121" s="53"/>
      <c r="G121" s="53"/>
      <c r="H121" s="53" t="s">
        <v>35</v>
      </c>
      <c r="I121" s="53" t="s">
        <v>2962</v>
      </c>
      <c r="J121" s="53" t="s">
        <v>2963</v>
      </c>
      <c r="K121" s="63">
        <f t="shared" si="2"/>
        <v>120</v>
      </c>
      <c r="L121" s="53" t="str">
        <f t="shared" si="3"/>
        <v>2_120</v>
      </c>
      <c r="M121" s="53" t="s">
        <v>2964</v>
      </c>
      <c r="N121" s="1">
        <f>VLOOKUP(J121,[1]Sheet6!$A$1:$H$1000000,2,FALSE)</f>
        <v>1</v>
      </c>
    </row>
    <row r="122" s="1" customFormat="1" spans="1:14">
      <c r="A122" s="53" t="s">
        <v>2965</v>
      </c>
      <c r="B122" s="1" t="s">
        <v>2966</v>
      </c>
      <c r="C122" s="1" t="s">
        <v>2359</v>
      </c>
      <c r="D122" s="66">
        <v>42086</v>
      </c>
      <c r="E122" s="66">
        <v>42358</v>
      </c>
      <c r="F122" s="53"/>
      <c r="G122" s="53"/>
      <c r="H122" s="53" t="s">
        <v>35</v>
      </c>
      <c r="I122" s="53" t="s">
        <v>2967</v>
      </c>
      <c r="J122" s="53" t="s">
        <v>2968</v>
      </c>
      <c r="K122" s="63">
        <f t="shared" si="2"/>
        <v>121</v>
      </c>
      <c r="L122" s="53" t="str">
        <f t="shared" si="3"/>
        <v>2_121</v>
      </c>
      <c r="M122" s="53" t="s">
        <v>2969</v>
      </c>
      <c r="N122" s="1">
        <f>VLOOKUP(J122,[1]Sheet6!$A$1:$H$1000000,2,FALSE)</f>
        <v>1</v>
      </c>
    </row>
    <row r="123" s="1" customFormat="1" spans="1:14">
      <c r="A123" s="53" t="s">
        <v>2970</v>
      </c>
      <c r="B123" s="1" t="s">
        <v>2971</v>
      </c>
      <c r="C123" s="1" t="s">
        <v>2359</v>
      </c>
      <c r="D123" s="66">
        <v>42061</v>
      </c>
      <c r="E123" s="66">
        <v>43332</v>
      </c>
      <c r="F123" s="53"/>
      <c r="G123" s="53"/>
      <c r="H123" s="53" t="s">
        <v>35</v>
      </c>
      <c r="I123" s="53" t="s">
        <v>2972</v>
      </c>
      <c r="J123" s="53" t="s">
        <v>2973</v>
      </c>
      <c r="K123" s="63">
        <f t="shared" si="2"/>
        <v>122</v>
      </c>
      <c r="L123" s="53" t="str">
        <f t="shared" si="3"/>
        <v>2_122</v>
      </c>
      <c r="M123" s="53" t="s">
        <v>2974</v>
      </c>
      <c r="N123" s="1">
        <f>VLOOKUP(J123,[1]Sheet6!$A$1:$H$1000000,2,FALSE)</f>
        <v>1</v>
      </c>
    </row>
    <row r="124" s="1" customFormat="1" spans="1:14">
      <c r="A124" s="53" t="s">
        <v>2975</v>
      </c>
      <c r="B124" s="1" t="s">
        <v>2976</v>
      </c>
      <c r="C124" s="1" t="s">
        <v>2359</v>
      </c>
      <c r="D124" s="66">
        <v>42045</v>
      </c>
      <c r="E124" s="66">
        <v>42528</v>
      </c>
      <c r="F124" s="53"/>
      <c r="G124" s="53"/>
      <c r="H124" s="53" t="s">
        <v>35</v>
      </c>
      <c r="I124" s="53" t="s">
        <v>2977</v>
      </c>
      <c r="J124" s="53" t="s">
        <v>2978</v>
      </c>
      <c r="K124" s="63">
        <f t="shared" si="2"/>
        <v>123</v>
      </c>
      <c r="L124" s="53" t="str">
        <f t="shared" si="3"/>
        <v>2_123</v>
      </c>
      <c r="M124" s="53" t="s">
        <v>2979</v>
      </c>
      <c r="N124" s="1">
        <f>VLOOKUP(J124,[1]Sheet6!$A$1:$H$1000000,2,FALSE)</f>
        <v>1</v>
      </c>
    </row>
    <row r="125" s="1" customFormat="1" spans="1:14">
      <c r="A125" s="53" t="s">
        <v>2980</v>
      </c>
      <c r="B125" s="1" t="s">
        <v>2981</v>
      </c>
      <c r="C125" s="1" t="s">
        <v>2359</v>
      </c>
      <c r="D125" s="66">
        <v>41955</v>
      </c>
      <c r="E125" s="53"/>
      <c r="F125" s="53"/>
      <c r="G125" s="53"/>
      <c r="H125" s="53" t="s">
        <v>35</v>
      </c>
      <c r="I125" s="53" t="s">
        <v>2982</v>
      </c>
      <c r="J125" s="53" t="s">
        <v>2983</v>
      </c>
      <c r="K125" s="63">
        <f t="shared" si="2"/>
        <v>124</v>
      </c>
      <c r="L125" s="53" t="str">
        <f t="shared" si="3"/>
        <v>2_124</v>
      </c>
      <c r="M125" s="53" t="s">
        <v>2984</v>
      </c>
      <c r="N125" s="1">
        <f>VLOOKUP(J125,[1]Sheet6!$A$1:$H$1000000,2,FALSE)</f>
        <v>1</v>
      </c>
    </row>
    <row r="126" s="1" customFormat="1" spans="1:14">
      <c r="A126" s="53" t="s">
        <v>2985</v>
      </c>
      <c r="B126" s="1" t="s">
        <v>2986</v>
      </c>
      <c r="C126" s="1" t="s">
        <v>2359</v>
      </c>
      <c r="D126" s="66">
        <v>41904</v>
      </c>
      <c r="E126" s="66">
        <v>42005</v>
      </c>
      <c r="F126" s="53"/>
      <c r="G126" s="53"/>
      <c r="H126" s="53" t="s">
        <v>35</v>
      </c>
      <c r="I126" s="53" t="s">
        <v>2987</v>
      </c>
      <c r="J126" s="53" t="s">
        <v>2988</v>
      </c>
      <c r="K126" s="63">
        <f t="shared" si="2"/>
        <v>125</v>
      </c>
      <c r="L126" s="53" t="str">
        <f t="shared" si="3"/>
        <v>2_125</v>
      </c>
      <c r="M126" s="53" t="s">
        <v>2989</v>
      </c>
      <c r="N126" s="1">
        <f>VLOOKUP(J126,[1]Sheet6!$A$1:$H$1000000,2,FALSE)</f>
        <v>1</v>
      </c>
    </row>
    <row r="127" s="1" customFormat="1" spans="1:14">
      <c r="A127" s="53" t="s">
        <v>2990</v>
      </c>
      <c r="B127" s="1" t="s">
        <v>2991</v>
      </c>
      <c r="C127" s="1" t="s">
        <v>2359</v>
      </c>
      <c r="D127" s="66">
        <v>41828</v>
      </c>
      <c r="E127" s="66">
        <v>42019</v>
      </c>
      <c r="F127" s="53"/>
      <c r="G127" s="53"/>
      <c r="H127" s="53" t="s">
        <v>35</v>
      </c>
      <c r="I127" s="53" t="s">
        <v>2992</v>
      </c>
      <c r="J127" s="53" t="s">
        <v>2993</v>
      </c>
      <c r="K127" s="63">
        <f t="shared" si="2"/>
        <v>126</v>
      </c>
      <c r="L127" s="53" t="str">
        <f t="shared" si="3"/>
        <v>2_126</v>
      </c>
      <c r="M127" s="53" t="s">
        <v>2994</v>
      </c>
      <c r="N127" s="1">
        <f>VLOOKUP(J127,[1]Sheet6!$A$1:$H$1000000,2,FALSE)</f>
        <v>1</v>
      </c>
    </row>
    <row r="128" s="1" customFormat="1" spans="1:14">
      <c r="A128" s="53" t="s">
        <v>2995</v>
      </c>
      <c r="B128" s="1" t="s">
        <v>2996</v>
      </c>
      <c r="C128" s="1" t="s">
        <v>2359</v>
      </c>
      <c r="D128" s="66">
        <v>41817</v>
      </c>
      <c r="E128" s="66">
        <v>42552</v>
      </c>
      <c r="F128" s="53"/>
      <c r="G128" s="53"/>
      <c r="H128" s="53" t="s">
        <v>2638</v>
      </c>
      <c r="I128" s="53" t="s">
        <v>2997</v>
      </c>
      <c r="J128" s="53" t="s">
        <v>2998</v>
      </c>
      <c r="K128" s="63">
        <f t="shared" si="2"/>
        <v>127</v>
      </c>
      <c r="L128" s="53" t="str">
        <f t="shared" si="3"/>
        <v>2_127</v>
      </c>
      <c r="M128" s="53" t="s">
        <v>2999</v>
      </c>
      <c r="N128" s="1">
        <f>VLOOKUP(J128,[1]Sheet6!$A$1:$H$1000000,2,FALSE)</f>
        <v>1</v>
      </c>
    </row>
    <row r="129" s="1" customFormat="1" spans="1:14">
      <c r="A129" s="53" t="s">
        <v>3000</v>
      </c>
      <c r="B129" s="1" t="s">
        <v>3001</v>
      </c>
      <c r="C129" s="1" t="s">
        <v>2359</v>
      </c>
      <c r="D129" s="66">
        <v>41817</v>
      </c>
      <c r="E129" s="66">
        <v>42552</v>
      </c>
      <c r="F129" s="53"/>
      <c r="G129" s="53"/>
      <c r="H129" s="53" t="s">
        <v>2879</v>
      </c>
      <c r="I129" s="53" t="s">
        <v>3002</v>
      </c>
      <c r="J129" s="53" t="s">
        <v>3003</v>
      </c>
      <c r="K129" s="63">
        <f t="shared" si="2"/>
        <v>128</v>
      </c>
      <c r="L129" s="53" t="str">
        <f t="shared" si="3"/>
        <v>2_128</v>
      </c>
      <c r="M129" s="53" t="s">
        <v>3004</v>
      </c>
      <c r="N129" s="1">
        <f>VLOOKUP(J129,[1]Sheet6!$A$1:$H$1000000,2,FALSE)</f>
        <v>1</v>
      </c>
    </row>
    <row r="130" s="1" customFormat="1" spans="1:14">
      <c r="A130" s="53" t="s">
        <v>3005</v>
      </c>
      <c r="B130" s="1" t="s">
        <v>3006</v>
      </c>
      <c r="C130" s="1" t="s">
        <v>2359</v>
      </c>
      <c r="D130" s="66">
        <v>41788</v>
      </c>
      <c r="E130" s="66">
        <v>42005</v>
      </c>
      <c r="F130" s="53"/>
      <c r="G130" s="53"/>
      <c r="H130" s="53" t="s">
        <v>35</v>
      </c>
      <c r="I130" s="53" t="s">
        <v>3007</v>
      </c>
      <c r="J130" s="53" t="s">
        <v>3008</v>
      </c>
      <c r="K130" s="63">
        <f t="shared" ref="K130:K193" si="4">ROW()-1</f>
        <v>129</v>
      </c>
      <c r="L130" s="53" t="str">
        <f t="shared" ref="L130:L193" si="5">"2_"&amp;K130</f>
        <v>2_129</v>
      </c>
      <c r="M130" s="53" t="s">
        <v>3009</v>
      </c>
      <c r="N130" s="1">
        <f>VLOOKUP(J130,[1]Sheet6!$A$1:$H$1000000,2,FALSE)</f>
        <v>1</v>
      </c>
    </row>
    <row r="131" s="1" customFormat="1" spans="1:14">
      <c r="A131" s="53" t="s">
        <v>3010</v>
      </c>
      <c r="B131" s="1" t="s">
        <v>3011</v>
      </c>
      <c r="C131" s="1" t="s">
        <v>2359</v>
      </c>
      <c r="D131" s="66">
        <v>41746</v>
      </c>
      <c r="E131" s="66">
        <v>42217</v>
      </c>
      <c r="F131" s="53"/>
      <c r="G131" s="53"/>
      <c r="H131" s="53" t="s">
        <v>35</v>
      </c>
      <c r="I131" s="53" t="s">
        <v>3012</v>
      </c>
      <c r="J131" s="53" t="s">
        <v>3013</v>
      </c>
      <c r="K131" s="63">
        <f t="shared" si="4"/>
        <v>130</v>
      </c>
      <c r="L131" s="53" t="str">
        <f t="shared" si="5"/>
        <v>2_130</v>
      </c>
      <c r="M131" s="53" t="s">
        <v>3014</v>
      </c>
      <c r="N131" s="1">
        <f>VLOOKUP(J131,[1]Sheet6!$A$1:$H$1000000,2,FALSE)</f>
        <v>1</v>
      </c>
    </row>
    <row r="132" s="1" customFormat="1" spans="1:14">
      <c r="A132" s="53" t="s">
        <v>3015</v>
      </c>
      <c r="B132" s="1" t="s">
        <v>3016</v>
      </c>
      <c r="C132" s="1" t="s">
        <v>2359</v>
      </c>
      <c r="D132" s="66">
        <v>41737</v>
      </c>
      <c r="E132" s="66">
        <v>41985</v>
      </c>
      <c r="F132" s="53"/>
      <c r="G132" s="53"/>
      <c r="H132" s="53" t="s">
        <v>35</v>
      </c>
      <c r="I132" s="53" t="s">
        <v>3017</v>
      </c>
      <c r="J132" s="53" t="s">
        <v>3018</v>
      </c>
      <c r="K132" s="63">
        <f t="shared" si="4"/>
        <v>131</v>
      </c>
      <c r="L132" s="53" t="str">
        <f t="shared" si="5"/>
        <v>2_131</v>
      </c>
      <c r="M132" s="53" t="s">
        <v>3019</v>
      </c>
      <c r="N132" s="1">
        <f>VLOOKUP(J132,[1]Sheet6!$A$1:$H$1000000,2,FALSE)</f>
        <v>1</v>
      </c>
    </row>
    <row r="133" s="1" customFormat="1" spans="1:14">
      <c r="A133" s="53" t="s">
        <v>3020</v>
      </c>
      <c r="B133" s="1" t="s">
        <v>3021</v>
      </c>
      <c r="C133" s="1" t="s">
        <v>2359</v>
      </c>
      <c r="D133" s="66">
        <v>41732</v>
      </c>
      <c r="E133" s="66">
        <v>42186</v>
      </c>
      <c r="F133" s="53"/>
      <c r="G133" s="53"/>
      <c r="H133" s="53" t="s">
        <v>80</v>
      </c>
      <c r="I133" s="53" t="s">
        <v>3022</v>
      </c>
      <c r="J133" s="53" t="s">
        <v>3023</v>
      </c>
      <c r="K133" s="63">
        <f t="shared" si="4"/>
        <v>132</v>
      </c>
      <c r="L133" s="53" t="str">
        <f t="shared" si="5"/>
        <v>2_132</v>
      </c>
      <c r="M133" s="53" t="s">
        <v>3024</v>
      </c>
      <c r="N133" s="1">
        <f>VLOOKUP(J133,[1]Sheet6!$A$1:$H$1000000,2,FALSE)</f>
        <v>1</v>
      </c>
    </row>
    <row r="134" s="1" customFormat="1" spans="1:14">
      <c r="A134" s="53" t="s">
        <v>3025</v>
      </c>
      <c r="B134" s="1" t="s">
        <v>3026</v>
      </c>
      <c r="C134" s="1" t="s">
        <v>2359</v>
      </c>
      <c r="D134" s="66">
        <v>41680</v>
      </c>
      <c r="E134" s="66">
        <v>42491</v>
      </c>
      <c r="F134" s="53"/>
      <c r="G134" s="53"/>
      <c r="H134" s="53" t="s">
        <v>80</v>
      </c>
      <c r="I134" s="53" t="s">
        <v>3027</v>
      </c>
      <c r="J134" s="53" t="s">
        <v>3028</v>
      </c>
      <c r="K134" s="63">
        <f t="shared" si="4"/>
        <v>133</v>
      </c>
      <c r="L134" s="53" t="str">
        <f t="shared" si="5"/>
        <v>2_133</v>
      </c>
      <c r="M134" s="53" t="s">
        <v>3029</v>
      </c>
      <c r="N134" s="1">
        <f>VLOOKUP(J134,[1]Sheet6!$A$1:$H$1000000,2,FALSE)</f>
        <v>1</v>
      </c>
    </row>
    <row r="135" s="1" customFormat="1" spans="1:14">
      <c r="A135" s="53" t="s">
        <v>3030</v>
      </c>
      <c r="B135" s="1" t="s">
        <v>3031</v>
      </c>
      <c r="C135" s="1" t="s">
        <v>2359</v>
      </c>
      <c r="D135" s="66">
        <v>41585</v>
      </c>
      <c r="E135" s="66">
        <v>41748</v>
      </c>
      <c r="F135" s="53"/>
      <c r="G135" s="53"/>
      <c r="H135" s="53" t="s">
        <v>35</v>
      </c>
      <c r="I135" s="53" t="s">
        <v>3032</v>
      </c>
      <c r="J135" s="53" t="s">
        <v>3033</v>
      </c>
      <c r="K135" s="63">
        <f t="shared" si="4"/>
        <v>134</v>
      </c>
      <c r="L135" s="53" t="str">
        <f t="shared" si="5"/>
        <v>2_134</v>
      </c>
      <c r="M135" s="53" t="s">
        <v>3034</v>
      </c>
      <c r="N135" s="1">
        <f>VLOOKUP(J135,[1]Sheet6!$A$1:$H$1000000,2,FALSE)</f>
        <v>1</v>
      </c>
    </row>
    <row r="136" s="1" customFormat="1" spans="1:14">
      <c r="A136" s="53" t="s">
        <v>3035</v>
      </c>
      <c r="B136" s="1" t="s">
        <v>3036</v>
      </c>
      <c r="C136" s="1" t="s">
        <v>2359</v>
      </c>
      <c r="D136" s="66">
        <v>41583</v>
      </c>
      <c r="E136" s="66">
        <v>41913</v>
      </c>
      <c r="F136" s="53"/>
      <c r="G136" s="53"/>
      <c r="H136" s="53" t="s">
        <v>35</v>
      </c>
      <c r="I136" s="53" t="s">
        <v>3037</v>
      </c>
      <c r="J136" s="53" t="s">
        <v>3038</v>
      </c>
      <c r="K136" s="63">
        <f t="shared" si="4"/>
        <v>135</v>
      </c>
      <c r="L136" s="53" t="str">
        <f t="shared" si="5"/>
        <v>2_135</v>
      </c>
      <c r="M136" s="53" t="s">
        <v>3039</v>
      </c>
      <c r="N136" s="1">
        <f>VLOOKUP(J136,[1]Sheet6!$A$1:$H$1000000,2,FALSE)</f>
        <v>1</v>
      </c>
    </row>
    <row r="137" s="1" customFormat="1" spans="1:14">
      <c r="A137" s="53" t="s">
        <v>3040</v>
      </c>
      <c r="B137" s="1" t="s">
        <v>3041</v>
      </c>
      <c r="C137" s="1" t="s">
        <v>2359</v>
      </c>
      <c r="D137" s="66">
        <v>41547</v>
      </c>
      <c r="E137" s="66">
        <v>44054</v>
      </c>
      <c r="F137" s="53"/>
      <c r="G137" s="53"/>
      <c r="H137" s="53" t="s">
        <v>2438</v>
      </c>
      <c r="I137" s="53" t="s">
        <v>3042</v>
      </c>
      <c r="J137" s="53" t="s">
        <v>3043</v>
      </c>
      <c r="K137" s="63">
        <f t="shared" si="4"/>
        <v>136</v>
      </c>
      <c r="L137" s="53" t="str">
        <f t="shared" si="5"/>
        <v>2_136</v>
      </c>
      <c r="M137" s="53" t="s">
        <v>3044</v>
      </c>
      <c r="N137" s="1">
        <f>VLOOKUP(J137,[1]Sheet6!$A$1:$H$1000000,2,FALSE)</f>
        <v>1</v>
      </c>
    </row>
    <row r="138" s="1" customFormat="1" spans="1:14">
      <c r="A138" s="53" t="s">
        <v>3045</v>
      </c>
      <c r="B138" s="1" t="s">
        <v>3046</v>
      </c>
      <c r="C138" s="1" t="s">
        <v>2359</v>
      </c>
      <c r="D138" s="66">
        <v>41537</v>
      </c>
      <c r="E138" s="53"/>
      <c r="F138" s="53"/>
      <c r="G138" s="53"/>
      <c r="H138" s="53" t="s">
        <v>80</v>
      </c>
      <c r="I138" s="53" t="s">
        <v>3047</v>
      </c>
      <c r="J138" s="53" t="s">
        <v>3048</v>
      </c>
      <c r="K138" s="63">
        <f t="shared" si="4"/>
        <v>137</v>
      </c>
      <c r="L138" s="53" t="str">
        <f t="shared" si="5"/>
        <v>2_137</v>
      </c>
      <c r="M138" s="53" t="s">
        <v>3049</v>
      </c>
      <c r="N138" s="1">
        <f>VLOOKUP(J138,[1]Sheet6!$A$1:$H$1000000,2,FALSE)</f>
        <v>1</v>
      </c>
    </row>
    <row r="139" s="1" customFormat="1" spans="1:14">
      <c r="A139" s="53" t="s">
        <v>3050</v>
      </c>
      <c r="B139" s="1" t="s">
        <v>3051</v>
      </c>
      <c r="C139" s="1" t="s">
        <v>2359</v>
      </c>
      <c r="D139" s="66">
        <v>41521</v>
      </c>
      <c r="E139" s="66">
        <v>42313</v>
      </c>
      <c r="F139" s="53"/>
      <c r="G139" s="53"/>
      <c r="H139" s="53" t="s">
        <v>35</v>
      </c>
      <c r="I139" s="53" t="s">
        <v>3052</v>
      </c>
      <c r="J139" s="53" t="s">
        <v>3053</v>
      </c>
      <c r="K139" s="63">
        <f t="shared" si="4"/>
        <v>138</v>
      </c>
      <c r="L139" s="53" t="str">
        <f t="shared" si="5"/>
        <v>2_138</v>
      </c>
      <c r="M139" s="53" t="s">
        <v>3054</v>
      </c>
      <c r="N139" s="1">
        <f>VLOOKUP(J139,[1]Sheet6!$A$1:$H$1000000,2,FALSE)</f>
        <v>1</v>
      </c>
    </row>
    <row r="140" s="1" customFormat="1" spans="1:14">
      <c r="A140" s="53" t="s">
        <v>3055</v>
      </c>
      <c r="B140" s="1" t="s">
        <v>3056</v>
      </c>
      <c r="C140" s="1" t="s">
        <v>2359</v>
      </c>
      <c r="D140" s="66">
        <v>41465</v>
      </c>
      <c r="E140" s="66">
        <v>41609</v>
      </c>
      <c r="F140" s="53"/>
      <c r="G140" s="53"/>
      <c r="H140" s="53" t="s">
        <v>35</v>
      </c>
      <c r="I140" s="53" t="s">
        <v>3057</v>
      </c>
      <c r="J140" s="53" t="s">
        <v>3058</v>
      </c>
      <c r="K140" s="63">
        <f t="shared" si="4"/>
        <v>139</v>
      </c>
      <c r="L140" s="53" t="str">
        <f t="shared" si="5"/>
        <v>2_139</v>
      </c>
      <c r="M140" s="53" t="s">
        <v>3059</v>
      </c>
      <c r="N140" s="1">
        <f>VLOOKUP(J140,[1]Sheet6!$A$1:$H$1000000,2,FALSE)</f>
        <v>1</v>
      </c>
    </row>
    <row r="141" s="1" customFormat="1" spans="1:14">
      <c r="A141" s="53" t="s">
        <v>3060</v>
      </c>
      <c r="B141" s="1" t="s">
        <v>3061</v>
      </c>
      <c r="C141" s="1" t="s">
        <v>2359</v>
      </c>
      <c r="D141" s="66">
        <v>41461</v>
      </c>
      <c r="E141" s="66">
        <v>41821</v>
      </c>
      <c r="F141" s="53"/>
      <c r="G141" s="53"/>
      <c r="H141" s="53" t="s">
        <v>3062</v>
      </c>
      <c r="I141" s="53" t="s">
        <v>3063</v>
      </c>
      <c r="J141" s="53" t="s">
        <v>3064</v>
      </c>
      <c r="K141" s="63">
        <f t="shared" si="4"/>
        <v>140</v>
      </c>
      <c r="L141" s="53" t="str">
        <f t="shared" si="5"/>
        <v>2_140</v>
      </c>
      <c r="M141" s="53" t="s">
        <v>3065</v>
      </c>
      <c r="N141" s="1">
        <f>VLOOKUP(J141,[1]Sheet6!$A$1:$H$1000000,2,FALSE)</f>
        <v>1</v>
      </c>
    </row>
    <row r="142" s="1" customFormat="1" spans="1:14">
      <c r="A142" s="53" t="s">
        <v>3066</v>
      </c>
      <c r="B142" s="1" t="s">
        <v>3067</v>
      </c>
      <c r="C142" s="1" t="s">
        <v>2359</v>
      </c>
      <c r="D142" s="66">
        <v>41449</v>
      </c>
      <c r="E142" s="53"/>
      <c r="F142" s="53"/>
      <c r="G142" s="53"/>
      <c r="H142" s="53" t="s">
        <v>35</v>
      </c>
      <c r="I142" s="53" t="s">
        <v>3068</v>
      </c>
      <c r="J142" s="53" t="s">
        <v>3069</v>
      </c>
      <c r="K142" s="63">
        <f t="shared" si="4"/>
        <v>141</v>
      </c>
      <c r="L142" s="53" t="str">
        <f t="shared" si="5"/>
        <v>2_141</v>
      </c>
      <c r="M142" s="53" t="s">
        <v>3070</v>
      </c>
      <c r="N142" s="1">
        <f>VLOOKUP(J142,[1]Sheet6!$A$1:$H$1000000,2,FALSE)</f>
        <v>1</v>
      </c>
    </row>
    <row r="143" s="1" customFormat="1" spans="1:14">
      <c r="A143" s="53" t="s">
        <v>3071</v>
      </c>
      <c r="B143" s="1" t="s">
        <v>3072</v>
      </c>
      <c r="C143" s="1" t="s">
        <v>2359</v>
      </c>
      <c r="D143" s="66">
        <v>41449</v>
      </c>
      <c r="E143" s="66">
        <v>42005</v>
      </c>
      <c r="F143" s="53"/>
      <c r="G143" s="53"/>
      <c r="H143" s="53" t="s">
        <v>35</v>
      </c>
      <c r="I143" s="53" t="s">
        <v>3073</v>
      </c>
      <c r="J143" s="53" t="s">
        <v>3074</v>
      </c>
      <c r="K143" s="63">
        <f t="shared" si="4"/>
        <v>142</v>
      </c>
      <c r="L143" s="53" t="str">
        <f t="shared" si="5"/>
        <v>2_142</v>
      </c>
      <c r="M143" s="53" t="s">
        <v>3075</v>
      </c>
      <c r="N143" s="1">
        <f>VLOOKUP(J143,[1]Sheet6!$A$1:$H$1000000,2,FALSE)</f>
        <v>1</v>
      </c>
    </row>
    <row r="144" s="1" customFormat="1" spans="1:14">
      <c r="A144" s="53" t="s">
        <v>3076</v>
      </c>
      <c r="B144" s="1" t="s">
        <v>3077</v>
      </c>
      <c r="C144" s="1" t="s">
        <v>2359</v>
      </c>
      <c r="D144" s="66">
        <v>41416</v>
      </c>
      <c r="E144" s="66">
        <v>42583</v>
      </c>
      <c r="F144" s="53"/>
      <c r="G144" s="53"/>
      <c r="H144" s="53" t="s">
        <v>80</v>
      </c>
      <c r="I144" s="53" t="s">
        <v>3078</v>
      </c>
      <c r="J144" s="53" t="s">
        <v>3079</v>
      </c>
      <c r="K144" s="63">
        <f t="shared" si="4"/>
        <v>143</v>
      </c>
      <c r="L144" s="53" t="str">
        <f t="shared" si="5"/>
        <v>2_143</v>
      </c>
      <c r="M144" s="53" t="s">
        <v>3080</v>
      </c>
      <c r="N144" s="1">
        <f>VLOOKUP(J144,[1]Sheet6!$A$1:$H$1000000,2,FALSE)</f>
        <v>1</v>
      </c>
    </row>
    <row r="145" s="1" customFormat="1" spans="1:14">
      <c r="A145" s="53" t="s">
        <v>3081</v>
      </c>
      <c r="B145" s="1" t="s">
        <v>3082</v>
      </c>
      <c r="C145" s="1" t="s">
        <v>2359</v>
      </c>
      <c r="D145" s="66">
        <v>41379</v>
      </c>
      <c r="E145" s="66">
        <v>41821</v>
      </c>
      <c r="F145" s="53"/>
      <c r="G145" s="53"/>
      <c r="H145" s="53" t="s">
        <v>35</v>
      </c>
      <c r="I145" s="53" t="s">
        <v>3083</v>
      </c>
      <c r="J145" s="53" t="s">
        <v>3084</v>
      </c>
      <c r="K145" s="63">
        <f t="shared" si="4"/>
        <v>144</v>
      </c>
      <c r="L145" s="53" t="str">
        <f t="shared" si="5"/>
        <v>2_144</v>
      </c>
      <c r="M145" s="53" t="s">
        <v>3085</v>
      </c>
      <c r="N145" s="1">
        <f>VLOOKUP(J145,[1]Sheet6!$A$1:$H$1000000,2,FALSE)</f>
        <v>1</v>
      </c>
    </row>
    <row r="146" s="1" customFormat="1" spans="1:14">
      <c r="A146" s="53" t="s">
        <v>3086</v>
      </c>
      <c r="B146" s="1" t="s">
        <v>3087</v>
      </c>
      <c r="C146" s="1" t="s">
        <v>2359</v>
      </c>
      <c r="D146" s="66">
        <v>41326</v>
      </c>
      <c r="E146" s="66">
        <v>42566</v>
      </c>
      <c r="F146" s="53"/>
      <c r="G146" s="53"/>
      <c r="H146" s="53" t="s">
        <v>3088</v>
      </c>
      <c r="I146" s="53" t="s">
        <v>3089</v>
      </c>
      <c r="J146" s="53" t="s">
        <v>3090</v>
      </c>
      <c r="K146" s="63">
        <f t="shared" si="4"/>
        <v>145</v>
      </c>
      <c r="L146" s="53" t="str">
        <f t="shared" si="5"/>
        <v>2_145</v>
      </c>
      <c r="M146" s="53" t="s">
        <v>3091</v>
      </c>
      <c r="N146" s="1">
        <f>VLOOKUP(J146,[1]Sheet6!$A$1:$H$1000000,2,FALSE)</f>
        <v>1</v>
      </c>
    </row>
    <row r="147" s="1" customFormat="1" spans="1:14">
      <c r="A147" s="53" t="s">
        <v>3092</v>
      </c>
      <c r="B147" s="1" t="s">
        <v>3093</v>
      </c>
      <c r="C147" s="1" t="s">
        <v>2359</v>
      </c>
      <c r="D147" s="66">
        <v>41321</v>
      </c>
      <c r="E147" s="53"/>
      <c r="F147" s="53"/>
      <c r="G147" s="53"/>
      <c r="H147" s="53" t="s">
        <v>683</v>
      </c>
      <c r="I147" s="53" t="s">
        <v>3094</v>
      </c>
      <c r="J147" s="53" t="s">
        <v>3095</v>
      </c>
      <c r="K147" s="63">
        <f t="shared" si="4"/>
        <v>146</v>
      </c>
      <c r="L147" s="53" t="str">
        <f t="shared" si="5"/>
        <v>2_146</v>
      </c>
      <c r="M147" s="53" t="s">
        <v>3096</v>
      </c>
      <c r="N147" s="1">
        <f>VLOOKUP(J147,[1]Sheet6!$A$1:$H$1000000,2,FALSE)</f>
        <v>1</v>
      </c>
    </row>
    <row r="148" s="1" customFormat="1" spans="1:14">
      <c r="A148" s="53" t="s">
        <v>3097</v>
      </c>
      <c r="B148" s="1" t="s">
        <v>3098</v>
      </c>
      <c r="C148" s="1" t="s">
        <v>2359</v>
      </c>
      <c r="D148" s="66">
        <v>41161</v>
      </c>
      <c r="E148" s="66">
        <v>41678</v>
      </c>
      <c r="F148" s="53"/>
      <c r="G148" s="53"/>
      <c r="H148" s="53" t="s">
        <v>2438</v>
      </c>
      <c r="I148" s="53" t="s">
        <v>3099</v>
      </c>
      <c r="J148" s="53" t="s">
        <v>3100</v>
      </c>
      <c r="K148" s="63">
        <f t="shared" si="4"/>
        <v>147</v>
      </c>
      <c r="L148" s="53" t="str">
        <f t="shared" si="5"/>
        <v>2_147</v>
      </c>
      <c r="M148" s="53" t="s">
        <v>3101</v>
      </c>
      <c r="N148" s="1">
        <f>VLOOKUP(J148,[1]Sheet6!$A$1:$H$1000000,2,FALSE)</f>
        <v>1</v>
      </c>
    </row>
    <row r="149" s="1" customFormat="1" spans="1:14">
      <c r="A149" s="53" t="s">
        <v>3102</v>
      </c>
      <c r="B149" s="1" t="s">
        <v>3103</v>
      </c>
      <c r="C149" s="1" t="s">
        <v>2359</v>
      </c>
      <c r="D149" s="66">
        <v>41159</v>
      </c>
      <c r="E149" s="66">
        <v>41921</v>
      </c>
      <c r="F149" s="53"/>
      <c r="G149" s="53"/>
      <c r="H149" s="53" t="s">
        <v>35</v>
      </c>
      <c r="I149" s="53" t="s">
        <v>3104</v>
      </c>
      <c r="J149" s="53" t="s">
        <v>3105</v>
      </c>
      <c r="K149" s="63">
        <f t="shared" si="4"/>
        <v>148</v>
      </c>
      <c r="L149" s="53" t="str">
        <f t="shared" si="5"/>
        <v>2_148</v>
      </c>
      <c r="M149" s="53" t="s">
        <v>3106</v>
      </c>
      <c r="N149" s="1">
        <f>VLOOKUP(J149,[1]Sheet6!$A$1:$H$1000000,2,FALSE)</f>
        <v>1</v>
      </c>
    </row>
    <row r="150" s="1" customFormat="1" spans="1:14">
      <c r="A150" s="53" t="s">
        <v>3107</v>
      </c>
      <c r="B150" s="1" t="s">
        <v>3108</v>
      </c>
      <c r="C150" s="1" t="s">
        <v>2359</v>
      </c>
      <c r="D150" s="66">
        <v>41089</v>
      </c>
      <c r="E150" s="53"/>
      <c r="F150" s="53"/>
      <c r="G150" s="53"/>
      <c r="H150" s="53" t="s">
        <v>35</v>
      </c>
      <c r="I150" s="53" t="s">
        <v>3109</v>
      </c>
      <c r="J150" s="53" t="s">
        <v>3110</v>
      </c>
      <c r="K150" s="63">
        <f t="shared" si="4"/>
        <v>149</v>
      </c>
      <c r="L150" s="53" t="str">
        <f t="shared" si="5"/>
        <v>2_149</v>
      </c>
      <c r="M150" s="53" t="s">
        <v>3111</v>
      </c>
      <c r="N150" s="1">
        <f>VLOOKUP(J150,[1]Sheet6!$A$1:$H$1000000,2,FALSE)</f>
        <v>1</v>
      </c>
    </row>
    <row r="151" s="1" customFormat="1" spans="1:14">
      <c r="A151" s="53" t="s">
        <v>3112</v>
      </c>
      <c r="B151" s="1" t="s">
        <v>3113</v>
      </c>
      <c r="C151" s="1" t="s">
        <v>2359</v>
      </c>
      <c r="D151" s="66">
        <v>41051</v>
      </c>
      <c r="E151" s="66">
        <v>41275</v>
      </c>
      <c r="F151" s="53"/>
      <c r="G151" s="53"/>
      <c r="H151" s="53" t="s">
        <v>35</v>
      </c>
      <c r="I151" s="53" t="s">
        <v>3114</v>
      </c>
      <c r="J151" s="53" t="s">
        <v>3115</v>
      </c>
      <c r="K151" s="63">
        <f t="shared" si="4"/>
        <v>150</v>
      </c>
      <c r="L151" s="53" t="str">
        <f t="shared" si="5"/>
        <v>2_150</v>
      </c>
      <c r="M151" s="53" t="s">
        <v>3116</v>
      </c>
      <c r="N151" s="1">
        <f>VLOOKUP(J151,[1]Sheet6!$A$1:$H$1000000,2,FALSE)</f>
        <v>1</v>
      </c>
    </row>
    <row r="152" s="1" customFormat="1" spans="1:14">
      <c r="A152" s="53" t="s">
        <v>3117</v>
      </c>
      <c r="B152" s="1" t="s">
        <v>3118</v>
      </c>
      <c r="C152" s="1" t="s">
        <v>2359</v>
      </c>
      <c r="D152" s="66">
        <v>41042</v>
      </c>
      <c r="E152" s="66">
        <v>41776</v>
      </c>
      <c r="F152" s="53"/>
      <c r="G152" s="53"/>
      <c r="H152" s="53" t="s">
        <v>35</v>
      </c>
      <c r="I152" s="53" t="s">
        <v>3119</v>
      </c>
      <c r="J152" s="53" t="s">
        <v>3120</v>
      </c>
      <c r="K152" s="63">
        <f t="shared" si="4"/>
        <v>151</v>
      </c>
      <c r="L152" s="53" t="str">
        <f t="shared" si="5"/>
        <v>2_151</v>
      </c>
      <c r="M152" s="53" t="s">
        <v>3121</v>
      </c>
      <c r="N152" s="1">
        <f>VLOOKUP(J152,[1]Sheet6!$A$1:$H$1000000,2,FALSE)</f>
        <v>1</v>
      </c>
    </row>
    <row r="153" s="1" customFormat="1" spans="1:14">
      <c r="A153" s="53" t="s">
        <v>3122</v>
      </c>
      <c r="B153" s="1" t="s">
        <v>3123</v>
      </c>
      <c r="C153" s="1" t="s">
        <v>2359</v>
      </c>
      <c r="D153" s="66">
        <v>41040</v>
      </c>
      <c r="E153" s="53"/>
      <c r="F153" s="53"/>
      <c r="G153" s="53"/>
      <c r="H153" s="53" t="s">
        <v>35</v>
      </c>
      <c r="I153" s="53" t="s">
        <v>3124</v>
      </c>
      <c r="J153" s="53" t="s">
        <v>3125</v>
      </c>
      <c r="K153" s="63">
        <f t="shared" si="4"/>
        <v>152</v>
      </c>
      <c r="L153" s="53" t="str">
        <f t="shared" si="5"/>
        <v>2_152</v>
      </c>
      <c r="M153" s="53" t="s">
        <v>3126</v>
      </c>
      <c r="N153" s="1">
        <f>VLOOKUP(J153,[1]Sheet6!$A$1:$H$1000000,2,FALSE)</f>
        <v>1</v>
      </c>
    </row>
    <row r="154" s="1" customFormat="1" spans="1:14">
      <c r="A154" s="53" t="s">
        <v>3127</v>
      </c>
      <c r="B154" s="1" t="s">
        <v>3128</v>
      </c>
      <c r="C154" s="1" t="s">
        <v>2359</v>
      </c>
      <c r="D154" s="66">
        <v>40883</v>
      </c>
      <c r="E154" s="53"/>
      <c r="F154" s="53"/>
      <c r="G154" s="53"/>
      <c r="H154" s="53" t="s">
        <v>80</v>
      </c>
      <c r="I154" s="53" t="s">
        <v>3129</v>
      </c>
      <c r="J154" s="53" t="s">
        <v>3130</v>
      </c>
      <c r="K154" s="63">
        <f t="shared" si="4"/>
        <v>153</v>
      </c>
      <c r="L154" s="53" t="str">
        <f t="shared" si="5"/>
        <v>2_153</v>
      </c>
      <c r="M154" s="53" t="s">
        <v>3131</v>
      </c>
      <c r="N154" s="1">
        <f>VLOOKUP(J154,[1]Sheet6!$A$1:$H$1000000,2,FALSE)</f>
        <v>1</v>
      </c>
    </row>
    <row r="155" s="1" customFormat="1" spans="1:14">
      <c r="A155" s="53" t="s">
        <v>3132</v>
      </c>
      <c r="B155" s="1" t="s">
        <v>3133</v>
      </c>
      <c r="C155" s="1" t="s">
        <v>2359</v>
      </c>
      <c r="D155" s="66">
        <v>40869</v>
      </c>
      <c r="E155" s="66">
        <v>41518</v>
      </c>
      <c r="F155" s="53"/>
      <c r="G155" s="53"/>
      <c r="H155" s="53" t="s">
        <v>80</v>
      </c>
      <c r="I155" s="53" t="s">
        <v>3134</v>
      </c>
      <c r="J155" s="53" t="s">
        <v>3135</v>
      </c>
      <c r="K155" s="63">
        <f t="shared" si="4"/>
        <v>154</v>
      </c>
      <c r="L155" s="53" t="str">
        <f t="shared" si="5"/>
        <v>2_154</v>
      </c>
      <c r="M155" s="53" t="s">
        <v>3136</v>
      </c>
      <c r="N155" s="1">
        <f>VLOOKUP(J155,[1]Sheet6!$A$1:$H$1000000,2,FALSE)</f>
        <v>1</v>
      </c>
    </row>
    <row r="156" s="1" customFormat="1" spans="1:14">
      <c r="A156" s="53" t="s">
        <v>3137</v>
      </c>
      <c r="B156" s="1" t="s">
        <v>3138</v>
      </c>
      <c r="C156" s="1" t="s">
        <v>2359</v>
      </c>
      <c r="D156" s="66">
        <v>40861</v>
      </c>
      <c r="E156" s="66">
        <v>41214</v>
      </c>
      <c r="F156" s="53"/>
      <c r="G156" s="53"/>
      <c r="H156" s="53" t="s">
        <v>35</v>
      </c>
      <c r="I156" s="53" t="s">
        <v>3139</v>
      </c>
      <c r="J156" s="53" t="s">
        <v>3140</v>
      </c>
      <c r="K156" s="63">
        <f t="shared" si="4"/>
        <v>155</v>
      </c>
      <c r="L156" s="53" t="str">
        <f t="shared" si="5"/>
        <v>2_155</v>
      </c>
      <c r="M156" s="53" t="s">
        <v>3141</v>
      </c>
      <c r="N156" s="1">
        <f>VLOOKUP(J156,[1]Sheet6!$A$1:$H$1000000,2,FALSE)</f>
        <v>1</v>
      </c>
    </row>
    <row r="157" s="1" customFormat="1" spans="1:14">
      <c r="A157" s="53" t="s">
        <v>3142</v>
      </c>
      <c r="B157" s="1" t="s">
        <v>3143</v>
      </c>
      <c r="C157" s="1" t="s">
        <v>2359</v>
      </c>
      <c r="D157" s="66">
        <v>40859</v>
      </c>
      <c r="E157" s="53"/>
      <c r="F157" s="53"/>
      <c r="G157" s="53"/>
      <c r="H157" s="53" t="s">
        <v>35</v>
      </c>
      <c r="I157" s="53" t="s">
        <v>3144</v>
      </c>
      <c r="J157" s="53" t="s">
        <v>3145</v>
      </c>
      <c r="K157" s="63">
        <f t="shared" si="4"/>
        <v>156</v>
      </c>
      <c r="L157" s="53" t="str">
        <f t="shared" si="5"/>
        <v>2_156</v>
      </c>
      <c r="M157" s="53" t="s">
        <v>3146</v>
      </c>
      <c r="N157" s="1">
        <f>VLOOKUP(J157,[1]Sheet6!$A$1:$H$1000000,2,FALSE)</f>
        <v>1</v>
      </c>
    </row>
    <row r="158" s="1" customFormat="1" spans="1:14">
      <c r="A158" s="53" t="s">
        <v>3147</v>
      </c>
      <c r="B158" s="1" t="s">
        <v>3148</v>
      </c>
      <c r="C158" s="1" t="s">
        <v>2359</v>
      </c>
      <c r="D158" s="66">
        <v>40715</v>
      </c>
      <c r="E158" s="66">
        <v>41183</v>
      </c>
      <c r="F158" s="53"/>
      <c r="G158" s="53"/>
      <c r="H158" s="53" t="s">
        <v>35</v>
      </c>
      <c r="I158" s="53" t="s">
        <v>3149</v>
      </c>
      <c r="J158" s="53" t="s">
        <v>3150</v>
      </c>
      <c r="K158" s="63">
        <f t="shared" si="4"/>
        <v>157</v>
      </c>
      <c r="L158" s="53" t="str">
        <f t="shared" si="5"/>
        <v>2_157</v>
      </c>
      <c r="M158" s="53" t="s">
        <v>3151</v>
      </c>
      <c r="N158" s="1">
        <f>VLOOKUP(J158,[1]Sheet6!$A$1:$H$1000000,2,FALSE)</f>
        <v>1</v>
      </c>
    </row>
    <row r="159" s="1" customFormat="1" spans="1:14">
      <c r="A159" s="53" t="s">
        <v>3152</v>
      </c>
      <c r="B159" s="1" t="s">
        <v>3153</v>
      </c>
      <c r="C159" s="1" t="s">
        <v>2359</v>
      </c>
      <c r="D159" s="66">
        <v>40694</v>
      </c>
      <c r="E159" s="66">
        <v>40969</v>
      </c>
      <c r="F159" s="53"/>
      <c r="G159" s="53"/>
      <c r="H159" s="53" t="s">
        <v>35</v>
      </c>
      <c r="I159" s="53" t="s">
        <v>3154</v>
      </c>
      <c r="J159" s="53" t="s">
        <v>3155</v>
      </c>
      <c r="K159" s="63">
        <f t="shared" si="4"/>
        <v>158</v>
      </c>
      <c r="L159" s="53" t="str">
        <f t="shared" si="5"/>
        <v>2_158</v>
      </c>
      <c r="M159" s="53" t="s">
        <v>3156</v>
      </c>
      <c r="N159" s="1">
        <f>VLOOKUP(J159,[1]Sheet6!$A$1:$H$1000000,2,FALSE)</f>
        <v>1</v>
      </c>
    </row>
    <row r="160" s="1" customFormat="1" spans="1:14">
      <c r="A160" s="53" t="s">
        <v>3157</v>
      </c>
      <c r="B160" s="1" t="s">
        <v>3158</v>
      </c>
      <c r="C160" s="1" t="s">
        <v>2359</v>
      </c>
      <c r="D160" s="66">
        <v>40688</v>
      </c>
      <c r="E160" s="66">
        <v>41030</v>
      </c>
      <c r="F160" s="53"/>
      <c r="G160" s="53"/>
      <c r="H160" s="53" t="s">
        <v>80</v>
      </c>
      <c r="I160" s="53" t="s">
        <v>3159</v>
      </c>
      <c r="J160" s="53" t="s">
        <v>3160</v>
      </c>
      <c r="K160" s="63">
        <f t="shared" si="4"/>
        <v>159</v>
      </c>
      <c r="L160" s="53" t="str">
        <f t="shared" si="5"/>
        <v>2_159</v>
      </c>
      <c r="M160" s="53" t="s">
        <v>3161</v>
      </c>
      <c r="N160" s="1">
        <f>VLOOKUP(J160,[1]Sheet6!$A$1:$H$1000000,2,FALSE)</f>
        <v>1</v>
      </c>
    </row>
    <row r="161" s="1" customFormat="1" spans="1:14">
      <c r="A161" s="53" t="s">
        <v>3162</v>
      </c>
      <c r="B161" s="1" t="s">
        <v>3163</v>
      </c>
      <c r="C161" s="1" t="s">
        <v>2359</v>
      </c>
      <c r="D161" s="66">
        <v>40684</v>
      </c>
      <c r="E161" s="66">
        <v>41426</v>
      </c>
      <c r="F161" s="53"/>
      <c r="G161" s="53"/>
      <c r="H161" s="53" t="s">
        <v>80</v>
      </c>
      <c r="I161" s="53" t="s">
        <v>3164</v>
      </c>
      <c r="J161" s="53" t="s">
        <v>3165</v>
      </c>
      <c r="K161" s="63">
        <f t="shared" si="4"/>
        <v>160</v>
      </c>
      <c r="L161" s="53" t="str">
        <f t="shared" si="5"/>
        <v>2_160</v>
      </c>
      <c r="M161" s="53" t="s">
        <v>3166</v>
      </c>
      <c r="N161" s="1">
        <f>VLOOKUP(J161,[1]Sheet6!$A$1:$H$1000000,2,FALSE)</f>
        <v>1</v>
      </c>
    </row>
    <row r="162" s="1" customFormat="1" spans="1:14">
      <c r="A162" s="53" t="s">
        <v>3167</v>
      </c>
      <c r="B162" s="1" t="s">
        <v>3168</v>
      </c>
      <c r="C162" s="1" t="s">
        <v>2359</v>
      </c>
      <c r="D162" s="66">
        <v>40639</v>
      </c>
      <c r="E162" s="66">
        <v>40940</v>
      </c>
      <c r="F162" s="53"/>
      <c r="G162" s="53"/>
      <c r="H162" s="53" t="s">
        <v>80</v>
      </c>
      <c r="I162" s="53" t="s">
        <v>3169</v>
      </c>
      <c r="J162" s="53" t="s">
        <v>3170</v>
      </c>
      <c r="K162" s="63">
        <f t="shared" si="4"/>
        <v>161</v>
      </c>
      <c r="L162" s="53" t="str">
        <f t="shared" si="5"/>
        <v>2_161</v>
      </c>
      <c r="M162" s="53" t="s">
        <v>3171</v>
      </c>
      <c r="N162" s="1">
        <f>VLOOKUP(J162,[1]Sheet6!$A$1:$H$1000000,2,FALSE)</f>
        <v>1</v>
      </c>
    </row>
    <row r="163" s="1" customFormat="1" spans="1:14">
      <c r="A163" s="53" t="s">
        <v>3172</v>
      </c>
      <c r="B163" s="1" t="s">
        <v>3173</v>
      </c>
      <c r="C163" s="1" t="s">
        <v>2359</v>
      </c>
      <c r="D163" s="66">
        <v>40620</v>
      </c>
      <c r="E163" s="66">
        <v>40620</v>
      </c>
      <c r="F163" s="53"/>
      <c r="G163" s="53"/>
      <c r="H163" s="53" t="s">
        <v>35</v>
      </c>
      <c r="I163" s="53" t="s">
        <v>3174</v>
      </c>
      <c r="J163" s="53" t="s">
        <v>3175</v>
      </c>
      <c r="K163" s="63">
        <f t="shared" si="4"/>
        <v>162</v>
      </c>
      <c r="L163" s="53" t="str">
        <f t="shared" si="5"/>
        <v>2_162</v>
      </c>
      <c r="M163" s="53" t="s">
        <v>3176</v>
      </c>
      <c r="N163" s="1">
        <f>VLOOKUP(J163,[1]Sheet6!$A$1:$H$1000000,2,FALSE)</f>
        <v>1</v>
      </c>
    </row>
    <row r="164" s="1" customFormat="1" spans="1:14">
      <c r="A164" s="53" t="s">
        <v>3177</v>
      </c>
      <c r="B164" s="1" t="s">
        <v>3178</v>
      </c>
      <c r="C164" s="1" t="s">
        <v>2359</v>
      </c>
      <c r="D164" s="66">
        <v>40592</v>
      </c>
      <c r="E164" s="66">
        <v>40725</v>
      </c>
      <c r="F164" s="53"/>
      <c r="G164" s="53"/>
      <c r="H164" s="53" t="s">
        <v>35</v>
      </c>
      <c r="I164" s="53" t="s">
        <v>3179</v>
      </c>
      <c r="J164" s="53" t="s">
        <v>3180</v>
      </c>
      <c r="K164" s="63">
        <f t="shared" si="4"/>
        <v>163</v>
      </c>
      <c r="L164" s="53" t="str">
        <f t="shared" si="5"/>
        <v>2_163</v>
      </c>
      <c r="M164" s="53" t="s">
        <v>3181</v>
      </c>
      <c r="N164" s="1">
        <f>VLOOKUP(J164,[1]Sheet6!$A$1:$H$1000000,2,FALSE)</f>
        <v>1</v>
      </c>
    </row>
    <row r="165" s="1" customFormat="1" spans="1:14">
      <c r="A165" s="53" t="s">
        <v>3182</v>
      </c>
      <c r="B165" s="1" t="s">
        <v>3183</v>
      </c>
      <c r="C165" s="1" t="s">
        <v>2359</v>
      </c>
      <c r="D165" s="66">
        <v>40590</v>
      </c>
      <c r="E165" s="66">
        <v>40756</v>
      </c>
      <c r="F165" s="53"/>
      <c r="G165" s="53"/>
      <c r="H165" s="53" t="s">
        <v>35</v>
      </c>
      <c r="I165" s="53" t="s">
        <v>3184</v>
      </c>
      <c r="J165" s="53" t="s">
        <v>3185</v>
      </c>
      <c r="K165" s="63">
        <f t="shared" si="4"/>
        <v>164</v>
      </c>
      <c r="L165" s="53" t="str">
        <f t="shared" si="5"/>
        <v>2_164</v>
      </c>
      <c r="M165" s="53" t="s">
        <v>3186</v>
      </c>
      <c r="N165" s="1">
        <f>VLOOKUP(J165,[1]Sheet6!$A$1:$H$1000000,2,FALSE)</f>
        <v>1</v>
      </c>
    </row>
    <row r="166" s="1" customFormat="1" spans="1:14">
      <c r="A166" s="53" t="s">
        <v>3187</v>
      </c>
      <c r="B166" s="1" t="s">
        <v>3188</v>
      </c>
      <c r="C166" s="1" t="s">
        <v>2359</v>
      </c>
      <c r="D166" s="66">
        <v>40590</v>
      </c>
      <c r="E166" s="66">
        <v>41334</v>
      </c>
      <c r="F166" s="53"/>
      <c r="G166" s="53"/>
      <c r="H166" s="53" t="s">
        <v>35</v>
      </c>
      <c r="I166" s="53" t="s">
        <v>3189</v>
      </c>
      <c r="J166" s="53" t="s">
        <v>3190</v>
      </c>
      <c r="K166" s="63">
        <f t="shared" si="4"/>
        <v>165</v>
      </c>
      <c r="L166" s="53" t="str">
        <f t="shared" si="5"/>
        <v>2_165</v>
      </c>
      <c r="M166" s="53" t="s">
        <v>3191</v>
      </c>
      <c r="N166" s="1">
        <f>VLOOKUP(J166,[1]Sheet6!$A$1:$H$1000000,2,FALSE)</f>
        <v>1</v>
      </c>
    </row>
    <row r="167" s="1" customFormat="1" spans="1:14">
      <c r="A167" s="53" t="s">
        <v>3192</v>
      </c>
      <c r="B167" s="1" t="s">
        <v>3193</v>
      </c>
      <c r="C167" s="1" t="s">
        <v>2359</v>
      </c>
      <c r="D167" s="66">
        <v>40521</v>
      </c>
      <c r="E167" s="66">
        <v>40909</v>
      </c>
      <c r="F167" s="66">
        <v>42005</v>
      </c>
      <c r="G167" s="53"/>
      <c r="H167" s="53" t="s">
        <v>3194</v>
      </c>
      <c r="I167" s="53" t="s">
        <v>3195</v>
      </c>
      <c r="J167" s="53" t="s">
        <v>3196</v>
      </c>
      <c r="K167" s="63">
        <f t="shared" si="4"/>
        <v>166</v>
      </c>
      <c r="L167" s="53" t="str">
        <f t="shared" si="5"/>
        <v>2_166</v>
      </c>
      <c r="M167" s="53" t="s">
        <v>3197</v>
      </c>
      <c r="N167" s="1">
        <f>VLOOKUP(J167,[1]Sheet6!$A$1:$H$1000000,2,FALSE)</f>
        <v>1</v>
      </c>
    </row>
    <row r="168" s="1" customFormat="1" spans="1:14">
      <c r="A168" s="53" t="s">
        <v>3198</v>
      </c>
      <c r="B168" s="1" t="s">
        <v>3199</v>
      </c>
      <c r="C168" s="1" t="s">
        <v>2359</v>
      </c>
      <c r="D168" s="66">
        <v>40496</v>
      </c>
      <c r="E168" s="66">
        <v>40756</v>
      </c>
      <c r="F168" s="53"/>
      <c r="G168" s="53"/>
      <c r="H168" s="53" t="s">
        <v>35</v>
      </c>
      <c r="I168" s="53" t="s">
        <v>3200</v>
      </c>
      <c r="J168" s="53" t="s">
        <v>3201</v>
      </c>
      <c r="K168" s="63">
        <f t="shared" si="4"/>
        <v>167</v>
      </c>
      <c r="L168" s="53" t="str">
        <f t="shared" si="5"/>
        <v>2_167</v>
      </c>
      <c r="M168" s="53" t="s">
        <v>3202</v>
      </c>
      <c r="N168" s="1">
        <f>VLOOKUP(J168,[1]Sheet6!$A$1:$H$1000000,2,FALSE)</f>
        <v>1</v>
      </c>
    </row>
    <row r="169" s="1" customFormat="1" spans="1:14">
      <c r="A169" s="53" t="s">
        <v>3203</v>
      </c>
      <c r="B169" s="1" t="s">
        <v>3204</v>
      </c>
      <c r="C169" s="1" t="s">
        <v>2359</v>
      </c>
      <c r="D169" s="66">
        <v>40495</v>
      </c>
      <c r="E169" s="66">
        <v>41017</v>
      </c>
      <c r="F169" s="53"/>
      <c r="G169" s="53"/>
      <c r="H169" s="53" t="s">
        <v>2438</v>
      </c>
      <c r="I169" s="53" t="s">
        <v>3205</v>
      </c>
      <c r="J169" s="53" t="s">
        <v>3206</v>
      </c>
      <c r="K169" s="63">
        <f t="shared" si="4"/>
        <v>168</v>
      </c>
      <c r="L169" s="53" t="str">
        <f t="shared" si="5"/>
        <v>2_168</v>
      </c>
      <c r="M169" s="53" t="s">
        <v>3207</v>
      </c>
      <c r="N169" s="1">
        <f>VLOOKUP(J169,[1]Sheet6!$A$1:$H$1000000,2,FALSE)</f>
        <v>1</v>
      </c>
    </row>
    <row r="170" s="1" customFormat="1" spans="1:14">
      <c r="A170" s="53" t="s">
        <v>3208</v>
      </c>
      <c r="B170" s="1" t="s">
        <v>3209</v>
      </c>
      <c r="C170" s="1" t="s">
        <v>2359</v>
      </c>
      <c r="D170" s="66">
        <v>40457</v>
      </c>
      <c r="E170" s="66">
        <v>40725</v>
      </c>
      <c r="F170" s="53"/>
      <c r="G170" s="53"/>
      <c r="H170" s="53" t="s">
        <v>2879</v>
      </c>
      <c r="I170" s="53" t="s">
        <v>3210</v>
      </c>
      <c r="J170" s="53" t="s">
        <v>3211</v>
      </c>
      <c r="K170" s="63">
        <f t="shared" si="4"/>
        <v>169</v>
      </c>
      <c r="L170" s="53" t="str">
        <f t="shared" si="5"/>
        <v>2_169</v>
      </c>
      <c r="M170" s="53" t="s">
        <v>3212</v>
      </c>
      <c r="N170" s="1">
        <f>VLOOKUP(J170,[1]Sheet6!$A$1:$H$1000000,2,FALSE)</f>
        <v>1</v>
      </c>
    </row>
    <row r="171" s="1" customFormat="1" spans="1:14">
      <c r="A171" s="53" t="s">
        <v>3213</v>
      </c>
      <c r="B171" s="1" t="s">
        <v>3214</v>
      </c>
      <c r="C171" s="1" t="s">
        <v>2359</v>
      </c>
      <c r="D171" s="66">
        <v>40373</v>
      </c>
      <c r="E171" s="66">
        <v>40725</v>
      </c>
      <c r="F171" s="53"/>
      <c r="G171" s="53"/>
      <c r="H171" s="53" t="s">
        <v>35</v>
      </c>
      <c r="I171" s="53" t="s">
        <v>3215</v>
      </c>
      <c r="J171" s="53" t="s">
        <v>3216</v>
      </c>
      <c r="K171" s="63">
        <f t="shared" si="4"/>
        <v>170</v>
      </c>
      <c r="L171" s="53" t="str">
        <f t="shared" si="5"/>
        <v>2_170</v>
      </c>
      <c r="M171" s="53" t="s">
        <v>3217</v>
      </c>
      <c r="N171" s="1">
        <f>VLOOKUP(J171,[1]Sheet6!$A$1:$H$1000000,2,FALSE)</f>
        <v>1</v>
      </c>
    </row>
    <row r="172" s="1" customFormat="1" spans="1:14">
      <c r="A172" s="53" t="s">
        <v>3218</v>
      </c>
      <c r="B172" s="1" t="s">
        <v>3219</v>
      </c>
      <c r="C172" s="1" t="s">
        <v>2359</v>
      </c>
      <c r="D172" s="66">
        <v>40353</v>
      </c>
      <c r="E172" s="66">
        <v>41061</v>
      </c>
      <c r="F172" s="53"/>
      <c r="G172" s="53"/>
      <c r="H172" s="53" t="s">
        <v>35</v>
      </c>
      <c r="I172" s="53" t="s">
        <v>2364</v>
      </c>
      <c r="J172" s="53" t="s">
        <v>3220</v>
      </c>
      <c r="K172" s="63">
        <f t="shared" si="4"/>
        <v>171</v>
      </c>
      <c r="L172" s="53" t="str">
        <f t="shared" si="5"/>
        <v>2_171</v>
      </c>
      <c r="M172" s="53" t="s">
        <v>3221</v>
      </c>
      <c r="N172" s="1">
        <f>VLOOKUP(J172,[1]Sheet6!$A$1:$H$1000000,2,FALSE)</f>
        <v>1</v>
      </c>
    </row>
    <row r="173" s="1" customFormat="1" spans="1:14">
      <c r="A173" s="53" t="s">
        <v>3222</v>
      </c>
      <c r="B173" s="1" t="s">
        <v>3223</v>
      </c>
      <c r="C173" s="1" t="s">
        <v>2359</v>
      </c>
      <c r="D173" s="66">
        <v>40315</v>
      </c>
      <c r="E173" s="66">
        <v>40336</v>
      </c>
      <c r="F173" s="53"/>
      <c r="G173" s="53"/>
      <c r="H173" s="53" t="s">
        <v>80</v>
      </c>
      <c r="I173" s="53" t="s">
        <v>3224</v>
      </c>
      <c r="J173" s="53" t="s">
        <v>3225</v>
      </c>
      <c r="K173" s="63">
        <f t="shared" si="4"/>
        <v>172</v>
      </c>
      <c r="L173" s="53" t="str">
        <f t="shared" si="5"/>
        <v>2_172</v>
      </c>
      <c r="M173" s="53" t="s">
        <v>3226</v>
      </c>
      <c r="N173" s="1">
        <f>VLOOKUP(J173,[1]Sheet6!$A$1:$H$1000000,2,FALSE)</f>
        <v>1</v>
      </c>
    </row>
    <row r="174" s="1" customFormat="1" spans="1:14">
      <c r="A174" s="53" t="s">
        <v>3227</v>
      </c>
      <c r="B174" s="1" t="s">
        <v>3228</v>
      </c>
      <c r="C174" s="1" t="s">
        <v>2359</v>
      </c>
      <c r="D174" s="66">
        <v>40312</v>
      </c>
      <c r="E174" s="66">
        <v>41365</v>
      </c>
      <c r="F174" s="53"/>
      <c r="G174" s="53"/>
      <c r="H174" s="53" t="s">
        <v>35</v>
      </c>
      <c r="I174" s="53" t="s">
        <v>3229</v>
      </c>
      <c r="J174" s="53" t="s">
        <v>3230</v>
      </c>
      <c r="K174" s="63">
        <f t="shared" si="4"/>
        <v>173</v>
      </c>
      <c r="L174" s="53" t="str">
        <f t="shared" si="5"/>
        <v>2_173</v>
      </c>
      <c r="M174" s="53" t="s">
        <v>3231</v>
      </c>
      <c r="N174" s="1">
        <f>VLOOKUP(J174,[1]Sheet6!$A$1:$H$1000000,2,FALSE)</f>
        <v>1</v>
      </c>
    </row>
    <row r="175" s="1" customFormat="1" spans="1:14">
      <c r="A175" s="53" t="s">
        <v>3232</v>
      </c>
      <c r="B175" s="1" t="s">
        <v>3233</v>
      </c>
      <c r="C175" s="1" t="s">
        <v>2359</v>
      </c>
      <c r="D175" s="66">
        <v>40274</v>
      </c>
      <c r="E175" s="66">
        <v>41456</v>
      </c>
      <c r="F175" s="53"/>
      <c r="G175" s="53"/>
      <c r="H175" s="53" t="s">
        <v>2438</v>
      </c>
      <c r="I175" s="53" t="s">
        <v>3234</v>
      </c>
      <c r="J175" s="53" t="s">
        <v>3235</v>
      </c>
      <c r="K175" s="63">
        <f t="shared" si="4"/>
        <v>174</v>
      </c>
      <c r="L175" s="53" t="str">
        <f t="shared" si="5"/>
        <v>2_174</v>
      </c>
      <c r="M175" s="53" t="s">
        <v>3236</v>
      </c>
      <c r="N175" s="1">
        <f>VLOOKUP(J175,[1]Sheet6!$A$1:$H$1000000,2,FALSE)</f>
        <v>1</v>
      </c>
    </row>
    <row r="176" s="1" customFormat="1" spans="1:14">
      <c r="A176" s="53" t="s">
        <v>3237</v>
      </c>
      <c r="B176" s="1" t="s">
        <v>3238</v>
      </c>
      <c r="C176" s="1" t="s">
        <v>2359</v>
      </c>
      <c r="D176" s="66">
        <v>40269</v>
      </c>
      <c r="E176" s="66">
        <v>40756</v>
      </c>
      <c r="F176" s="53"/>
      <c r="G176" s="53"/>
      <c r="H176" s="53" t="s">
        <v>35</v>
      </c>
      <c r="I176" s="53" t="s">
        <v>3239</v>
      </c>
      <c r="J176" s="53" t="s">
        <v>3240</v>
      </c>
      <c r="K176" s="63">
        <f t="shared" si="4"/>
        <v>175</v>
      </c>
      <c r="L176" s="53" t="str">
        <f t="shared" si="5"/>
        <v>2_175</v>
      </c>
      <c r="M176" s="53" t="s">
        <v>3241</v>
      </c>
      <c r="N176" s="1">
        <f>VLOOKUP(J176,[1]Sheet6!$A$1:$H$1000000,2,FALSE)</f>
        <v>1</v>
      </c>
    </row>
    <row r="177" s="1" customFormat="1" spans="1:14">
      <c r="A177" s="53" t="s">
        <v>3242</v>
      </c>
      <c r="B177" s="1" t="s">
        <v>3243</v>
      </c>
      <c r="C177" s="1" t="s">
        <v>2359</v>
      </c>
      <c r="D177" s="66">
        <v>40266</v>
      </c>
      <c r="E177" s="66">
        <v>40544</v>
      </c>
      <c r="F177" s="53"/>
      <c r="G177" s="53"/>
      <c r="H177" s="53" t="s">
        <v>35</v>
      </c>
      <c r="I177" s="53" t="s">
        <v>3244</v>
      </c>
      <c r="J177" s="53" t="s">
        <v>3245</v>
      </c>
      <c r="K177" s="63">
        <f t="shared" si="4"/>
        <v>176</v>
      </c>
      <c r="L177" s="53" t="str">
        <f t="shared" si="5"/>
        <v>2_176</v>
      </c>
      <c r="M177" s="53" t="s">
        <v>3246</v>
      </c>
      <c r="N177" s="1">
        <f>VLOOKUP(J177,[1]Sheet6!$A$1:$H$1000000,2,FALSE)</f>
        <v>1</v>
      </c>
    </row>
    <row r="178" s="1" customFormat="1" spans="1:14">
      <c r="A178" s="53" t="s">
        <v>3247</v>
      </c>
      <c r="B178" s="1" t="s">
        <v>3248</v>
      </c>
      <c r="C178" s="1" t="s">
        <v>2359</v>
      </c>
      <c r="D178" s="66">
        <v>40164</v>
      </c>
      <c r="E178" s="66">
        <v>40452</v>
      </c>
      <c r="F178" s="53"/>
      <c r="G178" s="53"/>
      <c r="H178" s="53" t="s">
        <v>35</v>
      </c>
      <c r="I178" s="53" t="s">
        <v>3249</v>
      </c>
      <c r="J178" s="53" t="s">
        <v>3250</v>
      </c>
      <c r="K178" s="63">
        <f t="shared" si="4"/>
        <v>177</v>
      </c>
      <c r="L178" s="53" t="str">
        <f t="shared" si="5"/>
        <v>2_177</v>
      </c>
      <c r="M178" s="53" t="s">
        <v>3251</v>
      </c>
      <c r="N178" s="1">
        <f>VLOOKUP(J178,[1]Sheet6!$A$1:$H$1000000,2,FALSE)</f>
        <v>1</v>
      </c>
    </row>
    <row r="179" s="1" customFormat="1" spans="1:14">
      <c r="A179" s="53" t="s">
        <v>3252</v>
      </c>
      <c r="B179" s="1" t="s">
        <v>3253</v>
      </c>
      <c r="C179" s="1" t="s">
        <v>2359</v>
      </c>
      <c r="D179" s="66">
        <v>40164</v>
      </c>
      <c r="E179" s="66">
        <v>40452</v>
      </c>
      <c r="F179" s="53"/>
      <c r="G179" s="53"/>
      <c r="H179" s="53" t="s">
        <v>35</v>
      </c>
      <c r="I179" s="53" t="s">
        <v>3254</v>
      </c>
      <c r="J179" s="53" t="s">
        <v>3255</v>
      </c>
      <c r="K179" s="63">
        <f t="shared" si="4"/>
        <v>178</v>
      </c>
      <c r="L179" s="53" t="str">
        <f t="shared" si="5"/>
        <v>2_178</v>
      </c>
      <c r="M179" s="53" t="s">
        <v>3256</v>
      </c>
      <c r="N179" s="1">
        <f>VLOOKUP(J179,[1]Sheet6!$A$1:$H$1000000,2,FALSE)</f>
        <v>1</v>
      </c>
    </row>
    <row r="180" s="1" customFormat="1" spans="1:14">
      <c r="A180" s="53" t="s">
        <v>3257</v>
      </c>
      <c r="B180" s="1" t="s">
        <v>3258</v>
      </c>
      <c r="C180" s="1" t="s">
        <v>2359</v>
      </c>
      <c r="D180" s="66">
        <v>40162</v>
      </c>
      <c r="E180" s="66">
        <v>40639</v>
      </c>
      <c r="F180" s="53"/>
      <c r="G180" s="53"/>
      <c r="H180" s="53" t="s">
        <v>35</v>
      </c>
      <c r="I180" s="53" t="s">
        <v>3259</v>
      </c>
      <c r="J180" s="53" t="s">
        <v>3260</v>
      </c>
      <c r="K180" s="63">
        <f t="shared" si="4"/>
        <v>179</v>
      </c>
      <c r="L180" s="53" t="str">
        <f t="shared" si="5"/>
        <v>2_179</v>
      </c>
      <c r="M180" s="53" t="s">
        <v>3261</v>
      </c>
      <c r="N180" s="1">
        <f>VLOOKUP(J180,[1]Sheet6!$A$1:$H$1000000,2,FALSE)</f>
        <v>1</v>
      </c>
    </row>
    <row r="181" s="1" customFormat="1" spans="1:14">
      <c r="A181" s="53" t="s">
        <v>3262</v>
      </c>
      <c r="B181" s="1" t="s">
        <v>3263</v>
      </c>
      <c r="C181" s="1" t="s">
        <v>2359</v>
      </c>
      <c r="D181" s="66">
        <v>40148</v>
      </c>
      <c r="E181" s="66">
        <v>40603</v>
      </c>
      <c r="F181" s="66">
        <v>43426</v>
      </c>
      <c r="G181" s="53"/>
      <c r="H181" s="53" t="s">
        <v>35</v>
      </c>
      <c r="I181" s="53" t="s">
        <v>3264</v>
      </c>
      <c r="J181" s="53" t="s">
        <v>3265</v>
      </c>
      <c r="K181" s="63">
        <f t="shared" si="4"/>
        <v>180</v>
      </c>
      <c r="L181" s="53" t="str">
        <f t="shared" si="5"/>
        <v>2_180</v>
      </c>
      <c r="M181" s="53" t="s">
        <v>3266</v>
      </c>
      <c r="N181" s="1">
        <f>VLOOKUP(J181,[1]Sheet6!$A$1:$H$1000000,2,FALSE)</f>
        <v>1</v>
      </c>
    </row>
    <row r="182" s="1" customFormat="1" spans="1:14">
      <c r="A182" s="53" t="s">
        <v>3267</v>
      </c>
      <c r="B182" s="1" t="s">
        <v>3268</v>
      </c>
      <c r="C182" s="1" t="s">
        <v>2359</v>
      </c>
      <c r="D182" s="66">
        <v>40112</v>
      </c>
      <c r="E182" s="66">
        <v>40391</v>
      </c>
      <c r="F182" s="53"/>
      <c r="G182" s="53"/>
      <c r="H182" s="53" t="s">
        <v>35</v>
      </c>
      <c r="I182" s="53" t="s">
        <v>3269</v>
      </c>
      <c r="J182" s="53" t="s">
        <v>3270</v>
      </c>
      <c r="K182" s="63">
        <f t="shared" si="4"/>
        <v>181</v>
      </c>
      <c r="L182" s="53" t="str">
        <f t="shared" si="5"/>
        <v>2_181</v>
      </c>
      <c r="M182" s="53" t="s">
        <v>3271</v>
      </c>
      <c r="N182" s="1">
        <f>VLOOKUP(J182,[1]Sheet6!$A$1:$H$1000000,2,FALSE)</f>
        <v>1</v>
      </c>
    </row>
    <row r="183" s="1" customFormat="1" spans="1:14">
      <c r="A183" s="53" t="s">
        <v>3272</v>
      </c>
      <c r="B183" s="1" t="s">
        <v>3273</v>
      </c>
      <c r="C183" s="1" t="s">
        <v>2359</v>
      </c>
      <c r="D183" s="66">
        <v>40054</v>
      </c>
      <c r="E183" s="66">
        <v>41043</v>
      </c>
      <c r="F183" s="53"/>
      <c r="G183" s="53"/>
      <c r="H183" s="53" t="s">
        <v>35</v>
      </c>
      <c r="I183" s="53" t="s">
        <v>3274</v>
      </c>
      <c r="J183" s="53" t="s">
        <v>3275</v>
      </c>
      <c r="K183" s="63">
        <f t="shared" si="4"/>
        <v>182</v>
      </c>
      <c r="L183" s="53" t="str">
        <f t="shared" si="5"/>
        <v>2_182</v>
      </c>
      <c r="M183" s="53" t="s">
        <v>3276</v>
      </c>
      <c r="N183" s="1">
        <f>VLOOKUP(J183,[1]Sheet6!$A$1:$H$1000000,2,FALSE)</f>
        <v>1</v>
      </c>
    </row>
    <row r="184" s="1" customFormat="1" spans="1:14">
      <c r="A184" s="53" t="s">
        <v>3277</v>
      </c>
      <c r="B184" s="1" t="s">
        <v>3278</v>
      </c>
      <c r="C184" s="1" t="s">
        <v>2359</v>
      </c>
      <c r="D184" s="66">
        <v>40040</v>
      </c>
      <c r="E184" s="66">
        <v>40179</v>
      </c>
      <c r="F184" s="53"/>
      <c r="G184" s="53"/>
      <c r="H184" s="53" t="s">
        <v>35</v>
      </c>
      <c r="I184" s="53" t="s">
        <v>3279</v>
      </c>
      <c r="J184" s="53" t="s">
        <v>3280</v>
      </c>
      <c r="K184" s="63">
        <f t="shared" si="4"/>
        <v>183</v>
      </c>
      <c r="L184" s="53" t="str">
        <f t="shared" si="5"/>
        <v>2_183</v>
      </c>
      <c r="M184" s="53" t="s">
        <v>3281</v>
      </c>
      <c r="N184" s="1">
        <f>VLOOKUP(J184,[1]Sheet6!$A$1:$H$1000000,2,FALSE)</f>
        <v>1</v>
      </c>
    </row>
    <row r="185" s="1" customFormat="1" spans="1:14">
      <c r="A185" s="53" t="s">
        <v>3282</v>
      </c>
      <c r="B185" s="1" t="s">
        <v>3283</v>
      </c>
      <c r="C185" s="1" t="s">
        <v>2359</v>
      </c>
      <c r="D185" s="66">
        <v>40032</v>
      </c>
      <c r="E185" s="66">
        <v>40179</v>
      </c>
      <c r="F185" s="53"/>
      <c r="G185" s="53"/>
      <c r="H185" s="53" t="s">
        <v>35</v>
      </c>
      <c r="I185" s="53" t="s">
        <v>3284</v>
      </c>
      <c r="J185" s="53" t="s">
        <v>3285</v>
      </c>
      <c r="K185" s="63">
        <f t="shared" si="4"/>
        <v>184</v>
      </c>
      <c r="L185" s="53" t="str">
        <f t="shared" si="5"/>
        <v>2_184</v>
      </c>
      <c r="M185" s="53" t="s">
        <v>3286</v>
      </c>
      <c r="N185" s="1">
        <f>VLOOKUP(J185,[1]Sheet6!$A$1:$H$1000000,2,FALSE)</f>
        <v>1</v>
      </c>
    </row>
    <row r="186" s="1" customFormat="1" spans="1:14">
      <c r="A186" s="53" t="s">
        <v>3287</v>
      </c>
      <c r="B186" s="1" t="s">
        <v>3288</v>
      </c>
      <c r="C186" s="1" t="s">
        <v>2359</v>
      </c>
      <c r="D186" s="66">
        <v>39986</v>
      </c>
      <c r="E186" s="66">
        <v>41821</v>
      </c>
      <c r="F186" s="53"/>
      <c r="G186" s="53"/>
      <c r="H186" s="53" t="s">
        <v>35</v>
      </c>
      <c r="I186" s="53" t="s">
        <v>3289</v>
      </c>
      <c r="J186" s="53" t="s">
        <v>3290</v>
      </c>
      <c r="K186" s="63">
        <f t="shared" si="4"/>
        <v>185</v>
      </c>
      <c r="L186" s="53" t="str">
        <f t="shared" si="5"/>
        <v>2_185</v>
      </c>
      <c r="M186" s="53" t="s">
        <v>3291</v>
      </c>
      <c r="N186" s="1">
        <f>VLOOKUP(J186,[1]Sheet6!$A$1:$H$1000000,2,FALSE)</f>
        <v>1</v>
      </c>
    </row>
    <row r="187" s="1" customFormat="1" spans="1:14">
      <c r="A187" s="53" t="s">
        <v>3292</v>
      </c>
      <c r="B187" s="1" t="s">
        <v>3293</v>
      </c>
      <c r="C187" s="1" t="s">
        <v>2359</v>
      </c>
      <c r="D187" s="66">
        <v>39966</v>
      </c>
      <c r="E187" s="66">
        <v>40057</v>
      </c>
      <c r="F187" s="53"/>
      <c r="G187" s="53"/>
      <c r="H187" s="53" t="s">
        <v>35</v>
      </c>
      <c r="I187" s="53" t="s">
        <v>3294</v>
      </c>
      <c r="J187" s="53" t="s">
        <v>3295</v>
      </c>
      <c r="K187" s="63">
        <f t="shared" si="4"/>
        <v>186</v>
      </c>
      <c r="L187" s="53" t="str">
        <f t="shared" si="5"/>
        <v>2_186</v>
      </c>
      <c r="M187" s="53" t="s">
        <v>3296</v>
      </c>
      <c r="N187" s="1">
        <f>VLOOKUP(J187,[1]Sheet6!$A$1:$H$1000000,2,FALSE)</f>
        <v>1</v>
      </c>
    </row>
    <row r="188" s="1" customFormat="1" spans="1:14">
      <c r="A188" s="53" t="s">
        <v>3297</v>
      </c>
      <c r="B188" s="1" t="s">
        <v>3298</v>
      </c>
      <c r="C188" s="1" t="s">
        <v>2359</v>
      </c>
      <c r="D188" s="66">
        <v>39931</v>
      </c>
      <c r="E188" s="66">
        <v>40238</v>
      </c>
      <c r="F188" s="53"/>
      <c r="G188" s="53"/>
      <c r="H188" s="53" t="s">
        <v>2438</v>
      </c>
      <c r="I188" s="53" t="s">
        <v>3299</v>
      </c>
      <c r="J188" s="53" t="s">
        <v>3300</v>
      </c>
      <c r="K188" s="63">
        <f t="shared" si="4"/>
        <v>187</v>
      </c>
      <c r="L188" s="53" t="str">
        <f t="shared" si="5"/>
        <v>2_187</v>
      </c>
      <c r="M188" s="53" t="s">
        <v>3301</v>
      </c>
      <c r="N188" s="1">
        <f>VLOOKUP(J188,[1]Sheet6!$A$1:$H$1000000,2,FALSE)</f>
        <v>1</v>
      </c>
    </row>
    <row r="189" s="1" customFormat="1" spans="1:14">
      <c r="A189" s="53" t="s">
        <v>3302</v>
      </c>
      <c r="B189" s="1" t="s">
        <v>3303</v>
      </c>
      <c r="C189" s="1" t="s">
        <v>2359</v>
      </c>
      <c r="D189" s="66">
        <v>39871</v>
      </c>
      <c r="E189" s="66">
        <v>40188</v>
      </c>
      <c r="F189" s="53"/>
      <c r="G189" s="53"/>
      <c r="H189" s="53" t="s">
        <v>35</v>
      </c>
      <c r="I189" s="53" t="s">
        <v>2508</v>
      </c>
      <c r="J189" s="53" t="s">
        <v>3304</v>
      </c>
      <c r="K189" s="63">
        <f t="shared" si="4"/>
        <v>188</v>
      </c>
      <c r="L189" s="53" t="str">
        <f t="shared" si="5"/>
        <v>2_188</v>
      </c>
      <c r="M189" s="53" t="s">
        <v>3305</v>
      </c>
      <c r="N189" s="1">
        <f>VLOOKUP(J189,[1]Sheet6!$A$1:$H$1000000,2,FALSE)</f>
        <v>1</v>
      </c>
    </row>
    <row r="190" s="1" customFormat="1" spans="1:14">
      <c r="A190" s="53" t="s">
        <v>3306</v>
      </c>
      <c r="B190" s="1" t="s">
        <v>3307</v>
      </c>
      <c r="C190" s="1" t="s">
        <v>2359</v>
      </c>
      <c r="D190" s="66">
        <v>39870</v>
      </c>
      <c r="E190" s="66">
        <v>40963</v>
      </c>
      <c r="F190" s="53"/>
      <c r="G190" s="53"/>
      <c r="H190" s="53" t="s">
        <v>35</v>
      </c>
      <c r="I190" s="53" t="s">
        <v>2609</v>
      </c>
      <c r="J190" s="53" t="s">
        <v>3308</v>
      </c>
      <c r="K190" s="63">
        <f t="shared" si="4"/>
        <v>189</v>
      </c>
      <c r="L190" s="53" t="str">
        <f t="shared" si="5"/>
        <v>2_189</v>
      </c>
      <c r="M190" s="53" t="s">
        <v>3309</v>
      </c>
      <c r="N190" s="1">
        <f>VLOOKUP(J190,[1]Sheet6!$A$1:$H$1000000,2,FALSE)</f>
        <v>1</v>
      </c>
    </row>
    <row r="191" s="1" customFormat="1" spans="1:14">
      <c r="A191" s="53" t="s">
        <v>3310</v>
      </c>
      <c r="B191" s="1" t="s">
        <v>3311</v>
      </c>
      <c r="C191" s="1" t="s">
        <v>2359</v>
      </c>
      <c r="D191" s="66">
        <v>39863</v>
      </c>
      <c r="E191" s="66">
        <v>40057</v>
      </c>
      <c r="F191" s="53"/>
      <c r="G191" s="53"/>
      <c r="H191" s="53" t="s">
        <v>35</v>
      </c>
      <c r="I191" s="53" t="s">
        <v>3312</v>
      </c>
      <c r="J191" s="53" t="s">
        <v>3313</v>
      </c>
      <c r="K191" s="63">
        <f t="shared" si="4"/>
        <v>190</v>
      </c>
      <c r="L191" s="53" t="str">
        <f t="shared" si="5"/>
        <v>2_190</v>
      </c>
      <c r="M191" s="53" t="s">
        <v>3314</v>
      </c>
      <c r="N191" s="1">
        <f>VLOOKUP(J191,[1]Sheet6!$A$1:$H$1000000,2,FALSE)</f>
        <v>1</v>
      </c>
    </row>
    <row r="192" s="1" customFormat="1" spans="1:14">
      <c r="A192" s="53" t="s">
        <v>3315</v>
      </c>
      <c r="B192" s="1" t="s">
        <v>3316</v>
      </c>
      <c r="C192" s="1" t="s">
        <v>2359</v>
      </c>
      <c r="D192" s="66">
        <v>39835</v>
      </c>
      <c r="E192" s="53"/>
      <c r="F192" s="53"/>
      <c r="G192" s="53"/>
      <c r="H192" s="53" t="s">
        <v>35</v>
      </c>
      <c r="I192" s="53" t="s">
        <v>2895</v>
      </c>
      <c r="J192" s="53" t="s">
        <v>3317</v>
      </c>
      <c r="K192" s="63">
        <f t="shared" si="4"/>
        <v>191</v>
      </c>
      <c r="L192" s="53" t="str">
        <f t="shared" si="5"/>
        <v>2_191</v>
      </c>
      <c r="M192" s="53" t="s">
        <v>3318</v>
      </c>
      <c r="N192" s="1">
        <f>VLOOKUP(J192,[1]Sheet6!$A$1:$H$1000000,2,FALSE)</f>
        <v>1</v>
      </c>
    </row>
    <row r="193" s="1" customFormat="1" spans="1:14">
      <c r="A193" s="53" t="s">
        <v>3319</v>
      </c>
      <c r="B193" s="1" t="s">
        <v>3320</v>
      </c>
      <c r="C193" s="1" t="s">
        <v>2359</v>
      </c>
      <c r="D193" s="66">
        <v>39828</v>
      </c>
      <c r="E193" s="53"/>
      <c r="F193" s="53"/>
      <c r="G193" s="53"/>
      <c r="H193" s="53" t="s">
        <v>35</v>
      </c>
      <c r="I193" s="53" t="s">
        <v>3321</v>
      </c>
      <c r="J193" s="53" t="s">
        <v>3322</v>
      </c>
      <c r="K193" s="63">
        <f t="shared" si="4"/>
        <v>192</v>
      </c>
      <c r="L193" s="53" t="str">
        <f t="shared" si="5"/>
        <v>2_192</v>
      </c>
      <c r="M193" s="53" t="s">
        <v>3323</v>
      </c>
      <c r="N193" s="1">
        <f>VLOOKUP(J193,[1]Sheet6!$A$1:$H$1000000,2,FALSE)</f>
        <v>1</v>
      </c>
    </row>
    <row r="194" s="1" customFormat="1" spans="1:14">
      <c r="A194" s="53" t="s">
        <v>3324</v>
      </c>
      <c r="B194" s="1" t="s">
        <v>3325</v>
      </c>
      <c r="C194" s="1" t="s">
        <v>2359</v>
      </c>
      <c r="D194" s="66">
        <v>39807</v>
      </c>
      <c r="E194" s="66">
        <v>40087</v>
      </c>
      <c r="F194" s="53"/>
      <c r="G194" s="53"/>
      <c r="H194" s="53" t="s">
        <v>35</v>
      </c>
      <c r="I194" s="53" t="s">
        <v>3326</v>
      </c>
      <c r="J194" s="53" t="s">
        <v>3327</v>
      </c>
      <c r="K194" s="63">
        <f t="shared" ref="K194:K257" si="6">ROW()-1</f>
        <v>193</v>
      </c>
      <c r="L194" s="53" t="str">
        <f t="shared" ref="L194:L257" si="7">"2_"&amp;K194</f>
        <v>2_193</v>
      </c>
      <c r="M194" s="53" t="s">
        <v>3328</v>
      </c>
      <c r="N194" s="1">
        <f>VLOOKUP(J194,[1]Sheet6!$A$1:$H$1000000,2,FALSE)</f>
        <v>1</v>
      </c>
    </row>
    <row r="195" s="1" customFormat="1" spans="1:14">
      <c r="A195" s="53" t="s">
        <v>3329</v>
      </c>
      <c r="B195" s="1" t="s">
        <v>3330</v>
      </c>
      <c r="C195" s="1" t="s">
        <v>2359</v>
      </c>
      <c r="D195" s="66">
        <v>39801</v>
      </c>
      <c r="E195" s="66">
        <v>39832</v>
      </c>
      <c r="F195" s="53"/>
      <c r="G195" s="53"/>
      <c r="H195" s="53" t="s">
        <v>35</v>
      </c>
      <c r="I195" s="53" t="s">
        <v>2795</v>
      </c>
      <c r="J195" s="53" t="s">
        <v>3331</v>
      </c>
      <c r="K195" s="63">
        <f t="shared" si="6"/>
        <v>194</v>
      </c>
      <c r="L195" s="53" t="str">
        <f t="shared" si="7"/>
        <v>2_194</v>
      </c>
      <c r="M195" s="53" t="s">
        <v>3332</v>
      </c>
      <c r="N195" s="1">
        <f>VLOOKUP(J195,[1]Sheet6!$A$1:$H$1000000,2,FALSE)</f>
        <v>1</v>
      </c>
    </row>
    <row r="196" s="1" customFormat="1" spans="1:14">
      <c r="A196" s="53" t="s">
        <v>3333</v>
      </c>
      <c r="B196" s="1" t="s">
        <v>3334</v>
      </c>
      <c r="C196" s="1" t="s">
        <v>2359</v>
      </c>
      <c r="D196" s="66">
        <v>39797</v>
      </c>
      <c r="E196" s="66">
        <v>41518</v>
      </c>
      <c r="F196" s="53"/>
      <c r="G196" s="53"/>
      <c r="H196" s="53" t="s">
        <v>35</v>
      </c>
      <c r="I196" s="53" t="s">
        <v>3335</v>
      </c>
      <c r="J196" s="53" t="s">
        <v>3336</v>
      </c>
      <c r="K196" s="63">
        <f t="shared" si="6"/>
        <v>195</v>
      </c>
      <c r="L196" s="53" t="str">
        <f t="shared" si="7"/>
        <v>2_195</v>
      </c>
      <c r="M196" s="53" t="s">
        <v>3337</v>
      </c>
      <c r="N196" s="1">
        <f>VLOOKUP(J196,[1]Sheet6!$A$1:$H$1000000,2,FALSE)</f>
        <v>1</v>
      </c>
    </row>
    <row r="197" s="1" customFormat="1" spans="1:14">
      <c r="A197" s="53" t="s">
        <v>3338</v>
      </c>
      <c r="B197" s="1" t="s">
        <v>3339</v>
      </c>
      <c r="C197" s="1" t="s">
        <v>2359</v>
      </c>
      <c r="D197" s="66">
        <v>39778</v>
      </c>
      <c r="E197" s="66">
        <v>40238</v>
      </c>
      <c r="F197" s="53"/>
      <c r="G197" s="53"/>
      <c r="H197" s="53" t="s">
        <v>3340</v>
      </c>
      <c r="I197" s="53" t="s">
        <v>3341</v>
      </c>
      <c r="J197" s="53" t="s">
        <v>3342</v>
      </c>
      <c r="K197" s="63">
        <f t="shared" si="6"/>
        <v>196</v>
      </c>
      <c r="L197" s="53" t="str">
        <f t="shared" si="7"/>
        <v>2_196</v>
      </c>
      <c r="M197" s="53" t="s">
        <v>3343</v>
      </c>
      <c r="N197" s="1">
        <f>VLOOKUP(J197,[1]Sheet6!$A$1:$H$1000000,2,FALSE)</f>
        <v>1</v>
      </c>
    </row>
    <row r="198" s="1" customFormat="1" spans="1:14">
      <c r="A198" s="53" t="s">
        <v>3344</v>
      </c>
      <c r="B198" s="1" t="s">
        <v>3345</v>
      </c>
      <c r="C198" s="1" t="s">
        <v>2359</v>
      </c>
      <c r="D198" s="66">
        <v>39778</v>
      </c>
      <c r="E198" s="53"/>
      <c r="F198" s="53"/>
      <c r="G198" s="53"/>
      <c r="H198" s="53" t="s">
        <v>2879</v>
      </c>
      <c r="I198" s="53" t="s">
        <v>3346</v>
      </c>
      <c r="J198" s="53" t="s">
        <v>3347</v>
      </c>
      <c r="K198" s="63">
        <f t="shared" si="6"/>
        <v>197</v>
      </c>
      <c r="L198" s="53" t="str">
        <f t="shared" si="7"/>
        <v>2_197</v>
      </c>
      <c r="M198" s="53" t="s">
        <v>3348</v>
      </c>
      <c r="N198" s="1">
        <f>VLOOKUP(J198,[1]Sheet6!$A$1:$H$1000000,2,FALSE)</f>
        <v>1</v>
      </c>
    </row>
    <row r="199" s="1" customFormat="1" spans="1:14">
      <c r="A199" s="53" t="s">
        <v>3349</v>
      </c>
      <c r="B199" s="1" t="s">
        <v>3350</v>
      </c>
      <c r="C199" s="1" t="s">
        <v>2359</v>
      </c>
      <c r="D199" s="66">
        <v>39777</v>
      </c>
      <c r="E199" s="66">
        <v>40725</v>
      </c>
      <c r="F199" s="53"/>
      <c r="G199" s="53"/>
      <c r="H199" s="53" t="s">
        <v>2438</v>
      </c>
      <c r="I199" s="53" t="s">
        <v>3351</v>
      </c>
      <c r="J199" s="53" t="s">
        <v>3352</v>
      </c>
      <c r="K199" s="63">
        <f t="shared" si="6"/>
        <v>198</v>
      </c>
      <c r="L199" s="53" t="str">
        <f t="shared" si="7"/>
        <v>2_198</v>
      </c>
      <c r="M199" s="53" t="s">
        <v>3353</v>
      </c>
      <c r="N199" s="1">
        <f>VLOOKUP(J199,[1]Sheet6!$A$1:$H$1000000,2,FALSE)</f>
        <v>1</v>
      </c>
    </row>
    <row r="200" s="1" customFormat="1" spans="1:14">
      <c r="A200" s="53" t="s">
        <v>3354</v>
      </c>
      <c r="B200" s="1" t="s">
        <v>3355</v>
      </c>
      <c r="C200" s="1" t="s">
        <v>2359</v>
      </c>
      <c r="D200" s="66">
        <v>39773</v>
      </c>
      <c r="E200" s="66">
        <v>40770</v>
      </c>
      <c r="F200" s="53"/>
      <c r="G200" s="53"/>
      <c r="H200" s="53" t="s">
        <v>35</v>
      </c>
      <c r="I200" s="53" t="s">
        <v>3356</v>
      </c>
      <c r="J200" s="53" t="s">
        <v>3357</v>
      </c>
      <c r="K200" s="63">
        <f t="shared" si="6"/>
        <v>199</v>
      </c>
      <c r="L200" s="53" t="str">
        <f t="shared" si="7"/>
        <v>2_199</v>
      </c>
      <c r="M200" s="53" t="s">
        <v>3358</v>
      </c>
      <c r="N200" s="1">
        <f>VLOOKUP(J200,[1]Sheet6!$A$1:$H$1000000,2,FALSE)</f>
        <v>1</v>
      </c>
    </row>
    <row r="201" s="1" customFormat="1" spans="1:14">
      <c r="A201" s="53" t="s">
        <v>3359</v>
      </c>
      <c r="B201" s="1" t="s">
        <v>3360</v>
      </c>
      <c r="C201" s="1" t="s">
        <v>2359</v>
      </c>
      <c r="D201" s="66">
        <v>39744</v>
      </c>
      <c r="E201" s="66">
        <v>39814</v>
      </c>
      <c r="F201" s="53"/>
      <c r="G201" s="53"/>
      <c r="H201" s="53" t="s">
        <v>2705</v>
      </c>
      <c r="I201" s="53" t="s">
        <v>3361</v>
      </c>
      <c r="J201" s="53" t="s">
        <v>3362</v>
      </c>
      <c r="K201" s="63">
        <f t="shared" si="6"/>
        <v>200</v>
      </c>
      <c r="L201" s="53" t="str">
        <f t="shared" si="7"/>
        <v>2_200</v>
      </c>
      <c r="M201" s="53" t="s">
        <v>3363</v>
      </c>
      <c r="N201" s="1">
        <f>VLOOKUP(J201,[1]Sheet6!$A$1:$H$1000000,2,FALSE)</f>
        <v>1</v>
      </c>
    </row>
    <row r="202" s="1" customFormat="1" spans="1:14">
      <c r="A202" s="53" t="s">
        <v>3364</v>
      </c>
      <c r="B202" s="1" t="s">
        <v>3365</v>
      </c>
      <c r="C202" s="1" t="s">
        <v>2359</v>
      </c>
      <c r="D202" s="66">
        <v>39736</v>
      </c>
      <c r="E202" s="66">
        <v>39814</v>
      </c>
      <c r="F202" s="53"/>
      <c r="G202" s="53"/>
      <c r="H202" s="53" t="s">
        <v>35</v>
      </c>
      <c r="I202" s="53" t="s">
        <v>3366</v>
      </c>
      <c r="J202" s="53" t="s">
        <v>3367</v>
      </c>
      <c r="K202" s="63">
        <f t="shared" si="6"/>
        <v>201</v>
      </c>
      <c r="L202" s="53" t="str">
        <f t="shared" si="7"/>
        <v>2_201</v>
      </c>
      <c r="M202" s="53" t="s">
        <v>3368</v>
      </c>
      <c r="N202" s="1">
        <f>VLOOKUP(J202,[1]Sheet6!$A$1:$H$1000000,2,FALSE)</f>
        <v>1</v>
      </c>
    </row>
    <row r="203" s="1" customFormat="1" spans="1:14">
      <c r="A203" s="53" t="s">
        <v>3369</v>
      </c>
      <c r="B203" s="1" t="s">
        <v>3370</v>
      </c>
      <c r="C203" s="1" t="s">
        <v>2359</v>
      </c>
      <c r="D203" s="66">
        <v>39659</v>
      </c>
      <c r="E203" s="66">
        <v>39878</v>
      </c>
      <c r="F203" s="53"/>
      <c r="G203" s="53"/>
      <c r="H203" s="53" t="s">
        <v>35</v>
      </c>
      <c r="I203" s="53" t="s">
        <v>3371</v>
      </c>
      <c r="J203" s="53" t="s">
        <v>3372</v>
      </c>
      <c r="K203" s="63">
        <f t="shared" si="6"/>
        <v>202</v>
      </c>
      <c r="L203" s="53" t="str">
        <f t="shared" si="7"/>
        <v>2_202</v>
      </c>
      <c r="M203" s="53" t="s">
        <v>3373</v>
      </c>
      <c r="N203" s="1">
        <f>VLOOKUP(J203,[1]Sheet6!$A$1:$H$1000000,2,FALSE)</f>
        <v>1</v>
      </c>
    </row>
    <row r="204" s="1" customFormat="1" spans="1:14">
      <c r="A204" s="53" t="s">
        <v>3374</v>
      </c>
      <c r="B204" s="1" t="s">
        <v>3375</v>
      </c>
      <c r="C204" s="1" t="s">
        <v>2359</v>
      </c>
      <c r="D204" s="66">
        <v>39615</v>
      </c>
      <c r="E204" s="53"/>
      <c r="F204" s="53"/>
      <c r="G204" s="53"/>
      <c r="H204" s="53" t="s">
        <v>35</v>
      </c>
      <c r="I204" s="53" t="s">
        <v>3376</v>
      </c>
      <c r="J204" s="53" t="s">
        <v>3377</v>
      </c>
      <c r="K204" s="63">
        <f t="shared" si="6"/>
        <v>203</v>
      </c>
      <c r="L204" s="53" t="str">
        <f t="shared" si="7"/>
        <v>2_203</v>
      </c>
      <c r="M204" s="53" t="s">
        <v>3378</v>
      </c>
      <c r="N204" s="1">
        <f>VLOOKUP(J204,[1]Sheet6!$A$1:$H$1000000,2,FALSE)</f>
        <v>1</v>
      </c>
    </row>
    <row r="205" s="1" customFormat="1" spans="1:14">
      <c r="A205" s="53" t="s">
        <v>3379</v>
      </c>
      <c r="B205" s="1" t="s">
        <v>3380</v>
      </c>
      <c r="C205" s="1" t="s">
        <v>2359</v>
      </c>
      <c r="D205" s="66">
        <v>39597</v>
      </c>
      <c r="E205" s="66">
        <v>40026</v>
      </c>
      <c r="F205" s="53"/>
      <c r="G205" s="53"/>
      <c r="H205" s="53" t="s">
        <v>35</v>
      </c>
      <c r="I205" s="53" t="s">
        <v>3381</v>
      </c>
      <c r="J205" s="53" t="s">
        <v>3382</v>
      </c>
      <c r="K205" s="63">
        <f t="shared" si="6"/>
        <v>204</v>
      </c>
      <c r="L205" s="53" t="str">
        <f t="shared" si="7"/>
        <v>2_204</v>
      </c>
      <c r="M205" s="53" t="s">
        <v>3383</v>
      </c>
      <c r="N205" s="1">
        <f>VLOOKUP(J205,[1]Sheet6!$A$1:$H$1000000,2,FALSE)</f>
        <v>1</v>
      </c>
    </row>
    <row r="206" s="1" customFormat="1" spans="1:14">
      <c r="A206" s="53" t="s">
        <v>3384</v>
      </c>
      <c r="B206" s="1" t="s">
        <v>3385</v>
      </c>
      <c r="C206" s="1" t="s">
        <v>2359</v>
      </c>
      <c r="D206" s="66">
        <v>39597</v>
      </c>
      <c r="E206" s="66">
        <v>40026</v>
      </c>
      <c r="F206" s="53"/>
      <c r="G206" s="53"/>
      <c r="H206" s="53" t="s">
        <v>2765</v>
      </c>
      <c r="I206" s="53" t="s">
        <v>3386</v>
      </c>
      <c r="J206" s="53" t="s">
        <v>3387</v>
      </c>
      <c r="K206" s="63">
        <f t="shared" si="6"/>
        <v>205</v>
      </c>
      <c r="L206" s="53" t="str">
        <f t="shared" si="7"/>
        <v>2_205</v>
      </c>
      <c r="M206" s="53" t="s">
        <v>3388</v>
      </c>
      <c r="N206" s="1">
        <f>VLOOKUP(J206,[1]Sheet6!$A$1:$H$1000000,2,FALSE)</f>
        <v>1</v>
      </c>
    </row>
    <row r="207" s="1" customFormat="1" spans="1:14">
      <c r="A207" s="53" t="s">
        <v>3389</v>
      </c>
      <c r="B207" s="1" t="s">
        <v>3390</v>
      </c>
      <c r="C207" s="1" t="s">
        <v>2359</v>
      </c>
      <c r="D207" s="66">
        <v>39567</v>
      </c>
      <c r="E207" s="66">
        <v>41518</v>
      </c>
      <c r="F207" s="53"/>
      <c r="G207" s="53"/>
      <c r="H207" s="53" t="s">
        <v>2879</v>
      </c>
      <c r="I207" s="53" t="s">
        <v>3391</v>
      </c>
      <c r="J207" s="53" t="s">
        <v>3392</v>
      </c>
      <c r="K207" s="63">
        <f t="shared" si="6"/>
        <v>206</v>
      </c>
      <c r="L207" s="53" t="str">
        <f t="shared" si="7"/>
        <v>2_206</v>
      </c>
      <c r="M207" s="53" t="s">
        <v>3393</v>
      </c>
      <c r="N207" s="1">
        <f>VLOOKUP(J207,[1]Sheet6!$A$1:$H$1000000,2,FALSE)</f>
        <v>1</v>
      </c>
    </row>
    <row r="208" s="1" customFormat="1" spans="1:14">
      <c r="A208" s="53" t="s">
        <v>3394</v>
      </c>
      <c r="B208" s="1" t="s">
        <v>3395</v>
      </c>
      <c r="C208" s="1" t="s">
        <v>2359</v>
      </c>
      <c r="D208" s="66">
        <v>39552</v>
      </c>
      <c r="E208" s="66">
        <v>39783</v>
      </c>
      <c r="F208" s="53"/>
      <c r="G208" s="53"/>
      <c r="H208" s="53" t="s">
        <v>35</v>
      </c>
      <c r="I208" s="53" t="s">
        <v>3396</v>
      </c>
      <c r="J208" s="53" t="s">
        <v>3397</v>
      </c>
      <c r="K208" s="63">
        <f t="shared" si="6"/>
        <v>207</v>
      </c>
      <c r="L208" s="53" t="str">
        <f t="shared" si="7"/>
        <v>2_207</v>
      </c>
      <c r="M208" s="53" t="s">
        <v>3398</v>
      </c>
      <c r="N208" s="1">
        <f>VLOOKUP(J208,[1]Sheet6!$A$1:$H$1000000,2,FALSE)</f>
        <v>1</v>
      </c>
    </row>
    <row r="209" s="1" customFormat="1" spans="1:14">
      <c r="A209" s="53" t="s">
        <v>3399</v>
      </c>
      <c r="B209" s="1" t="s">
        <v>3400</v>
      </c>
      <c r="C209" s="1" t="s">
        <v>2359</v>
      </c>
      <c r="D209" s="66">
        <v>39545</v>
      </c>
      <c r="E209" s="66">
        <v>39722</v>
      </c>
      <c r="F209" s="53"/>
      <c r="G209" s="53"/>
      <c r="H209" s="53" t="s">
        <v>2705</v>
      </c>
      <c r="I209" s="53" t="s">
        <v>3401</v>
      </c>
      <c r="J209" s="53" t="s">
        <v>3402</v>
      </c>
      <c r="K209" s="63">
        <f t="shared" si="6"/>
        <v>208</v>
      </c>
      <c r="L209" s="53" t="str">
        <f t="shared" si="7"/>
        <v>2_208</v>
      </c>
      <c r="M209" s="53" t="s">
        <v>3403</v>
      </c>
      <c r="N209" s="1">
        <f>VLOOKUP(J209,[1]Sheet6!$A$1:$H$1000000,2,FALSE)</f>
        <v>1</v>
      </c>
    </row>
    <row r="210" s="1" customFormat="1" spans="1:14">
      <c r="A210" s="53" t="s">
        <v>3404</v>
      </c>
      <c r="B210" s="1" t="s">
        <v>3405</v>
      </c>
      <c r="C210" s="1" t="s">
        <v>2359</v>
      </c>
      <c r="D210" s="66">
        <v>39517</v>
      </c>
      <c r="E210" s="66">
        <v>40203</v>
      </c>
      <c r="F210" s="53"/>
      <c r="G210" s="53"/>
      <c r="H210" s="53" t="s">
        <v>80</v>
      </c>
      <c r="I210" s="53" t="s">
        <v>2695</v>
      </c>
      <c r="J210" s="53" t="s">
        <v>3406</v>
      </c>
      <c r="K210" s="63">
        <f t="shared" si="6"/>
        <v>209</v>
      </c>
      <c r="L210" s="53" t="str">
        <f t="shared" si="7"/>
        <v>2_209</v>
      </c>
      <c r="M210" s="53" t="s">
        <v>3407</v>
      </c>
      <c r="N210" s="1">
        <f>VLOOKUP(J210,[1]Sheet6!$A$1:$H$1000000,2,FALSE)</f>
        <v>1</v>
      </c>
    </row>
    <row r="211" s="1" customFormat="1" spans="1:14">
      <c r="A211" s="53" t="s">
        <v>3408</v>
      </c>
      <c r="B211" s="1" t="s">
        <v>3409</v>
      </c>
      <c r="C211" s="1" t="s">
        <v>2359</v>
      </c>
      <c r="D211" s="66">
        <v>39473</v>
      </c>
      <c r="E211" s="66">
        <v>39995</v>
      </c>
      <c r="F211" s="53"/>
      <c r="G211" s="53"/>
      <c r="H211" s="53" t="s">
        <v>35</v>
      </c>
      <c r="I211" s="53" t="s">
        <v>3410</v>
      </c>
      <c r="J211" s="53" t="s">
        <v>3411</v>
      </c>
      <c r="K211" s="63">
        <f t="shared" si="6"/>
        <v>210</v>
      </c>
      <c r="L211" s="53" t="str">
        <f t="shared" si="7"/>
        <v>2_210</v>
      </c>
      <c r="M211" s="53" t="s">
        <v>3412</v>
      </c>
      <c r="N211" s="1">
        <f>VLOOKUP(J211,[1]Sheet6!$A$1:$H$1000000,2,FALSE)</f>
        <v>1</v>
      </c>
    </row>
    <row r="212" s="1" customFormat="1" spans="1:14">
      <c r="A212" s="53" t="s">
        <v>3413</v>
      </c>
      <c r="B212" s="1" t="s">
        <v>3414</v>
      </c>
      <c r="C212" s="1" t="s">
        <v>2359</v>
      </c>
      <c r="D212" s="66">
        <v>39394</v>
      </c>
      <c r="E212" s="66">
        <v>39448</v>
      </c>
      <c r="F212" s="53"/>
      <c r="G212" s="53"/>
      <c r="H212" s="53" t="s">
        <v>35</v>
      </c>
      <c r="I212" s="53" t="s">
        <v>3415</v>
      </c>
      <c r="J212" s="53" t="s">
        <v>3416</v>
      </c>
      <c r="K212" s="63">
        <f t="shared" si="6"/>
        <v>211</v>
      </c>
      <c r="L212" s="53" t="str">
        <f t="shared" si="7"/>
        <v>2_211</v>
      </c>
      <c r="M212" s="53" t="s">
        <v>3417</v>
      </c>
      <c r="N212" s="1">
        <f>VLOOKUP(J212,[1]Sheet6!$A$1:$H$1000000,2,FALSE)</f>
        <v>1</v>
      </c>
    </row>
    <row r="213" s="1" customFormat="1" spans="1:14">
      <c r="A213" s="53" t="s">
        <v>3418</v>
      </c>
      <c r="B213" s="1" t="s">
        <v>3419</v>
      </c>
      <c r="C213" s="1" t="s">
        <v>2359</v>
      </c>
      <c r="D213" s="66">
        <v>39370</v>
      </c>
      <c r="E213" s="66">
        <v>40299</v>
      </c>
      <c r="F213" s="53"/>
      <c r="G213" s="53"/>
      <c r="H213" s="53" t="s">
        <v>2879</v>
      </c>
      <c r="I213" s="53" t="s">
        <v>3420</v>
      </c>
      <c r="J213" s="53" t="s">
        <v>3421</v>
      </c>
      <c r="K213" s="63">
        <f t="shared" si="6"/>
        <v>212</v>
      </c>
      <c r="L213" s="53" t="str">
        <f t="shared" si="7"/>
        <v>2_212</v>
      </c>
      <c r="M213" s="53" t="s">
        <v>3422</v>
      </c>
      <c r="N213" s="1">
        <f>VLOOKUP(J213,[1]Sheet6!$A$1:$H$1000000,2,FALSE)</f>
        <v>1</v>
      </c>
    </row>
    <row r="214" s="1" customFormat="1" spans="1:14">
      <c r="A214" s="53" t="s">
        <v>3423</v>
      </c>
      <c r="B214" s="1" t="s">
        <v>3424</v>
      </c>
      <c r="C214" s="1" t="s">
        <v>2359</v>
      </c>
      <c r="D214" s="66">
        <v>39314</v>
      </c>
      <c r="E214" s="66">
        <v>39630</v>
      </c>
      <c r="F214" s="53"/>
      <c r="G214" s="53"/>
      <c r="H214" s="53" t="s">
        <v>35</v>
      </c>
      <c r="I214" s="53" t="s">
        <v>3425</v>
      </c>
      <c r="J214" s="53" t="s">
        <v>3426</v>
      </c>
      <c r="K214" s="63">
        <f t="shared" si="6"/>
        <v>213</v>
      </c>
      <c r="L214" s="53" t="str">
        <f t="shared" si="7"/>
        <v>2_213</v>
      </c>
      <c r="M214" s="53" t="s">
        <v>3427</v>
      </c>
      <c r="N214" s="1">
        <f>VLOOKUP(J214,[1]Sheet6!$A$1:$H$1000000,2,FALSE)</f>
        <v>1</v>
      </c>
    </row>
    <row r="215" s="1" customFormat="1" spans="1:14">
      <c r="A215" s="53" t="s">
        <v>3428</v>
      </c>
      <c r="B215" s="1" t="s">
        <v>3429</v>
      </c>
      <c r="C215" s="1" t="s">
        <v>2359</v>
      </c>
      <c r="D215" s="66">
        <v>39303</v>
      </c>
      <c r="E215" s="66">
        <v>43782</v>
      </c>
      <c r="F215" s="53"/>
      <c r="G215" s="53"/>
      <c r="H215" s="53" t="s">
        <v>80</v>
      </c>
      <c r="I215" s="53" t="s">
        <v>3430</v>
      </c>
      <c r="J215" s="53" t="s">
        <v>3431</v>
      </c>
      <c r="K215" s="63">
        <f t="shared" si="6"/>
        <v>214</v>
      </c>
      <c r="L215" s="53" t="str">
        <f t="shared" si="7"/>
        <v>2_214</v>
      </c>
      <c r="M215" s="53" t="s">
        <v>3432</v>
      </c>
      <c r="N215" s="1">
        <f>VLOOKUP(J215,[1]Sheet6!$A$1:$H$1000000,2,FALSE)</f>
        <v>1</v>
      </c>
    </row>
    <row r="216" s="1" customFormat="1" spans="1:14">
      <c r="A216" s="53" t="s">
        <v>3433</v>
      </c>
      <c r="B216" s="1" t="s">
        <v>3434</v>
      </c>
      <c r="C216" s="1" t="s">
        <v>2359</v>
      </c>
      <c r="D216" s="66">
        <v>39285</v>
      </c>
      <c r="E216" s="53"/>
      <c r="F216" s="53"/>
      <c r="G216" s="53"/>
      <c r="H216" s="53" t="s">
        <v>80</v>
      </c>
      <c r="I216" s="53" t="s">
        <v>3435</v>
      </c>
      <c r="J216" s="53" t="s">
        <v>3436</v>
      </c>
      <c r="K216" s="63">
        <f t="shared" si="6"/>
        <v>215</v>
      </c>
      <c r="L216" s="53" t="str">
        <f t="shared" si="7"/>
        <v>2_215</v>
      </c>
      <c r="M216" s="53" t="s">
        <v>3437</v>
      </c>
      <c r="N216" s="1">
        <f>VLOOKUP(J216,[1]Sheet6!$A$1:$H$1000000,2,FALSE)</f>
        <v>1</v>
      </c>
    </row>
    <row r="217" s="1" customFormat="1" spans="1:14">
      <c r="A217" s="53" t="s">
        <v>3438</v>
      </c>
      <c r="B217" s="1" t="s">
        <v>3439</v>
      </c>
      <c r="C217" s="1" t="s">
        <v>2359</v>
      </c>
      <c r="D217" s="66">
        <v>39263</v>
      </c>
      <c r="E217" s="66">
        <v>40983</v>
      </c>
      <c r="F217" s="53"/>
      <c r="G217" s="53"/>
      <c r="H217" s="53" t="s">
        <v>2603</v>
      </c>
      <c r="I217" s="53" t="s">
        <v>3440</v>
      </c>
      <c r="J217" s="53" t="s">
        <v>3441</v>
      </c>
      <c r="K217" s="63">
        <f t="shared" si="6"/>
        <v>216</v>
      </c>
      <c r="L217" s="53" t="str">
        <f t="shared" si="7"/>
        <v>2_216</v>
      </c>
      <c r="M217" s="53" t="s">
        <v>3442</v>
      </c>
      <c r="N217" s="1">
        <f>VLOOKUP(J217,[1]Sheet6!$A$1:$H$1000000,2,FALSE)</f>
        <v>1</v>
      </c>
    </row>
    <row r="218" s="1" customFormat="1" spans="1:14">
      <c r="A218" s="53" t="s">
        <v>3443</v>
      </c>
      <c r="B218" s="1" t="s">
        <v>3444</v>
      </c>
      <c r="C218" s="1" t="s">
        <v>2359</v>
      </c>
      <c r="D218" s="66">
        <v>39261</v>
      </c>
      <c r="E218" s="66">
        <v>41213</v>
      </c>
      <c r="F218" s="53"/>
      <c r="G218" s="53"/>
      <c r="H218" s="53" t="s">
        <v>35</v>
      </c>
      <c r="I218" s="53" t="s">
        <v>3445</v>
      </c>
      <c r="J218" s="53" t="s">
        <v>3446</v>
      </c>
      <c r="K218" s="63">
        <f t="shared" si="6"/>
        <v>217</v>
      </c>
      <c r="L218" s="53" t="str">
        <f t="shared" si="7"/>
        <v>2_217</v>
      </c>
      <c r="M218" s="53" t="s">
        <v>3447</v>
      </c>
      <c r="N218" s="1">
        <f>VLOOKUP(J218,[1]Sheet6!$A$1:$H$1000000,2,FALSE)</f>
        <v>1</v>
      </c>
    </row>
    <row r="219" s="1" customFormat="1" spans="1:14">
      <c r="A219" s="53" t="s">
        <v>3448</v>
      </c>
      <c r="B219" s="1" t="s">
        <v>3449</v>
      </c>
      <c r="C219" s="1" t="s">
        <v>2359</v>
      </c>
      <c r="D219" s="66">
        <v>39251</v>
      </c>
      <c r="E219" s="66">
        <v>39660</v>
      </c>
      <c r="F219" s="53"/>
      <c r="G219" s="53"/>
      <c r="H219" s="53" t="s">
        <v>35</v>
      </c>
      <c r="I219" s="53" t="s">
        <v>3450</v>
      </c>
      <c r="J219" s="53" t="s">
        <v>3451</v>
      </c>
      <c r="K219" s="63">
        <f t="shared" si="6"/>
        <v>218</v>
      </c>
      <c r="L219" s="53" t="str">
        <f t="shared" si="7"/>
        <v>2_218</v>
      </c>
      <c r="M219" s="53" t="s">
        <v>3452</v>
      </c>
      <c r="N219" s="1">
        <f>VLOOKUP(J219,[1]Sheet6!$A$1:$H$1000000,2,FALSE)</f>
        <v>1</v>
      </c>
    </row>
    <row r="220" s="1" customFormat="1" spans="1:14">
      <c r="A220" s="53" t="s">
        <v>3453</v>
      </c>
      <c r="B220" s="1" t="s">
        <v>3454</v>
      </c>
      <c r="C220" s="1" t="s">
        <v>2359</v>
      </c>
      <c r="D220" s="66">
        <v>39225</v>
      </c>
      <c r="E220" s="53"/>
      <c r="F220" s="53"/>
      <c r="G220" s="53"/>
      <c r="H220" s="53" t="s">
        <v>35</v>
      </c>
      <c r="I220" s="53" t="s">
        <v>3455</v>
      </c>
      <c r="J220" s="53" t="s">
        <v>3456</v>
      </c>
      <c r="K220" s="63">
        <f t="shared" si="6"/>
        <v>219</v>
      </c>
      <c r="L220" s="53" t="str">
        <f t="shared" si="7"/>
        <v>2_219</v>
      </c>
      <c r="M220" s="53" t="s">
        <v>3457</v>
      </c>
      <c r="N220" s="1">
        <f>VLOOKUP(J220,[1]Sheet6!$A$1:$H$1000000,2,FALSE)</f>
        <v>1</v>
      </c>
    </row>
    <row r="221" s="1" customFormat="1" spans="1:14">
      <c r="A221" s="53" t="s">
        <v>3458</v>
      </c>
      <c r="B221" s="1" t="s">
        <v>3459</v>
      </c>
      <c r="C221" s="1" t="s">
        <v>2359</v>
      </c>
      <c r="D221" s="66">
        <v>39209</v>
      </c>
      <c r="E221" s="66">
        <v>39644</v>
      </c>
      <c r="F221" s="66">
        <v>45061</v>
      </c>
      <c r="G221" s="53"/>
      <c r="H221" s="53" t="s">
        <v>35</v>
      </c>
      <c r="I221" s="53" t="s">
        <v>3460</v>
      </c>
      <c r="J221" s="53" t="s">
        <v>3461</v>
      </c>
      <c r="K221" s="63">
        <f t="shared" si="6"/>
        <v>220</v>
      </c>
      <c r="L221" s="53" t="str">
        <f t="shared" si="7"/>
        <v>2_220</v>
      </c>
      <c r="M221" s="53" t="s">
        <v>3462</v>
      </c>
      <c r="N221" s="1">
        <f>VLOOKUP(J221,[1]Sheet6!$A$1:$H$1000000,2,FALSE)</f>
        <v>1</v>
      </c>
    </row>
    <row r="222" s="1" customFormat="1" spans="1:14">
      <c r="A222" s="53" t="s">
        <v>3463</v>
      </c>
      <c r="B222" s="1" t="s">
        <v>3464</v>
      </c>
      <c r="C222" s="1" t="s">
        <v>2359</v>
      </c>
      <c r="D222" s="66">
        <v>39175</v>
      </c>
      <c r="E222" s="66">
        <v>39387</v>
      </c>
      <c r="F222" s="53"/>
      <c r="G222" s="53"/>
      <c r="H222" s="53" t="s">
        <v>35</v>
      </c>
      <c r="I222" s="53" t="s">
        <v>3465</v>
      </c>
      <c r="J222" s="53" t="s">
        <v>3466</v>
      </c>
      <c r="K222" s="63">
        <f t="shared" si="6"/>
        <v>221</v>
      </c>
      <c r="L222" s="53" t="str">
        <f t="shared" si="7"/>
        <v>2_221</v>
      </c>
      <c r="M222" s="53" t="s">
        <v>3467</v>
      </c>
      <c r="N222" s="1">
        <f>VLOOKUP(J222,[1]Sheet6!$A$1:$H$1000000,2,FALSE)</f>
        <v>1</v>
      </c>
    </row>
    <row r="223" s="1" customFormat="1" spans="1:14">
      <c r="A223" s="53" t="s">
        <v>3468</v>
      </c>
      <c r="B223" s="1" t="s">
        <v>3469</v>
      </c>
      <c r="C223" s="1" t="s">
        <v>2359</v>
      </c>
      <c r="D223" s="66">
        <v>39168</v>
      </c>
      <c r="E223" s="66">
        <v>39328</v>
      </c>
      <c r="F223" s="53"/>
      <c r="G223" s="53"/>
      <c r="H223" s="53" t="s">
        <v>3470</v>
      </c>
      <c r="I223" s="53" t="s">
        <v>3471</v>
      </c>
      <c r="J223" s="53" t="s">
        <v>3472</v>
      </c>
      <c r="K223" s="63">
        <f t="shared" si="6"/>
        <v>222</v>
      </c>
      <c r="L223" s="53" t="str">
        <f t="shared" si="7"/>
        <v>2_222</v>
      </c>
      <c r="M223" s="53" t="s">
        <v>3473</v>
      </c>
      <c r="N223" s="1">
        <f>VLOOKUP(J223,[1]Sheet6!$A$1:$H$1000000,2,FALSE)</f>
        <v>1</v>
      </c>
    </row>
    <row r="224" s="1" customFormat="1" spans="1:14">
      <c r="A224" s="53" t="s">
        <v>3474</v>
      </c>
      <c r="B224" s="1" t="s">
        <v>3475</v>
      </c>
      <c r="C224" s="1" t="s">
        <v>2359</v>
      </c>
      <c r="D224" s="66">
        <v>39109</v>
      </c>
      <c r="E224" s="66">
        <v>39692</v>
      </c>
      <c r="F224" s="53"/>
      <c r="G224" s="53"/>
      <c r="H224" s="53" t="s">
        <v>35</v>
      </c>
      <c r="I224" s="53" t="s">
        <v>3476</v>
      </c>
      <c r="J224" s="53" t="s">
        <v>3477</v>
      </c>
      <c r="K224" s="63">
        <f t="shared" si="6"/>
        <v>223</v>
      </c>
      <c r="L224" s="53" t="str">
        <f t="shared" si="7"/>
        <v>2_223</v>
      </c>
      <c r="M224" s="53" t="s">
        <v>3478</v>
      </c>
      <c r="N224" s="1">
        <f>VLOOKUP(J224,[1]Sheet6!$A$1:$H$1000000,2,FALSE)</f>
        <v>1</v>
      </c>
    </row>
    <row r="225" s="1" customFormat="1" spans="1:14">
      <c r="A225" s="53" t="s">
        <v>3479</v>
      </c>
      <c r="B225" s="1" t="s">
        <v>3480</v>
      </c>
      <c r="C225" s="1" t="s">
        <v>2359</v>
      </c>
      <c r="D225" s="66">
        <v>39073</v>
      </c>
      <c r="E225" s="66">
        <v>39569</v>
      </c>
      <c r="F225" s="53"/>
      <c r="G225" s="53"/>
      <c r="H225" s="53" t="s">
        <v>35</v>
      </c>
      <c r="I225" s="53" t="s">
        <v>3481</v>
      </c>
      <c r="J225" s="53" t="s">
        <v>3482</v>
      </c>
      <c r="K225" s="63">
        <f t="shared" si="6"/>
        <v>224</v>
      </c>
      <c r="L225" s="53" t="str">
        <f t="shared" si="7"/>
        <v>2_224</v>
      </c>
      <c r="M225" s="53" t="s">
        <v>3483</v>
      </c>
      <c r="N225" s="1">
        <f>VLOOKUP(J225,[1]Sheet6!$A$1:$H$1000000,2,FALSE)</f>
        <v>1</v>
      </c>
    </row>
    <row r="226" s="1" customFormat="1" spans="1:14">
      <c r="A226" s="53" t="s">
        <v>3484</v>
      </c>
      <c r="B226" s="1" t="s">
        <v>3485</v>
      </c>
      <c r="C226" s="1" t="s">
        <v>2359</v>
      </c>
      <c r="D226" s="66">
        <v>39070</v>
      </c>
      <c r="E226" s="66">
        <v>39408</v>
      </c>
      <c r="F226" s="53"/>
      <c r="G226" s="53"/>
      <c r="H226" s="53" t="s">
        <v>35</v>
      </c>
      <c r="I226" s="53" t="s">
        <v>3486</v>
      </c>
      <c r="J226" s="53" t="s">
        <v>3487</v>
      </c>
      <c r="K226" s="63">
        <f t="shared" si="6"/>
        <v>225</v>
      </c>
      <c r="L226" s="53" t="str">
        <f t="shared" si="7"/>
        <v>2_225</v>
      </c>
      <c r="M226" s="53" t="s">
        <v>3488</v>
      </c>
      <c r="N226" s="1">
        <f>VLOOKUP(J226,[1]Sheet6!$A$1:$H$1000000,2,FALSE)</f>
        <v>1</v>
      </c>
    </row>
    <row r="227" s="1" customFormat="1" spans="1:14">
      <c r="A227" s="53" t="s">
        <v>3489</v>
      </c>
      <c r="B227" s="1" t="s">
        <v>3490</v>
      </c>
      <c r="C227" s="1" t="s">
        <v>2359</v>
      </c>
      <c r="D227" s="66">
        <v>39048</v>
      </c>
      <c r="E227" s="66">
        <v>39941</v>
      </c>
      <c r="F227" s="53"/>
      <c r="G227" s="53"/>
      <c r="H227" s="53" t="s">
        <v>80</v>
      </c>
      <c r="I227" s="53" t="s">
        <v>3491</v>
      </c>
      <c r="J227" s="53" t="s">
        <v>3492</v>
      </c>
      <c r="K227" s="63">
        <f t="shared" si="6"/>
        <v>226</v>
      </c>
      <c r="L227" s="53" t="str">
        <f t="shared" si="7"/>
        <v>2_226</v>
      </c>
      <c r="M227" s="53" t="s">
        <v>3493</v>
      </c>
      <c r="N227" s="1">
        <f>VLOOKUP(J227,[1]Sheet6!$A$1:$H$1000000,2,FALSE)</f>
        <v>1</v>
      </c>
    </row>
    <row r="228" s="1" customFormat="1" spans="1:14">
      <c r="A228" s="53" t="s">
        <v>3494</v>
      </c>
      <c r="B228" s="1" t="s">
        <v>3495</v>
      </c>
      <c r="C228" s="1" t="s">
        <v>2359</v>
      </c>
      <c r="D228" s="66">
        <v>39045</v>
      </c>
      <c r="E228" s="66">
        <v>39264</v>
      </c>
      <c r="F228" s="53"/>
      <c r="G228" s="53"/>
      <c r="H228" s="53" t="s">
        <v>2705</v>
      </c>
      <c r="I228" s="53" t="s">
        <v>3496</v>
      </c>
      <c r="J228" s="53" t="s">
        <v>3497</v>
      </c>
      <c r="K228" s="63">
        <f t="shared" si="6"/>
        <v>227</v>
      </c>
      <c r="L228" s="53" t="str">
        <f t="shared" si="7"/>
        <v>2_227</v>
      </c>
      <c r="M228" s="53" t="s">
        <v>3498</v>
      </c>
      <c r="N228" s="1">
        <f>VLOOKUP(J228,[1]Sheet6!$A$1:$H$1000000,2,FALSE)</f>
        <v>1</v>
      </c>
    </row>
    <row r="229" s="1" customFormat="1" spans="1:14">
      <c r="A229" s="53" t="s">
        <v>3499</v>
      </c>
      <c r="B229" s="1" t="s">
        <v>3500</v>
      </c>
      <c r="C229" s="1" t="s">
        <v>2359</v>
      </c>
      <c r="D229" s="66">
        <v>39043</v>
      </c>
      <c r="E229" s="66">
        <v>41044</v>
      </c>
      <c r="F229" s="53"/>
      <c r="G229" s="53"/>
      <c r="H229" s="53" t="s">
        <v>35</v>
      </c>
      <c r="I229" s="53" t="s">
        <v>3501</v>
      </c>
      <c r="J229" s="53" t="s">
        <v>3502</v>
      </c>
      <c r="K229" s="63">
        <f t="shared" si="6"/>
        <v>228</v>
      </c>
      <c r="L229" s="53" t="str">
        <f t="shared" si="7"/>
        <v>2_228</v>
      </c>
      <c r="M229" s="53"/>
      <c r="N229" s="1">
        <f>VLOOKUP(J229,[1]Sheet6!$A$1:$H$1000000,2,FALSE)</f>
        <v>1</v>
      </c>
    </row>
    <row r="230" s="1" customFormat="1" spans="1:14">
      <c r="A230" s="53" t="s">
        <v>3503</v>
      </c>
      <c r="B230" s="1" t="s">
        <v>3504</v>
      </c>
      <c r="C230" s="1" t="s">
        <v>2359</v>
      </c>
      <c r="D230" s="66">
        <v>38969</v>
      </c>
      <c r="E230" s="66">
        <v>39793</v>
      </c>
      <c r="F230" s="53"/>
      <c r="G230" s="53"/>
      <c r="H230" s="53" t="s">
        <v>35</v>
      </c>
      <c r="I230" s="53" t="s">
        <v>3505</v>
      </c>
      <c r="J230" s="53" t="s">
        <v>3506</v>
      </c>
      <c r="K230" s="63">
        <f t="shared" si="6"/>
        <v>229</v>
      </c>
      <c r="L230" s="53" t="str">
        <f t="shared" si="7"/>
        <v>2_229</v>
      </c>
      <c r="M230" s="53" t="s">
        <v>3507</v>
      </c>
      <c r="N230" s="1">
        <f>VLOOKUP(J230,[1]Sheet6!$A$1:$H$1000000,2,FALSE)</f>
        <v>1</v>
      </c>
    </row>
    <row r="231" s="1" customFormat="1" spans="1:14">
      <c r="A231" s="53" t="s">
        <v>3508</v>
      </c>
      <c r="B231" s="1" t="s">
        <v>3509</v>
      </c>
      <c r="C231" s="1" t="s">
        <v>2359</v>
      </c>
      <c r="D231" s="66">
        <v>38951</v>
      </c>
      <c r="E231" s="66">
        <v>39873</v>
      </c>
      <c r="F231" s="53"/>
      <c r="G231" s="53"/>
      <c r="H231" s="53" t="s">
        <v>80</v>
      </c>
      <c r="I231" s="53" t="s">
        <v>3510</v>
      </c>
      <c r="J231" s="53" t="s">
        <v>3511</v>
      </c>
      <c r="K231" s="63">
        <f t="shared" si="6"/>
        <v>230</v>
      </c>
      <c r="L231" s="53" t="str">
        <f t="shared" si="7"/>
        <v>2_230</v>
      </c>
      <c r="M231" s="53" t="s">
        <v>3512</v>
      </c>
      <c r="N231" s="1">
        <f>VLOOKUP(J231,[1]Sheet6!$A$1:$H$1000000,2,FALSE)</f>
        <v>1</v>
      </c>
    </row>
    <row r="232" s="1" customFormat="1" spans="1:14">
      <c r="A232" s="53" t="s">
        <v>3513</v>
      </c>
      <c r="B232" s="1" t="s">
        <v>3514</v>
      </c>
      <c r="C232" s="1" t="s">
        <v>2359</v>
      </c>
      <c r="D232" s="66">
        <v>38947</v>
      </c>
      <c r="E232" s="66">
        <v>40284</v>
      </c>
      <c r="F232" s="53"/>
      <c r="G232" s="53"/>
      <c r="H232" s="53" t="s">
        <v>35</v>
      </c>
      <c r="I232" s="53" t="s">
        <v>3515</v>
      </c>
      <c r="J232" s="53" t="s">
        <v>3516</v>
      </c>
      <c r="K232" s="63">
        <f t="shared" si="6"/>
        <v>231</v>
      </c>
      <c r="L232" s="53" t="str">
        <f t="shared" si="7"/>
        <v>2_231</v>
      </c>
      <c r="M232" s="53" t="s">
        <v>3517</v>
      </c>
      <c r="N232" s="1">
        <f>VLOOKUP(J232,[1]Sheet6!$A$1:$H$1000000,2,FALSE)</f>
        <v>1</v>
      </c>
    </row>
    <row r="233" s="1" customFormat="1" spans="1:14">
      <c r="A233" s="53" t="s">
        <v>3518</v>
      </c>
      <c r="B233" s="1" t="s">
        <v>3519</v>
      </c>
      <c r="C233" s="1" t="s">
        <v>2359</v>
      </c>
      <c r="D233" s="66">
        <v>38895</v>
      </c>
      <c r="E233" s="66">
        <v>39514</v>
      </c>
      <c r="F233" s="53"/>
      <c r="G233" s="53"/>
      <c r="H233" s="53" t="s">
        <v>80</v>
      </c>
      <c r="I233" s="53" t="s">
        <v>3520</v>
      </c>
      <c r="J233" s="53" t="s">
        <v>3521</v>
      </c>
      <c r="K233" s="63">
        <f t="shared" si="6"/>
        <v>232</v>
      </c>
      <c r="L233" s="53" t="str">
        <f t="shared" si="7"/>
        <v>2_232</v>
      </c>
      <c r="M233" s="53" t="s">
        <v>3522</v>
      </c>
      <c r="N233" s="1">
        <f>VLOOKUP(J233,[1]Sheet6!$A$1:$H$1000000,2,FALSE)</f>
        <v>1</v>
      </c>
    </row>
    <row r="234" s="1" customFormat="1" spans="1:14">
      <c r="A234" s="53" t="s">
        <v>3523</v>
      </c>
      <c r="B234" s="1" t="s">
        <v>3524</v>
      </c>
      <c r="C234" s="1" t="s">
        <v>2359</v>
      </c>
      <c r="D234" s="66">
        <v>38894</v>
      </c>
      <c r="E234" s="66">
        <v>39569</v>
      </c>
      <c r="F234" s="53"/>
      <c r="G234" s="53"/>
      <c r="H234" s="53" t="s">
        <v>35</v>
      </c>
      <c r="I234" s="53" t="s">
        <v>3525</v>
      </c>
      <c r="J234" s="53" t="s">
        <v>3526</v>
      </c>
      <c r="K234" s="63">
        <f t="shared" si="6"/>
        <v>233</v>
      </c>
      <c r="L234" s="53" t="str">
        <f t="shared" si="7"/>
        <v>2_233</v>
      </c>
      <c r="M234" s="53" t="s">
        <v>3527</v>
      </c>
      <c r="N234" s="1">
        <f>VLOOKUP(J234,[1]Sheet6!$A$1:$H$1000000,2,FALSE)</f>
        <v>1</v>
      </c>
    </row>
    <row r="235" s="1" customFormat="1" spans="1:14">
      <c r="A235" s="53" t="s">
        <v>3528</v>
      </c>
      <c r="B235" s="1" t="s">
        <v>3529</v>
      </c>
      <c r="C235" s="1" t="s">
        <v>2359</v>
      </c>
      <c r="D235" s="66">
        <v>38891</v>
      </c>
      <c r="E235" s="66">
        <v>39448</v>
      </c>
      <c r="F235" s="66">
        <v>44545</v>
      </c>
      <c r="G235" s="53"/>
      <c r="H235" s="53" t="s">
        <v>2438</v>
      </c>
      <c r="I235" s="53" t="s">
        <v>3530</v>
      </c>
      <c r="J235" s="53" t="s">
        <v>3531</v>
      </c>
      <c r="K235" s="63">
        <f t="shared" si="6"/>
        <v>234</v>
      </c>
      <c r="L235" s="53" t="str">
        <f t="shared" si="7"/>
        <v>2_234</v>
      </c>
      <c r="M235" s="53" t="s">
        <v>3532</v>
      </c>
      <c r="N235" s="1">
        <f>VLOOKUP(J235,[1]Sheet6!$A$1:$H$1000000,2,FALSE)</f>
        <v>1</v>
      </c>
    </row>
    <row r="236" s="1" customFormat="1" spans="1:14">
      <c r="A236" s="53" t="s">
        <v>3533</v>
      </c>
      <c r="B236" s="1" t="s">
        <v>3534</v>
      </c>
      <c r="C236" s="1" t="s">
        <v>2359</v>
      </c>
      <c r="D236" s="66">
        <v>38880</v>
      </c>
      <c r="E236" s="66">
        <v>39904</v>
      </c>
      <c r="F236" s="53"/>
      <c r="G236" s="53"/>
      <c r="H236" s="53" t="s">
        <v>35</v>
      </c>
      <c r="I236" s="53" t="s">
        <v>3535</v>
      </c>
      <c r="J236" s="53" t="s">
        <v>3536</v>
      </c>
      <c r="K236" s="63">
        <f t="shared" si="6"/>
        <v>235</v>
      </c>
      <c r="L236" s="53" t="str">
        <f t="shared" si="7"/>
        <v>2_235</v>
      </c>
      <c r="M236" s="53" t="s">
        <v>3537</v>
      </c>
      <c r="N236" s="1">
        <f>VLOOKUP(J236,[1]Sheet6!$A$1:$H$1000000,2,FALSE)</f>
        <v>1</v>
      </c>
    </row>
    <row r="237" s="1" customFormat="1" spans="1:14">
      <c r="A237" s="53" t="s">
        <v>3538</v>
      </c>
      <c r="B237" s="1" t="s">
        <v>3539</v>
      </c>
      <c r="C237" s="1" t="s">
        <v>2359</v>
      </c>
      <c r="D237" s="66">
        <v>38819</v>
      </c>
      <c r="E237" s="66">
        <v>39845</v>
      </c>
      <c r="F237" s="53"/>
      <c r="G237" s="53"/>
      <c r="H237" s="53" t="s">
        <v>2438</v>
      </c>
      <c r="I237" s="53" t="s">
        <v>3540</v>
      </c>
      <c r="J237" s="53" t="s">
        <v>3541</v>
      </c>
      <c r="K237" s="63">
        <f t="shared" si="6"/>
        <v>236</v>
      </c>
      <c r="L237" s="53" t="str">
        <f t="shared" si="7"/>
        <v>2_236</v>
      </c>
      <c r="M237" s="53" t="s">
        <v>3542</v>
      </c>
      <c r="N237" s="1">
        <f>VLOOKUP(J237,[1]Sheet6!$A$1:$H$1000000,2,FALSE)</f>
        <v>1</v>
      </c>
    </row>
    <row r="238" s="1" customFormat="1" spans="1:14">
      <c r="A238" s="53" t="s">
        <v>3543</v>
      </c>
      <c r="B238" s="1" t="s">
        <v>3544</v>
      </c>
      <c r="C238" s="1" t="s">
        <v>2359</v>
      </c>
      <c r="D238" s="66">
        <v>38777</v>
      </c>
      <c r="E238" s="66">
        <v>39287</v>
      </c>
      <c r="F238" s="53"/>
      <c r="G238" s="53"/>
      <c r="H238" s="53" t="s">
        <v>35</v>
      </c>
      <c r="I238" s="53" t="s">
        <v>3545</v>
      </c>
      <c r="J238" s="53" t="s">
        <v>3546</v>
      </c>
      <c r="K238" s="63">
        <f t="shared" si="6"/>
        <v>237</v>
      </c>
      <c r="L238" s="53" t="str">
        <f t="shared" si="7"/>
        <v>2_237</v>
      </c>
      <c r="M238" s="53" t="s">
        <v>3547</v>
      </c>
      <c r="N238" s="1">
        <f>VLOOKUP(J238,[1]Sheet6!$A$1:$H$1000000,2,FALSE)</f>
        <v>1</v>
      </c>
    </row>
    <row r="239" s="1" customFormat="1" spans="1:14">
      <c r="A239" s="53" t="s">
        <v>3548</v>
      </c>
      <c r="B239" s="1" t="s">
        <v>3549</v>
      </c>
      <c r="C239" s="1" t="s">
        <v>2359</v>
      </c>
      <c r="D239" s="66">
        <v>38736</v>
      </c>
      <c r="E239" s="66">
        <v>39814</v>
      </c>
      <c r="F239" s="53"/>
      <c r="G239" s="53"/>
      <c r="H239" s="53" t="s">
        <v>35</v>
      </c>
      <c r="I239" s="53" t="s">
        <v>3550</v>
      </c>
      <c r="J239" s="53" t="s">
        <v>3551</v>
      </c>
      <c r="K239" s="63">
        <f t="shared" si="6"/>
        <v>238</v>
      </c>
      <c r="L239" s="53" t="str">
        <f t="shared" si="7"/>
        <v>2_238</v>
      </c>
      <c r="M239" s="53" t="s">
        <v>3552</v>
      </c>
      <c r="N239" s="1">
        <f>VLOOKUP(J239,[1]Sheet6!$A$1:$H$1000000,2,FALSE)</f>
        <v>1</v>
      </c>
    </row>
    <row r="240" s="1" customFormat="1" spans="1:14">
      <c r="A240" s="53" t="s">
        <v>3553</v>
      </c>
      <c r="B240" s="1" t="s">
        <v>3554</v>
      </c>
      <c r="C240" s="1" t="s">
        <v>2359</v>
      </c>
      <c r="D240" s="66">
        <v>38701</v>
      </c>
      <c r="E240" s="66">
        <v>38961</v>
      </c>
      <c r="F240" s="53"/>
      <c r="G240" s="53"/>
      <c r="H240" s="53" t="s">
        <v>35</v>
      </c>
      <c r="I240" s="53" t="s">
        <v>3555</v>
      </c>
      <c r="J240" s="53" t="s">
        <v>3556</v>
      </c>
      <c r="K240" s="63">
        <f t="shared" si="6"/>
        <v>239</v>
      </c>
      <c r="L240" s="53" t="str">
        <f t="shared" si="7"/>
        <v>2_239</v>
      </c>
      <c r="M240" s="53" t="s">
        <v>3557</v>
      </c>
      <c r="N240" s="1">
        <f>VLOOKUP(J240,[1]Sheet6!$A$1:$H$1000000,2,FALSE)</f>
        <v>1</v>
      </c>
    </row>
    <row r="241" s="1" customFormat="1" spans="1:14">
      <c r="A241" s="53" t="s">
        <v>3558</v>
      </c>
      <c r="B241" s="1" t="s">
        <v>3559</v>
      </c>
      <c r="C241" s="1" t="s">
        <v>2359</v>
      </c>
      <c r="D241" s="66">
        <v>38701</v>
      </c>
      <c r="E241" s="66">
        <v>38961</v>
      </c>
      <c r="F241" s="53"/>
      <c r="G241" s="53"/>
      <c r="H241" s="53" t="s">
        <v>3560</v>
      </c>
      <c r="I241" s="53" t="s">
        <v>3561</v>
      </c>
      <c r="J241" s="53" t="s">
        <v>3562</v>
      </c>
      <c r="K241" s="63">
        <f t="shared" si="6"/>
        <v>240</v>
      </c>
      <c r="L241" s="53" t="str">
        <f t="shared" si="7"/>
        <v>2_240</v>
      </c>
      <c r="M241" s="53"/>
      <c r="N241" s="1">
        <f>VLOOKUP(J241,[1]Sheet6!$A$1:$H$1000000,2,FALSE)</f>
        <v>1</v>
      </c>
    </row>
    <row r="242" s="1" customFormat="1" spans="1:14">
      <c r="A242" s="53" t="s">
        <v>3563</v>
      </c>
      <c r="B242" s="1" t="s">
        <v>3564</v>
      </c>
      <c r="C242" s="1" t="s">
        <v>2359</v>
      </c>
      <c r="D242" s="66">
        <v>38699</v>
      </c>
      <c r="E242" s="66">
        <v>38911</v>
      </c>
      <c r="F242" s="53"/>
      <c r="G242" s="53"/>
      <c r="H242" s="53" t="s">
        <v>3565</v>
      </c>
      <c r="I242" s="53" t="s">
        <v>3566</v>
      </c>
      <c r="J242" s="53" t="s">
        <v>3567</v>
      </c>
      <c r="K242" s="63">
        <f t="shared" si="6"/>
        <v>241</v>
      </c>
      <c r="L242" s="53" t="str">
        <f t="shared" si="7"/>
        <v>2_241</v>
      </c>
      <c r="M242" s="53"/>
      <c r="N242" s="1">
        <f>VLOOKUP(J242,[1]Sheet6!$A$1:$H$1000000,2,FALSE)</f>
        <v>1</v>
      </c>
    </row>
    <row r="243" s="1" customFormat="1" spans="1:14">
      <c r="A243" s="53" t="s">
        <v>3568</v>
      </c>
      <c r="B243" s="1" t="s">
        <v>3569</v>
      </c>
      <c r="C243" s="1" t="s">
        <v>2359</v>
      </c>
      <c r="D243" s="66">
        <v>38686</v>
      </c>
      <c r="E243" s="66">
        <v>38754</v>
      </c>
      <c r="F243" s="53"/>
      <c r="G243" s="53"/>
      <c r="H243" s="53" t="s">
        <v>80</v>
      </c>
      <c r="I243" s="53" t="s">
        <v>3570</v>
      </c>
      <c r="J243" s="53" t="s">
        <v>3571</v>
      </c>
      <c r="K243" s="63">
        <f t="shared" si="6"/>
        <v>242</v>
      </c>
      <c r="L243" s="53" t="str">
        <f t="shared" si="7"/>
        <v>2_242</v>
      </c>
      <c r="M243" s="53" t="s">
        <v>3572</v>
      </c>
      <c r="N243" s="1">
        <f>VLOOKUP(J243,[1]Sheet6!$A$1:$H$1000000,2,FALSE)</f>
        <v>1</v>
      </c>
    </row>
    <row r="244" s="1" customFormat="1" spans="1:14">
      <c r="A244" s="53" t="s">
        <v>3573</v>
      </c>
      <c r="B244" s="1" t="s">
        <v>3574</v>
      </c>
      <c r="C244" s="1" t="s">
        <v>2359</v>
      </c>
      <c r="D244" s="66">
        <v>38674</v>
      </c>
      <c r="E244" s="66">
        <v>38991</v>
      </c>
      <c r="F244" s="53"/>
      <c r="G244" s="53"/>
      <c r="H244" s="53" t="s">
        <v>35</v>
      </c>
      <c r="I244" s="53" t="s">
        <v>3099</v>
      </c>
      <c r="J244" s="53" t="s">
        <v>3575</v>
      </c>
      <c r="K244" s="63">
        <f t="shared" si="6"/>
        <v>243</v>
      </c>
      <c r="L244" s="53" t="str">
        <f t="shared" si="7"/>
        <v>2_243</v>
      </c>
      <c r="M244" s="53" t="s">
        <v>3576</v>
      </c>
      <c r="N244" s="1">
        <f>VLOOKUP(J244,[1]Sheet6!$A$1:$H$1000000,2,FALSE)</f>
        <v>1</v>
      </c>
    </row>
    <row r="245" s="1" customFormat="1" spans="1:14">
      <c r="A245" s="53" t="s">
        <v>3577</v>
      </c>
      <c r="B245" s="1" t="s">
        <v>3578</v>
      </c>
      <c r="C245" s="1" t="s">
        <v>2359</v>
      </c>
      <c r="D245" s="66">
        <v>38617</v>
      </c>
      <c r="E245" s="66">
        <v>38899</v>
      </c>
      <c r="F245" s="53"/>
      <c r="G245" s="53"/>
      <c r="H245" s="53" t="s">
        <v>80</v>
      </c>
      <c r="I245" s="53" t="s">
        <v>3579</v>
      </c>
      <c r="J245" s="53" t="s">
        <v>3580</v>
      </c>
      <c r="K245" s="63">
        <f t="shared" si="6"/>
        <v>244</v>
      </c>
      <c r="L245" s="53" t="str">
        <f t="shared" si="7"/>
        <v>2_244</v>
      </c>
      <c r="M245" s="53" t="s">
        <v>3581</v>
      </c>
      <c r="N245" s="1">
        <f>VLOOKUP(J245,[1]Sheet6!$A$1:$H$1000000,2,FALSE)</f>
        <v>1</v>
      </c>
    </row>
    <row r="246" s="1" customFormat="1" spans="1:14">
      <c r="A246" s="53" t="s">
        <v>3582</v>
      </c>
      <c r="B246" s="1" t="s">
        <v>3583</v>
      </c>
      <c r="C246" s="1" t="s">
        <v>2359</v>
      </c>
      <c r="D246" s="66">
        <v>38568</v>
      </c>
      <c r="E246" s="66">
        <v>38778</v>
      </c>
      <c r="F246" s="53"/>
      <c r="G246" s="53"/>
      <c r="H246" s="53" t="s">
        <v>35</v>
      </c>
      <c r="I246" s="53" t="s">
        <v>3584</v>
      </c>
      <c r="J246" s="53" t="s">
        <v>3585</v>
      </c>
      <c r="K246" s="63">
        <f t="shared" si="6"/>
        <v>245</v>
      </c>
      <c r="L246" s="53" t="str">
        <f t="shared" si="7"/>
        <v>2_245</v>
      </c>
      <c r="M246" s="53"/>
      <c r="N246" s="1">
        <f>VLOOKUP(J246,[1]Sheet6!$A$1:$H$1000000,2,FALSE)</f>
        <v>1</v>
      </c>
    </row>
    <row r="247" s="1" customFormat="1" spans="1:14">
      <c r="A247" s="53" t="s">
        <v>3586</v>
      </c>
      <c r="B247" s="1" t="s">
        <v>3587</v>
      </c>
      <c r="C247" s="1" t="s">
        <v>2359</v>
      </c>
      <c r="D247" s="66">
        <v>38551</v>
      </c>
      <c r="E247" s="66">
        <v>38865</v>
      </c>
      <c r="F247" s="53"/>
      <c r="G247" s="53"/>
      <c r="H247" s="53" t="s">
        <v>35</v>
      </c>
      <c r="I247" s="53" t="s">
        <v>3588</v>
      </c>
      <c r="J247" s="53" t="s">
        <v>3589</v>
      </c>
      <c r="K247" s="63">
        <f t="shared" si="6"/>
        <v>246</v>
      </c>
      <c r="L247" s="53" t="str">
        <f t="shared" si="7"/>
        <v>2_246</v>
      </c>
      <c r="M247" s="53" t="s">
        <v>3590</v>
      </c>
      <c r="N247" s="1">
        <f>VLOOKUP(J247,[1]Sheet6!$A$1:$H$1000000,2,FALSE)</f>
        <v>1</v>
      </c>
    </row>
    <row r="248" s="1" customFormat="1" spans="1:14">
      <c r="A248" s="53" t="s">
        <v>3591</v>
      </c>
      <c r="B248" s="1" t="s">
        <v>3592</v>
      </c>
      <c r="C248" s="1" t="s">
        <v>2359</v>
      </c>
      <c r="D248" s="66">
        <v>38540</v>
      </c>
      <c r="E248" s="53"/>
      <c r="F248" s="53"/>
      <c r="G248" s="53"/>
      <c r="H248" s="53" t="s">
        <v>3593</v>
      </c>
      <c r="I248" s="53" t="s">
        <v>3594</v>
      </c>
      <c r="J248" s="53" t="s">
        <v>3595</v>
      </c>
      <c r="K248" s="63">
        <f t="shared" si="6"/>
        <v>247</v>
      </c>
      <c r="L248" s="53" t="str">
        <f t="shared" si="7"/>
        <v>2_247</v>
      </c>
      <c r="M248" s="53" t="s">
        <v>3596</v>
      </c>
      <c r="N248" s="1">
        <f>VLOOKUP(J248,[1]Sheet6!$A$1:$H$1000000,2,FALSE)</f>
        <v>1</v>
      </c>
    </row>
    <row r="249" s="1" customFormat="1" spans="1:14">
      <c r="A249" s="53" t="s">
        <v>3597</v>
      </c>
      <c r="B249" s="1" t="s">
        <v>3598</v>
      </c>
      <c r="C249" s="1" t="s">
        <v>2359</v>
      </c>
      <c r="D249" s="66">
        <v>38532</v>
      </c>
      <c r="E249" s="66">
        <v>38565</v>
      </c>
      <c r="F249" s="53"/>
      <c r="G249" s="53"/>
      <c r="H249" s="53" t="s">
        <v>35</v>
      </c>
      <c r="I249" s="53" t="s">
        <v>3599</v>
      </c>
      <c r="J249" s="53" t="s">
        <v>3600</v>
      </c>
      <c r="K249" s="63">
        <f t="shared" si="6"/>
        <v>248</v>
      </c>
      <c r="L249" s="53" t="str">
        <f t="shared" si="7"/>
        <v>2_248</v>
      </c>
      <c r="M249" s="53" t="s">
        <v>3601</v>
      </c>
      <c r="N249" s="1">
        <f>VLOOKUP(J249,[1]Sheet6!$A$1:$H$1000000,2,FALSE)</f>
        <v>1</v>
      </c>
    </row>
    <row r="250" s="1" customFormat="1" spans="1:14">
      <c r="A250" s="53" t="s">
        <v>3602</v>
      </c>
      <c r="B250" s="1" t="s">
        <v>3603</v>
      </c>
      <c r="C250" s="1" t="s">
        <v>2359</v>
      </c>
      <c r="D250" s="66">
        <v>38461</v>
      </c>
      <c r="E250" s="66">
        <v>38534</v>
      </c>
      <c r="F250" s="53"/>
      <c r="G250" s="53"/>
      <c r="H250" s="53" t="s">
        <v>35</v>
      </c>
      <c r="I250" s="53" t="s">
        <v>3604</v>
      </c>
      <c r="J250" s="53" t="s">
        <v>3605</v>
      </c>
      <c r="K250" s="63">
        <f t="shared" si="6"/>
        <v>249</v>
      </c>
      <c r="L250" s="53" t="str">
        <f t="shared" si="7"/>
        <v>2_249</v>
      </c>
      <c r="M250" s="53" t="s">
        <v>3606</v>
      </c>
      <c r="N250" s="1">
        <f>VLOOKUP(J250,[1]Sheet6!$A$1:$H$1000000,2,FALSE)</f>
        <v>1</v>
      </c>
    </row>
    <row r="251" s="1" customFormat="1" spans="1:14">
      <c r="A251" s="53" t="s">
        <v>3607</v>
      </c>
      <c r="B251" s="1" t="s">
        <v>3608</v>
      </c>
      <c r="C251" s="1" t="s">
        <v>2359</v>
      </c>
      <c r="D251" s="66">
        <v>38343</v>
      </c>
      <c r="E251" s="66">
        <v>39083</v>
      </c>
      <c r="F251" s="53"/>
      <c r="G251" s="53"/>
      <c r="H251" s="53" t="s">
        <v>35</v>
      </c>
      <c r="I251" s="53" t="s">
        <v>3609</v>
      </c>
      <c r="J251" s="53" t="s">
        <v>3610</v>
      </c>
      <c r="K251" s="63">
        <f t="shared" si="6"/>
        <v>250</v>
      </c>
      <c r="L251" s="53" t="str">
        <f t="shared" si="7"/>
        <v>2_250</v>
      </c>
      <c r="M251" s="53" t="s">
        <v>3611</v>
      </c>
      <c r="N251" s="1">
        <f>VLOOKUP(J251,[1]Sheet6!$A$1:$H$1000000,2,FALSE)</f>
        <v>1</v>
      </c>
    </row>
    <row r="252" s="1" customFormat="1" spans="1:14">
      <c r="A252" s="53" t="s">
        <v>3612</v>
      </c>
      <c r="B252" s="1" t="s">
        <v>3613</v>
      </c>
      <c r="C252" s="1" t="s">
        <v>2359</v>
      </c>
      <c r="D252" s="66">
        <v>38338</v>
      </c>
      <c r="E252" s="66">
        <v>38504</v>
      </c>
      <c r="F252" s="53"/>
      <c r="G252" s="53"/>
      <c r="H252" s="53" t="s">
        <v>3614</v>
      </c>
      <c r="I252" s="53" t="s">
        <v>3615</v>
      </c>
      <c r="J252" s="53" t="s">
        <v>3616</v>
      </c>
      <c r="K252" s="63">
        <f t="shared" si="6"/>
        <v>251</v>
      </c>
      <c r="L252" s="53" t="str">
        <f t="shared" si="7"/>
        <v>2_251</v>
      </c>
      <c r="M252" s="53" t="s">
        <v>3617</v>
      </c>
      <c r="N252" s="1">
        <f>VLOOKUP(J252,[1]Sheet6!$A$1:$H$1000000,2,FALSE)</f>
        <v>1</v>
      </c>
    </row>
    <row r="253" s="1" customFormat="1" spans="1:14">
      <c r="A253" s="53" t="s">
        <v>3618</v>
      </c>
      <c r="B253" s="1" t="s">
        <v>3619</v>
      </c>
      <c r="C253" s="1" t="s">
        <v>2359</v>
      </c>
      <c r="D253" s="66">
        <v>38316</v>
      </c>
      <c r="E253" s="66">
        <v>38534</v>
      </c>
      <c r="F253" s="53"/>
      <c r="G253" s="53"/>
      <c r="H253" s="53" t="s">
        <v>35</v>
      </c>
      <c r="I253" s="53" t="s">
        <v>3620</v>
      </c>
      <c r="J253" s="53" t="s">
        <v>3621</v>
      </c>
      <c r="K253" s="63">
        <f t="shared" si="6"/>
        <v>252</v>
      </c>
      <c r="L253" s="53" t="str">
        <f t="shared" si="7"/>
        <v>2_252</v>
      </c>
      <c r="M253" s="53" t="s">
        <v>3622</v>
      </c>
      <c r="N253" s="1">
        <f>VLOOKUP(J253,[1]Sheet6!$A$1:$H$1000000,2,FALSE)</f>
        <v>1</v>
      </c>
    </row>
    <row r="254" s="1" customFormat="1" spans="1:14">
      <c r="A254" s="53" t="s">
        <v>3623</v>
      </c>
      <c r="B254" s="1" t="s">
        <v>3624</v>
      </c>
      <c r="C254" s="1" t="s">
        <v>2359</v>
      </c>
      <c r="D254" s="66">
        <v>38278</v>
      </c>
      <c r="E254" s="66">
        <v>38443</v>
      </c>
      <c r="F254" s="53"/>
      <c r="G254" s="53"/>
      <c r="H254" s="53" t="s">
        <v>80</v>
      </c>
      <c r="I254" s="53" t="s">
        <v>3625</v>
      </c>
      <c r="J254" s="53" t="s">
        <v>3626</v>
      </c>
      <c r="K254" s="63">
        <f t="shared" si="6"/>
        <v>253</v>
      </c>
      <c r="L254" s="53" t="str">
        <f t="shared" si="7"/>
        <v>2_253</v>
      </c>
      <c r="M254" s="53" t="s">
        <v>3627</v>
      </c>
      <c r="N254" s="1">
        <f>VLOOKUP(J254,[1]Sheet6!$A$1:$H$1000000,2,FALSE)</f>
        <v>1</v>
      </c>
    </row>
    <row r="255" s="1" customFormat="1" spans="1:14">
      <c r="A255" s="53" t="s">
        <v>3628</v>
      </c>
      <c r="B255" s="1" t="s">
        <v>3629</v>
      </c>
      <c r="C255" s="1" t="s">
        <v>2359</v>
      </c>
      <c r="D255" s="66">
        <v>38271</v>
      </c>
      <c r="E255" s="66">
        <v>40179</v>
      </c>
      <c r="F255" s="53"/>
      <c r="G255" s="53"/>
      <c r="H255" s="53" t="s">
        <v>35</v>
      </c>
      <c r="I255" s="53" t="s">
        <v>3630</v>
      </c>
      <c r="J255" s="53" t="s">
        <v>3631</v>
      </c>
      <c r="K255" s="63">
        <f t="shared" si="6"/>
        <v>254</v>
      </c>
      <c r="L255" s="53" t="str">
        <f t="shared" si="7"/>
        <v>2_254</v>
      </c>
      <c r="M255" s="53" t="s">
        <v>3632</v>
      </c>
      <c r="N255" s="1">
        <f>VLOOKUP(J255,[1]Sheet6!$A$1:$H$1000000,2,FALSE)</f>
        <v>1</v>
      </c>
    </row>
    <row r="256" s="1" customFormat="1" spans="1:14">
      <c r="A256" s="53" t="s">
        <v>3633</v>
      </c>
      <c r="B256" s="1" t="s">
        <v>3634</v>
      </c>
      <c r="C256" s="1" t="s">
        <v>2359</v>
      </c>
      <c r="D256" s="66">
        <v>38247</v>
      </c>
      <c r="E256" s="66">
        <v>38443</v>
      </c>
      <c r="F256" s="53"/>
      <c r="G256" s="53"/>
      <c r="H256" s="53" t="s">
        <v>35</v>
      </c>
      <c r="I256" s="53" t="s">
        <v>3635</v>
      </c>
      <c r="J256" s="53" t="s">
        <v>3636</v>
      </c>
      <c r="K256" s="63">
        <f t="shared" si="6"/>
        <v>255</v>
      </c>
      <c r="L256" s="53" t="str">
        <f t="shared" si="7"/>
        <v>2_255</v>
      </c>
      <c r="M256" s="53" t="s">
        <v>3637</v>
      </c>
      <c r="N256" s="1">
        <f>VLOOKUP(J256,[1]Sheet6!$A$1:$H$1000000,2,FALSE)</f>
        <v>1</v>
      </c>
    </row>
    <row r="257" s="1" customFormat="1" spans="1:14">
      <c r="A257" s="53" t="s">
        <v>3638</v>
      </c>
      <c r="B257" s="1" t="s">
        <v>3639</v>
      </c>
      <c r="C257" s="1" t="s">
        <v>2359</v>
      </c>
      <c r="D257" s="66">
        <v>38244</v>
      </c>
      <c r="E257" s="66">
        <v>38728</v>
      </c>
      <c r="F257" s="53"/>
      <c r="G257" s="53"/>
      <c r="H257" s="53" t="s">
        <v>35</v>
      </c>
      <c r="I257" s="53" t="s">
        <v>3640</v>
      </c>
      <c r="J257" s="53" t="s">
        <v>3641</v>
      </c>
      <c r="K257" s="63">
        <f t="shared" si="6"/>
        <v>256</v>
      </c>
      <c r="L257" s="53" t="str">
        <f t="shared" si="7"/>
        <v>2_256</v>
      </c>
      <c r="M257" s="53" t="s">
        <v>3642</v>
      </c>
      <c r="N257" s="1">
        <f>VLOOKUP(J257,[1]Sheet6!$A$1:$H$1000000,2,FALSE)</f>
        <v>1</v>
      </c>
    </row>
    <row r="258" s="1" customFormat="1" spans="1:14">
      <c r="A258" s="53" t="s">
        <v>3643</v>
      </c>
      <c r="B258" s="1" t="s">
        <v>3644</v>
      </c>
      <c r="C258" s="1" t="s">
        <v>2359</v>
      </c>
      <c r="D258" s="66">
        <v>38204</v>
      </c>
      <c r="E258" s="66">
        <v>39814</v>
      </c>
      <c r="F258" s="53"/>
      <c r="G258" s="53"/>
      <c r="H258" s="53" t="s">
        <v>35</v>
      </c>
      <c r="I258" s="53" t="s">
        <v>3645</v>
      </c>
      <c r="J258" s="53" t="s">
        <v>3646</v>
      </c>
      <c r="K258" s="63">
        <f t="shared" ref="K258:K321" si="8">ROW()-1</f>
        <v>257</v>
      </c>
      <c r="L258" s="53" t="str">
        <f t="shared" ref="L258:L321" si="9">"2_"&amp;K258</f>
        <v>2_257</v>
      </c>
      <c r="M258" s="53" t="s">
        <v>3647</v>
      </c>
      <c r="N258" s="1">
        <f>VLOOKUP(J258,[1]Sheet6!$A$1:$H$1000000,2,FALSE)</f>
        <v>1</v>
      </c>
    </row>
    <row r="259" s="1" customFormat="1" spans="1:14">
      <c r="A259" s="53" t="s">
        <v>3648</v>
      </c>
      <c r="B259" s="1" t="s">
        <v>3649</v>
      </c>
      <c r="C259" s="1" t="s">
        <v>2359</v>
      </c>
      <c r="D259" s="66">
        <v>38202</v>
      </c>
      <c r="E259" s="66">
        <v>38996</v>
      </c>
      <c r="F259" s="53"/>
      <c r="G259" s="53"/>
      <c r="H259" s="53" t="s">
        <v>80</v>
      </c>
      <c r="I259" s="53" t="s">
        <v>3650</v>
      </c>
      <c r="J259" s="53" t="s">
        <v>3651</v>
      </c>
      <c r="K259" s="63">
        <f t="shared" si="8"/>
        <v>258</v>
      </c>
      <c r="L259" s="53" t="str">
        <f t="shared" si="9"/>
        <v>2_258</v>
      </c>
      <c r="M259" s="53" t="s">
        <v>3652</v>
      </c>
      <c r="N259" s="1">
        <f>VLOOKUP(J259,[1]Sheet6!$A$1:$H$1000000,2,FALSE)</f>
        <v>1</v>
      </c>
    </row>
    <row r="260" s="1" customFormat="1" spans="1:14">
      <c r="A260" s="53" t="s">
        <v>3653</v>
      </c>
      <c r="B260" s="1" t="s">
        <v>3654</v>
      </c>
      <c r="C260" s="1" t="s">
        <v>2359</v>
      </c>
      <c r="D260" s="66">
        <v>38190</v>
      </c>
      <c r="E260" s="66">
        <v>38190</v>
      </c>
      <c r="F260" s="53"/>
      <c r="G260" s="53"/>
      <c r="H260" s="53" t="s">
        <v>80</v>
      </c>
      <c r="I260" s="53" t="s">
        <v>3655</v>
      </c>
      <c r="J260" s="53" t="s">
        <v>3656</v>
      </c>
      <c r="K260" s="63">
        <f t="shared" si="8"/>
        <v>259</v>
      </c>
      <c r="L260" s="53" t="str">
        <f t="shared" si="9"/>
        <v>2_259</v>
      </c>
      <c r="M260" s="53" t="s">
        <v>3657</v>
      </c>
      <c r="N260" s="1">
        <f>VLOOKUP(J260,[1]Sheet6!$A$1:$H$1000000,2,FALSE)</f>
        <v>1</v>
      </c>
    </row>
    <row r="261" s="1" customFormat="1" spans="1:14">
      <c r="A261" s="53" t="s">
        <v>3658</v>
      </c>
      <c r="B261" s="1" t="s">
        <v>3659</v>
      </c>
      <c r="C261" s="1" t="s">
        <v>2359</v>
      </c>
      <c r="D261" s="66">
        <v>38188</v>
      </c>
      <c r="E261" s="66">
        <v>38504</v>
      </c>
      <c r="F261" s="53"/>
      <c r="G261" s="53"/>
      <c r="H261" s="53" t="s">
        <v>35</v>
      </c>
      <c r="I261" s="53" t="s">
        <v>3660</v>
      </c>
      <c r="J261" s="53" t="s">
        <v>3661</v>
      </c>
      <c r="K261" s="63">
        <f t="shared" si="8"/>
        <v>260</v>
      </c>
      <c r="L261" s="53" t="str">
        <f t="shared" si="9"/>
        <v>2_260</v>
      </c>
      <c r="M261" s="53" t="s">
        <v>3662</v>
      </c>
      <c r="N261" s="1">
        <f>VLOOKUP(J261,[1]Sheet6!$A$1:$H$1000000,2,FALSE)</f>
        <v>1</v>
      </c>
    </row>
    <row r="262" s="1" customFormat="1" spans="1:14">
      <c r="A262" s="53" t="s">
        <v>3663</v>
      </c>
      <c r="B262" s="1" t="s">
        <v>3664</v>
      </c>
      <c r="C262" s="1" t="s">
        <v>2359</v>
      </c>
      <c r="D262" s="66">
        <v>38173</v>
      </c>
      <c r="E262" s="66">
        <v>38353</v>
      </c>
      <c r="F262" s="53"/>
      <c r="G262" s="53"/>
      <c r="H262" s="53" t="s">
        <v>35</v>
      </c>
      <c r="I262" s="53" t="s">
        <v>3665</v>
      </c>
      <c r="J262" s="53" t="s">
        <v>3666</v>
      </c>
      <c r="K262" s="63">
        <f t="shared" si="8"/>
        <v>261</v>
      </c>
      <c r="L262" s="53" t="str">
        <f t="shared" si="9"/>
        <v>2_261</v>
      </c>
      <c r="M262" s="53" t="s">
        <v>3667</v>
      </c>
      <c r="N262" s="1">
        <f>VLOOKUP(J262,[1]Sheet6!$A$1:$H$1000000,2,FALSE)</f>
        <v>1</v>
      </c>
    </row>
    <row r="263" s="1" customFormat="1" spans="1:14">
      <c r="A263" s="53" t="s">
        <v>3668</v>
      </c>
      <c r="B263" s="1" t="s">
        <v>3669</v>
      </c>
      <c r="C263" s="1" t="s">
        <v>2359</v>
      </c>
      <c r="D263" s="66">
        <v>38162</v>
      </c>
      <c r="E263" s="66">
        <v>39083</v>
      </c>
      <c r="F263" s="53"/>
      <c r="G263" s="53"/>
      <c r="H263" s="53" t="s">
        <v>35</v>
      </c>
      <c r="I263" s="53" t="s">
        <v>3670</v>
      </c>
      <c r="J263" s="53" t="s">
        <v>3671</v>
      </c>
      <c r="K263" s="63">
        <f t="shared" si="8"/>
        <v>262</v>
      </c>
      <c r="L263" s="53" t="str">
        <f t="shared" si="9"/>
        <v>2_262</v>
      </c>
      <c r="M263" s="53" t="s">
        <v>3672</v>
      </c>
      <c r="N263" s="1">
        <f>VLOOKUP(J263,[1]Sheet6!$A$1:$H$1000000,2,FALSE)</f>
        <v>1</v>
      </c>
    </row>
    <row r="264" s="1" customFormat="1" spans="1:14">
      <c r="A264" s="53" t="s">
        <v>3673</v>
      </c>
      <c r="B264" s="1" t="s">
        <v>3674</v>
      </c>
      <c r="C264" s="1" t="s">
        <v>2359</v>
      </c>
      <c r="D264" s="66">
        <v>38153</v>
      </c>
      <c r="E264" s="66">
        <v>38718</v>
      </c>
      <c r="F264" s="53"/>
      <c r="G264" s="53"/>
      <c r="H264" s="53" t="s">
        <v>35</v>
      </c>
      <c r="I264" s="53" t="s">
        <v>3675</v>
      </c>
      <c r="J264" s="53" t="s">
        <v>3676</v>
      </c>
      <c r="K264" s="63">
        <f t="shared" si="8"/>
        <v>263</v>
      </c>
      <c r="L264" s="53" t="str">
        <f t="shared" si="9"/>
        <v>2_263</v>
      </c>
      <c r="M264" s="53" t="s">
        <v>3677</v>
      </c>
      <c r="N264" s="1">
        <f>VLOOKUP(J264,[1]Sheet6!$A$1:$H$1000000,2,FALSE)</f>
        <v>1</v>
      </c>
    </row>
    <row r="265" s="1" customFormat="1" spans="1:14">
      <c r="A265" s="53" t="s">
        <v>3678</v>
      </c>
      <c r="B265" s="1" t="s">
        <v>3679</v>
      </c>
      <c r="C265" s="1" t="s">
        <v>2359</v>
      </c>
      <c r="D265" s="66">
        <v>38125</v>
      </c>
      <c r="E265" s="66">
        <v>38353</v>
      </c>
      <c r="F265" s="53"/>
      <c r="G265" s="53"/>
      <c r="H265" s="53" t="s">
        <v>35</v>
      </c>
      <c r="I265" s="53" t="s">
        <v>3680</v>
      </c>
      <c r="J265" s="53" t="s">
        <v>3681</v>
      </c>
      <c r="K265" s="63">
        <f t="shared" si="8"/>
        <v>264</v>
      </c>
      <c r="L265" s="53" t="str">
        <f t="shared" si="9"/>
        <v>2_264</v>
      </c>
      <c r="M265" s="53" t="s">
        <v>3682</v>
      </c>
      <c r="N265" s="1">
        <f>VLOOKUP(J265,[1]Sheet6!$A$1:$H$1000000,2,FALSE)</f>
        <v>1</v>
      </c>
    </row>
    <row r="266" s="1" customFormat="1" spans="1:14">
      <c r="A266" s="53" t="s">
        <v>3683</v>
      </c>
      <c r="B266" s="1" t="s">
        <v>3684</v>
      </c>
      <c r="C266" s="1" t="s">
        <v>2359</v>
      </c>
      <c r="D266" s="66">
        <v>38084</v>
      </c>
      <c r="E266" s="66">
        <v>38718</v>
      </c>
      <c r="F266" s="53"/>
      <c r="G266" s="53"/>
      <c r="H266" s="53" t="s">
        <v>35</v>
      </c>
      <c r="I266" s="53" t="s">
        <v>3685</v>
      </c>
      <c r="J266" s="53" t="s">
        <v>3686</v>
      </c>
      <c r="K266" s="63">
        <f t="shared" si="8"/>
        <v>265</v>
      </c>
      <c r="L266" s="53" t="str">
        <f t="shared" si="9"/>
        <v>2_265</v>
      </c>
      <c r="M266" s="53" t="s">
        <v>3687</v>
      </c>
      <c r="N266" s="1">
        <f>VLOOKUP(J266,[1]Sheet6!$A$1:$H$1000000,2,FALSE)</f>
        <v>1</v>
      </c>
    </row>
    <row r="267" s="1" customFormat="1" spans="1:14">
      <c r="A267" s="53" t="s">
        <v>3688</v>
      </c>
      <c r="B267" s="1" t="s">
        <v>3689</v>
      </c>
      <c r="C267" s="1" t="s">
        <v>2359</v>
      </c>
      <c r="D267" s="66">
        <v>38055</v>
      </c>
      <c r="E267" s="66">
        <v>40612</v>
      </c>
      <c r="F267" s="53"/>
      <c r="G267" s="53"/>
      <c r="H267" s="53" t="s">
        <v>35</v>
      </c>
      <c r="I267" s="53" t="s">
        <v>3690</v>
      </c>
      <c r="J267" s="53" t="s">
        <v>3691</v>
      </c>
      <c r="K267" s="63">
        <f t="shared" si="8"/>
        <v>266</v>
      </c>
      <c r="L267" s="53" t="str">
        <f t="shared" si="9"/>
        <v>2_266</v>
      </c>
      <c r="M267" s="53" t="s">
        <v>3692</v>
      </c>
      <c r="N267" s="1">
        <f>VLOOKUP(J267,[1]Sheet6!$A$1:$H$1000000,2,FALSE)</f>
        <v>1</v>
      </c>
    </row>
    <row r="268" s="1" customFormat="1" spans="1:14">
      <c r="A268" s="53" t="s">
        <v>3693</v>
      </c>
      <c r="B268" s="1" t="s">
        <v>3694</v>
      </c>
      <c r="C268" s="1" t="s">
        <v>2359</v>
      </c>
      <c r="D268" s="66">
        <v>38025</v>
      </c>
      <c r="E268" s="66">
        <v>38168</v>
      </c>
      <c r="F268" s="53"/>
      <c r="G268" s="53"/>
      <c r="H268" s="53" t="s">
        <v>35</v>
      </c>
      <c r="I268" s="53" t="s">
        <v>3695</v>
      </c>
      <c r="J268" s="53" t="s">
        <v>3696</v>
      </c>
      <c r="K268" s="63">
        <f t="shared" si="8"/>
        <v>267</v>
      </c>
      <c r="L268" s="53" t="str">
        <f t="shared" si="9"/>
        <v>2_267</v>
      </c>
      <c r="M268" s="53" t="s">
        <v>3697</v>
      </c>
      <c r="N268" s="1">
        <f>VLOOKUP(J268,[1]Sheet6!$A$1:$H$1000000,2,FALSE)</f>
        <v>1</v>
      </c>
    </row>
    <row r="269" s="1" customFormat="1" spans="1:14">
      <c r="A269" s="53" t="s">
        <v>3698</v>
      </c>
      <c r="B269" s="1" t="s">
        <v>3699</v>
      </c>
      <c r="C269" s="1" t="s">
        <v>2359</v>
      </c>
      <c r="D269" s="66">
        <v>37992</v>
      </c>
      <c r="E269" s="66">
        <v>38718</v>
      </c>
      <c r="F269" s="53"/>
      <c r="G269" s="53"/>
      <c r="H269" s="53" t="s">
        <v>35</v>
      </c>
      <c r="I269" s="53" t="s">
        <v>3700</v>
      </c>
      <c r="J269" s="53" t="s">
        <v>3701</v>
      </c>
      <c r="K269" s="63">
        <f t="shared" si="8"/>
        <v>268</v>
      </c>
      <c r="L269" s="53" t="str">
        <f t="shared" si="9"/>
        <v>2_268</v>
      </c>
      <c r="M269" s="53" t="s">
        <v>3702</v>
      </c>
      <c r="N269" s="1">
        <f>VLOOKUP(J269,[1]Sheet6!$A$1:$H$1000000,2,FALSE)</f>
        <v>1</v>
      </c>
    </row>
    <row r="270" s="1" customFormat="1" spans="1:14">
      <c r="A270" s="53" t="s">
        <v>3703</v>
      </c>
      <c r="B270" s="1" t="s">
        <v>3704</v>
      </c>
      <c r="C270" s="1" t="s">
        <v>2359</v>
      </c>
      <c r="D270" s="66">
        <v>37970</v>
      </c>
      <c r="E270" s="53"/>
      <c r="F270" s="53"/>
      <c r="G270" s="53"/>
      <c r="H270" s="53" t="s">
        <v>35</v>
      </c>
      <c r="I270" s="53" t="s">
        <v>3705</v>
      </c>
      <c r="J270" s="53" t="s">
        <v>3706</v>
      </c>
      <c r="K270" s="63">
        <f t="shared" si="8"/>
        <v>269</v>
      </c>
      <c r="L270" s="53" t="str">
        <f t="shared" si="9"/>
        <v>2_269</v>
      </c>
      <c r="M270" s="53" t="s">
        <v>3707</v>
      </c>
      <c r="N270" s="1">
        <f>VLOOKUP(J270,[1]Sheet6!$A$1:$H$1000000,2,FALSE)</f>
        <v>1</v>
      </c>
    </row>
    <row r="271" s="1" customFormat="1" spans="1:14">
      <c r="A271" s="53" t="s">
        <v>3708</v>
      </c>
      <c r="B271" s="1" t="s">
        <v>3709</v>
      </c>
      <c r="C271" s="1" t="s">
        <v>2359</v>
      </c>
      <c r="D271" s="66">
        <v>37940</v>
      </c>
      <c r="E271" s="66">
        <v>38183</v>
      </c>
      <c r="F271" s="53"/>
      <c r="G271" s="53"/>
      <c r="H271" s="53" t="s">
        <v>80</v>
      </c>
      <c r="I271" s="53" t="s">
        <v>3710</v>
      </c>
      <c r="J271" s="53" t="s">
        <v>3711</v>
      </c>
      <c r="K271" s="63">
        <f t="shared" si="8"/>
        <v>270</v>
      </c>
      <c r="L271" s="53" t="str">
        <f t="shared" si="9"/>
        <v>2_270</v>
      </c>
      <c r="M271" s="53" t="s">
        <v>3712</v>
      </c>
      <c r="N271" s="1">
        <f>VLOOKUP(J271,[1]Sheet6!$A$1:$H$1000000,2,FALSE)</f>
        <v>1</v>
      </c>
    </row>
    <row r="272" s="1" customFormat="1" spans="1:14">
      <c r="A272" s="53" t="s">
        <v>3713</v>
      </c>
      <c r="B272" s="1" t="s">
        <v>3714</v>
      </c>
      <c r="C272" s="1" t="s">
        <v>2359</v>
      </c>
      <c r="D272" s="66">
        <v>37911</v>
      </c>
      <c r="E272" s="66">
        <v>37987</v>
      </c>
      <c r="F272" s="53"/>
      <c r="G272" s="53"/>
      <c r="H272" s="53" t="s">
        <v>35</v>
      </c>
      <c r="I272" s="53" t="s">
        <v>2920</v>
      </c>
      <c r="J272" s="53" t="s">
        <v>3715</v>
      </c>
      <c r="K272" s="63">
        <f t="shared" si="8"/>
        <v>271</v>
      </c>
      <c r="L272" s="53" t="str">
        <f t="shared" si="9"/>
        <v>2_271</v>
      </c>
      <c r="M272" s="53" t="s">
        <v>3716</v>
      </c>
      <c r="N272" s="1">
        <f>VLOOKUP(J272,[1]Sheet6!$A$1:$H$1000000,2,FALSE)</f>
        <v>1</v>
      </c>
    </row>
    <row r="273" s="1" customFormat="1" spans="1:14">
      <c r="A273" s="53" t="s">
        <v>3717</v>
      </c>
      <c r="B273" s="1" t="s">
        <v>3718</v>
      </c>
      <c r="C273" s="1" t="s">
        <v>2359</v>
      </c>
      <c r="D273" s="66">
        <v>37865</v>
      </c>
      <c r="E273" s="66">
        <v>38384</v>
      </c>
      <c r="F273" s="53"/>
      <c r="G273" s="53"/>
      <c r="H273" s="53" t="s">
        <v>35</v>
      </c>
      <c r="I273" s="53" t="s">
        <v>3719</v>
      </c>
      <c r="J273" s="53" t="s">
        <v>3720</v>
      </c>
      <c r="K273" s="63">
        <f t="shared" si="8"/>
        <v>272</v>
      </c>
      <c r="L273" s="53" t="str">
        <f t="shared" si="9"/>
        <v>2_272</v>
      </c>
      <c r="M273" s="53" t="s">
        <v>3721</v>
      </c>
      <c r="N273" s="1">
        <f>VLOOKUP(J273,[1]Sheet6!$A$1:$H$1000000,2,FALSE)</f>
        <v>1</v>
      </c>
    </row>
    <row r="274" s="1" customFormat="1" spans="1:14">
      <c r="A274" s="53" t="s">
        <v>3722</v>
      </c>
      <c r="B274" s="1" t="s">
        <v>3723</v>
      </c>
      <c r="C274" s="1" t="s">
        <v>2359</v>
      </c>
      <c r="D274" s="66">
        <v>37854</v>
      </c>
      <c r="E274" s="66">
        <v>37987</v>
      </c>
      <c r="F274" s="53"/>
      <c r="G274" s="53"/>
      <c r="H274" s="53" t="s">
        <v>35</v>
      </c>
      <c r="I274" s="53" t="s">
        <v>3724</v>
      </c>
      <c r="J274" s="53" t="s">
        <v>3725</v>
      </c>
      <c r="K274" s="63">
        <f t="shared" si="8"/>
        <v>273</v>
      </c>
      <c r="L274" s="53" t="str">
        <f t="shared" si="9"/>
        <v>2_273</v>
      </c>
      <c r="M274" s="53" t="s">
        <v>3726</v>
      </c>
      <c r="N274" s="1">
        <f>VLOOKUP(J274,[1]Sheet6!$A$1:$H$1000000,2,FALSE)</f>
        <v>1</v>
      </c>
    </row>
    <row r="275" s="1" customFormat="1" spans="1:14">
      <c r="A275" s="53" t="s">
        <v>3727</v>
      </c>
      <c r="B275" s="1" t="s">
        <v>3728</v>
      </c>
      <c r="C275" s="1" t="s">
        <v>2359</v>
      </c>
      <c r="D275" s="66">
        <v>37801</v>
      </c>
      <c r="E275" s="66">
        <v>37801</v>
      </c>
      <c r="F275" s="53"/>
      <c r="G275" s="53"/>
      <c r="H275" s="53" t="s">
        <v>35</v>
      </c>
      <c r="I275" s="53" t="s">
        <v>2925</v>
      </c>
      <c r="J275" s="53" t="s">
        <v>3729</v>
      </c>
      <c r="K275" s="63">
        <f t="shared" si="8"/>
        <v>274</v>
      </c>
      <c r="L275" s="53" t="str">
        <f t="shared" si="9"/>
        <v>2_274</v>
      </c>
      <c r="M275" s="53" t="s">
        <v>3730</v>
      </c>
      <c r="N275" s="1">
        <f>VLOOKUP(J275,[1]Sheet6!$A$1:$H$1000000,2,FALSE)</f>
        <v>1</v>
      </c>
    </row>
    <row r="276" s="1" customFormat="1" spans="1:14">
      <c r="A276" s="53" t="s">
        <v>3731</v>
      </c>
      <c r="B276" s="1" t="s">
        <v>3732</v>
      </c>
      <c r="C276" s="1" t="s">
        <v>2359</v>
      </c>
      <c r="D276" s="66">
        <v>37798</v>
      </c>
      <c r="E276" s="66">
        <v>38322</v>
      </c>
      <c r="F276" s="53"/>
      <c r="G276" s="53"/>
      <c r="H276" s="53" t="s">
        <v>35</v>
      </c>
      <c r="I276" s="53" t="s">
        <v>3733</v>
      </c>
      <c r="J276" s="53" t="s">
        <v>3734</v>
      </c>
      <c r="K276" s="63">
        <f t="shared" si="8"/>
        <v>275</v>
      </c>
      <c r="L276" s="53" t="str">
        <f t="shared" si="9"/>
        <v>2_275</v>
      </c>
      <c r="M276" s="53" t="s">
        <v>3735</v>
      </c>
      <c r="N276" s="1">
        <f>VLOOKUP(J276,[1]Sheet6!$A$1:$H$1000000,2,FALSE)</f>
        <v>1</v>
      </c>
    </row>
    <row r="277" s="1" customFormat="1" spans="1:14">
      <c r="A277" s="53" t="s">
        <v>3736</v>
      </c>
      <c r="B277" s="1" t="s">
        <v>3737</v>
      </c>
      <c r="C277" s="1" t="s">
        <v>2359</v>
      </c>
      <c r="D277" s="66">
        <v>37778</v>
      </c>
      <c r="E277" s="66">
        <v>37987</v>
      </c>
      <c r="F277" s="53"/>
      <c r="G277" s="53"/>
      <c r="H277" s="53" t="s">
        <v>2438</v>
      </c>
      <c r="I277" s="53" t="s">
        <v>3738</v>
      </c>
      <c r="J277" s="53" t="s">
        <v>3739</v>
      </c>
      <c r="K277" s="63">
        <f t="shared" si="8"/>
        <v>276</v>
      </c>
      <c r="L277" s="53" t="str">
        <f t="shared" si="9"/>
        <v>2_276</v>
      </c>
      <c r="M277" s="53" t="s">
        <v>3740</v>
      </c>
      <c r="N277" s="1">
        <f>VLOOKUP(J277,[1]Sheet6!$A$1:$H$1000000,2,FALSE)</f>
        <v>1</v>
      </c>
    </row>
    <row r="278" s="1" customFormat="1" spans="1:14">
      <c r="A278" s="53" t="s">
        <v>3741</v>
      </c>
      <c r="B278" s="1" t="s">
        <v>3742</v>
      </c>
      <c r="C278" s="1" t="s">
        <v>2359</v>
      </c>
      <c r="D278" s="66">
        <v>37747</v>
      </c>
      <c r="E278" s="66">
        <v>37987</v>
      </c>
      <c r="F278" s="53"/>
      <c r="G278" s="53"/>
      <c r="H278" s="53" t="s">
        <v>35</v>
      </c>
      <c r="I278" s="53" t="s">
        <v>3743</v>
      </c>
      <c r="J278" s="53" t="s">
        <v>3744</v>
      </c>
      <c r="K278" s="63">
        <f t="shared" si="8"/>
        <v>277</v>
      </c>
      <c r="L278" s="53" t="str">
        <f t="shared" si="9"/>
        <v>2_277</v>
      </c>
      <c r="M278" s="53" t="s">
        <v>3745</v>
      </c>
      <c r="N278" s="1">
        <f>VLOOKUP(J278,[1]Sheet6!$A$1:$H$1000000,2,FALSE)</f>
        <v>1</v>
      </c>
    </row>
    <row r="279" s="1" customFormat="1" spans="1:14">
      <c r="A279" s="53" t="s">
        <v>3746</v>
      </c>
      <c r="B279" s="1" t="s">
        <v>3747</v>
      </c>
      <c r="C279" s="1" t="s">
        <v>2359</v>
      </c>
      <c r="D279" s="66">
        <v>37669</v>
      </c>
      <c r="E279" s="66">
        <v>37830</v>
      </c>
      <c r="F279" s="53"/>
      <c r="G279" s="53"/>
      <c r="H279" s="53" t="s">
        <v>35</v>
      </c>
      <c r="I279" s="53" t="s">
        <v>3748</v>
      </c>
      <c r="J279" s="53" t="s">
        <v>3749</v>
      </c>
      <c r="K279" s="63">
        <f t="shared" si="8"/>
        <v>278</v>
      </c>
      <c r="L279" s="53" t="str">
        <f t="shared" si="9"/>
        <v>2_278</v>
      </c>
      <c r="M279" s="53" t="s">
        <v>3750</v>
      </c>
      <c r="N279" s="1">
        <f>VLOOKUP(J279,[1]Sheet6!$A$1:$H$1000000,2,FALSE)</f>
        <v>1</v>
      </c>
    </row>
    <row r="280" s="1" customFormat="1" spans="1:14">
      <c r="A280" s="53" t="s">
        <v>3751</v>
      </c>
      <c r="B280" s="1" t="s">
        <v>3752</v>
      </c>
      <c r="C280" s="1" t="s">
        <v>2359</v>
      </c>
      <c r="D280" s="66">
        <v>37667</v>
      </c>
      <c r="E280" s="66">
        <v>38078</v>
      </c>
      <c r="F280" s="53"/>
      <c r="G280" s="53"/>
      <c r="H280" s="53" t="s">
        <v>3753</v>
      </c>
      <c r="I280" s="53" t="s">
        <v>3754</v>
      </c>
      <c r="J280" s="53" t="s">
        <v>3755</v>
      </c>
      <c r="K280" s="63">
        <f t="shared" si="8"/>
        <v>279</v>
      </c>
      <c r="L280" s="53" t="str">
        <f t="shared" si="9"/>
        <v>2_279</v>
      </c>
      <c r="M280" s="53" t="s">
        <v>3756</v>
      </c>
      <c r="N280" s="1">
        <f>VLOOKUP(J280,[1]Sheet6!$A$1:$H$1000000,2,FALSE)</f>
        <v>1</v>
      </c>
    </row>
    <row r="281" s="1" customFormat="1" spans="1:14">
      <c r="A281" s="53" t="s">
        <v>3757</v>
      </c>
      <c r="B281" s="1" t="s">
        <v>3758</v>
      </c>
      <c r="C281" s="1" t="s">
        <v>2359</v>
      </c>
      <c r="D281" s="66">
        <v>37652</v>
      </c>
      <c r="E281" s="53"/>
      <c r="F281" s="53"/>
      <c r="G281" s="53"/>
      <c r="H281" s="53" t="s">
        <v>35</v>
      </c>
      <c r="I281" s="53" t="s">
        <v>2795</v>
      </c>
      <c r="J281" s="53" t="s">
        <v>3759</v>
      </c>
      <c r="K281" s="63">
        <f t="shared" si="8"/>
        <v>280</v>
      </c>
      <c r="L281" s="53" t="str">
        <f t="shared" si="9"/>
        <v>2_280</v>
      </c>
      <c r="M281" s="53" t="s">
        <v>3760</v>
      </c>
      <c r="N281" s="1">
        <f>VLOOKUP(J281,[1]Sheet6!$A$1:$H$1000000,2,FALSE)</f>
        <v>1</v>
      </c>
    </row>
    <row r="282" s="1" customFormat="1" spans="1:14">
      <c r="A282" s="53" t="s">
        <v>3761</v>
      </c>
      <c r="B282" s="1" t="s">
        <v>3762</v>
      </c>
      <c r="C282" s="1" t="s">
        <v>2359</v>
      </c>
      <c r="D282" s="66">
        <v>37578</v>
      </c>
      <c r="E282" s="66">
        <v>37653</v>
      </c>
      <c r="F282" s="53"/>
      <c r="G282" s="53"/>
      <c r="H282" s="53" t="s">
        <v>35</v>
      </c>
      <c r="I282" s="53" t="s">
        <v>2463</v>
      </c>
      <c r="J282" s="53" t="s">
        <v>3763</v>
      </c>
      <c r="K282" s="63">
        <f t="shared" si="8"/>
        <v>281</v>
      </c>
      <c r="L282" s="53" t="str">
        <f t="shared" si="9"/>
        <v>2_281</v>
      </c>
      <c r="M282" s="53" t="s">
        <v>3764</v>
      </c>
      <c r="N282" s="1">
        <f>VLOOKUP(J282,[1]Sheet6!$A$1:$H$1000000,2,FALSE)</f>
        <v>1</v>
      </c>
    </row>
    <row r="283" s="1" customFormat="1" spans="1:14">
      <c r="A283" s="53" t="s">
        <v>3765</v>
      </c>
      <c r="B283" s="1" t="s">
        <v>3766</v>
      </c>
      <c r="C283" s="1" t="s">
        <v>2359</v>
      </c>
      <c r="D283" s="66">
        <v>37440</v>
      </c>
      <c r="E283" s="66">
        <v>37803</v>
      </c>
      <c r="F283" s="53"/>
      <c r="G283" s="53"/>
      <c r="H283" s="53" t="s">
        <v>35</v>
      </c>
      <c r="I283" s="53" t="s">
        <v>3767</v>
      </c>
      <c r="J283" s="53" t="s">
        <v>3768</v>
      </c>
      <c r="K283" s="63">
        <f t="shared" si="8"/>
        <v>282</v>
      </c>
      <c r="L283" s="53" t="str">
        <f t="shared" si="9"/>
        <v>2_282</v>
      </c>
      <c r="M283" s="53" t="s">
        <v>3769</v>
      </c>
      <c r="N283" s="1">
        <f>VLOOKUP(J283,[1]Sheet6!$A$1:$H$1000000,2,FALSE)</f>
        <v>1</v>
      </c>
    </row>
    <row r="284" s="1" customFormat="1" spans="1:14">
      <c r="A284" s="53" t="s">
        <v>3770</v>
      </c>
      <c r="B284" s="1" t="s">
        <v>3771</v>
      </c>
      <c r="C284" s="1" t="s">
        <v>2359</v>
      </c>
      <c r="D284" s="66">
        <v>37433</v>
      </c>
      <c r="E284" s="66">
        <v>37622</v>
      </c>
      <c r="F284" s="53"/>
      <c r="G284" s="53"/>
      <c r="H284" s="53" t="s">
        <v>35</v>
      </c>
      <c r="I284" s="53" t="s">
        <v>3772</v>
      </c>
      <c r="J284" s="53" t="s">
        <v>3773</v>
      </c>
      <c r="K284" s="63">
        <f t="shared" si="8"/>
        <v>283</v>
      </c>
      <c r="L284" s="53" t="str">
        <f t="shared" si="9"/>
        <v>2_283</v>
      </c>
      <c r="M284" s="53" t="s">
        <v>3774</v>
      </c>
      <c r="N284" s="1">
        <f>VLOOKUP(J284,[1]Sheet6!$A$1:$H$1000000,2,FALSE)</f>
        <v>1</v>
      </c>
    </row>
    <row r="285" s="1" customFormat="1" spans="1:14">
      <c r="A285" s="53" t="s">
        <v>3775</v>
      </c>
      <c r="B285" s="1" t="s">
        <v>3776</v>
      </c>
      <c r="C285" s="1" t="s">
        <v>2359</v>
      </c>
      <c r="D285" s="66">
        <v>37368</v>
      </c>
      <c r="E285" s="66">
        <v>38596</v>
      </c>
      <c r="F285" s="53"/>
      <c r="G285" s="53"/>
      <c r="H285" s="53" t="s">
        <v>35</v>
      </c>
      <c r="I285" s="53" t="s">
        <v>3777</v>
      </c>
      <c r="J285" s="53" t="s">
        <v>3778</v>
      </c>
      <c r="K285" s="63">
        <f t="shared" si="8"/>
        <v>284</v>
      </c>
      <c r="L285" s="53" t="str">
        <f t="shared" si="9"/>
        <v>2_284</v>
      </c>
      <c r="M285" s="53" t="s">
        <v>3779</v>
      </c>
      <c r="N285" s="1">
        <f>VLOOKUP(J285,[1]Sheet6!$A$1:$H$1000000,2,FALSE)</f>
        <v>1</v>
      </c>
    </row>
    <row r="286" s="1" customFormat="1" spans="1:14">
      <c r="A286" s="53" t="s">
        <v>3780</v>
      </c>
      <c r="B286" s="1" t="s">
        <v>3781</v>
      </c>
      <c r="C286" s="1" t="s">
        <v>2359</v>
      </c>
      <c r="D286" s="66">
        <v>37339</v>
      </c>
      <c r="E286" s="53"/>
      <c r="F286" s="53"/>
      <c r="G286" s="53"/>
      <c r="H286" s="53" t="s">
        <v>80</v>
      </c>
      <c r="I286" s="53" t="s">
        <v>3435</v>
      </c>
      <c r="J286" s="53" t="s">
        <v>3782</v>
      </c>
      <c r="K286" s="63">
        <f t="shared" si="8"/>
        <v>285</v>
      </c>
      <c r="L286" s="53" t="str">
        <f t="shared" si="9"/>
        <v>2_285</v>
      </c>
      <c r="M286" s="53" t="s">
        <v>3783</v>
      </c>
      <c r="N286" s="1">
        <f>VLOOKUP(J286,[1]Sheet6!$A$1:$H$1000000,2,FALSE)</f>
        <v>1</v>
      </c>
    </row>
    <row r="287" s="1" customFormat="1" spans="1:14">
      <c r="A287" s="53" t="s">
        <v>3784</v>
      </c>
      <c r="B287" s="1" t="s">
        <v>3785</v>
      </c>
      <c r="C287" s="1" t="s">
        <v>2359</v>
      </c>
      <c r="D287" s="66">
        <v>37321</v>
      </c>
      <c r="E287" s="66">
        <v>40138</v>
      </c>
      <c r="F287" s="53"/>
      <c r="G287" s="53"/>
      <c r="H287" s="53" t="s">
        <v>80</v>
      </c>
      <c r="I287" s="53" t="s">
        <v>3786</v>
      </c>
      <c r="J287" s="53" t="s">
        <v>3787</v>
      </c>
      <c r="K287" s="63">
        <f t="shared" si="8"/>
        <v>286</v>
      </c>
      <c r="L287" s="53" t="str">
        <f t="shared" si="9"/>
        <v>2_286</v>
      </c>
      <c r="M287" s="53" t="s">
        <v>3788</v>
      </c>
      <c r="N287" s="1">
        <f>VLOOKUP(J287,[1]Sheet6!$A$1:$H$1000000,2,FALSE)</f>
        <v>1</v>
      </c>
    </row>
    <row r="288" s="1" customFormat="1" spans="1:14">
      <c r="A288" s="53" t="s">
        <v>3789</v>
      </c>
      <c r="B288" s="1" t="s">
        <v>3790</v>
      </c>
      <c r="C288" s="1" t="s">
        <v>2359</v>
      </c>
      <c r="D288" s="66">
        <v>37269</v>
      </c>
      <c r="E288" s="66">
        <v>37269</v>
      </c>
      <c r="F288" s="53"/>
      <c r="G288" s="53"/>
      <c r="H288" s="53" t="s">
        <v>35</v>
      </c>
      <c r="I288" s="53" t="s">
        <v>3791</v>
      </c>
      <c r="J288" s="53" t="s">
        <v>3792</v>
      </c>
      <c r="K288" s="63">
        <f t="shared" si="8"/>
        <v>287</v>
      </c>
      <c r="L288" s="53" t="str">
        <f t="shared" si="9"/>
        <v>2_287</v>
      </c>
      <c r="M288" s="53" t="s">
        <v>3793</v>
      </c>
      <c r="N288" s="1">
        <f>VLOOKUP(J288,[1]Sheet6!$A$1:$H$1000000,2,FALSE)</f>
        <v>1</v>
      </c>
    </row>
    <row r="289" s="1" customFormat="1" spans="1:14">
      <c r="A289" s="53" t="s">
        <v>3794</v>
      </c>
      <c r="B289" s="1" t="s">
        <v>3795</v>
      </c>
      <c r="C289" s="1" t="s">
        <v>2359</v>
      </c>
      <c r="D289" s="66">
        <v>37222</v>
      </c>
      <c r="E289" s="66">
        <v>37227</v>
      </c>
      <c r="F289" s="53"/>
      <c r="G289" s="53"/>
      <c r="H289" s="53" t="s">
        <v>35</v>
      </c>
      <c r="I289" s="53" t="s">
        <v>3796</v>
      </c>
      <c r="J289" s="53" t="s">
        <v>3797</v>
      </c>
      <c r="K289" s="63">
        <f t="shared" si="8"/>
        <v>288</v>
      </c>
      <c r="L289" s="53" t="str">
        <f t="shared" si="9"/>
        <v>2_288</v>
      </c>
      <c r="M289" s="53" t="s">
        <v>3798</v>
      </c>
      <c r="N289" s="1">
        <f>VLOOKUP(J289,[1]Sheet6!$A$1:$H$1000000,2,FALSE)</f>
        <v>1</v>
      </c>
    </row>
    <row r="290" s="1" customFormat="1" spans="1:14">
      <c r="A290" s="53" t="s">
        <v>3799</v>
      </c>
      <c r="B290" s="1" t="s">
        <v>3800</v>
      </c>
      <c r="C290" s="1" t="s">
        <v>2359</v>
      </c>
      <c r="D290" s="66">
        <v>37219</v>
      </c>
      <c r="E290" s="66">
        <v>38231</v>
      </c>
      <c r="F290" s="53"/>
      <c r="G290" s="53"/>
      <c r="H290" s="53" t="s">
        <v>35</v>
      </c>
      <c r="I290" s="53" t="s">
        <v>3801</v>
      </c>
      <c r="J290" s="53" t="s">
        <v>3802</v>
      </c>
      <c r="K290" s="63">
        <f t="shared" si="8"/>
        <v>289</v>
      </c>
      <c r="L290" s="53" t="str">
        <f t="shared" si="9"/>
        <v>2_289</v>
      </c>
      <c r="M290" s="53" t="s">
        <v>3803</v>
      </c>
      <c r="N290" s="1">
        <f>VLOOKUP(J290,[1]Sheet6!$A$1:$H$1000000,2,FALSE)</f>
        <v>1</v>
      </c>
    </row>
    <row r="291" s="1" customFormat="1" spans="1:14">
      <c r="A291" s="53" t="s">
        <v>3804</v>
      </c>
      <c r="B291" s="1" t="s">
        <v>3805</v>
      </c>
      <c r="C291" s="1" t="s">
        <v>2359</v>
      </c>
      <c r="D291" s="66">
        <v>37067</v>
      </c>
      <c r="E291" s="66">
        <v>38139</v>
      </c>
      <c r="F291" s="53"/>
      <c r="G291" s="53"/>
      <c r="H291" s="53" t="s">
        <v>2879</v>
      </c>
      <c r="I291" s="53" t="s">
        <v>3806</v>
      </c>
      <c r="J291" s="53" t="s">
        <v>3807</v>
      </c>
      <c r="K291" s="63">
        <f t="shared" si="8"/>
        <v>290</v>
      </c>
      <c r="L291" s="53" t="str">
        <f t="shared" si="9"/>
        <v>2_290</v>
      </c>
      <c r="M291" s="53" t="s">
        <v>3808</v>
      </c>
      <c r="N291" s="1">
        <f>VLOOKUP(J291,[1]Sheet6!$A$1:$H$1000000,2,FALSE)</f>
        <v>1</v>
      </c>
    </row>
    <row r="292" s="1" customFormat="1" spans="1:14">
      <c r="A292" s="53" t="s">
        <v>3809</v>
      </c>
      <c r="B292" s="1" t="s">
        <v>3810</v>
      </c>
      <c r="C292" s="1" t="s">
        <v>2359</v>
      </c>
      <c r="D292" s="66">
        <v>37063</v>
      </c>
      <c r="E292" s="66">
        <v>37408</v>
      </c>
      <c r="F292" s="53"/>
      <c r="G292" s="53"/>
      <c r="H292" s="53" t="s">
        <v>35</v>
      </c>
      <c r="I292" s="53" t="s">
        <v>3811</v>
      </c>
      <c r="J292" s="53" t="s">
        <v>3812</v>
      </c>
      <c r="K292" s="63">
        <f t="shared" si="8"/>
        <v>291</v>
      </c>
      <c r="L292" s="53" t="str">
        <f t="shared" si="9"/>
        <v>2_291</v>
      </c>
      <c r="M292" s="53" t="s">
        <v>3813</v>
      </c>
      <c r="N292" s="1">
        <f>VLOOKUP(J292,[1]Sheet6!$A$1:$H$1000000,2,FALSE)</f>
        <v>1</v>
      </c>
    </row>
    <row r="293" s="1" customFormat="1" spans="1:14">
      <c r="A293" s="53" t="s">
        <v>3814</v>
      </c>
      <c r="B293" s="1" t="s">
        <v>3815</v>
      </c>
      <c r="C293" s="1" t="s">
        <v>2359</v>
      </c>
      <c r="D293" s="66">
        <v>37018</v>
      </c>
      <c r="E293" s="66">
        <v>37291</v>
      </c>
      <c r="F293" s="53"/>
      <c r="G293" s="53"/>
      <c r="H293" s="53" t="s">
        <v>2438</v>
      </c>
      <c r="I293" s="53" t="s">
        <v>3816</v>
      </c>
      <c r="J293" s="53" t="s">
        <v>3817</v>
      </c>
      <c r="K293" s="63">
        <f t="shared" si="8"/>
        <v>292</v>
      </c>
      <c r="L293" s="53" t="str">
        <f t="shared" si="9"/>
        <v>2_292</v>
      </c>
      <c r="M293" s="53" t="s">
        <v>3818</v>
      </c>
      <c r="N293" s="1">
        <f>VLOOKUP(J293,[1]Sheet6!$A$1:$H$1000000,2,FALSE)</f>
        <v>1</v>
      </c>
    </row>
    <row r="294" s="1" customFormat="1" spans="1:14">
      <c r="A294" s="53" t="s">
        <v>3819</v>
      </c>
      <c r="B294" s="1" t="s">
        <v>3820</v>
      </c>
      <c r="C294" s="1" t="s">
        <v>2359</v>
      </c>
      <c r="D294" s="66">
        <v>37004</v>
      </c>
      <c r="E294" s="66">
        <v>37561</v>
      </c>
      <c r="F294" s="53"/>
      <c r="G294" s="53"/>
      <c r="H294" s="53" t="s">
        <v>2438</v>
      </c>
      <c r="I294" s="53" t="s">
        <v>3821</v>
      </c>
      <c r="J294" s="53" t="s">
        <v>3822</v>
      </c>
      <c r="K294" s="63">
        <f t="shared" si="8"/>
        <v>293</v>
      </c>
      <c r="L294" s="53" t="str">
        <f t="shared" si="9"/>
        <v>2_293</v>
      </c>
      <c r="M294" s="53" t="s">
        <v>3823</v>
      </c>
      <c r="N294" s="1">
        <f>VLOOKUP(J294,[1]Sheet6!$A$1:$H$1000000,2,FALSE)</f>
        <v>1</v>
      </c>
    </row>
    <row r="295" s="1" customFormat="1" spans="1:14">
      <c r="A295" s="53" t="s">
        <v>3824</v>
      </c>
      <c r="B295" s="1" t="s">
        <v>3825</v>
      </c>
      <c r="C295" s="1" t="s">
        <v>2359</v>
      </c>
      <c r="D295" s="66">
        <v>36949</v>
      </c>
      <c r="E295" s="66">
        <v>36951</v>
      </c>
      <c r="F295" s="53"/>
      <c r="G295" s="53"/>
      <c r="H295" s="53" t="s">
        <v>35</v>
      </c>
      <c r="I295" s="53" t="s">
        <v>3826</v>
      </c>
      <c r="J295" s="53" t="s">
        <v>3827</v>
      </c>
      <c r="K295" s="63">
        <f t="shared" si="8"/>
        <v>294</v>
      </c>
      <c r="L295" s="53" t="str">
        <f t="shared" si="9"/>
        <v>2_294</v>
      </c>
      <c r="M295" s="53" t="s">
        <v>3828</v>
      </c>
      <c r="N295" s="1">
        <f>VLOOKUP(J295,[1]Sheet6!$A$1:$H$1000000,2,FALSE)</f>
        <v>1</v>
      </c>
    </row>
    <row r="296" s="1" customFormat="1" spans="1:14">
      <c r="A296" s="53" t="s">
        <v>3829</v>
      </c>
      <c r="B296" s="1" t="s">
        <v>3830</v>
      </c>
      <c r="C296" s="1" t="s">
        <v>2359</v>
      </c>
      <c r="D296" s="66">
        <v>36857</v>
      </c>
      <c r="E296" s="66">
        <v>37073</v>
      </c>
      <c r="F296" s="53"/>
      <c r="G296" s="53"/>
      <c r="H296" s="53" t="s">
        <v>35</v>
      </c>
      <c r="I296" s="53" t="s">
        <v>3831</v>
      </c>
      <c r="J296" s="53" t="s">
        <v>3832</v>
      </c>
      <c r="K296" s="63">
        <f t="shared" si="8"/>
        <v>295</v>
      </c>
      <c r="L296" s="53" t="str">
        <f t="shared" si="9"/>
        <v>2_295</v>
      </c>
      <c r="M296" s="53" t="s">
        <v>3833</v>
      </c>
      <c r="N296" s="1">
        <f>VLOOKUP(J296,[1]Sheet6!$A$1:$H$1000000,2,FALSE)</f>
        <v>1</v>
      </c>
    </row>
    <row r="297" s="1" customFormat="1" spans="1:14">
      <c r="A297" s="53" t="s">
        <v>3834</v>
      </c>
      <c r="B297" s="1" t="s">
        <v>3835</v>
      </c>
      <c r="C297" s="1" t="s">
        <v>2359</v>
      </c>
      <c r="D297" s="66">
        <v>36854</v>
      </c>
      <c r="E297" s="66">
        <v>37242</v>
      </c>
      <c r="F297" s="53"/>
      <c r="G297" s="53"/>
      <c r="H297" s="53" t="s">
        <v>35</v>
      </c>
      <c r="I297" s="53" t="s">
        <v>3836</v>
      </c>
      <c r="J297" s="53" t="s">
        <v>3837</v>
      </c>
      <c r="K297" s="63">
        <f t="shared" si="8"/>
        <v>296</v>
      </c>
      <c r="L297" s="53" t="str">
        <f t="shared" si="9"/>
        <v>2_296</v>
      </c>
      <c r="M297" s="53" t="s">
        <v>3838</v>
      </c>
      <c r="N297" s="1">
        <f>VLOOKUP(J297,[1]Sheet6!$A$1:$H$1000000,2,FALSE)</f>
        <v>1</v>
      </c>
    </row>
    <row r="298" s="1" customFormat="1" spans="1:14">
      <c r="A298" s="53" t="s">
        <v>3839</v>
      </c>
      <c r="B298" s="1" t="s">
        <v>3840</v>
      </c>
      <c r="C298" s="1" t="s">
        <v>2359</v>
      </c>
      <c r="D298" s="66">
        <v>36844</v>
      </c>
      <c r="E298" s="66">
        <v>36892</v>
      </c>
      <c r="F298" s="53"/>
      <c r="G298" s="53"/>
      <c r="H298" s="53" t="s">
        <v>35</v>
      </c>
      <c r="I298" s="53" t="s">
        <v>2735</v>
      </c>
      <c r="J298" s="53" t="s">
        <v>3841</v>
      </c>
      <c r="K298" s="63">
        <f t="shared" si="8"/>
        <v>297</v>
      </c>
      <c r="L298" s="53" t="str">
        <f t="shared" si="9"/>
        <v>2_297</v>
      </c>
      <c r="M298" s="53"/>
      <c r="N298" s="1">
        <f>VLOOKUP(J298,[1]Sheet6!$A$1:$H$1000000,2,FALSE)</f>
        <v>1</v>
      </c>
    </row>
    <row r="299" s="1" customFormat="1" spans="1:14">
      <c r="A299" s="53" t="s">
        <v>3842</v>
      </c>
      <c r="B299" s="1" t="s">
        <v>3843</v>
      </c>
      <c r="C299" s="1" t="s">
        <v>2359</v>
      </c>
      <c r="D299" s="66">
        <v>36720</v>
      </c>
      <c r="E299" s="66">
        <v>37987</v>
      </c>
      <c r="F299" s="53"/>
      <c r="G299" s="53"/>
      <c r="H299" s="53" t="s">
        <v>35</v>
      </c>
      <c r="I299" s="53" t="s">
        <v>3844</v>
      </c>
      <c r="J299" s="53" t="s">
        <v>3845</v>
      </c>
      <c r="K299" s="63">
        <f t="shared" si="8"/>
        <v>298</v>
      </c>
      <c r="L299" s="53" t="str">
        <f t="shared" si="9"/>
        <v>2_298</v>
      </c>
      <c r="M299" s="53" t="s">
        <v>3846</v>
      </c>
      <c r="N299" s="1">
        <f>VLOOKUP(J299,[1]Sheet6!$A$1:$H$1000000,2,FALSE)</f>
        <v>1</v>
      </c>
    </row>
    <row r="300" s="1" customFormat="1" spans="1:14">
      <c r="A300" s="53" t="s">
        <v>3847</v>
      </c>
      <c r="B300" s="1" t="s">
        <v>3848</v>
      </c>
      <c r="C300" s="1" t="s">
        <v>2359</v>
      </c>
      <c r="D300" s="66">
        <v>36712</v>
      </c>
      <c r="E300" s="66">
        <v>36892</v>
      </c>
      <c r="F300" s="53"/>
      <c r="G300" s="53"/>
      <c r="H300" s="53" t="s">
        <v>35</v>
      </c>
      <c r="I300" s="53" t="s">
        <v>3849</v>
      </c>
      <c r="J300" s="53" t="s">
        <v>3850</v>
      </c>
      <c r="K300" s="63">
        <f t="shared" si="8"/>
        <v>299</v>
      </c>
      <c r="L300" s="53" t="str">
        <f t="shared" si="9"/>
        <v>2_299</v>
      </c>
      <c r="M300" s="53" t="s">
        <v>3851</v>
      </c>
      <c r="N300" s="1">
        <f>VLOOKUP(J300,[1]Sheet6!$A$1:$H$1000000,2,FALSE)</f>
        <v>1</v>
      </c>
    </row>
    <row r="301" s="1" customFormat="1" spans="1:14">
      <c r="A301" s="53" t="s">
        <v>3852</v>
      </c>
      <c r="B301" s="1" t="s">
        <v>3853</v>
      </c>
      <c r="C301" s="1" t="s">
        <v>2359</v>
      </c>
      <c r="D301" s="66">
        <v>36706</v>
      </c>
      <c r="E301" s="66">
        <v>36965</v>
      </c>
      <c r="F301" s="53"/>
      <c r="G301" s="53"/>
      <c r="H301" s="53" t="s">
        <v>80</v>
      </c>
      <c r="I301" s="53" t="s">
        <v>3854</v>
      </c>
      <c r="J301" s="53" t="s">
        <v>3855</v>
      </c>
      <c r="K301" s="63">
        <f t="shared" si="8"/>
        <v>300</v>
      </c>
      <c r="L301" s="53" t="str">
        <f t="shared" si="9"/>
        <v>2_300</v>
      </c>
      <c r="M301" s="53" t="s">
        <v>3856</v>
      </c>
      <c r="N301" s="1">
        <f>VLOOKUP(J301,[1]Sheet6!$A$1:$H$1000000,2,FALSE)</f>
        <v>1</v>
      </c>
    </row>
    <row r="302" s="1" customFormat="1" spans="1:14">
      <c r="A302" s="53" t="s">
        <v>3857</v>
      </c>
      <c r="B302" s="1" t="s">
        <v>3858</v>
      </c>
      <c r="C302" s="1" t="s">
        <v>2359</v>
      </c>
      <c r="D302" s="66">
        <v>36700</v>
      </c>
      <c r="E302" s="66">
        <v>37712</v>
      </c>
      <c r="F302" s="53"/>
      <c r="G302" s="53"/>
      <c r="H302" s="53" t="s">
        <v>35</v>
      </c>
      <c r="I302" s="53" t="s">
        <v>2477</v>
      </c>
      <c r="J302" s="53" t="s">
        <v>3859</v>
      </c>
      <c r="K302" s="63">
        <f t="shared" si="8"/>
        <v>301</v>
      </c>
      <c r="L302" s="53" t="str">
        <f t="shared" si="9"/>
        <v>2_301</v>
      </c>
      <c r="M302" s="53" t="s">
        <v>3860</v>
      </c>
      <c r="N302" s="1">
        <f>VLOOKUP(J302,[1]Sheet6!$A$1:$H$1000000,2,FALSE)</f>
        <v>1</v>
      </c>
    </row>
    <row r="303" s="1" customFormat="1" spans="1:14">
      <c r="A303" s="53" t="s">
        <v>3861</v>
      </c>
      <c r="B303" s="1" t="s">
        <v>3862</v>
      </c>
      <c r="C303" s="1" t="s">
        <v>2359</v>
      </c>
      <c r="D303" s="66">
        <v>36696</v>
      </c>
      <c r="E303" s="66">
        <v>37377</v>
      </c>
      <c r="F303" s="53"/>
      <c r="G303" s="53"/>
      <c r="H303" s="53" t="s">
        <v>35</v>
      </c>
      <c r="I303" s="53" t="s">
        <v>3863</v>
      </c>
      <c r="J303" s="53" t="s">
        <v>3864</v>
      </c>
      <c r="K303" s="63">
        <f t="shared" si="8"/>
        <v>302</v>
      </c>
      <c r="L303" s="53" t="str">
        <f t="shared" si="9"/>
        <v>2_302</v>
      </c>
      <c r="M303" s="53" t="s">
        <v>3865</v>
      </c>
      <c r="N303" s="1">
        <f>VLOOKUP(J303,[1]Sheet6!$A$1:$H$1000000,2,FALSE)</f>
        <v>1</v>
      </c>
    </row>
    <row r="304" s="1" customFormat="1" spans="1:14">
      <c r="A304" s="53" t="s">
        <v>3866</v>
      </c>
      <c r="B304" s="1" t="s">
        <v>3867</v>
      </c>
      <c r="C304" s="1" t="s">
        <v>2359</v>
      </c>
      <c r="D304" s="66">
        <v>36668</v>
      </c>
      <c r="E304" s="66">
        <v>36951</v>
      </c>
      <c r="F304" s="53"/>
      <c r="G304" s="53"/>
      <c r="H304" s="53" t="s">
        <v>35</v>
      </c>
      <c r="I304" s="53" t="s">
        <v>3868</v>
      </c>
      <c r="J304" s="53" t="s">
        <v>3869</v>
      </c>
      <c r="K304" s="63">
        <f t="shared" si="8"/>
        <v>303</v>
      </c>
      <c r="L304" s="53" t="str">
        <f t="shared" si="9"/>
        <v>2_303</v>
      </c>
      <c r="M304" s="53" t="s">
        <v>3870</v>
      </c>
      <c r="N304" s="1">
        <f>VLOOKUP(J304,[1]Sheet6!$A$1:$H$1000000,2,FALSE)</f>
        <v>1</v>
      </c>
    </row>
    <row r="305" s="1" customFormat="1" spans="1:14">
      <c r="A305" s="53" t="s">
        <v>3871</v>
      </c>
      <c r="B305" s="1" t="s">
        <v>3872</v>
      </c>
      <c r="C305" s="1" t="s">
        <v>2359</v>
      </c>
      <c r="D305" s="66">
        <v>36494</v>
      </c>
      <c r="E305" s="66">
        <v>36714</v>
      </c>
      <c r="F305" s="53"/>
      <c r="G305" s="53"/>
      <c r="H305" s="53" t="s">
        <v>35</v>
      </c>
      <c r="I305" s="53" t="s">
        <v>3873</v>
      </c>
      <c r="J305" s="53" t="s">
        <v>3874</v>
      </c>
      <c r="K305" s="63">
        <f t="shared" si="8"/>
        <v>304</v>
      </c>
      <c r="L305" s="53" t="str">
        <f t="shared" si="9"/>
        <v>2_304</v>
      </c>
      <c r="M305" s="53" t="s">
        <v>3875</v>
      </c>
      <c r="N305" s="1">
        <f>VLOOKUP(J305,[1]Sheet6!$A$1:$H$1000000,2,FALSE)</f>
        <v>1</v>
      </c>
    </row>
    <row r="306" s="1" customFormat="1" spans="1:14">
      <c r="A306" s="53" t="s">
        <v>3876</v>
      </c>
      <c r="B306" s="1" t="s">
        <v>3877</v>
      </c>
      <c r="C306" s="1" t="s">
        <v>2359</v>
      </c>
      <c r="D306" s="66">
        <v>36451</v>
      </c>
      <c r="E306" s="66">
        <v>41201</v>
      </c>
      <c r="F306" s="53"/>
      <c r="G306" s="53"/>
      <c r="H306" s="53" t="s">
        <v>80</v>
      </c>
      <c r="I306" s="53" t="s">
        <v>3878</v>
      </c>
      <c r="J306" s="53" t="s">
        <v>3879</v>
      </c>
      <c r="K306" s="63">
        <f t="shared" si="8"/>
        <v>305</v>
      </c>
      <c r="L306" s="53" t="str">
        <f t="shared" si="9"/>
        <v>2_305</v>
      </c>
      <c r="M306" s="53" t="s">
        <v>3880</v>
      </c>
      <c r="N306" s="1">
        <f>VLOOKUP(J306,[1]Sheet6!$A$1:$H$1000000,2,FALSE)</f>
        <v>1</v>
      </c>
    </row>
    <row r="307" s="1" customFormat="1" spans="1:14">
      <c r="A307" s="53" t="s">
        <v>3881</v>
      </c>
      <c r="B307" s="1" t="s">
        <v>3882</v>
      </c>
      <c r="C307" s="1" t="s">
        <v>2359</v>
      </c>
      <c r="D307" s="66">
        <v>36444</v>
      </c>
      <c r="E307" s="66">
        <v>38108</v>
      </c>
      <c r="F307" s="53"/>
      <c r="G307" s="53"/>
      <c r="H307" s="53" t="s">
        <v>35</v>
      </c>
      <c r="I307" s="53" t="s">
        <v>3883</v>
      </c>
      <c r="J307" s="53" t="s">
        <v>3884</v>
      </c>
      <c r="K307" s="63">
        <f t="shared" si="8"/>
        <v>306</v>
      </c>
      <c r="L307" s="53" t="str">
        <f t="shared" si="9"/>
        <v>2_306</v>
      </c>
      <c r="M307" s="53" t="s">
        <v>3885</v>
      </c>
      <c r="N307" s="1">
        <f>VLOOKUP(J307,[1]Sheet6!$A$1:$H$1000000,2,FALSE)</f>
        <v>1</v>
      </c>
    </row>
    <row r="308" s="1" customFormat="1" spans="1:14">
      <c r="A308" s="53" t="s">
        <v>3886</v>
      </c>
      <c r="B308" s="1" t="s">
        <v>3887</v>
      </c>
      <c r="C308" s="1" t="s">
        <v>2359</v>
      </c>
      <c r="D308" s="66">
        <v>36410</v>
      </c>
      <c r="E308" s="66">
        <v>36770</v>
      </c>
      <c r="F308" s="53"/>
      <c r="G308" s="53"/>
      <c r="H308" s="53" t="s">
        <v>35</v>
      </c>
      <c r="I308" s="53" t="s">
        <v>3888</v>
      </c>
      <c r="J308" s="53" t="s">
        <v>3889</v>
      </c>
      <c r="K308" s="63">
        <f t="shared" si="8"/>
        <v>307</v>
      </c>
      <c r="L308" s="53" t="str">
        <f t="shared" si="9"/>
        <v>2_307</v>
      </c>
      <c r="M308" s="53" t="s">
        <v>3890</v>
      </c>
      <c r="N308" s="1">
        <f>VLOOKUP(J308,[1]Sheet6!$A$1:$H$1000000,2,FALSE)</f>
        <v>1</v>
      </c>
    </row>
    <row r="309" s="1" customFormat="1" spans="1:14">
      <c r="A309" s="53" t="s">
        <v>3891</v>
      </c>
      <c r="B309" s="1" t="s">
        <v>3892</v>
      </c>
      <c r="C309" s="1" t="s">
        <v>2359</v>
      </c>
      <c r="D309" s="66">
        <v>36332</v>
      </c>
      <c r="E309" s="66">
        <v>37408</v>
      </c>
      <c r="F309" s="53"/>
      <c r="G309" s="53"/>
      <c r="H309" s="53" t="s">
        <v>2638</v>
      </c>
      <c r="I309" s="53" t="s">
        <v>3893</v>
      </c>
      <c r="J309" s="53" t="s">
        <v>3894</v>
      </c>
      <c r="K309" s="63">
        <f t="shared" si="8"/>
        <v>308</v>
      </c>
      <c r="L309" s="53" t="str">
        <f t="shared" si="9"/>
        <v>2_308</v>
      </c>
      <c r="M309" s="53" t="s">
        <v>3895</v>
      </c>
      <c r="N309" s="1">
        <f>VLOOKUP(J309,[1]Sheet6!$A$1:$H$1000000,2,FALSE)</f>
        <v>1</v>
      </c>
    </row>
    <row r="310" s="1" customFormat="1" spans="1:14">
      <c r="A310" s="53" t="s">
        <v>3896</v>
      </c>
      <c r="B310" s="1" t="s">
        <v>3897</v>
      </c>
      <c r="C310" s="1" t="s">
        <v>2359</v>
      </c>
      <c r="D310" s="66">
        <v>36311</v>
      </c>
      <c r="E310" s="66">
        <v>36311</v>
      </c>
      <c r="F310" s="53"/>
      <c r="G310" s="53"/>
      <c r="H310" s="53" t="s">
        <v>35</v>
      </c>
      <c r="I310" s="53" t="s">
        <v>3898</v>
      </c>
      <c r="J310" s="53" t="s">
        <v>3899</v>
      </c>
      <c r="K310" s="63">
        <f t="shared" si="8"/>
        <v>309</v>
      </c>
      <c r="L310" s="53" t="str">
        <f t="shared" si="9"/>
        <v>2_309</v>
      </c>
      <c r="M310" s="53" t="s">
        <v>3900</v>
      </c>
      <c r="N310" s="1">
        <f>VLOOKUP(J310,[1]Sheet6!$A$1:$H$1000000,2,FALSE)</f>
        <v>1</v>
      </c>
    </row>
    <row r="311" s="1" customFormat="1" spans="1:14">
      <c r="A311" s="53" t="s">
        <v>3901</v>
      </c>
      <c r="B311" s="1" t="s">
        <v>3902</v>
      </c>
      <c r="C311" s="1" t="s">
        <v>2359</v>
      </c>
      <c r="D311" s="66">
        <v>36217</v>
      </c>
      <c r="E311" s="66">
        <v>36217</v>
      </c>
      <c r="F311" s="53"/>
      <c r="G311" s="53"/>
      <c r="H311" s="53" t="s">
        <v>35</v>
      </c>
      <c r="I311" s="53" t="s">
        <v>3903</v>
      </c>
      <c r="J311" s="53" t="s">
        <v>3904</v>
      </c>
      <c r="K311" s="63">
        <f t="shared" si="8"/>
        <v>310</v>
      </c>
      <c r="L311" s="53" t="str">
        <f t="shared" si="9"/>
        <v>2_310</v>
      </c>
      <c r="M311" s="53" t="s">
        <v>3905</v>
      </c>
      <c r="N311" s="1">
        <f>VLOOKUP(J311,[1]Sheet6!$A$1:$H$1000000,2,FALSE)</f>
        <v>1</v>
      </c>
    </row>
    <row r="312" s="1" customFormat="1" spans="1:14">
      <c r="A312" s="53" t="s">
        <v>3906</v>
      </c>
      <c r="B312" s="1" t="s">
        <v>3907</v>
      </c>
      <c r="C312" s="1" t="s">
        <v>2359</v>
      </c>
      <c r="D312" s="66">
        <v>36129</v>
      </c>
      <c r="E312" s="66">
        <v>36342</v>
      </c>
      <c r="F312" s="53"/>
      <c r="G312" s="53"/>
      <c r="H312" s="53" t="s">
        <v>35</v>
      </c>
      <c r="I312" s="53" t="s">
        <v>3908</v>
      </c>
      <c r="J312" s="53" t="s">
        <v>3909</v>
      </c>
      <c r="K312" s="63">
        <f t="shared" si="8"/>
        <v>311</v>
      </c>
      <c r="L312" s="53" t="str">
        <f t="shared" si="9"/>
        <v>2_311</v>
      </c>
      <c r="M312" s="53" t="s">
        <v>3910</v>
      </c>
      <c r="N312" s="1">
        <f>VLOOKUP(J312,[1]Sheet6!$A$1:$H$1000000,2,FALSE)</f>
        <v>1</v>
      </c>
    </row>
    <row r="313" s="1" customFormat="1" spans="1:14">
      <c r="A313" s="53" t="s">
        <v>3911</v>
      </c>
      <c r="B313" s="1" t="s">
        <v>3912</v>
      </c>
      <c r="C313" s="1" t="s">
        <v>2359</v>
      </c>
      <c r="D313" s="66">
        <v>36127</v>
      </c>
      <c r="E313" s="66">
        <v>37502</v>
      </c>
      <c r="F313" s="53"/>
      <c r="G313" s="53"/>
      <c r="H313" s="53" t="s">
        <v>80</v>
      </c>
      <c r="I313" s="53" t="s">
        <v>3913</v>
      </c>
      <c r="J313" s="53" t="s">
        <v>3914</v>
      </c>
      <c r="K313" s="63">
        <f t="shared" si="8"/>
        <v>312</v>
      </c>
      <c r="L313" s="53" t="str">
        <f t="shared" si="9"/>
        <v>2_312</v>
      </c>
      <c r="M313" s="53" t="s">
        <v>3915</v>
      </c>
      <c r="N313" s="1">
        <f>VLOOKUP(J313,[1]Sheet6!$A$1:$H$1000000,2,FALSE)</f>
        <v>1</v>
      </c>
    </row>
    <row r="314" s="1" customFormat="1" spans="1:14">
      <c r="A314" s="53" t="s">
        <v>3916</v>
      </c>
      <c r="B314" s="1" t="s">
        <v>3917</v>
      </c>
      <c r="C314" s="1" t="s">
        <v>2359</v>
      </c>
      <c r="D314" s="66">
        <v>36029</v>
      </c>
      <c r="E314" s="66">
        <v>37292</v>
      </c>
      <c r="F314" s="53"/>
      <c r="G314" s="53"/>
      <c r="H314" s="53" t="s">
        <v>35</v>
      </c>
      <c r="I314" s="53" t="s">
        <v>3918</v>
      </c>
      <c r="J314" s="53" t="s">
        <v>3919</v>
      </c>
      <c r="K314" s="63">
        <f t="shared" si="8"/>
        <v>313</v>
      </c>
      <c r="L314" s="53" t="str">
        <f t="shared" si="9"/>
        <v>2_313</v>
      </c>
      <c r="M314" s="53" t="s">
        <v>3920</v>
      </c>
      <c r="N314" s="1">
        <f>VLOOKUP(J314,[1]Sheet6!$A$1:$H$1000000,2,FALSE)</f>
        <v>1</v>
      </c>
    </row>
    <row r="315" s="1" customFormat="1" spans="1:14">
      <c r="A315" s="53" t="s">
        <v>3921</v>
      </c>
      <c r="B315" s="1" t="s">
        <v>3922</v>
      </c>
      <c r="C315" s="1" t="s">
        <v>2359</v>
      </c>
      <c r="D315" s="66">
        <v>35902</v>
      </c>
      <c r="E315" s="66">
        <v>36373</v>
      </c>
      <c r="F315" s="53"/>
      <c r="G315" s="53"/>
      <c r="H315" s="53" t="s">
        <v>3923</v>
      </c>
      <c r="I315" s="53" t="s">
        <v>3924</v>
      </c>
      <c r="J315" s="53" t="s">
        <v>3925</v>
      </c>
      <c r="K315" s="63">
        <f t="shared" si="8"/>
        <v>314</v>
      </c>
      <c r="L315" s="53" t="str">
        <f t="shared" si="9"/>
        <v>2_314</v>
      </c>
      <c r="M315" s="53" t="s">
        <v>3926</v>
      </c>
      <c r="N315" s="1">
        <f>VLOOKUP(J315,[1]Sheet6!$A$1:$H$1000000,2,FALSE)</f>
        <v>1</v>
      </c>
    </row>
    <row r="316" s="1" customFormat="1" spans="1:14">
      <c r="A316" s="53" t="s">
        <v>3927</v>
      </c>
      <c r="B316" s="1" t="s">
        <v>3928</v>
      </c>
      <c r="C316" s="1" t="s">
        <v>2359</v>
      </c>
      <c r="D316" s="66">
        <v>35872</v>
      </c>
      <c r="E316" s="66">
        <v>35872</v>
      </c>
      <c r="F316" s="53"/>
      <c r="G316" s="53"/>
      <c r="H316" s="53" t="s">
        <v>35</v>
      </c>
      <c r="I316" s="53" t="s">
        <v>3929</v>
      </c>
      <c r="J316" s="53" t="s">
        <v>3930</v>
      </c>
      <c r="K316" s="63">
        <f t="shared" si="8"/>
        <v>315</v>
      </c>
      <c r="L316" s="53" t="str">
        <f t="shared" si="9"/>
        <v>2_315</v>
      </c>
      <c r="M316" s="53" t="s">
        <v>3931</v>
      </c>
      <c r="N316" s="1">
        <f>VLOOKUP(J316,[1]Sheet6!$A$1:$H$1000000,2,FALSE)</f>
        <v>1</v>
      </c>
    </row>
    <row r="317" s="1" customFormat="1" spans="1:14">
      <c r="A317" s="53" t="s">
        <v>3932</v>
      </c>
      <c r="B317" s="1" t="s">
        <v>3933</v>
      </c>
      <c r="C317" s="1" t="s">
        <v>2359</v>
      </c>
      <c r="D317" s="66">
        <v>35782</v>
      </c>
      <c r="E317" s="66">
        <v>35977</v>
      </c>
      <c r="F317" s="66">
        <v>41518</v>
      </c>
      <c r="G317" s="53"/>
      <c r="H317" s="53" t="s">
        <v>80</v>
      </c>
      <c r="I317" s="53" t="s">
        <v>3934</v>
      </c>
      <c r="J317" s="53" t="s">
        <v>3935</v>
      </c>
      <c r="K317" s="63">
        <f t="shared" si="8"/>
        <v>316</v>
      </c>
      <c r="L317" s="53" t="str">
        <f t="shared" si="9"/>
        <v>2_316</v>
      </c>
      <c r="M317" s="53" t="s">
        <v>3936</v>
      </c>
      <c r="N317" s="1">
        <f>VLOOKUP(J317,[1]Sheet6!$A$1:$H$1000000,2,FALSE)</f>
        <v>1</v>
      </c>
    </row>
    <row r="318" s="1" customFormat="1" spans="1:14">
      <c r="A318" s="53" t="s">
        <v>3937</v>
      </c>
      <c r="B318" s="1" t="s">
        <v>3938</v>
      </c>
      <c r="C318" s="1" t="s">
        <v>2359</v>
      </c>
      <c r="D318" s="66">
        <v>35779</v>
      </c>
      <c r="E318" s="66">
        <v>38693</v>
      </c>
      <c r="F318" s="53"/>
      <c r="G318" s="53"/>
      <c r="H318" s="53" t="s">
        <v>80</v>
      </c>
      <c r="I318" s="53" t="s">
        <v>2874</v>
      </c>
      <c r="J318" s="53" t="s">
        <v>3939</v>
      </c>
      <c r="K318" s="63">
        <f t="shared" si="8"/>
        <v>317</v>
      </c>
      <c r="L318" s="53" t="str">
        <f t="shared" si="9"/>
        <v>2_317</v>
      </c>
      <c r="M318" s="53" t="s">
        <v>3940</v>
      </c>
      <c r="N318" s="1">
        <f>VLOOKUP(J318,[1]Sheet6!$A$1:$H$1000000,2,FALSE)</f>
        <v>1</v>
      </c>
    </row>
    <row r="319" s="1" customFormat="1" spans="1:14">
      <c r="A319" s="53" t="s">
        <v>3941</v>
      </c>
      <c r="B319" s="1" t="s">
        <v>3942</v>
      </c>
      <c r="C319" s="1" t="s">
        <v>2359</v>
      </c>
      <c r="D319" s="66">
        <v>35759</v>
      </c>
      <c r="E319" s="66">
        <v>35978</v>
      </c>
      <c r="F319" s="53"/>
      <c r="G319" s="53"/>
      <c r="H319" s="53" t="s">
        <v>35</v>
      </c>
      <c r="I319" s="53" t="s">
        <v>3943</v>
      </c>
      <c r="J319" s="53" t="s">
        <v>3944</v>
      </c>
      <c r="K319" s="63">
        <f t="shared" si="8"/>
        <v>318</v>
      </c>
      <c r="L319" s="53" t="str">
        <f t="shared" si="9"/>
        <v>2_318</v>
      </c>
      <c r="M319" s="53" t="s">
        <v>3945</v>
      </c>
      <c r="N319" s="1">
        <f>VLOOKUP(J319,[1]Sheet6!$A$1:$H$1000000,2,FALSE)</f>
        <v>1</v>
      </c>
    </row>
    <row r="320" s="1" customFormat="1" spans="1:14">
      <c r="A320" s="53" t="s">
        <v>3946</v>
      </c>
      <c r="B320" s="1" t="s">
        <v>3947</v>
      </c>
      <c r="C320" s="1" t="s">
        <v>2359</v>
      </c>
      <c r="D320" s="66">
        <v>35758</v>
      </c>
      <c r="E320" s="66">
        <v>37377</v>
      </c>
      <c r="F320" s="53"/>
      <c r="G320" s="53"/>
      <c r="H320" s="53" t="s">
        <v>2879</v>
      </c>
      <c r="I320" s="53" t="s">
        <v>3948</v>
      </c>
      <c r="J320" s="53" t="s">
        <v>3949</v>
      </c>
      <c r="K320" s="63">
        <f t="shared" si="8"/>
        <v>319</v>
      </c>
      <c r="L320" s="53" t="str">
        <f t="shared" si="9"/>
        <v>2_319</v>
      </c>
      <c r="M320" s="53" t="s">
        <v>3950</v>
      </c>
      <c r="N320" s="1">
        <f>VLOOKUP(J320,[1]Sheet6!$A$1:$H$1000000,2,FALSE)</f>
        <v>1</v>
      </c>
    </row>
    <row r="321" s="1" customFormat="1" spans="1:14">
      <c r="A321" s="53" t="s">
        <v>3951</v>
      </c>
      <c r="B321" s="1" t="s">
        <v>3952</v>
      </c>
      <c r="C321" s="1" t="s">
        <v>2359</v>
      </c>
      <c r="D321" s="66">
        <v>35600</v>
      </c>
      <c r="E321" s="66">
        <v>36586</v>
      </c>
      <c r="F321" s="53"/>
      <c r="G321" s="53"/>
      <c r="H321" s="53" t="s">
        <v>3953</v>
      </c>
      <c r="I321" s="53" t="s">
        <v>3954</v>
      </c>
      <c r="J321" s="53" t="s">
        <v>3955</v>
      </c>
      <c r="K321" s="63">
        <f t="shared" si="8"/>
        <v>320</v>
      </c>
      <c r="L321" s="53" t="str">
        <f t="shared" si="9"/>
        <v>2_320</v>
      </c>
      <c r="M321" s="53" t="s">
        <v>3956</v>
      </c>
      <c r="N321" s="1">
        <f>VLOOKUP(J321,[1]Sheet6!$A$1:$H$1000000,2,FALSE)</f>
        <v>1</v>
      </c>
    </row>
    <row r="322" s="1" customFormat="1" spans="1:14">
      <c r="A322" s="53" t="s">
        <v>3957</v>
      </c>
      <c r="B322" s="1" t="s">
        <v>3958</v>
      </c>
      <c r="C322" s="1" t="s">
        <v>2359</v>
      </c>
      <c r="D322" s="66">
        <v>35584</v>
      </c>
      <c r="E322" s="66">
        <v>35947</v>
      </c>
      <c r="F322" s="53"/>
      <c r="G322" s="53"/>
      <c r="H322" s="53" t="s">
        <v>35</v>
      </c>
      <c r="I322" s="53" t="s">
        <v>3959</v>
      </c>
      <c r="J322" s="53" t="s">
        <v>3960</v>
      </c>
      <c r="K322" s="63">
        <f t="shared" ref="K322:K385" si="10">ROW()-1</f>
        <v>321</v>
      </c>
      <c r="L322" s="53" t="str">
        <f t="shared" ref="L322:L385" si="11">"2_"&amp;K322</f>
        <v>2_321</v>
      </c>
      <c r="M322" s="53" t="s">
        <v>3961</v>
      </c>
      <c r="N322" s="1">
        <f>VLOOKUP(J322,[1]Sheet6!$A$1:$H$1000000,2,FALSE)</f>
        <v>1</v>
      </c>
    </row>
    <row r="323" s="1" customFormat="1" spans="1:14">
      <c r="A323" s="53" t="s">
        <v>3962</v>
      </c>
      <c r="B323" s="1" t="s">
        <v>3963</v>
      </c>
      <c r="C323" s="1" t="s">
        <v>2359</v>
      </c>
      <c r="D323" s="66">
        <v>35549</v>
      </c>
      <c r="E323" s="66">
        <v>35765</v>
      </c>
      <c r="F323" s="53"/>
      <c r="G323" s="53"/>
      <c r="H323" s="53" t="s">
        <v>35</v>
      </c>
      <c r="I323" s="53" t="s">
        <v>3964</v>
      </c>
      <c r="J323" s="53" t="s">
        <v>3965</v>
      </c>
      <c r="K323" s="63">
        <f t="shared" si="10"/>
        <v>322</v>
      </c>
      <c r="L323" s="53" t="str">
        <f t="shared" si="11"/>
        <v>2_322</v>
      </c>
      <c r="M323" s="53" t="s">
        <v>3966</v>
      </c>
      <c r="N323" s="1">
        <f>VLOOKUP(J323,[1]Sheet6!$A$1:$H$1000000,2,FALSE)</f>
        <v>1</v>
      </c>
    </row>
    <row r="324" s="1" customFormat="1" spans="1:14">
      <c r="A324" s="53" t="s">
        <v>3967</v>
      </c>
      <c r="B324" s="1" t="s">
        <v>3968</v>
      </c>
      <c r="C324" s="1" t="s">
        <v>2359</v>
      </c>
      <c r="D324" s="66">
        <v>35549</v>
      </c>
      <c r="E324" s="66">
        <v>36465</v>
      </c>
      <c r="F324" s="53"/>
      <c r="G324" s="53"/>
      <c r="H324" s="53" t="s">
        <v>35</v>
      </c>
      <c r="I324" s="53" t="s">
        <v>3969</v>
      </c>
      <c r="J324" s="53" t="s">
        <v>3970</v>
      </c>
      <c r="K324" s="63">
        <f t="shared" si="10"/>
        <v>323</v>
      </c>
      <c r="L324" s="53" t="str">
        <f t="shared" si="11"/>
        <v>2_323</v>
      </c>
      <c r="M324" s="53" t="s">
        <v>3971</v>
      </c>
      <c r="N324" s="1">
        <f>VLOOKUP(J324,[1]Sheet6!$A$1:$H$1000000,2,FALSE)</f>
        <v>1</v>
      </c>
    </row>
    <row r="325" s="1" customFormat="1" spans="1:14">
      <c r="A325" s="53" t="s">
        <v>3972</v>
      </c>
      <c r="B325" s="1" t="s">
        <v>3973</v>
      </c>
      <c r="C325" s="1" t="s">
        <v>2359</v>
      </c>
      <c r="D325" s="66">
        <v>35517</v>
      </c>
      <c r="E325" s="66">
        <v>36181</v>
      </c>
      <c r="F325" s="53"/>
      <c r="G325" s="53"/>
      <c r="H325" s="53" t="s">
        <v>35</v>
      </c>
      <c r="I325" s="53" t="s">
        <v>3974</v>
      </c>
      <c r="J325" s="53" t="s">
        <v>3975</v>
      </c>
      <c r="K325" s="63">
        <f t="shared" si="10"/>
        <v>324</v>
      </c>
      <c r="L325" s="53" t="str">
        <f t="shared" si="11"/>
        <v>2_324</v>
      </c>
      <c r="M325" s="53" t="s">
        <v>3976</v>
      </c>
      <c r="N325" s="1">
        <f>VLOOKUP(J325,[1]Sheet6!$A$1:$H$1000000,2,FALSE)</f>
        <v>1</v>
      </c>
    </row>
    <row r="326" s="1" customFormat="1" spans="1:14">
      <c r="A326" s="53" t="s">
        <v>3977</v>
      </c>
      <c r="B326" s="1" t="s">
        <v>3978</v>
      </c>
      <c r="C326" s="1" t="s">
        <v>2359</v>
      </c>
      <c r="D326" s="66">
        <v>35478</v>
      </c>
      <c r="E326" s="66">
        <v>35612</v>
      </c>
      <c r="F326" s="53"/>
      <c r="G326" s="53"/>
      <c r="H326" s="53" t="s">
        <v>2879</v>
      </c>
      <c r="I326" s="53" t="s">
        <v>3979</v>
      </c>
      <c r="J326" s="53" t="s">
        <v>3980</v>
      </c>
      <c r="K326" s="63">
        <f t="shared" si="10"/>
        <v>325</v>
      </c>
      <c r="L326" s="53" t="str">
        <f t="shared" si="11"/>
        <v>2_325</v>
      </c>
      <c r="M326" s="53" t="s">
        <v>3981</v>
      </c>
      <c r="N326" s="1">
        <f>VLOOKUP(J326,[1]Sheet6!$A$1:$H$1000000,2,FALSE)</f>
        <v>1</v>
      </c>
    </row>
    <row r="327" s="1" customFormat="1" spans="1:14">
      <c r="A327" s="53" t="s">
        <v>3982</v>
      </c>
      <c r="B327" s="1" t="s">
        <v>3983</v>
      </c>
      <c r="C327" s="1" t="s">
        <v>2359</v>
      </c>
      <c r="D327" s="66">
        <v>35416</v>
      </c>
      <c r="E327" s="66">
        <v>35489</v>
      </c>
      <c r="F327" s="53"/>
      <c r="G327" s="53"/>
      <c r="H327" s="53" t="s">
        <v>80</v>
      </c>
      <c r="I327" s="53" t="s">
        <v>3984</v>
      </c>
      <c r="J327" s="53" t="s">
        <v>3985</v>
      </c>
      <c r="K327" s="63">
        <f t="shared" si="10"/>
        <v>326</v>
      </c>
      <c r="L327" s="53" t="str">
        <f t="shared" si="11"/>
        <v>2_326</v>
      </c>
      <c r="M327" s="53" t="s">
        <v>3986</v>
      </c>
      <c r="N327" s="1">
        <f>VLOOKUP(J327,[1]Sheet6!$A$1:$H$1000000,2,FALSE)</f>
        <v>1</v>
      </c>
    </row>
    <row r="328" s="1" customFormat="1" spans="1:14">
      <c r="A328" s="53" t="s">
        <v>3987</v>
      </c>
      <c r="B328" s="1" t="s">
        <v>3988</v>
      </c>
      <c r="C328" s="1" t="s">
        <v>2359</v>
      </c>
      <c r="D328" s="66">
        <v>35404</v>
      </c>
      <c r="E328" s="66">
        <v>35616</v>
      </c>
      <c r="F328" s="53"/>
      <c r="G328" s="53"/>
      <c r="H328" s="53" t="s">
        <v>2858</v>
      </c>
      <c r="I328" s="53" t="s">
        <v>2859</v>
      </c>
      <c r="J328" s="53" t="s">
        <v>3989</v>
      </c>
      <c r="K328" s="63">
        <f t="shared" si="10"/>
        <v>327</v>
      </c>
      <c r="L328" s="53" t="str">
        <f t="shared" si="11"/>
        <v>2_327</v>
      </c>
      <c r="M328" s="53" t="s">
        <v>3990</v>
      </c>
      <c r="N328" s="1">
        <f>VLOOKUP(J328,[1]Sheet6!$A$1:$H$1000000,2,FALSE)</f>
        <v>1</v>
      </c>
    </row>
    <row r="329" s="1" customFormat="1" spans="1:14">
      <c r="A329" s="53" t="s">
        <v>3991</v>
      </c>
      <c r="B329" s="1" t="s">
        <v>3992</v>
      </c>
      <c r="C329" s="1" t="s">
        <v>2359</v>
      </c>
      <c r="D329" s="66">
        <v>35241</v>
      </c>
      <c r="E329" s="66">
        <v>35339</v>
      </c>
      <c r="F329" s="53"/>
      <c r="G329" s="53"/>
      <c r="H329" s="53" t="s">
        <v>80</v>
      </c>
      <c r="I329" s="53" t="s">
        <v>3993</v>
      </c>
      <c r="J329" s="53" t="s">
        <v>3994</v>
      </c>
      <c r="K329" s="63">
        <f t="shared" si="10"/>
        <v>328</v>
      </c>
      <c r="L329" s="53" t="str">
        <f t="shared" si="11"/>
        <v>2_328</v>
      </c>
      <c r="M329" s="53" t="s">
        <v>3995</v>
      </c>
      <c r="N329" s="1">
        <f>VLOOKUP(J329,[1]Sheet6!$A$1:$H$1000000,2,FALSE)</f>
        <v>1</v>
      </c>
    </row>
    <row r="330" s="1" customFormat="1" spans="1:14">
      <c r="A330" s="53" t="s">
        <v>3996</v>
      </c>
      <c r="B330" s="1" t="s">
        <v>3997</v>
      </c>
      <c r="C330" s="1" t="s">
        <v>2359</v>
      </c>
      <c r="D330" s="66">
        <v>35237</v>
      </c>
      <c r="E330" s="66">
        <v>36342</v>
      </c>
      <c r="F330" s="53"/>
      <c r="G330" s="53"/>
      <c r="H330" s="53" t="s">
        <v>35</v>
      </c>
      <c r="I330" s="53" t="s">
        <v>3998</v>
      </c>
      <c r="J330" s="53" t="s">
        <v>3999</v>
      </c>
      <c r="K330" s="63">
        <f t="shared" si="10"/>
        <v>329</v>
      </c>
      <c r="L330" s="53" t="str">
        <f t="shared" si="11"/>
        <v>2_329</v>
      </c>
      <c r="M330" s="53" t="s">
        <v>4000</v>
      </c>
      <c r="N330" s="1">
        <f>VLOOKUP(J330,[1]Sheet6!$A$1:$H$1000000,2,FALSE)</f>
        <v>1</v>
      </c>
    </row>
    <row r="331" s="1" customFormat="1" spans="1:14">
      <c r="A331" s="53" t="s">
        <v>4001</v>
      </c>
      <c r="B331" s="1" t="s">
        <v>4002</v>
      </c>
      <c r="C331" s="1" t="s">
        <v>2359</v>
      </c>
      <c r="D331" s="66">
        <v>35226</v>
      </c>
      <c r="E331" s="66">
        <v>36192</v>
      </c>
      <c r="F331" s="66">
        <v>38108</v>
      </c>
      <c r="G331" s="53"/>
      <c r="H331" s="53" t="s">
        <v>4003</v>
      </c>
      <c r="I331" s="53" t="s">
        <v>4004</v>
      </c>
      <c r="J331" s="53" t="s">
        <v>4005</v>
      </c>
      <c r="K331" s="63">
        <f t="shared" si="10"/>
        <v>330</v>
      </c>
      <c r="L331" s="53" t="str">
        <f t="shared" si="11"/>
        <v>2_330</v>
      </c>
      <c r="M331" s="53" t="s">
        <v>4006</v>
      </c>
      <c r="N331" s="1">
        <f>VLOOKUP(J331,[1]Sheet6!$A$1:$H$1000000,2,FALSE)</f>
        <v>1</v>
      </c>
    </row>
    <row r="332" s="1" customFormat="1" spans="1:14">
      <c r="A332" s="53" t="s">
        <v>4007</v>
      </c>
      <c r="B332" s="1" t="s">
        <v>4008</v>
      </c>
      <c r="C332" s="1" t="s">
        <v>2359</v>
      </c>
      <c r="D332" s="66">
        <v>35177</v>
      </c>
      <c r="E332" s="66">
        <v>36342</v>
      </c>
      <c r="F332" s="53"/>
      <c r="G332" s="53"/>
      <c r="H332" s="53" t="s">
        <v>35</v>
      </c>
      <c r="I332" s="53" t="s">
        <v>4009</v>
      </c>
      <c r="J332" s="53" t="s">
        <v>4010</v>
      </c>
      <c r="K332" s="63">
        <f t="shared" si="10"/>
        <v>331</v>
      </c>
      <c r="L332" s="53" t="str">
        <f t="shared" si="11"/>
        <v>2_331</v>
      </c>
      <c r="M332" s="53" t="s">
        <v>4011</v>
      </c>
      <c r="N332" s="1">
        <f>VLOOKUP(J332,[1]Sheet6!$A$1:$H$1000000,2,FALSE)</f>
        <v>1</v>
      </c>
    </row>
    <row r="333" s="1" customFormat="1" spans="1:14">
      <c r="A333" s="53" t="s">
        <v>4012</v>
      </c>
      <c r="B333" s="1" t="s">
        <v>4013</v>
      </c>
      <c r="C333" s="1" t="s">
        <v>2359</v>
      </c>
      <c r="D333" s="66">
        <v>35177</v>
      </c>
      <c r="E333" s="66">
        <v>36342</v>
      </c>
      <c r="F333" s="66">
        <v>42552</v>
      </c>
      <c r="G333" s="53"/>
      <c r="H333" s="53" t="s">
        <v>35</v>
      </c>
      <c r="I333" s="53" t="s">
        <v>2997</v>
      </c>
      <c r="J333" s="53" t="s">
        <v>4014</v>
      </c>
      <c r="K333" s="63">
        <f t="shared" si="10"/>
        <v>332</v>
      </c>
      <c r="L333" s="53" t="str">
        <f t="shared" si="11"/>
        <v>2_332</v>
      </c>
      <c r="M333" s="53" t="s">
        <v>4015</v>
      </c>
      <c r="N333" s="1">
        <f>VLOOKUP(J333,[1]Sheet6!$A$1:$H$1000000,2,FALSE)</f>
        <v>1</v>
      </c>
    </row>
    <row r="334" s="1" customFormat="1" spans="1:14">
      <c r="A334" s="53" t="s">
        <v>4016</v>
      </c>
      <c r="B334" s="1" t="s">
        <v>4017</v>
      </c>
      <c r="C334" s="1" t="s">
        <v>2359</v>
      </c>
      <c r="D334" s="66">
        <v>35177</v>
      </c>
      <c r="E334" s="66">
        <v>36342</v>
      </c>
      <c r="F334" s="53"/>
      <c r="G334" s="53"/>
      <c r="H334" s="53" t="s">
        <v>35</v>
      </c>
      <c r="I334" s="53" t="s">
        <v>2837</v>
      </c>
      <c r="J334" s="53" t="s">
        <v>4018</v>
      </c>
      <c r="K334" s="63">
        <f t="shared" si="10"/>
        <v>333</v>
      </c>
      <c r="L334" s="53" t="str">
        <f t="shared" si="11"/>
        <v>2_333</v>
      </c>
      <c r="M334" s="53" t="s">
        <v>4019</v>
      </c>
      <c r="N334" s="1">
        <f>VLOOKUP(J334,[1]Sheet6!$A$1:$H$1000000,2,FALSE)</f>
        <v>1</v>
      </c>
    </row>
    <row r="335" s="1" customFormat="1" spans="1:14">
      <c r="A335" s="53" t="s">
        <v>4020</v>
      </c>
      <c r="B335" s="1" t="s">
        <v>4021</v>
      </c>
      <c r="C335" s="1" t="s">
        <v>2359</v>
      </c>
      <c r="D335" s="66">
        <v>35048</v>
      </c>
      <c r="E335" s="66">
        <v>36159</v>
      </c>
      <c r="F335" s="53"/>
      <c r="G335" s="53"/>
      <c r="H335" s="53" t="s">
        <v>35</v>
      </c>
      <c r="I335" s="53" t="s">
        <v>2609</v>
      </c>
      <c r="J335" s="53" t="s">
        <v>4022</v>
      </c>
      <c r="K335" s="63">
        <f t="shared" si="10"/>
        <v>334</v>
      </c>
      <c r="L335" s="53" t="str">
        <f t="shared" si="11"/>
        <v>2_334</v>
      </c>
      <c r="M335" s="53" t="s">
        <v>4023</v>
      </c>
      <c r="N335" s="1">
        <f>VLOOKUP(J335,[1]Sheet6!$A$1:$H$1000000,2,FALSE)</f>
        <v>1</v>
      </c>
    </row>
    <row r="336" s="1" customFormat="1" spans="1:14">
      <c r="A336" s="53" t="s">
        <v>4024</v>
      </c>
      <c r="B336" s="1" t="s">
        <v>4025</v>
      </c>
      <c r="C336" s="1" t="s">
        <v>2359</v>
      </c>
      <c r="D336" s="66">
        <v>35048</v>
      </c>
      <c r="E336" s="66">
        <v>36342</v>
      </c>
      <c r="F336" s="53"/>
      <c r="G336" s="53"/>
      <c r="H336" s="53" t="s">
        <v>35</v>
      </c>
      <c r="I336" s="53" t="s">
        <v>4026</v>
      </c>
      <c r="J336" s="53" t="s">
        <v>4027</v>
      </c>
      <c r="K336" s="63">
        <f t="shared" si="10"/>
        <v>335</v>
      </c>
      <c r="L336" s="53" t="str">
        <f t="shared" si="11"/>
        <v>2_335</v>
      </c>
      <c r="M336" s="53" t="s">
        <v>4028</v>
      </c>
      <c r="N336" s="1">
        <f>VLOOKUP(J336,[1]Sheet6!$A$1:$H$1000000,2,FALSE)</f>
        <v>1</v>
      </c>
    </row>
    <row r="337" s="1" customFormat="1" spans="1:14">
      <c r="A337" s="53" t="s">
        <v>4029</v>
      </c>
      <c r="B337" s="1" t="s">
        <v>4030</v>
      </c>
      <c r="C337" s="1" t="s">
        <v>2359</v>
      </c>
      <c r="D337" s="66">
        <v>35023</v>
      </c>
      <c r="E337" s="66">
        <v>36678</v>
      </c>
      <c r="F337" s="53"/>
      <c r="G337" s="53"/>
      <c r="H337" s="53" t="s">
        <v>35</v>
      </c>
      <c r="I337" s="53" t="s">
        <v>4031</v>
      </c>
      <c r="J337" s="53" t="s">
        <v>4032</v>
      </c>
      <c r="K337" s="63">
        <f t="shared" si="10"/>
        <v>336</v>
      </c>
      <c r="L337" s="53" t="str">
        <f t="shared" si="11"/>
        <v>2_336</v>
      </c>
      <c r="M337" s="53" t="s">
        <v>4033</v>
      </c>
      <c r="N337" s="1">
        <f>VLOOKUP(J337,[1]Sheet6!$A$1:$H$1000000,2,FALSE)</f>
        <v>1</v>
      </c>
    </row>
    <row r="338" s="1" customFormat="1" spans="1:14">
      <c r="A338" s="53" t="s">
        <v>4034</v>
      </c>
      <c r="B338" s="1" t="s">
        <v>4035</v>
      </c>
      <c r="C338" s="1" t="s">
        <v>2359</v>
      </c>
      <c r="D338" s="66">
        <v>35023</v>
      </c>
      <c r="E338" s="66">
        <v>35217</v>
      </c>
      <c r="F338" s="66">
        <v>37042</v>
      </c>
      <c r="G338" s="53"/>
      <c r="H338" s="53" t="s">
        <v>35</v>
      </c>
      <c r="I338" s="53" t="s">
        <v>4036</v>
      </c>
      <c r="J338" s="53" t="s">
        <v>4037</v>
      </c>
      <c r="K338" s="63">
        <f t="shared" si="10"/>
        <v>337</v>
      </c>
      <c r="L338" s="53" t="str">
        <f t="shared" si="11"/>
        <v>2_337</v>
      </c>
      <c r="M338" s="53" t="s">
        <v>4038</v>
      </c>
      <c r="N338" s="1">
        <f>VLOOKUP(J338,[1]Sheet6!$A$1:$H$1000000,2,FALSE)</f>
        <v>1</v>
      </c>
    </row>
    <row r="339" s="1" customFormat="1" spans="1:14">
      <c r="A339" s="53" t="s">
        <v>4039</v>
      </c>
      <c r="B339" s="1" t="s">
        <v>4040</v>
      </c>
      <c r="C339" s="1" t="s">
        <v>2359</v>
      </c>
      <c r="D339" s="66">
        <v>34897</v>
      </c>
      <c r="E339" s="66">
        <v>35947</v>
      </c>
      <c r="F339" s="53"/>
      <c r="G339" s="53"/>
      <c r="H339" s="53" t="s">
        <v>35</v>
      </c>
      <c r="I339" s="53" t="s">
        <v>2726</v>
      </c>
      <c r="J339" s="53" t="s">
        <v>4041</v>
      </c>
      <c r="K339" s="63">
        <f t="shared" si="10"/>
        <v>338</v>
      </c>
      <c r="L339" s="53" t="str">
        <f t="shared" si="11"/>
        <v>2_338</v>
      </c>
      <c r="M339" s="53" t="s">
        <v>4042</v>
      </c>
      <c r="N339" s="1">
        <f>VLOOKUP(J339,[1]Sheet6!$A$1:$H$1000000,2,FALSE)</f>
        <v>1</v>
      </c>
    </row>
    <row r="340" s="1" customFormat="1" spans="1:14">
      <c r="A340" s="53" t="s">
        <v>4043</v>
      </c>
      <c r="B340" s="1" t="s">
        <v>4044</v>
      </c>
      <c r="C340" s="1" t="s">
        <v>2359</v>
      </c>
      <c r="D340" s="66">
        <v>34897</v>
      </c>
      <c r="E340" s="66">
        <v>35855</v>
      </c>
      <c r="F340" s="53"/>
      <c r="G340" s="53"/>
      <c r="H340" s="53" t="s">
        <v>35</v>
      </c>
      <c r="I340" s="53" t="s">
        <v>4045</v>
      </c>
      <c r="J340" s="53" t="s">
        <v>4046</v>
      </c>
      <c r="K340" s="63">
        <f t="shared" si="10"/>
        <v>339</v>
      </c>
      <c r="L340" s="53" t="str">
        <f t="shared" si="11"/>
        <v>2_339</v>
      </c>
      <c r="M340" s="53" t="s">
        <v>4047</v>
      </c>
      <c r="N340" s="1">
        <f>VLOOKUP(J340,[1]Sheet6!$A$1:$H$1000000,2,FALSE)</f>
        <v>1</v>
      </c>
    </row>
    <row r="341" s="1" customFormat="1" spans="1:14">
      <c r="A341" s="53" t="s">
        <v>4048</v>
      </c>
      <c r="B341" s="1" t="s">
        <v>4049</v>
      </c>
      <c r="C341" s="1" t="s">
        <v>2359</v>
      </c>
      <c r="D341" s="66">
        <v>34862</v>
      </c>
      <c r="E341" s="66">
        <v>35827</v>
      </c>
      <c r="F341" s="66">
        <v>38108</v>
      </c>
      <c r="G341" s="53"/>
      <c r="H341" s="53" t="s">
        <v>4003</v>
      </c>
      <c r="I341" s="53" t="s">
        <v>4050</v>
      </c>
      <c r="J341" s="53" t="s">
        <v>4051</v>
      </c>
      <c r="K341" s="63">
        <f t="shared" si="10"/>
        <v>340</v>
      </c>
      <c r="L341" s="53" t="str">
        <f t="shared" si="11"/>
        <v>2_340</v>
      </c>
      <c r="M341" s="53" t="s">
        <v>4052</v>
      </c>
      <c r="N341" s="1">
        <f>VLOOKUP(J341,[1]Sheet6!$A$1:$H$1000000,2,FALSE)</f>
        <v>1</v>
      </c>
    </row>
    <row r="342" s="1" customFormat="1" spans="1:14">
      <c r="A342" s="53" t="s">
        <v>4053</v>
      </c>
      <c r="B342" s="1" t="s">
        <v>4054</v>
      </c>
      <c r="C342" s="1" t="s">
        <v>2359</v>
      </c>
      <c r="D342" s="66">
        <v>34862</v>
      </c>
      <c r="E342" s="66">
        <v>35827</v>
      </c>
      <c r="F342" s="66">
        <v>38108</v>
      </c>
      <c r="G342" s="53"/>
      <c r="H342" s="53" t="s">
        <v>4003</v>
      </c>
      <c r="I342" s="53" t="s">
        <v>4055</v>
      </c>
      <c r="J342" s="53" t="s">
        <v>4056</v>
      </c>
      <c r="K342" s="63">
        <f t="shared" si="10"/>
        <v>341</v>
      </c>
      <c r="L342" s="53" t="str">
        <f t="shared" si="11"/>
        <v>2_341</v>
      </c>
      <c r="M342" s="53" t="s">
        <v>4057</v>
      </c>
      <c r="N342" s="1">
        <f>VLOOKUP(J342,[1]Sheet6!$A$1:$H$1000000,2,FALSE)</f>
        <v>1</v>
      </c>
    </row>
    <row r="343" s="1" customFormat="1" spans="1:14">
      <c r="A343" s="53" t="s">
        <v>4058</v>
      </c>
      <c r="B343" s="1" t="s">
        <v>4059</v>
      </c>
      <c r="C343" s="1" t="s">
        <v>2359</v>
      </c>
      <c r="D343" s="66">
        <v>34862</v>
      </c>
      <c r="E343" s="66">
        <v>35827</v>
      </c>
      <c r="F343" s="66">
        <v>38108</v>
      </c>
      <c r="G343" s="53"/>
      <c r="H343" s="53" t="s">
        <v>4003</v>
      </c>
      <c r="I343" s="53" t="s">
        <v>4060</v>
      </c>
      <c r="J343" s="53" t="s">
        <v>4061</v>
      </c>
      <c r="K343" s="63">
        <f t="shared" si="10"/>
        <v>342</v>
      </c>
      <c r="L343" s="53" t="str">
        <f t="shared" si="11"/>
        <v>2_342</v>
      </c>
      <c r="M343" s="53" t="s">
        <v>4062</v>
      </c>
      <c r="N343" s="1">
        <f>VLOOKUP(J343,[1]Sheet6!$A$1:$H$1000000,2,FALSE)</f>
        <v>1</v>
      </c>
    </row>
    <row r="344" s="1" customFormat="1" spans="1:14">
      <c r="A344" s="53" t="s">
        <v>4063</v>
      </c>
      <c r="B344" s="1" t="s">
        <v>4064</v>
      </c>
      <c r="C344" s="1" t="s">
        <v>2359</v>
      </c>
      <c r="D344" s="66">
        <v>34764</v>
      </c>
      <c r="E344" s="53"/>
      <c r="F344" s="53"/>
      <c r="G344" s="53"/>
      <c r="H344" s="53" t="s">
        <v>35</v>
      </c>
      <c r="I344" s="53" t="s">
        <v>4065</v>
      </c>
      <c r="J344" s="53" t="s">
        <v>4066</v>
      </c>
      <c r="K344" s="63">
        <f t="shared" si="10"/>
        <v>343</v>
      </c>
      <c r="L344" s="53" t="str">
        <f t="shared" si="11"/>
        <v>2_343</v>
      </c>
      <c r="M344" s="53" t="s">
        <v>4067</v>
      </c>
      <c r="N344" s="1">
        <f>VLOOKUP(J344,[1]Sheet6!$A$1:$H$1000000,2,FALSE)</f>
        <v>1</v>
      </c>
    </row>
    <row r="345" s="1" customFormat="1" spans="1:14">
      <c r="A345" s="53" t="s">
        <v>4068</v>
      </c>
      <c r="B345" s="1" t="s">
        <v>4069</v>
      </c>
      <c r="C345" s="1" t="s">
        <v>2359</v>
      </c>
      <c r="D345" s="66">
        <v>34739</v>
      </c>
      <c r="E345" s="66">
        <v>36342</v>
      </c>
      <c r="F345" s="53"/>
      <c r="G345" s="53"/>
      <c r="H345" s="53" t="s">
        <v>35</v>
      </c>
      <c r="I345" s="53" t="s">
        <v>2424</v>
      </c>
      <c r="J345" s="53" t="s">
        <v>4070</v>
      </c>
      <c r="K345" s="63">
        <f t="shared" si="10"/>
        <v>344</v>
      </c>
      <c r="L345" s="53" t="str">
        <f t="shared" si="11"/>
        <v>2_344</v>
      </c>
      <c r="M345" s="53" t="s">
        <v>4071</v>
      </c>
      <c r="N345" s="1">
        <f>VLOOKUP(J345,[1]Sheet6!$A$1:$H$1000000,2,FALSE)</f>
        <v>1</v>
      </c>
    </row>
    <row r="346" s="1" customFormat="1" spans="1:14">
      <c r="A346" s="53" t="s">
        <v>4072</v>
      </c>
      <c r="B346" s="1" t="s">
        <v>4073</v>
      </c>
      <c r="C346" s="1" t="s">
        <v>2359</v>
      </c>
      <c r="D346" s="66">
        <v>34722</v>
      </c>
      <c r="E346" s="66">
        <v>36342</v>
      </c>
      <c r="F346" s="53"/>
      <c r="G346" s="53"/>
      <c r="H346" s="53" t="s">
        <v>35</v>
      </c>
      <c r="I346" s="53" t="s">
        <v>2914</v>
      </c>
      <c r="J346" s="53" t="s">
        <v>4074</v>
      </c>
      <c r="K346" s="63">
        <f t="shared" si="10"/>
        <v>345</v>
      </c>
      <c r="L346" s="53" t="str">
        <f t="shared" si="11"/>
        <v>2_345</v>
      </c>
      <c r="M346" s="53" t="s">
        <v>4075</v>
      </c>
      <c r="N346" s="1">
        <f>VLOOKUP(J346,[1]Sheet6!$A$1:$H$1000000,2,FALSE)</f>
        <v>1</v>
      </c>
    </row>
    <row r="347" s="1" customFormat="1" spans="1:14">
      <c r="A347" s="53" t="s">
        <v>4076</v>
      </c>
      <c r="B347" s="1" t="s">
        <v>4077</v>
      </c>
      <c r="C347" s="1" t="s">
        <v>2359</v>
      </c>
      <c r="D347" s="66">
        <v>34685</v>
      </c>
      <c r="E347" s="66">
        <v>35901</v>
      </c>
      <c r="F347" s="53"/>
      <c r="G347" s="53"/>
      <c r="H347" s="53" t="s">
        <v>35</v>
      </c>
      <c r="I347" s="53" t="s">
        <v>4078</v>
      </c>
      <c r="J347" s="53" t="s">
        <v>4079</v>
      </c>
      <c r="K347" s="63">
        <f t="shared" si="10"/>
        <v>346</v>
      </c>
      <c r="L347" s="53" t="str">
        <f t="shared" si="11"/>
        <v>2_346</v>
      </c>
      <c r="M347" s="53" t="s">
        <v>4080</v>
      </c>
      <c r="N347" s="1">
        <f>VLOOKUP(J347,[1]Sheet6!$A$1:$H$1000000,2,FALSE)</f>
        <v>1</v>
      </c>
    </row>
    <row r="348" s="1" customFormat="1" spans="1:14">
      <c r="A348" s="53" t="s">
        <v>4081</v>
      </c>
      <c r="B348" s="1" t="s">
        <v>4082</v>
      </c>
      <c r="C348" s="1" t="s">
        <v>2359</v>
      </c>
      <c r="D348" s="66">
        <v>34666</v>
      </c>
      <c r="E348" s="66">
        <v>35977</v>
      </c>
      <c r="F348" s="66">
        <v>42552</v>
      </c>
      <c r="G348" s="53"/>
      <c r="H348" s="53" t="s">
        <v>35</v>
      </c>
      <c r="I348" s="53" t="s">
        <v>3002</v>
      </c>
      <c r="J348" s="53" t="s">
        <v>4083</v>
      </c>
      <c r="K348" s="63">
        <f t="shared" si="10"/>
        <v>347</v>
      </c>
      <c r="L348" s="53" t="str">
        <f t="shared" si="11"/>
        <v>2_347</v>
      </c>
      <c r="M348" s="53" t="s">
        <v>4084</v>
      </c>
      <c r="N348" s="1">
        <f>VLOOKUP(J348,[1]Sheet6!$A$1:$H$1000000,2,FALSE)</f>
        <v>1</v>
      </c>
    </row>
    <row r="349" s="1" customFormat="1" spans="1:14">
      <c r="A349" s="53" t="s">
        <v>4085</v>
      </c>
      <c r="B349" s="1" t="s">
        <v>4086</v>
      </c>
      <c r="C349" s="1" t="s">
        <v>2359</v>
      </c>
      <c r="D349" s="66">
        <v>34587</v>
      </c>
      <c r="E349" s="66">
        <v>34700</v>
      </c>
      <c r="F349" s="66">
        <v>40336</v>
      </c>
      <c r="G349" s="53"/>
      <c r="H349" s="53" t="s">
        <v>80</v>
      </c>
      <c r="I349" s="53" t="s">
        <v>3224</v>
      </c>
      <c r="J349" s="53" t="s">
        <v>4087</v>
      </c>
      <c r="K349" s="63">
        <f t="shared" si="10"/>
        <v>348</v>
      </c>
      <c r="L349" s="53" t="str">
        <f t="shared" si="11"/>
        <v>2_348</v>
      </c>
      <c r="M349" s="53" t="s">
        <v>4088</v>
      </c>
      <c r="N349" s="1">
        <f>VLOOKUP(J349,[1]Sheet6!$A$1:$H$1000000,2,FALSE)</f>
        <v>1</v>
      </c>
    </row>
    <row r="350" s="1" customFormat="1" spans="1:14">
      <c r="A350" s="53" t="s">
        <v>4089</v>
      </c>
      <c r="B350" s="1" t="s">
        <v>4090</v>
      </c>
      <c r="C350" s="1" t="s">
        <v>2359</v>
      </c>
      <c r="D350" s="66">
        <v>34551</v>
      </c>
      <c r="E350" s="53"/>
      <c r="F350" s="53"/>
      <c r="G350" s="53"/>
      <c r="H350" s="53" t="s">
        <v>80</v>
      </c>
      <c r="I350" s="53" t="s">
        <v>2874</v>
      </c>
      <c r="J350" s="53" t="s">
        <v>4091</v>
      </c>
      <c r="K350" s="63">
        <f t="shared" si="10"/>
        <v>349</v>
      </c>
      <c r="L350" s="53" t="str">
        <f t="shared" si="11"/>
        <v>2_349</v>
      </c>
      <c r="M350" s="53" t="s">
        <v>4092</v>
      </c>
      <c r="N350" s="1">
        <f>VLOOKUP(J350,[1]Sheet6!$A$1:$H$1000000,2,FALSE)</f>
        <v>1</v>
      </c>
    </row>
    <row r="351" s="1" customFormat="1" spans="1:14">
      <c r="A351" s="53" t="s">
        <v>4093</v>
      </c>
      <c r="B351" s="1" t="s">
        <v>4094</v>
      </c>
      <c r="C351" s="1" t="s">
        <v>2359</v>
      </c>
      <c r="D351" s="66">
        <v>34533</v>
      </c>
      <c r="E351" s="66">
        <v>34790</v>
      </c>
      <c r="F351" s="53"/>
      <c r="G351" s="53"/>
      <c r="H351" s="53" t="s">
        <v>35</v>
      </c>
      <c r="I351" s="53" t="s">
        <v>4095</v>
      </c>
      <c r="J351" s="53" t="s">
        <v>4096</v>
      </c>
      <c r="K351" s="63">
        <f t="shared" si="10"/>
        <v>350</v>
      </c>
      <c r="L351" s="53" t="str">
        <f t="shared" si="11"/>
        <v>2_350</v>
      </c>
      <c r="M351" s="53" t="s">
        <v>4097</v>
      </c>
      <c r="N351" s="1">
        <f>VLOOKUP(J351,[1]Sheet6!$A$1:$H$1000000,2,FALSE)</f>
        <v>1</v>
      </c>
    </row>
    <row r="352" s="1" customFormat="1" spans="1:14">
      <c r="A352" s="53" t="s">
        <v>4098</v>
      </c>
      <c r="B352" s="1" t="s">
        <v>4099</v>
      </c>
      <c r="C352" s="1" t="s">
        <v>2359</v>
      </c>
      <c r="D352" s="66">
        <v>34509</v>
      </c>
      <c r="E352" s="66">
        <v>35765</v>
      </c>
      <c r="F352" s="53"/>
      <c r="G352" s="53"/>
      <c r="H352" s="53" t="s">
        <v>35</v>
      </c>
      <c r="I352" s="53" t="s">
        <v>4100</v>
      </c>
      <c r="J352" s="53" t="s">
        <v>4101</v>
      </c>
      <c r="K352" s="63">
        <f t="shared" si="10"/>
        <v>351</v>
      </c>
      <c r="L352" s="53" t="str">
        <f t="shared" si="11"/>
        <v>2_351</v>
      </c>
      <c r="M352" s="53" t="s">
        <v>4102</v>
      </c>
      <c r="N352" s="1">
        <f>VLOOKUP(J352,[1]Sheet6!$A$1:$H$1000000,2,FALSE)</f>
        <v>1</v>
      </c>
    </row>
    <row r="353" s="1" customFormat="1" spans="1:14">
      <c r="A353" s="53" t="s">
        <v>4103</v>
      </c>
      <c r="B353" s="1" t="s">
        <v>4104</v>
      </c>
      <c r="C353" s="1" t="s">
        <v>2359</v>
      </c>
      <c r="D353" s="66">
        <v>34499</v>
      </c>
      <c r="E353" s="66">
        <v>35855</v>
      </c>
      <c r="F353" s="66">
        <v>42370</v>
      </c>
      <c r="G353" s="53"/>
      <c r="H353" s="53" t="s">
        <v>4105</v>
      </c>
      <c r="I353" s="53" t="s">
        <v>4106</v>
      </c>
      <c r="J353" s="53" t="s">
        <v>4107</v>
      </c>
      <c r="K353" s="63">
        <f t="shared" si="10"/>
        <v>352</v>
      </c>
      <c r="L353" s="53" t="str">
        <f t="shared" si="11"/>
        <v>2_352</v>
      </c>
      <c r="M353" s="53" t="s">
        <v>4108</v>
      </c>
      <c r="N353" s="1">
        <f>VLOOKUP(J353,[1]Sheet6!$A$1:$H$1000000,2,FALSE)</f>
        <v>1</v>
      </c>
    </row>
    <row r="354" s="1" customFormat="1" spans="1:14">
      <c r="A354" s="53" t="s">
        <v>4109</v>
      </c>
      <c r="B354" s="1" t="s">
        <v>4110</v>
      </c>
      <c r="C354" s="1" t="s">
        <v>2359</v>
      </c>
      <c r="D354" s="66">
        <v>34498</v>
      </c>
      <c r="E354" s="66">
        <v>34700</v>
      </c>
      <c r="F354" s="53"/>
      <c r="G354" s="53"/>
      <c r="H354" s="53" t="s">
        <v>80</v>
      </c>
      <c r="I354" s="53" t="s">
        <v>4111</v>
      </c>
      <c r="J354" s="53" t="s">
        <v>4112</v>
      </c>
      <c r="K354" s="63">
        <f t="shared" si="10"/>
        <v>353</v>
      </c>
      <c r="L354" s="53" t="str">
        <f t="shared" si="11"/>
        <v>2_353</v>
      </c>
      <c r="M354" s="53" t="s">
        <v>4113</v>
      </c>
      <c r="N354" s="1">
        <f>VLOOKUP(J354,[1]Sheet6!$A$1:$H$1000000,2,FALSE)</f>
        <v>1</v>
      </c>
    </row>
    <row r="355" s="1" customFormat="1" spans="1:14">
      <c r="A355" s="53" t="s">
        <v>4114</v>
      </c>
      <c r="B355" s="1" t="s">
        <v>4115</v>
      </c>
      <c r="C355" s="1" t="s">
        <v>2359</v>
      </c>
      <c r="D355" s="66">
        <v>34351</v>
      </c>
      <c r="E355" s="53"/>
      <c r="F355" s="53"/>
      <c r="G355" s="53"/>
      <c r="H355" s="53" t="s">
        <v>80</v>
      </c>
      <c r="I355" s="53" t="s">
        <v>2874</v>
      </c>
      <c r="J355" s="53" t="s">
        <v>4116</v>
      </c>
      <c r="K355" s="63">
        <f t="shared" si="10"/>
        <v>354</v>
      </c>
      <c r="L355" s="53" t="str">
        <f t="shared" si="11"/>
        <v>2_354</v>
      </c>
      <c r="M355" s="53" t="s">
        <v>4117</v>
      </c>
      <c r="N355" s="1">
        <f>VLOOKUP(J355,[1]Sheet6!$A$1:$H$1000000,2,FALSE)</f>
        <v>1</v>
      </c>
    </row>
    <row r="356" s="1" customFormat="1" spans="1:14">
      <c r="A356" s="53" t="s">
        <v>4118</v>
      </c>
      <c r="B356" s="1" t="s">
        <v>4119</v>
      </c>
      <c r="C356" s="1" t="s">
        <v>2359</v>
      </c>
      <c r="D356" s="66">
        <v>34344</v>
      </c>
      <c r="E356" s="66">
        <v>34547</v>
      </c>
      <c r="F356" s="53"/>
      <c r="G356" s="53"/>
      <c r="H356" s="53" t="s">
        <v>683</v>
      </c>
      <c r="I356" s="53" t="s">
        <v>4120</v>
      </c>
      <c r="J356" s="53" t="s">
        <v>4121</v>
      </c>
      <c r="K356" s="63">
        <f t="shared" si="10"/>
        <v>355</v>
      </c>
      <c r="L356" s="53" t="str">
        <f t="shared" si="11"/>
        <v>2_355</v>
      </c>
      <c r="M356" s="53" t="s">
        <v>4122</v>
      </c>
      <c r="N356" s="1">
        <f>VLOOKUP(J356,[1]Sheet6!$A$1:$H$1000000,2,FALSE)</f>
        <v>1</v>
      </c>
    </row>
    <row r="357" s="1" customFormat="1" spans="1:14">
      <c r="A357" s="53" t="s">
        <v>4123</v>
      </c>
      <c r="B357" s="1" t="s">
        <v>4124</v>
      </c>
      <c r="C357" s="1" t="s">
        <v>2359</v>
      </c>
      <c r="D357" s="66">
        <v>34323</v>
      </c>
      <c r="E357" s="66">
        <v>34547</v>
      </c>
      <c r="F357" s="53"/>
      <c r="G357" s="53"/>
      <c r="H357" s="53" t="s">
        <v>35</v>
      </c>
      <c r="I357" s="53" t="s">
        <v>4125</v>
      </c>
      <c r="J357" s="53" t="s">
        <v>4126</v>
      </c>
      <c r="K357" s="63">
        <f t="shared" si="10"/>
        <v>356</v>
      </c>
      <c r="L357" s="53" t="str">
        <f t="shared" si="11"/>
        <v>2_356</v>
      </c>
      <c r="M357" s="53" t="s">
        <v>4127</v>
      </c>
      <c r="N357" s="1">
        <f>VLOOKUP(J357,[1]Sheet6!$A$1:$H$1000000,2,FALSE)</f>
        <v>1</v>
      </c>
    </row>
    <row r="358" s="1" customFormat="1" spans="1:14">
      <c r="A358" s="53" t="s">
        <v>4128</v>
      </c>
      <c r="B358" s="1" t="s">
        <v>4129</v>
      </c>
      <c r="C358" s="1" t="s">
        <v>2359</v>
      </c>
      <c r="D358" s="66">
        <v>34309</v>
      </c>
      <c r="E358" s="66">
        <v>34309</v>
      </c>
      <c r="F358" s="66">
        <v>39941</v>
      </c>
      <c r="G358" s="53"/>
      <c r="H358" s="53" t="s">
        <v>80</v>
      </c>
      <c r="I358" s="53" t="s">
        <v>3491</v>
      </c>
      <c r="J358" s="53" t="s">
        <v>4130</v>
      </c>
      <c r="K358" s="63">
        <f t="shared" si="10"/>
        <v>357</v>
      </c>
      <c r="L358" s="53" t="str">
        <f t="shared" si="11"/>
        <v>2_357</v>
      </c>
      <c r="M358" s="53" t="s">
        <v>4131</v>
      </c>
      <c r="N358" s="1">
        <f>VLOOKUP(J358,[1]Sheet6!$A$1:$H$1000000,2,FALSE)</f>
        <v>1</v>
      </c>
    </row>
    <row r="359" s="1" customFormat="1" spans="1:14">
      <c r="A359" s="53" t="s">
        <v>4132</v>
      </c>
      <c r="B359" s="1" t="s">
        <v>4133</v>
      </c>
      <c r="C359" s="1" t="s">
        <v>2359</v>
      </c>
      <c r="D359" s="66">
        <v>34278</v>
      </c>
      <c r="E359" s="66">
        <v>34676</v>
      </c>
      <c r="F359" s="53"/>
      <c r="G359" s="53"/>
      <c r="H359" s="53" t="s">
        <v>35</v>
      </c>
      <c r="I359" s="53" t="s">
        <v>3455</v>
      </c>
      <c r="J359" s="53" t="s">
        <v>4134</v>
      </c>
      <c r="K359" s="63">
        <f t="shared" si="10"/>
        <v>358</v>
      </c>
      <c r="L359" s="53" t="str">
        <f t="shared" si="11"/>
        <v>2_358</v>
      </c>
      <c r="M359" s="53" t="s">
        <v>4135</v>
      </c>
      <c r="N359" s="1">
        <f>VLOOKUP(J359,[1]Sheet6!$A$1:$H$1000000,2,FALSE)</f>
        <v>1</v>
      </c>
    </row>
    <row r="360" s="1" customFormat="1" spans="1:14">
      <c r="A360" s="53" t="s">
        <v>4136</v>
      </c>
      <c r="B360" s="1" t="s">
        <v>4137</v>
      </c>
      <c r="C360" s="1" t="s">
        <v>2359</v>
      </c>
      <c r="D360" s="66">
        <v>34246</v>
      </c>
      <c r="E360" s="66">
        <v>34731</v>
      </c>
      <c r="F360" s="66">
        <v>38108</v>
      </c>
      <c r="G360" s="53"/>
      <c r="H360" s="53" t="s">
        <v>4003</v>
      </c>
      <c r="I360" s="53" t="s">
        <v>4138</v>
      </c>
      <c r="J360" s="53" t="s">
        <v>4139</v>
      </c>
      <c r="K360" s="63">
        <f t="shared" si="10"/>
        <v>359</v>
      </c>
      <c r="L360" s="53" t="str">
        <f t="shared" si="11"/>
        <v>2_359</v>
      </c>
      <c r="M360" s="53" t="s">
        <v>4140</v>
      </c>
      <c r="N360" s="1">
        <f>VLOOKUP(J360,[1]Sheet6!$A$1:$H$1000000,2,FALSE)</f>
        <v>1</v>
      </c>
    </row>
    <row r="361" s="1" customFormat="1" spans="1:14">
      <c r="A361" s="53" t="s">
        <v>4141</v>
      </c>
      <c r="B361" s="1" t="s">
        <v>4142</v>
      </c>
      <c r="C361" s="1" t="s">
        <v>2359</v>
      </c>
      <c r="D361" s="66">
        <v>34246</v>
      </c>
      <c r="E361" s="66">
        <v>34731</v>
      </c>
      <c r="F361" s="66">
        <v>38108</v>
      </c>
      <c r="G361" s="53"/>
      <c r="H361" s="53" t="s">
        <v>4003</v>
      </c>
      <c r="I361" s="53" t="s">
        <v>4143</v>
      </c>
      <c r="J361" s="53" t="s">
        <v>4144</v>
      </c>
      <c r="K361" s="63">
        <f t="shared" si="10"/>
        <v>360</v>
      </c>
      <c r="L361" s="53" t="str">
        <f t="shared" si="11"/>
        <v>2_360</v>
      </c>
      <c r="M361" s="53" t="s">
        <v>4145</v>
      </c>
      <c r="N361" s="1">
        <f>VLOOKUP(J361,[1]Sheet6!$A$1:$H$1000000,2,FALSE)</f>
        <v>1</v>
      </c>
    </row>
    <row r="362" s="1" customFormat="1" spans="1:14">
      <c r="A362" s="53" t="s">
        <v>4146</v>
      </c>
      <c r="B362" s="1" t="s">
        <v>4147</v>
      </c>
      <c r="C362" s="1" t="s">
        <v>2359</v>
      </c>
      <c r="D362" s="66">
        <v>34174</v>
      </c>
      <c r="E362" s="66">
        <v>34934</v>
      </c>
      <c r="F362" s="53"/>
      <c r="G362" s="53"/>
      <c r="H362" s="53"/>
      <c r="I362" s="53" t="s">
        <v>2795</v>
      </c>
      <c r="J362" s="53" t="s">
        <v>4148</v>
      </c>
      <c r="K362" s="63">
        <f t="shared" si="10"/>
        <v>361</v>
      </c>
      <c r="L362" s="53" t="str">
        <f t="shared" si="11"/>
        <v>2_361</v>
      </c>
      <c r="M362" s="53" t="s">
        <v>4149</v>
      </c>
      <c r="N362" s="1">
        <f>VLOOKUP(J362,[1]Sheet6!$A$1:$H$1000000,2,FALSE)</f>
        <v>1</v>
      </c>
    </row>
    <row r="363" s="1" customFormat="1" spans="1:14">
      <c r="A363" s="53" t="s">
        <v>4150</v>
      </c>
      <c r="B363" s="1" t="s">
        <v>4151</v>
      </c>
      <c r="C363" s="1" t="s">
        <v>2359</v>
      </c>
      <c r="D363" s="66">
        <v>34065</v>
      </c>
      <c r="E363" s="66">
        <v>34157</v>
      </c>
      <c r="F363" s="53"/>
      <c r="G363" s="53"/>
      <c r="H363" s="53" t="s">
        <v>80</v>
      </c>
      <c r="I363" s="53" t="s">
        <v>4152</v>
      </c>
      <c r="J363" s="53" t="s">
        <v>4153</v>
      </c>
      <c r="K363" s="63">
        <f t="shared" si="10"/>
        <v>362</v>
      </c>
      <c r="L363" s="53" t="str">
        <f t="shared" si="11"/>
        <v>2_362</v>
      </c>
      <c r="M363" s="53" t="s">
        <v>4154</v>
      </c>
      <c r="N363" s="1">
        <f>VLOOKUP(J363,[1]Sheet6!$A$1:$H$1000000,2,FALSE)</f>
        <v>1</v>
      </c>
    </row>
    <row r="364" s="1" customFormat="1" spans="1:14">
      <c r="A364" s="53" t="s">
        <v>4155</v>
      </c>
      <c r="B364" s="1" t="s">
        <v>4156</v>
      </c>
      <c r="C364" s="1" t="s">
        <v>2359</v>
      </c>
      <c r="D364" s="66">
        <v>34061</v>
      </c>
      <c r="E364" s="66">
        <v>34151</v>
      </c>
      <c r="F364" s="53"/>
      <c r="G364" s="53"/>
      <c r="H364" s="53" t="s">
        <v>80</v>
      </c>
      <c r="I364" s="53" t="s">
        <v>4157</v>
      </c>
      <c r="J364" s="53" t="s">
        <v>4158</v>
      </c>
      <c r="K364" s="63">
        <f t="shared" si="10"/>
        <v>363</v>
      </c>
      <c r="L364" s="53" t="str">
        <f t="shared" si="11"/>
        <v>2_363</v>
      </c>
      <c r="M364" s="53" t="s">
        <v>4159</v>
      </c>
      <c r="N364" s="1">
        <f>VLOOKUP(J364,[1]Sheet6!$A$1:$H$1000000,2,FALSE)</f>
        <v>1</v>
      </c>
    </row>
    <row r="365" s="1" customFormat="1" spans="1:14">
      <c r="A365" s="53" t="s">
        <v>4160</v>
      </c>
      <c r="B365" s="1" t="s">
        <v>4161</v>
      </c>
      <c r="C365" s="1" t="s">
        <v>2359</v>
      </c>
      <c r="D365" s="66">
        <v>34061</v>
      </c>
      <c r="E365" s="66">
        <v>34061</v>
      </c>
      <c r="F365" s="53"/>
      <c r="G365" s="53"/>
      <c r="H365" s="53" t="s">
        <v>80</v>
      </c>
      <c r="I365" s="53" t="s">
        <v>4157</v>
      </c>
      <c r="J365" s="53" t="s">
        <v>4162</v>
      </c>
      <c r="K365" s="63">
        <f t="shared" si="10"/>
        <v>364</v>
      </c>
      <c r="L365" s="53" t="str">
        <f t="shared" si="11"/>
        <v>2_364</v>
      </c>
      <c r="M365" s="53" t="s">
        <v>4163</v>
      </c>
      <c r="N365" s="1">
        <f>VLOOKUP(J365,[1]Sheet6!$A$1:$H$1000000,2,FALSE)</f>
        <v>1</v>
      </c>
    </row>
    <row r="366" s="1" customFormat="1" spans="1:14">
      <c r="A366" s="53" t="s">
        <v>4164</v>
      </c>
      <c r="B366" s="1" t="s">
        <v>4165</v>
      </c>
      <c r="C366" s="1" t="s">
        <v>2359</v>
      </c>
      <c r="D366" s="66">
        <v>34036</v>
      </c>
      <c r="E366" s="66">
        <v>34731</v>
      </c>
      <c r="F366" s="66">
        <v>39083</v>
      </c>
      <c r="G366" s="53"/>
      <c r="H366" s="53" t="s">
        <v>4166</v>
      </c>
      <c r="I366" s="53" t="s">
        <v>4167</v>
      </c>
      <c r="J366" s="53" t="s">
        <v>4168</v>
      </c>
      <c r="K366" s="63">
        <f t="shared" si="10"/>
        <v>365</v>
      </c>
      <c r="L366" s="53" t="str">
        <f t="shared" si="11"/>
        <v>2_365</v>
      </c>
      <c r="M366" s="53" t="s">
        <v>4169</v>
      </c>
      <c r="N366" s="1">
        <f>VLOOKUP(J366,[1]Sheet6!$A$1:$H$1000000,2,FALSE)</f>
        <v>1</v>
      </c>
    </row>
    <row r="367" s="1" customFormat="1" spans="1:14">
      <c r="A367" s="53" t="s">
        <v>4170</v>
      </c>
      <c r="B367" s="1" t="s">
        <v>4171</v>
      </c>
      <c r="C367" s="1" t="s">
        <v>2359</v>
      </c>
      <c r="D367" s="66">
        <v>34001</v>
      </c>
      <c r="E367" s="66">
        <v>34731</v>
      </c>
      <c r="F367" s="66">
        <v>39083</v>
      </c>
      <c r="G367" s="53"/>
      <c r="H367" s="53" t="s">
        <v>4166</v>
      </c>
      <c r="I367" s="53" t="s">
        <v>4172</v>
      </c>
      <c r="J367" s="53" t="s">
        <v>4173</v>
      </c>
      <c r="K367" s="63">
        <f t="shared" si="10"/>
        <v>366</v>
      </c>
      <c r="L367" s="53" t="str">
        <f t="shared" si="11"/>
        <v>2_366</v>
      </c>
      <c r="M367" s="53" t="s">
        <v>4174</v>
      </c>
      <c r="N367" s="1">
        <f>VLOOKUP(J367,[1]Sheet6!$A$1:$H$1000000,2,FALSE)</f>
        <v>1</v>
      </c>
    </row>
    <row r="368" s="1" customFormat="1" spans="1:14">
      <c r="A368" s="53" t="s">
        <v>4175</v>
      </c>
      <c r="B368" s="1" t="s">
        <v>4176</v>
      </c>
      <c r="C368" s="1" t="s">
        <v>2359</v>
      </c>
      <c r="D368" s="66">
        <v>33955</v>
      </c>
      <c r="E368" s="66">
        <v>34335</v>
      </c>
      <c r="F368" s="66">
        <v>44013</v>
      </c>
      <c r="G368" s="53"/>
      <c r="H368" s="53" t="s">
        <v>2765</v>
      </c>
      <c r="I368" s="53" t="s">
        <v>4177</v>
      </c>
      <c r="J368" s="53" t="s">
        <v>4178</v>
      </c>
      <c r="K368" s="63">
        <f t="shared" si="10"/>
        <v>367</v>
      </c>
      <c r="L368" s="53" t="str">
        <f t="shared" si="11"/>
        <v>2_367</v>
      </c>
      <c r="M368" s="53" t="s">
        <v>4179</v>
      </c>
      <c r="N368" s="1">
        <f>VLOOKUP(J368,[1]Sheet6!$A$1:$H$1000000,2,FALSE)</f>
        <v>1</v>
      </c>
    </row>
    <row r="369" s="1" customFormat="1" spans="1:14">
      <c r="A369" s="53" t="s">
        <v>4180</v>
      </c>
      <c r="B369" s="1" t="s">
        <v>4181</v>
      </c>
      <c r="C369" s="1" t="s">
        <v>2359</v>
      </c>
      <c r="D369" s="66">
        <v>33890</v>
      </c>
      <c r="E369" s="66">
        <v>33970</v>
      </c>
      <c r="F369" s="53"/>
      <c r="G369" s="53"/>
      <c r="H369" s="53" t="s">
        <v>35</v>
      </c>
      <c r="I369" s="53" t="s">
        <v>4182</v>
      </c>
      <c r="J369" s="53" t="s">
        <v>4183</v>
      </c>
      <c r="K369" s="63">
        <f t="shared" si="10"/>
        <v>368</v>
      </c>
      <c r="L369" s="53" t="str">
        <f t="shared" si="11"/>
        <v>2_368</v>
      </c>
      <c r="M369" s="53" t="s">
        <v>4184</v>
      </c>
      <c r="N369" s="1">
        <f>VLOOKUP(J369,[1]Sheet6!$A$1:$H$1000000,2,FALSE)</f>
        <v>1</v>
      </c>
    </row>
    <row r="370" s="1" customFormat="1" spans="1:14">
      <c r="A370" s="53" t="s">
        <v>4185</v>
      </c>
      <c r="B370" s="1" t="s">
        <v>4186</v>
      </c>
      <c r="C370" s="1" t="s">
        <v>2359</v>
      </c>
      <c r="D370" s="66">
        <v>33864</v>
      </c>
      <c r="E370" s="66">
        <v>33970</v>
      </c>
      <c r="F370" s="53"/>
      <c r="G370" s="53"/>
      <c r="H370" s="53" t="s">
        <v>35</v>
      </c>
      <c r="I370" s="53" t="s">
        <v>4187</v>
      </c>
      <c r="J370" s="53" t="s">
        <v>4188</v>
      </c>
      <c r="K370" s="63">
        <f t="shared" si="10"/>
        <v>369</v>
      </c>
      <c r="L370" s="53" t="str">
        <f t="shared" si="11"/>
        <v>2_369</v>
      </c>
      <c r="M370" s="53" t="s">
        <v>4189</v>
      </c>
      <c r="N370" s="1">
        <f>VLOOKUP(J370,[1]Sheet6!$A$1:$H$1000000,2,FALSE)</f>
        <v>1</v>
      </c>
    </row>
    <row r="371" s="1" customFormat="1" spans="1:14">
      <c r="A371" s="53" t="s">
        <v>4190</v>
      </c>
      <c r="B371" s="1" t="s">
        <v>4191</v>
      </c>
      <c r="C371" s="1" t="s">
        <v>2359</v>
      </c>
      <c r="D371" s="66">
        <v>33784</v>
      </c>
      <c r="E371" s="66">
        <v>35004</v>
      </c>
      <c r="F371" s="53"/>
      <c r="G371" s="53"/>
      <c r="H371" s="53" t="s">
        <v>35</v>
      </c>
      <c r="I371" s="53" t="s">
        <v>4192</v>
      </c>
      <c r="J371" s="53" t="s">
        <v>4193</v>
      </c>
      <c r="K371" s="63">
        <f t="shared" si="10"/>
        <v>370</v>
      </c>
      <c r="L371" s="53" t="str">
        <f t="shared" si="11"/>
        <v>2_370</v>
      </c>
      <c r="M371" s="53" t="s">
        <v>4194</v>
      </c>
      <c r="N371" s="1">
        <f>VLOOKUP(J371,[1]Sheet6!$A$1:$H$1000000,2,FALSE)</f>
        <v>1</v>
      </c>
    </row>
    <row r="372" s="1" customFormat="1" spans="1:14">
      <c r="A372" s="53" t="s">
        <v>4195</v>
      </c>
      <c r="B372" s="1" t="s">
        <v>4196</v>
      </c>
      <c r="C372" s="1" t="s">
        <v>2359</v>
      </c>
      <c r="D372" s="66">
        <v>33770</v>
      </c>
      <c r="E372" s="66">
        <v>33970</v>
      </c>
      <c r="F372" s="53"/>
      <c r="G372" s="53"/>
      <c r="H372" s="53" t="s">
        <v>35</v>
      </c>
      <c r="I372" s="53" t="s">
        <v>4197</v>
      </c>
      <c r="J372" s="53" t="s">
        <v>4198</v>
      </c>
      <c r="K372" s="63">
        <f t="shared" si="10"/>
        <v>371</v>
      </c>
      <c r="L372" s="53" t="str">
        <f t="shared" si="11"/>
        <v>2_371</v>
      </c>
      <c r="M372" s="53" t="s">
        <v>4199</v>
      </c>
      <c r="N372" s="1">
        <f>VLOOKUP(J372,[1]Sheet6!$A$1:$H$1000000,2,FALSE)</f>
        <v>1</v>
      </c>
    </row>
    <row r="373" s="1" customFormat="1" spans="1:14">
      <c r="A373" s="53" t="s">
        <v>4200</v>
      </c>
      <c r="B373" s="1" t="s">
        <v>4201</v>
      </c>
      <c r="C373" s="1" t="s">
        <v>2359</v>
      </c>
      <c r="D373" s="66">
        <v>33726</v>
      </c>
      <c r="E373" s="66">
        <v>34335</v>
      </c>
      <c r="F373" s="53"/>
      <c r="G373" s="53"/>
      <c r="H373" s="53" t="s">
        <v>4202</v>
      </c>
      <c r="I373" s="53" t="s">
        <v>4203</v>
      </c>
      <c r="J373" s="53" t="s">
        <v>4204</v>
      </c>
      <c r="K373" s="63">
        <f t="shared" si="10"/>
        <v>372</v>
      </c>
      <c r="L373" s="53" t="str">
        <f t="shared" si="11"/>
        <v>2_372</v>
      </c>
      <c r="M373" s="53" t="s">
        <v>4205</v>
      </c>
      <c r="N373" s="1">
        <f>VLOOKUP(J373,[1]Sheet6!$A$1:$H$1000000,2,FALSE)</f>
        <v>1</v>
      </c>
    </row>
    <row r="374" s="1" customFormat="1" spans="1:14">
      <c r="A374" s="53" t="s">
        <v>4206</v>
      </c>
      <c r="B374" s="1" t="s">
        <v>4207</v>
      </c>
      <c r="C374" s="1" t="s">
        <v>2359</v>
      </c>
      <c r="D374" s="66">
        <v>33637</v>
      </c>
      <c r="E374" s="66">
        <v>33909</v>
      </c>
      <c r="F374" s="53"/>
      <c r="G374" s="53"/>
      <c r="H374" s="53" t="s">
        <v>35</v>
      </c>
      <c r="I374" s="53" t="s">
        <v>4208</v>
      </c>
      <c r="J374" s="53" t="s">
        <v>4209</v>
      </c>
      <c r="K374" s="63">
        <f t="shared" si="10"/>
        <v>373</v>
      </c>
      <c r="L374" s="53" t="str">
        <f t="shared" si="11"/>
        <v>2_373</v>
      </c>
      <c r="M374" s="53" t="s">
        <v>4210</v>
      </c>
      <c r="N374" s="1">
        <f>VLOOKUP(J374,[1]Sheet6!$A$1:$H$1000000,2,FALSE)</f>
        <v>1</v>
      </c>
    </row>
    <row r="375" s="1" customFormat="1" spans="1:14">
      <c r="A375" s="53" t="s">
        <v>4211</v>
      </c>
      <c r="B375" s="1" t="s">
        <v>4212</v>
      </c>
      <c r="C375" s="1" t="s">
        <v>2359</v>
      </c>
      <c r="D375" s="66">
        <v>33588</v>
      </c>
      <c r="E375" s="66">
        <v>34366</v>
      </c>
      <c r="F375" s="66">
        <v>38108</v>
      </c>
      <c r="G375" s="53"/>
      <c r="H375" s="53" t="s">
        <v>4003</v>
      </c>
      <c r="I375" s="53" t="s">
        <v>4213</v>
      </c>
      <c r="J375" s="53" t="s">
        <v>4214</v>
      </c>
      <c r="K375" s="63">
        <f t="shared" si="10"/>
        <v>374</v>
      </c>
      <c r="L375" s="53" t="str">
        <f t="shared" si="11"/>
        <v>2_374</v>
      </c>
      <c r="M375" s="53" t="s">
        <v>4215</v>
      </c>
      <c r="N375" s="1">
        <f>VLOOKUP(J375,[1]Sheet6!$A$1:$H$1000000,2,FALSE)</f>
        <v>1</v>
      </c>
    </row>
    <row r="376" s="1" customFormat="1" spans="1:14">
      <c r="A376" s="53" t="s">
        <v>4216</v>
      </c>
      <c r="B376" s="1" t="s">
        <v>4217</v>
      </c>
      <c r="C376" s="1" t="s">
        <v>2359</v>
      </c>
      <c r="D376" s="66">
        <v>33558</v>
      </c>
      <c r="E376" s="66">
        <v>34366</v>
      </c>
      <c r="F376" s="66">
        <v>38108</v>
      </c>
      <c r="G376" s="53"/>
      <c r="H376" s="53" t="s">
        <v>4003</v>
      </c>
      <c r="I376" s="53" t="s">
        <v>4218</v>
      </c>
      <c r="J376" s="53" t="s">
        <v>4219</v>
      </c>
      <c r="K376" s="63">
        <f t="shared" si="10"/>
        <v>375</v>
      </c>
      <c r="L376" s="53" t="str">
        <f t="shared" si="11"/>
        <v>2_375</v>
      </c>
      <c r="M376" s="53" t="s">
        <v>4220</v>
      </c>
      <c r="N376" s="1">
        <f>VLOOKUP(J376,[1]Sheet6!$A$1:$H$1000000,2,FALSE)</f>
        <v>1</v>
      </c>
    </row>
    <row r="377" s="1" customFormat="1" spans="1:14">
      <c r="A377" s="53" t="s">
        <v>4221</v>
      </c>
      <c r="B377" s="1" t="s">
        <v>4222</v>
      </c>
      <c r="C377" s="1" t="s">
        <v>2359</v>
      </c>
      <c r="D377" s="66">
        <v>33546</v>
      </c>
      <c r="E377" s="66">
        <v>33546</v>
      </c>
      <c r="F377" s="53"/>
      <c r="G377" s="53"/>
      <c r="H377" s="53" t="s">
        <v>35</v>
      </c>
      <c r="I377" s="53" t="s">
        <v>4223</v>
      </c>
      <c r="J377" s="53" t="s">
        <v>4224</v>
      </c>
      <c r="K377" s="63">
        <f t="shared" si="10"/>
        <v>376</v>
      </c>
      <c r="L377" s="53" t="str">
        <f t="shared" si="11"/>
        <v>2_376</v>
      </c>
      <c r="M377" s="53" t="s">
        <v>4225</v>
      </c>
      <c r="N377" s="1">
        <f>VLOOKUP(J377,[1]Sheet6!$A$1:$H$1000000,2,FALSE)</f>
        <v>1</v>
      </c>
    </row>
    <row r="378" s="1" customFormat="1" spans="1:14">
      <c r="A378" s="53" t="s">
        <v>4226</v>
      </c>
      <c r="B378" s="1" t="s">
        <v>4227</v>
      </c>
      <c r="C378" s="1" t="s">
        <v>2359</v>
      </c>
      <c r="D378" s="66">
        <v>33392</v>
      </c>
      <c r="E378" s="66">
        <v>34466</v>
      </c>
      <c r="F378" s="53"/>
      <c r="G378" s="53"/>
      <c r="H378" s="53" t="s">
        <v>35</v>
      </c>
      <c r="I378" s="53" t="s">
        <v>2558</v>
      </c>
      <c r="J378" s="53" t="s">
        <v>4228</v>
      </c>
      <c r="K378" s="63">
        <f t="shared" si="10"/>
        <v>377</v>
      </c>
      <c r="L378" s="53" t="str">
        <f t="shared" si="11"/>
        <v>2_377</v>
      </c>
      <c r="M378" s="53" t="s">
        <v>4229</v>
      </c>
      <c r="N378" s="1">
        <f>VLOOKUP(J378,[1]Sheet6!$A$1:$H$1000000,2,FALSE)</f>
        <v>1</v>
      </c>
    </row>
    <row r="379" s="1" customFormat="1" spans="1:14">
      <c r="A379" s="53" t="s">
        <v>4230</v>
      </c>
      <c r="B379" s="1" t="s">
        <v>4231</v>
      </c>
      <c r="C379" s="1" t="s">
        <v>2359</v>
      </c>
      <c r="D379" s="66">
        <v>32857</v>
      </c>
      <c r="E379" s="66">
        <v>32933</v>
      </c>
      <c r="F379" s="66">
        <v>36739</v>
      </c>
      <c r="G379" s="53"/>
      <c r="H379" s="53"/>
      <c r="I379" s="53" t="s">
        <v>2477</v>
      </c>
      <c r="J379" s="53" t="s">
        <v>4232</v>
      </c>
      <c r="K379" s="63">
        <f t="shared" si="10"/>
        <v>378</v>
      </c>
      <c r="L379" s="53" t="str">
        <f t="shared" si="11"/>
        <v>2_378</v>
      </c>
      <c r="M379" s="53" t="s">
        <v>4233</v>
      </c>
      <c r="N379" s="1">
        <f>VLOOKUP(J379,[1]Sheet6!$A$1:$H$1000000,2,FALSE)</f>
        <v>1</v>
      </c>
    </row>
    <row r="380" s="1" customFormat="1" spans="1:14">
      <c r="A380" s="53" t="s">
        <v>4234</v>
      </c>
      <c r="B380" s="1" t="s">
        <v>4235</v>
      </c>
      <c r="C380" s="1" t="s">
        <v>2359</v>
      </c>
      <c r="D380" s="66">
        <v>32126</v>
      </c>
      <c r="E380" s="66">
        <v>32357</v>
      </c>
      <c r="F380" s="66">
        <v>40997</v>
      </c>
      <c r="G380" s="53"/>
      <c r="H380" s="53" t="s">
        <v>35</v>
      </c>
      <c r="I380" s="53" t="s">
        <v>2609</v>
      </c>
      <c r="J380" s="53" t="s">
        <v>4236</v>
      </c>
      <c r="K380" s="63">
        <f t="shared" si="10"/>
        <v>379</v>
      </c>
      <c r="L380" s="53" t="str">
        <f t="shared" si="11"/>
        <v>2_379</v>
      </c>
      <c r="M380" s="53" t="s">
        <v>4237</v>
      </c>
      <c r="N380" s="1">
        <f>VLOOKUP(J380,[1]Sheet6!$A$1:$H$1000000,2,FALSE)</f>
        <v>1</v>
      </c>
    </row>
    <row r="381" s="1" customFormat="1" spans="1:14">
      <c r="A381" s="53" t="s">
        <v>4238</v>
      </c>
      <c r="B381" s="1" t="s">
        <v>4239</v>
      </c>
      <c r="C381" s="1" t="s">
        <v>2359</v>
      </c>
      <c r="D381" s="66">
        <v>32121</v>
      </c>
      <c r="E381" s="66">
        <v>32573</v>
      </c>
      <c r="F381" s="53"/>
      <c r="G381" s="53"/>
      <c r="H381" s="53" t="s">
        <v>4240</v>
      </c>
      <c r="I381" s="53" t="s">
        <v>4241</v>
      </c>
      <c r="J381" s="53" t="s">
        <v>4242</v>
      </c>
      <c r="K381" s="63">
        <f t="shared" si="10"/>
        <v>380</v>
      </c>
      <c r="L381" s="53" t="str">
        <f t="shared" si="11"/>
        <v>2_380</v>
      </c>
      <c r="M381" s="53" t="s">
        <v>4243</v>
      </c>
      <c r="N381" s="1">
        <f>VLOOKUP(J381,[1]Sheet6!$A$1:$H$1000000,2,FALSE)</f>
        <v>1</v>
      </c>
    </row>
    <row r="382" s="1" customFormat="1" spans="1:14">
      <c r="A382" s="53" t="s">
        <v>4244</v>
      </c>
      <c r="B382" s="1" t="s">
        <v>4245</v>
      </c>
      <c r="C382" s="1" t="s">
        <v>2359</v>
      </c>
      <c r="D382" s="66">
        <v>31363</v>
      </c>
      <c r="E382" s="66">
        <v>31593</v>
      </c>
      <c r="F382" s="53"/>
      <c r="G382" s="53"/>
      <c r="H382" s="53" t="s">
        <v>2638</v>
      </c>
      <c r="I382" s="53" t="s">
        <v>4246</v>
      </c>
      <c r="J382" s="53" t="s">
        <v>4247</v>
      </c>
      <c r="K382" s="63">
        <f t="shared" si="10"/>
        <v>381</v>
      </c>
      <c r="L382" s="53" t="str">
        <f t="shared" si="11"/>
        <v>2_381</v>
      </c>
      <c r="M382" s="53" t="s">
        <v>4248</v>
      </c>
      <c r="N382" s="1">
        <f>VLOOKUP(J382,[1]Sheet6!$A$1:$H$1000000,2,FALSE)</f>
        <v>1</v>
      </c>
    </row>
    <row r="383" s="1" customFormat="1" spans="1:14">
      <c r="A383" s="53" t="s">
        <v>4249</v>
      </c>
      <c r="B383" s="1" t="s">
        <v>4250</v>
      </c>
      <c r="C383" s="1" t="s">
        <v>2359</v>
      </c>
      <c r="D383" s="66">
        <v>31251</v>
      </c>
      <c r="E383" s="66">
        <v>31527</v>
      </c>
      <c r="F383" s="53"/>
      <c r="G383" s="53"/>
      <c r="H383" s="53" t="s">
        <v>2638</v>
      </c>
      <c r="I383" s="53" t="s">
        <v>3801</v>
      </c>
      <c r="J383" s="53" t="s">
        <v>4251</v>
      </c>
      <c r="K383" s="63">
        <f t="shared" si="10"/>
        <v>382</v>
      </c>
      <c r="L383" s="53" t="str">
        <f t="shared" si="11"/>
        <v>2_382</v>
      </c>
      <c r="M383" s="53" t="s">
        <v>4252</v>
      </c>
      <c r="N383" s="1">
        <f>VLOOKUP(J383,[1]Sheet6!$A$1:$H$1000000,2,FALSE)</f>
        <v>1</v>
      </c>
    </row>
    <row r="384" s="1" customFormat="1" spans="1:14">
      <c r="A384" s="53" t="s">
        <v>4253</v>
      </c>
      <c r="B384" s="1" t="s">
        <v>4254</v>
      </c>
      <c r="C384" s="1" t="s">
        <v>2359</v>
      </c>
      <c r="D384" s="66">
        <v>31188</v>
      </c>
      <c r="E384" s="66">
        <v>31312</v>
      </c>
      <c r="F384" s="53"/>
      <c r="G384" s="53"/>
      <c r="H384" s="53" t="s">
        <v>35</v>
      </c>
      <c r="I384" s="53" t="s">
        <v>4255</v>
      </c>
      <c r="J384" s="53" t="s">
        <v>4256</v>
      </c>
      <c r="K384" s="63">
        <f t="shared" si="10"/>
        <v>383</v>
      </c>
      <c r="L384" s="53" t="str">
        <f t="shared" si="11"/>
        <v>2_383</v>
      </c>
      <c r="M384" s="53" t="s">
        <v>4257</v>
      </c>
      <c r="N384" s="1">
        <f>VLOOKUP(J384,[1]Sheet6!$A$1:$H$1000000,2,FALSE)</f>
        <v>1</v>
      </c>
    </row>
    <row r="385" s="1" customFormat="1" spans="1:14">
      <c r="A385" s="53" t="s">
        <v>4258</v>
      </c>
      <c r="B385" s="1" t="s">
        <v>4259</v>
      </c>
      <c r="C385" s="1" t="s">
        <v>2359</v>
      </c>
      <c r="D385" s="66">
        <v>31159</v>
      </c>
      <c r="E385" s="66">
        <v>31278</v>
      </c>
      <c r="F385" s="53"/>
      <c r="G385" s="53"/>
      <c r="H385" s="53" t="s">
        <v>35</v>
      </c>
      <c r="I385" s="53" t="s">
        <v>4260</v>
      </c>
      <c r="J385" s="53" t="s">
        <v>4261</v>
      </c>
      <c r="K385" s="63">
        <f t="shared" si="10"/>
        <v>384</v>
      </c>
      <c r="L385" s="53" t="str">
        <f t="shared" si="11"/>
        <v>2_384</v>
      </c>
      <c r="M385" s="53" t="s">
        <v>4262</v>
      </c>
      <c r="N385" s="1">
        <f>VLOOKUP(J385,[1]Sheet6!$A$1:$H$1000000,2,FALSE)</f>
        <v>1</v>
      </c>
    </row>
    <row r="386" s="1" customFormat="1" spans="1:14">
      <c r="A386" s="53" t="s">
        <v>4263</v>
      </c>
      <c r="B386" s="1" t="s">
        <v>4264</v>
      </c>
      <c r="C386" s="1" t="s">
        <v>2359</v>
      </c>
      <c r="D386" s="66">
        <v>31024</v>
      </c>
      <c r="E386" s="66">
        <v>31533</v>
      </c>
      <c r="F386" s="66">
        <v>32932</v>
      </c>
      <c r="G386" s="53"/>
      <c r="H386" s="53" t="s">
        <v>3953</v>
      </c>
      <c r="I386" s="53" t="s">
        <v>2477</v>
      </c>
      <c r="J386" s="53" t="s">
        <v>4265</v>
      </c>
      <c r="K386" s="63">
        <f t="shared" ref="K386:K449" si="12">ROW()-1</f>
        <v>385</v>
      </c>
      <c r="L386" s="53" t="str">
        <f t="shared" ref="L386:L449" si="13">"2_"&amp;K386</f>
        <v>2_385</v>
      </c>
      <c r="M386" s="53" t="s">
        <v>4266</v>
      </c>
      <c r="N386" s="1">
        <f>VLOOKUP(J386,[1]Sheet6!$A$1:$H$1000000,2,FALSE)</f>
        <v>1</v>
      </c>
    </row>
    <row r="387" s="1" customFormat="1" spans="1:14">
      <c r="A387" s="53" t="s">
        <v>4267</v>
      </c>
      <c r="B387" s="1" t="s">
        <v>4268</v>
      </c>
      <c r="C387" s="1" t="s">
        <v>2359</v>
      </c>
      <c r="D387" s="66">
        <v>31009</v>
      </c>
      <c r="E387" s="66">
        <v>32640</v>
      </c>
      <c r="F387" s="53"/>
      <c r="G387" s="53"/>
      <c r="H387" s="53" t="s">
        <v>35</v>
      </c>
      <c r="I387" s="53" t="s">
        <v>2795</v>
      </c>
      <c r="J387" s="53" t="s">
        <v>4269</v>
      </c>
      <c r="K387" s="63">
        <f t="shared" si="12"/>
        <v>386</v>
      </c>
      <c r="L387" s="53" t="str">
        <f t="shared" si="13"/>
        <v>2_386</v>
      </c>
      <c r="M387" s="53" t="s">
        <v>4270</v>
      </c>
      <c r="N387" s="1">
        <f>VLOOKUP(J387,[1]Sheet6!$A$1:$H$1000000,2,FALSE)</f>
        <v>1</v>
      </c>
    </row>
    <row r="388" s="1" customFormat="1" spans="1:14">
      <c r="A388" s="53" t="s">
        <v>4271</v>
      </c>
      <c r="B388" s="1" t="s">
        <v>4272</v>
      </c>
      <c r="C388" s="1" t="s">
        <v>2359</v>
      </c>
      <c r="D388" s="66">
        <v>30607</v>
      </c>
      <c r="E388" s="66">
        <v>31034</v>
      </c>
      <c r="F388" s="53"/>
      <c r="G388" s="53"/>
      <c r="H388" s="53" t="s">
        <v>35</v>
      </c>
      <c r="I388" s="53" t="s">
        <v>4273</v>
      </c>
      <c r="J388" s="53" t="s">
        <v>4274</v>
      </c>
      <c r="K388" s="63">
        <f t="shared" si="12"/>
        <v>387</v>
      </c>
      <c r="L388" s="53" t="str">
        <f t="shared" si="13"/>
        <v>2_387</v>
      </c>
      <c r="M388" s="53" t="s">
        <v>4275</v>
      </c>
      <c r="N388" s="1">
        <f>VLOOKUP(J388,[1]Sheet6!$A$1:$H$1000000,2,FALSE)</f>
        <v>1</v>
      </c>
    </row>
    <row r="389" s="1" customFormat="1" spans="1:14">
      <c r="A389" s="53" t="s">
        <v>4276</v>
      </c>
      <c r="B389" s="1" t="s">
        <v>4277</v>
      </c>
      <c r="C389" s="1" t="s">
        <v>2359</v>
      </c>
      <c r="D389" s="66">
        <v>29982</v>
      </c>
      <c r="E389" s="66">
        <v>32054</v>
      </c>
      <c r="F389" s="53"/>
      <c r="G389" s="53"/>
      <c r="H389" s="53" t="s">
        <v>35</v>
      </c>
      <c r="I389" s="53" t="s">
        <v>4278</v>
      </c>
      <c r="J389" s="53" t="s">
        <v>4279</v>
      </c>
      <c r="K389" s="63">
        <f t="shared" si="12"/>
        <v>388</v>
      </c>
      <c r="L389" s="53" t="str">
        <f t="shared" si="13"/>
        <v>2_388</v>
      </c>
      <c r="M389" s="53" t="s">
        <v>4280</v>
      </c>
      <c r="N389" s="1">
        <f>VLOOKUP(J389,[1]Sheet6!$A$1:$H$1000000,2,FALSE)</f>
        <v>1</v>
      </c>
    </row>
    <row r="390" s="1" customFormat="1" spans="1:14">
      <c r="A390" s="53" t="s">
        <v>4281</v>
      </c>
      <c r="B390" s="1" t="s">
        <v>4282</v>
      </c>
      <c r="C390" s="1" t="s">
        <v>2359</v>
      </c>
      <c r="D390" s="66">
        <v>29416</v>
      </c>
      <c r="E390" s="66">
        <v>29587</v>
      </c>
      <c r="F390" s="53"/>
      <c r="G390" s="53"/>
      <c r="H390" s="53" t="s">
        <v>35</v>
      </c>
      <c r="I390" s="53" t="s">
        <v>4283</v>
      </c>
      <c r="J390" s="53" t="s">
        <v>4284</v>
      </c>
      <c r="K390" s="63">
        <f t="shared" si="12"/>
        <v>389</v>
      </c>
      <c r="L390" s="53" t="str">
        <f t="shared" si="13"/>
        <v>2_389</v>
      </c>
      <c r="M390" s="53" t="s">
        <v>4285</v>
      </c>
      <c r="N390" s="1">
        <f>VLOOKUP(J390,[1]Sheet6!$A$1:$H$1000000,2,FALSE)</f>
        <v>1</v>
      </c>
    </row>
    <row r="391" s="1" customFormat="1" spans="1:14">
      <c r="A391" s="53" t="s">
        <v>4286</v>
      </c>
      <c r="B391" s="1" t="s">
        <v>4287</v>
      </c>
      <c r="C391" s="1" t="s">
        <v>2359</v>
      </c>
      <c r="D391" s="66">
        <v>29287</v>
      </c>
      <c r="E391" s="66">
        <v>29382</v>
      </c>
      <c r="F391" s="53"/>
      <c r="G391" s="53"/>
      <c r="H391" s="53" t="s">
        <v>2638</v>
      </c>
      <c r="I391" s="53" t="s">
        <v>4288</v>
      </c>
      <c r="J391" s="53" t="s">
        <v>4289</v>
      </c>
      <c r="K391" s="63">
        <f t="shared" si="12"/>
        <v>390</v>
      </c>
      <c r="L391" s="53" t="str">
        <f t="shared" si="13"/>
        <v>2_390</v>
      </c>
      <c r="M391" s="53" t="s">
        <v>4290</v>
      </c>
      <c r="N391" s="1">
        <f>VLOOKUP(J391,[1]Sheet6!$A$1:$H$1000000,2,FALSE)</f>
        <v>1</v>
      </c>
    </row>
    <row r="392" s="1" customFormat="1" spans="1:14">
      <c r="A392" s="53" t="s">
        <v>4291</v>
      </c>
      <c r="B392" s="1" t="s">
        <v>4292</v>
      </c>
      <c r="C392" s="1" t="s">
        <v>2359</v>
      </c>
      <c r="D392" s="66">
        <v>29159</v>
      </c>
      <c r="E392" s="66">
        <v>29578</v>
      </c>
      <c r="F392" s="66">
        <v>31106</v>
      </c>
      <c r="G392" s="53"/>
      <c r="H392" s="53" t="s">
        <v>4293</v>
      </c>
      <c r="I392" s="53" t="s">
        <v>2477</v>
      </c>
      <c r="J392" s="53" t="s">
        <v>4294</v>
      </c>
      <c r="K392" s="63">
        <f t="shared" si="12"/>
        <v>391</v>
      </c>
      <c r="L392" s="53" t="str">
        <f t="shared" si="13"/>
        <v>2_391</v>
      </c>
      <c r="M392" s="53" t="s">
        <v>4295</v>
      </c>
      <c r="N392" s="1">
        <f>VLOOKUP(J392,[1]Sheet6!$A$1:$H$1000000,2,FALSE)</f>
        <v>1</v>
      </c>
    </row>
    <row r="393" s="1" customFormat="1" spans="1:14">
      <c r="A393" s="53" t="s">
        <v>4296</v>
      </c>
      <c r="B393" s="1" t="s">
        <v>4297</v>
      </c>
      <c r="C393" s="1" t="s">
        <v>2359</v>
      </c>
      <c r="D393" s="66">
        <v>29004</v>
      </c>
      <c r="E393" s="66">
        <v>29319</v>
      </c>
      <c r="F393" s="53"/>
      <c r="G393" s="53"/>
      <c r="H393" s="53" t="s">
        <v>35</v>
      </c>
      <c r="I393" s="53" t="s">
        <v>2795</v>
      </c>
      <c r="J393" s="53" t="s">
        <v>4298</v>
      </c>
      <c r="K393" s="63">
        <f t="shared" si="12"/>
        <v>392</v>
      </c>
      <c r="L393" s="53" t="str">
        <f t="shared" si="13"/>
        <v>2_392</v>
      </c>
      <c r="M393" s="53" t="s">
        <v>4299</v>
      </c>
      <c r="N393" s="1">
        <f>VLOOKUP(J393,[1]Sheet6!$A$1:$H$1000000,2,FALSE)</f>
        <v>1</v>
      </c>
    </row>
    <row r="394" s="1" customFormat="1" spans="1:14">
      <c r="A394" s="53" t="s">
        <v>4300</v>
      </c>
      <c r="B394" s="1" t="s">
        <v>4301</v>
      </c>
      <c r="C394" s="1" t="s">
        <v>2359</v>
      </c>
      <c r="D394" s="66">
        <v>28985</v>
      </c>
      <c r="E394" s="66">
        <v>29422</v>
      </c>
      <c r="F394" s="53"/>
      <c r="G394" s="53"/>
      <c r="H394" s="53" t="s">
        <v>35</v>
      </c>
      <c r="I394" s="53" t="s">
        <v>3505</v>
      </c>
      <c r="J394" s="53" t="s">
        <v>4302</v>
      </c>
      <c r="K394" s="63">
        <f t="shared" si="12"/>
        <v>393</v>
      </c>
      <c r="L394" s="53" t="str">
        <f t="shared" si="13"/>
        <v>2_393</v>
      </c>
      <c r="M394" s="53" t="s">
        <v>4303</v>
      </c>
      <c r="N394" s="1">
        <f>VLOOKUP(J394,[1]Sheet6!$A$1:$H$1000000,2,FALSE)</f>
        <v>1</v>
      </c>
    </row>
    <row r="395" s="1" customFormat="1" spans="1:14">
      <c r="A395" s="53" t="s">
        <v>4304</v>
      </c>
      <c r="B395" s="1" t="s">
        <v>4305</v>
      </c>
      <c r="C395" s="1" t="s">
        <v>2359</v>
      </c>
      <c r="D395" s="66">
        <v>28821</v>
      </c>
      <c r="E395" s="66">
        <v>28871</v>
      </c>
      <c r="F395" s="53"/>
      <c r="G395" s="53"/>
      <c r="H395" s="53" t="s">
        <v>4306</v>
      </c>
      <c r="I395" s="53" t="s">
        <v>4307</v>
      </c>
      <c r="J395" s="53" t="s">
        <v>4308</v>
      </c>
      <c r="K395" s="63">
        <f t="shared" si="12"/>
        <v>394</v>
      </c>
      <c r="L395" s="53" t="str">
        <f t="shared" si="13"/>
        <v>2_394</v>
      </c>
      <c r="M395" s="53" t="s">
        <v>4309</v>
      </c>
      <c r="N395" s="1">
        <f>VLOOKUP(J395,[1]Sheet6!$A$1:$H$1000000,2,FALSE)</f>
        <v>1</v>
      </c>
    </row>
    <row r="396" s="1" customFormat="1" spans="1:14">
      <c r="A396" s="53" t="s">
        <v>4310</v>
      </c>
      <c r="B396" s="1" t="s">
        <v>4311</v>
      </c>
      <c r="C396" s="1" t="s">
        <v>2359</v>
      </c>
      <c r="D396" s="66">
        <v>28070</v>
      </c>
      <c r="E396" s="66">
        <v>28157</v>
      </c>
      <c r="F396" s="53"/>
      <c r="G396" s="53"/>
      <c r="H396" s="53" t="s">
        <v>35</v>
      </c>
      <c r="I396" s="53" t="s">
        <v>4312</v>
      </c>
      <c r="J396" s="53" t="s">
        <v>4313</v>
      </c>
      <c r="K396" s="63">
        <f t="shared" si="12"/>
        <v>395</v>
      </c>
      <c r="L396" s="53" t="str">
        <f t="shared" si="13"/>
        <v>2_395</v>
      </c>
      <c r="M396" s="53" t="s">
        <v>4314</v>
      </c>
      <c r="N396" s="1">
        <f>VLOOKUP(J396,[1]Sheet6!$A$1:$H$1000000,2,FALSE)</f>
        <v>1</v>
      </c>
    </row>
    <row r="397" s="1" customFormat="1" spans="1:14">
      <c r="A397" s="53" t="s">
        <v>4315</v>
      </c>
      <c r="B397" s="1" t="s">
        <v>4316</v>
      </c>
      <c r="C397" s="1" t="s">
        <v>2359</v>
      </c>
      <c r="D397" s="66">
        <v>28012</v>
      </c>
      <c r="E397" s="66">
        <v>28640</v>
      </c>
      <c r="F397" s="53"/>
      <c r="G397" s="53"/>
      <c r="H397" s="53" t="s">
        <v>683</v>
      </c>
      <c r="I397" s="53" t="s">
        <v>4317</v>
      </c>
      <c r="J397" s="53" t="s">
        <v>4318</v>
      </c>
      <c r="K397" s="63">
        <f t="shared" si="12"/>
        <v>396</v>
      </c>
      <c r="L397" s="53" t="str">
        <f t="shared" si="13"/>
        <v>2_396</v>
      </c>
      <c r="M397" s="53" t="s">
        <v>4319</v>
      </c>
      <c r="N397" s="1">
        <f>VLOOKUP(J397,[1]Sheet6!$A$1:$H$1000000,2,FALSE)</f>
        <v>1</v>
      </c>
    </row>
    <row r="398" s="1" customFormat="1" spans="1:14">
      <c r="A398" s="53" t="s">
        <v>4320</v>
      </c>
      <c r="B398" s="1" t="s">
        <v>4321</v>
      </c>
      <c r="C398" s="1" t="s">
        <v>2359</v>
      </c>
      <c r="D398" s="66">
        <v>27927</v>
      </c>
      <c r="E398" s="66">
        <v>28358</v>
      </c>
      <c r="F398" s="53"/>
      <c r="G398" s="53"/>
      <c r="H398" s="53" t="s">
        <v>35</v>
      </c>
      <c r="I398" s="53" t="s">
        <v>2992</v>
      </c>
      <c r="J398" s="53" t="s">
        <v>4322</v>
      </c>
      <c r="K398" s="63">
        <f t="shared" si="12"/>
        <v>397</v>
      </c>
      <c r="L398" s="53" t="str">
        <f t="shared" si="13"/>
        <v>2_397</v>
      </c>
      <c r="M398" s="53" t="s">
        <v>4323</v>
      </c>
      <c r="N398" s="1">
        <f>VLOOKUP(J398,[1]Sheet6!$A$1:$H$1000000,2,FALSE)</f>
        <v>1</v>
      </c>
    </row>
    <row r="399" s="1" customFormat="1" spans="1:14">
      <c r="A399" s="53" t="s">
        <v>4324</v>
      </c>
      <c r="B399" s="1" t="s">
        <v>4325</v>
      </c>
      <c r="C399" s="1" t="s">
        <v>2359</v>
      </c>
      <c r="D399" s="66">
        <v>27542</v>
      </c>
      <c r="E399" s="66">
        <v>27565</v>
      </c>
      <c r="F399" s="66">
        <v>34934</v>
      </c>
      <c r="G399" s="53"/>
      <c r="H399" s="53" t="s">
        <v>35</v>
      </c>
      <c r="I399" s="53" t="s">
        <v>2795</v>
      </c>
      <c r="J399" s="53" t="s">
        <v>4326</v>
      </c>
      <c r="K399" s="63">
        <f t="shared" si="12"/>
        <v>398</v>
      </c>
      <c r="L399" s="53" t="str">
        <f t="shared" si="13"/>
        <v>2_398</v>
      </c>
      <c r="M399" s="53" t="s">
        <v>4327</v>
      </c>
      <c r="N399" s="1">
        <f>VLOOKUP(J399,[1]Sheet6!$A$1:$H$1000000,2,FALSE)</f>
        <v>1</v>
      </c>
    </row>
    <row r="400" s="1" customFormat="1" spans="1:14">
      <c r="A400" s="53" t="s">
        <v>4328</v>
      </c>
      <c r="B400" s="1" t="s">
        <v>4329</v>
      </c>
      <c r="C400" s="1" t="s">
        <v>2359</v>
      </c>
      <c r="D400" s="66">
        <v>27453</v>
      </c>
      <c r="E400" s="66">
        <v>27851</v>
      </c>
      <c r="F400" s="66">
        <v>29578</v>
      </c>
      <c r="G400" s="53"/>
      <c r="H400" s="53" t="s">
        <v>4293</v>
      </c>
      <c r="I400" s="53" t="s">
        <v>2477</v>
      </c>
      <c r="J400" s="53" t="s">
        <v>4330</v>
      </c>
      <c r="K400" s="63">
        <f t="shared" si="12"/>
        <v>399</v>
      </c>
      <c r="L400" s="53" t="str">
        <f t="shared" si="13"/>
        <v>2_399</v>
      </c>
      <c r="M400" s="53" t="s">
        <v>4331</v>
      </c>
      <c r="N400" s="1">
        <f>VLOOKUP(J400,[1]Sheet6!$A$1:$H$1000000,2,FALSE)</f>
        <v>1</v>
      </c>
    </row>
    <row r="401" s="1" customFormat="1" spans="1:14">
      <c r="A401" s="53" t="s">
        <v>4332</v>
      </c>
      <c r="B401" s="1" t="s">
        <v>4333</v>
      </c>
      <c r="C401" s="1" t="s">
        <v>2359</v>
      </c>
      <c r="D401" s="66">
        <v>26882</v>
      </c>
      <c r="E401" s="66">
        <v>39775</v>
      </c>
      <c r="F401" s="53"/>
      <c r="G401" s="53"/>
      <c r="H401" s="53" t="s">
        <v>35</v>
      </c>
      <c r="I401" s="53" t="s">
        <v>4334</v>
      </c>
      <c r="J401" s="53" t="s">
        <v>4335</v>
      </c>
      <c r="K401" s="63">
        <f t="shared" si="12"/>
        <v>400</v>
      </c>
      <c r="L401" s="53" t="str">
        <f t="shared" si="13"/>
        <v>2_400</v>
      </c>
      <c r="M401" s="53" t="s">
        <v>4336</v>
      </c>
      <c r="N401" s="1">
        <f>VLOOKUP(J401,[1]Sheet6!$A$1:$H$1000000,2,FALSE)</f>
        <v>1</v>
      </c>
    </row>
    <row r="402" s="1" customFormat="1" spans="1:14">
      <c r="A402" s="53" t="s">
        <v>4337</v>
      </c>
      <c r="B402" s="1" t="s">
        <v>4338</v>
      </c>
      <c r="C402" s="1" t="s">
        <v>2359</v>
      </c>
      <c r="D402" s="66">
        <v>26849</v>
      </c>
      <c r="E402" s="66">
        <v>26877</v>
      </c>
      <c r="F402" s="53"/>
      <c r="G402" s="53"/>
      <c r="H402" s="53" t="s">
        <v>35</v>
      </c>
      <c r="I402" s="53" t="s">
        <v>3816</v>
      </c>
      <c r="J402" s="53" t="s">
        <v>4339</v>
      </c>
      <c r="K402" s="63">
        <f t="shared" si="12"/>
        <v>401</v>
      </c>
      <c r="L402" s="53" t="str">
        <f t="shared" si="13"/>
        <v>2_401</v>
      </c>
      <c r="M402" s="53" t="s">
        <v>4340</v>
      </c>
      <c r="N402" s="1">
        <f>VLOOKUP(J402,[1]Sheet6!$A$1:$H$1000000,2,FALSE)</f>
        <v>1</v>
      </c>
    </row>
    <row r="403" s="1" customFormat="1" spans="1:14">
      <c r="A403" s="53" t="s">
        <v>4341</v>
      </c>
      <c r="B403" s="1" t="s">
        <v>4342</v>
      </c>
      <c r="C403" s="1" t="s">
        <v>2359</v>
      </c>
      <c r="D403" s="66">
        <v>26723</v>
      </c>
      <c r="E403" s="66">
        <v>26723</v>
      </c>
      <c r="F403" s="53"/>
      <c r="G403" s="53"/>
      <c r="H403" s="53" t="s">
        <v>683</v>
      </c>
      <c r="I403" s="53" t="s">
        <v>4343</v>
      </c>
      <c r="J403" s="53" t="s">
        <v>4344</v>
      </c>
      <c r="K403" s="63">
        <f t="shared" si="12"/>
        <v>402</v>
      </c>
      <c r="L403" s="53" t="str">
        <f t="shared" si="13"/>
        <v>2_402</v>
      </c>
      <c r="M403" s="53" t="s">
        <v>4345</v>
      </c>
      <c r="N403" s="1">
        <f>VLOOKUP(J403,[1]Sheet6!$A$1:$H$1000000,2,FALSE)</f>
        <v>1</v>
      </c>
    </row>
    <row r="404" s="1" customFormat="1" spans="1:14">
      <c r="A404" s="53" t="s">
        <v>4346</v>
      </c>
      <c r="B404" s="1" t="s">
        <v>4347</v>
      </c>
      <c r="C404" s="1" t="s">
        <v>2359</v>
      </c>
      <c r="D404" s="66">
        <v>26655</v>
      </c>
      <c r="E404" s="66">
        <v>26655</v>
      </c>
      <c r="F404" s="53"/>
      <c r="G404" s="53"/>
      <c r="H404" s="53" t="s">
        <v>683</v>
      </c>
      <c r="I404" s="53" t="s">
        <v>4348</v>
      </c>
      <c r="J404" s="53" t="s">
        <v>4349</v>
      </c>
      <c r="K404" s="63">
        <f t="shared" si="12"/>
        <v>403</v>
      </c>
      <c r="L404" s="53" t="str">
        <f t="shared" si="13"/>
        <v>2_403</v>
      </c>
      <c r="M404" s="53" t="s">
        <v>4350</v>
      </c>
      <c r="N404" s="1">
        <f>VLOOKUP(J404,[1]Sheet6!$A$1:$H$1000000,2,FALSE)</f>
        <v>1</v>
      </c>
    </row>
    <row r="405" s="1" customFormat="1" spans="1:14">
      <c r="A405" s="53" t="s">
        <v>4351</v>
      </c>
      <c r="B405" s="1" t="s">
        <v>4352</v>
      </c>
      <c r="C405" s="1" t="s">
        <v>2359</v>
      </c>
      <c r="D405" s="66">
        <v>25895</v>
      </c>
      <c r="E405" s="53"/>
      <c r="F405" s="53"/>
      <c r="G405" s="53"/>
      <c r="H405" s="53" t="s">
        <v>35</v>
      </c>
      <c r="I405" s="53" t="s">
        <v>4353</v>
      </c>
      <c r="J405" s="53" t="s">
        <v>4354</v>
      </c>
      <c r="K405" s="63">
        <f t="shared" si="12"/>
        <v>404</v>
      </c>
      <c r="L405" s="53" t="str">
        <f t="shared" si="13"/>
        <v>2_404</v>
      </c>
      <c r="M405" s="53" t="s">
        <v>4355</v>
      </c>
      <c r="N405" s="1">
        <f>VLOOKUP(J405,[1]Sheet6!$A$1:$H$1000000,2,FALSE)</f>
        <v>1</v>
      </c>
    </row>
    <row r="406" s="1" customFormat="1" spans="1:14">
      <c r="A406" s="53" t="s">
        <v>4356</v>
      </c>
      <c r="B406" s="1" t="s">
        <v>4357</v>
      </c>
      <c r="C406" s="1" t="s">
        <v>2359</v>
      </c>
      <c r="D406" s="66">
        <v>25681</v>
      </c>
      <c r="E406" s="66">
        <v>26568</v>
      </c>
      <c r="F406" s="53"/>
      <c r="G406" s="53"/>
      <c r="H406" s="53" t="s">
        <v>4358</v>
      </c>
      <c r="I406" s="53" t="s">
        <v>4359</v>
      </c>
      <c r="J406" s="53" t="s">
        <v>4360</v>
      </c>
      <c r="K406" s="63">
        <f t="shared" si="12"/>
        <v>405</v>
      </c>
      <c r="L406" s="53" t="str">
        <f t="shared" si="13"/>
        <v>2_405</v>
      </c>
      <c r="M406" s="53" t="s">
        <v>4361</v>
      </c>
      <c r="N406" s="1">
        <f>VLOOKUP(J406,[1]Sheet6!$A$1:$H$1000000,2,FALSE)</f>
        <v>1</v>
      </c>
    </row>
    <row r="407" s="1" customFormat="1" spans="1:14">
      <c r="A407" s="53" t="s">
        <v>4362</v>
      </c>
      <c r="B407" s="1" t="s">
        <v>4363</v>
      </c>
      <c r="C407" s="1" t="s">
        <v>2359</v>
      </c>
      <c r="D407" s="66">
        <v>25413</v>
      </c>
      <c r="E407" s="66">
        <v>25934</v>
      </c>
      <c r="F407" s="53"/>
      <c r="G407" s="53"/>
      <c r="H407" s="53" t="s">
        <v>4364</v>
      </c>
      <c r="I407" s="53" t="s">
        <v>4365</v>
      </c>
      <c r="J407" s="53" t="s">
        <v>4366</v>
      </c>
      <c r="K407" s="63">
        <f t="shared" si="12"/>
        <v>406</v>
      </c>
      <c r="L407" s="53" t="str">
        <f t="shared" si="13"/>
        <v>2_406</v>
      </c>
      <c r="M407" s="53" t="s">
        <v>4367</v>
      </c>
      <c r="N407" s="1">
        <f>VLOOKUP(J407,[1]Sheet6!$A$1:$H$1000000,2,FALSE)</f>
        <v>1</v>
      </c>
    </row>
    <row r="408" s="1" customFormat="1" spans="1:14">
      <c r="A408" s="53" t="s">
        <v>4368</v>
      </c>
      <c r="B408" s="1" t="s">
        <v>4369</v>
      </c>
      <c r="C408" s="1" t="s">
        <v>2359</v>
      </c>
      <c r="D408" s="66">
        <v>25349</v>
      </c>
      <c r="E408" s="66">
        <v>25492</v>
      </c>
      <c r="F408" s="53"/>
      <c r="G408" s="53"/>
      <c r="H408" s="53" t="s">
        <v>2825</v>
      </c>
      <c r="I408" s="53" t="s">
        <v>4370</v>
      </c>
      <c r="J408" s="53" t="s">
        <v>4371</v>
      </c>
      <c r="K408" s="63">
        <f t="shared" si="12"/>
        <v>407</v>
      </c>
      <c r="L408" s="53" t="str">
        <f t="shared" si="13"/>
        <v>2_407</v>
      </c>
      <c r="M408" s="53" t="s">
        <v>4372</v>
      </c>
      <c r="N408" s="1">
        <f>VLOOKUP(J408,[1]Sheet6!$A$1:$H$1000000,2,FALSE)</f>
        <v>1</v>
      </c>
    </row>
    <row r="409" s="1" customFormat="1" spans="1:14">
      <c r="A409" s="53" t="s">
        <v>4373</v>
      </c>
      <c r="B409" s="1" t="s">
        <v>4374</v>
      </c>
      <c r="C409" s="1" t="s">
        <v>2359</v>
      </c>
      <c r="D409" s="66">
        <v>25026</v>
      </c>
      <c r="E409" s="66">
        <v>25026</v>
      </c>
      <c r="F409" s="66">
        <v>34881</v>
      </c>
      <c r="G409" s="53"/>
      <c r="H409" s="53" t="s">
        <v>35</v>
      </c>
      <c r="I409" s="53" t="s">
        <v>4375</v>
      </c>
      <c r="J409" s="53" t="s">
        <v>4376</v>
      </c>
      <c r="K409" s="63">
        <f t="shared" si="12"/>
        <v>408</v>
      </c>
      <c r="L409" s="53" t="str">
        <f t="shared" si="13"/>
        <v>2_408</v>
      </c>
      <c r="M409" s="53" t="s">
        <v>4377</v>
      </c>
      <c r="N409" s="1">
        <f>VLOOKUP(J409,[1]Sheet6!$A$1:$H$1000000,2,FALSE)</f>
        <v>1</v>
      </c>
    </row>
    <row r="410" s="1" customFormat="1" spans="1:14">
      <c r="A410" s="53" t="s">
        <v>4378</v>
      </c>
      <c r="B410" s="1" t="s">
        <v>4379</v>
      </c>
      <c r="C410" s="1" t="s">
        <v>2359</v>
      </c>
      <c r="D410" s="66">
        <v>25024</v>
      </c>
      <c r="E410" s="66">
        <v>25315</v>
      </c>
      <c r="F410" s="53"/>
      <c r="G410" s="53"/>
      <c r="H410" s="53" t="s">
        <v>4380</v>
      </c>
      <c r="I410" s="53" t="s">
        <v>4381</v>
      </c>
      <c r="J410" s="53" t="s">
        <v>4382</v>
      </c>
      <c r="K410" s="63">
        <f t="shared" si="12"/>
        <v>409</v>
      </c>
      <c r="L410" s="53" t="str">
        <f t="shared" si="13"/>
        <v>2_409</v>
      </c>
      <c r="M410" s="53" t="s">
        <v>4383</v>
      </c>
      <c r="N410" s="1">
        <f>VLOOKUP(J410,[1]Sheet6!$A$1:$H$1000000,2,FALSE)</f>
        <v>1</v>
      </c>
    </row>
    <row r="411" s="1" customFormat="1" spans="1:14">
      <c r="A411" s="53" t="s">
        <v>4384</v>
      </c>
      <c r="B411" s="1" t="s">
        <v>4385</v>
      </c>
      <c r="C411" s="1" t="s">
        <v>2359</v>
      </c>
      <c r="D411" s="66">
        <v>24256</v>
      </c>
      <c r="E411" s="66">
        <v>24256</v>
      </c>
      <c r="F411" s="53"/>
      <c r="G411" s="53"/>
      <c r="H411" s="53" t="s">
        <v>35</v>
      </c>
      <c r="I411" s="53" t="s">
        <v>4386</v>
      </c>
      <c r="J411" s="53" t="s">
        <v>4387</v>
      </c>
      <c r="K411" s="63">
        <f t="shared" si="12"/>
        <v>410</v>
      </c>
      <c r="L411" s="53" t="str">
        <f t="shared" si="13"/>
        <v>2_410</v>
      </c>
      <c r="M411" s="53" t="s">
        <v>4388</v>
      </c>
      <c r="N411" s="1">
        <f>VLOOKUP(J411,[1]Sheet6!$A$1:$H$1000000,2,FALSE)</f>
        <v>1</v>
      </c>
    </row>
    <row r="412" s="1" customFormat="1" spans="1:14">
      <c r="A412" s="53" t="s">
        <v>4389</v>
      </c>
      <c r="B412" s="1" t="s">
        <v>4390</v>
      </c>
      <c r="C412" s="1" t="s">
        <v>2359</v>
      </c>
      <c r="D412" s="66">
        <v>24199</v>
      </c>
      <c r="E412" s="66">
        <v>24646</v>
      </c>
      <c r="F412" s="53"/>
      <c r="G412" s="53"/>
      <c r="H412" s="53" t="s">
        <v>4391</v>
      </c>
      <c r="I412" s="53" t="s">
        <v>4392</v>
      </c>
      <c r="J412" s="53" t="s">
        <v>4393</v>
      </c>
      <c r="K412" s="63">
        <f t="shared" si="12"/>
        <v>411</v>
      </c>
      <c r="L412" s="53" t="str">
        <f t="shared" si="13"/>
        <v>2_411</v>
      </c>
      <c r="M412" s="53" t="s">
        <v>4394</v>
      </c>
      <c r="N412" s="1">
        <f>VLOOKUP(J412,[1]Sheet6!$A$1:$H$1000000,2,FALSE)</f>
        <v>1</v>
      </c>
    </row>
    <row r="413" s="1" customFormat="1" spans="1:14">
      <c r="A413" s="53" t="s">
        <v>4395</v>
      </c>
      <c r="B413" s="1" t="s">
        <v>4396</v>
      </c>
      <c r="C413" s="1" t="s">
        <v>2359</v>
      </c>
      <c r="D413" s="66">
        <v>24146</v>
      </c>
      <c r="E413" s="66">
        <v>24146</v>
      </c>
      <c r="F413" s="53"/>
      <c r="G413" s="53"/>
      <c r="H413" s="53" t="s">
        <v>35</v>
      </c>
      <c r="I413" s="53" t="s">
        <v>4397</v>
      </c>
      <c r="J413" s="53" t="s">
        <v>4398</v>
      </c>
      <c r="K413" s="63">
        <f t="shared" si="12"/>
        <v>412</v>
      </c>
      <c r="L413" s="53" t="str">
        <f t="shared" si="13"/>
        <v>2_412</v>
      </c>
      <c r="M413" s="53" t="s">
        <v>4399</v>
      </c>
      <c r="N413" s="1">
        <f>VLOOKUP(J413,[1]Sheet6!$A$1:$H$1000000,2,FALSE)</f>
        <v>1</v>
      </c>
    </row>
    <row r="414" s="1" customFormat="1" spans="1:14">
      <c r="A414" s="53" t="s">
        <v>4400</v>
      </c>
      <c r="B414" s="1" t="s">
        <v>4401</v>
      </c>
      <c r="C414" s="1" t="s">
        <v>2359</v>
      </c>
      <c r="D414" s="66">
        <v>23299</v>
      </c>
      <c r="E414" s="66">
        <v>23299</v>
      </c>
      <c r="F414" s="53"/>
      <c r="G414" s="53"/>
      <c r="H414" s="53" t="s">
        <v>683</v>
      </c>
      <c r="I414" s="53" t="s">
        <v>4402</v>
      </c>
      <c r="J414" s="53" t="s">
        <v>4403</v>
      </c>
      <c r="K414" s="63">
        <f t="shared" si="12"/>
        <v>413</v>
      </c>
      <c r="L414" s="53" t="str">
        <f t="shared" si="13"/>
        <v>2_413</v>
      </c>
      <c r="M414" s="53" t="s">
        <v>4404</v>
      </c>
      <c r="N414" s="1">
        <f>VLOOKUP(J414,[1]Sheet6!$A$1:$H$1000000,2,FALSE)</f>
        <v>1</v>
      </c>
    </row>
    <row r="415" s="1" customFormat="1" spans="1:14">
      <c r="A415" s="53" t="s">
        <v>4405</v>
      </c>
      <c r="B415" s="1" t="s">
        <v>4406</v>
      </c>
      <c r="C415" s="1" t="s">
        <v>2359</v>
      </c>
      <c r="D415" s="66">
        <v>23266</v>
      </c>
      <c r="E415" s="66">
        <v>23712</v>
      </c>
      <c r="F415" s="53"/>
      <c r="G415" s="53"/>
      <c r="H415" s="53" t="s">
        <v>3953</v>
      </c>
      <c r="I415" s="53" t="s">
        <v>4407</v>
      </c>
      <c r="J415" s="53" t="s">
        <v>4408</v>
      </c>
      <c r="K415" s="63">
        <f t="shared" si="12"/>
        <v>414</v>
      </c>
      <c r="L415" s="53" t="str">
        <f t="shared" si="13"/>
        <v>2_414</v>
      </c>
      <c r="M415" s="53" t="s">
        <v>4409</v>
      </c>
      <c r="N415" s="1">
        <f>VLOOKUP(J415,[1]Sheet6!$A$1:$H$1000000,2,FALSE)</f>
        <v>1</v>
      </c>
    </row>
    <row r="416" s="1" customFormat="1" spans="1:14">
      <c r="A416" s="53" t="s">
        <v>4410</v>
      </c>
      <c r="B416" s="1" t="s">
        <v>4411</v>
      </c>
      <c r="C416" s="1" t="s">
        <v>2359</v>
      </c>
      <c r="D416" s="66">
        <v>23221</v>
      </c>
      <c r="E416" s="66">
        <v>23221</v>
      </c>
      <c r="F416" s="53"/>
      <c r="G416" s="53"/>
      <c r="H416" s="53" t="s">
        <v>35</v>
      </c>
      <c r="I416" s="53" t="s">
        <v>2623</v>
      </c>
      <c r="J416" s="53" t="s">
        <v>4412</v>
      </c>
      <c r="K416" s="63">
        <f t="shared" si="12"/>
        <v>415</v>
      </c>
      <c r="L416" s="53" t="str">
        <f t="shared" si="13"/>
        <v>2_415</v>
      </c>
      <c r="M416" s="53" t="s">
        <v>4413</v>
      </c>
      <c r="N416" s="1">
        <f>VLOOKUP(J416,[1]Sheet6!$A$1:$H$1000000,2,FALSE)</f>
        <v>1</v>
      </c>
    </row>
    <row r="417" s="1" customFormat="1" spans="1:14">
      <c r="A417" s="53" t="s">
        <v>4414</v>
      </c>
      <c r="B417" s="1" t="s">
        <v>4415</v>
      </c>
      <c r="C417" s="1" t="s">
        <v>2359</v>
      </c>
      <c r="D417" s="66">
        <v>23215</v>
      </c>
      <c r="E417" s="66">
        <v>23642</v>
      </c>
      <c r="F417" s="53"/>
      <c r="G417" s="53"/>
      <c r="H417" s="53" t="s">
        <v>683</v>
      </c>
      <c r="I417" s="53" t="s">
        <v>4416</v>
      </c>
      <c r="J417" s="53" t="s">
        <v>4417</v>
      </c>
      <c r="K417" s="63">
        <f t="shared" si="12"/>
        <v>416</v>
      </c>
      <c r="L417" s="53" t="str">
        <f t="shared" si="13"/>
        <v>2_416</v>
      </c>
      <c r="M417" s="53" t="s">
        <v>4418</v>
      </c>
      <c r="N417" s="1">
        <f>VLOOKUP(J417,[1]Sheet6!$A$1:$H$1000000,2,FALSE)</f>
        <v>1</v>
      </c>
    </row>
    <row r="418" s="1" customFormat="1" spans="1:14">
      <c r="A418" s="53" t="s">
        <v>4419</v>
      </c>
      <c r="B418" s="1" t="s">
        <v>4420</v>
      </c>
      <c r="C418" s="1" t="s">
        <v>2359</v>
      </c>
      <c r="D418" s="66">
        <v>23212</v>
      </c>
      <c r="E418" s="53"/>
      <c r="F418" s="66">
        <v>25934</v>
      </c>
      <c r="G418" s="53"/>
      <c r="H418" s="53" t="s">
        <v>3953</v>
      </c>
      <c r="I418" s="53" t="s">
        <v>4421</v>
      </c>
      <c r="J418" s="53" t="s">
        <v>4422</v>
      </c>
      <c r="K418" s="63">
        <f t="shared" si="12"/>
        <v>417</v>
      </c>
      <c r="L418" s="53" t="str">
        <f t="shared" si="13"/>
        <v>2_417</v>
      </c>
      <c r="M418" s="53" t="s">
        <v>4423</v>
      </c>
      <c r="N418" s="1">
        <f>VLOOKUP(J418,[1]Sheet6!$A$1:$H$1000000,2,FALSE)</f>
        <v>1</v>
      </c>
    </row>
    <row r="419" s="1" customFormat="1" spans="1:14">
      <c r="A419" s="53" t="s">
        <v>4424</v>
      </c>
      <c r="B419" s="1" t="s">
        <v>4425</v>
      </c>
      <c r="C419" s="1" t="s">
        <v>2359</v>
      </c>
      <c r="D419" s="66">
        <v>23211</v>
      </c>
      <c r="E419" s="66">
        <v>23559</v>
      </c>
      <c r="F419" s="53"/>
      <c r="G419" s="53"/>
      <c r="H419" s="53" t="s">
        <v>35</v>
      </c>
      <c r="I419" s="53" t="s">
        <v>4426</v>
      </c>
      <c r="J419" s="53" t="s">
        <v>4427</v>
      </c>
      <c r="K419" s="63">
        <f t="shared" si="12"/>
        <v>418</v>
      </c>
      <c r="L419" s="53" t="str">
        <f t="shared" si="13"/>
        <v>2_418</v>
      </c>
      <c r="M419" s="53" t="s">
        <v>4428</v>
      </c>
      <c r="N419" s="1">
        <f>VLOOKUP(J419,[1]Sheet6!$A$1:$H$1000000,2,FALSE)</f>
        <v>1</v>
      </c>
    </row>
    <row r="420" s="1" customFormat="1" spans="1:14">
      <c r="A420" s="53" t="s">
        <v>4429</v>
      </c>
      <c r="B420" s="1" t="s">
        <v>4430</v>
      </c>
      <c r="C420" s="1" t="s">
        <v>2359</v>
      </c>
      <c r="D420" s="66">
        <v>23060</v>
      </c>
      <c r="E420" s="66">
        <v>23987</v>
      </c>
      <c r="F420" s="53"/>
      <c r="G420" s="53"/>
      <c r="H420" s="53" t="s">
        <v>4431</v>
      </c>
      <c r="I420" s="53" t="s">
        <v>4432</v>
      </c>
      <c r="J420" s="53" t="s">
        <v>4433</v>
      </c>
      <c r="K420" s="63">
        <f t="shared" si="12"/>
        <v>419</v>
      </c>
      <c r="L420" s="53" t="str">
        <f t="shared" si="13"/>
        <v>2_419</v>
      </c>
      <c r="M420" s="53" t="s">
        <v>4434</v>
      </c>
      <c r="N420" s="1">
        <f>VLOOKUP(J420,[1]Sheet6!$A$1:$H$1000000,2,FALSE)</f>
        <v>1</v>
      </c>
    </row>
    <row r="421" s="1" customFormat="1" spans="1:14">
      <c r="A421" s="53" t="s">
        <v>4435</v>
      </c>
      <c r="B421" s="1" t="s">
        <v>4436</v>
      </c>
      <c r="C421" s="1" t="s">
        <v>2359</v>
      </c>
      <c r="D421" s="66">
        <v>22964</v>
      </c>
      <c r="E421" s="66">
        <v>23135</v>
      </c>
      <c r="F421" s="53"/>
      <c r="G421" s="53"/>
      <c r="H421" s="53" t="s">
        <v>3565</v>
      </c>
      <c r="I421" s="53" t="s">
        <v>2680</v>
      </c>
      <c r="J421" s="53" t="s">
        <v>4437</v>
      </c>
      <c r="K421" s="63">
        <f t="shared" si="12"/>
        <v>420</v>
      </c>
      <c r="L421" s="53" t="str">
        <f t="shared" si="13"/>
        <v>2_420</v>
      </c>
      <c r="M421" s="53" t="s">
        <v>4438</v>
      </c>
      <c r="N421" s="1">
        <f>VLOOKUP(J421,[1]Sheet6!$A$1:$H$1000000,2,FALSE)</f>
        <v>1</v>
      </c>
    </row>
    <row r="422" s="1" customFormat="1" spans="1:14">
      <c r="A422" s="53" t="s">
        <v>4439</v>
      </c>
      <c r="B422" s="1" t="s">
        <v>4440</v>
      </c>
      <c r="C422" s="1" t="s">
        <v>2359</v>
      </c>
      <c r="D422" s="66">
        <v>22874</v>
      </c>
      <c r="E422" s="66">
        <v>23602</v>
      </c>
      <c r="F422" s="53"/>
      <c r="G422" s="53"/>
      <c r="H422" s="53" t="s">
        <v>4441</v>
      </c>
      <c r="I422" s="53" t="s">
        <v>4442</v>
      </c>
      <c r="J422" s="53" t="s">
        <v>4443</v>
      </c>
      <c r="K422" s="63">
        <f t="shared" si="12"/>
        <v>421</v>
      </c>
      <c r="L422" s="53" t="str">
        <f t="shared" si="13"/>
        <v>2_421</v>
      </c>
      <c r="M422" s="53" t="s">
        <v>4444</v>
      </c>
      <c r="N422" s="1">
        <f>VLOOKUP(J422,[1]Sheet6!$A$1:$H$1000000,2,FALSE)</f>
        <v>1</v>
      </c>
    </row>
    <row r="423" s="1" customFormat="1" spans="1:14">
      <c r="A423" s="53" t="s">
        <v>4445</v>
      </c>
      <c r="B423" s="1" t="s">
        <v>4446</v>
      </c>
      <c r="C423" s="1" t="s">
        <v>2359</v>
      </c>
      <c r="D423" s="66">
        <v>22792</v>
      </c>
      <c r="E423" s="66">
        <v>22792</v>
      </c>
      <c r="F423" s="53"/>
      <c r="G423" s="53"/>
      <c r="H423" s="53" t="s">
        <v>4447</v>
      </c>
      <c r="I423" s="53" t="s">
        <v>4448</v>
      </c>
      <c r="J423" s="53" t="s">
        <v>4449</v>
      </c>
      <c r="K423" s="63">
        <f t="shared" si="12"/>
        <v>422</v>
      </c>
      <c r="L423" s="53" t="str">
        <f t="shared" si="13"/>
        <v>2_422</v>
      </c>
      <c r="M423" s="53" t="s">
        <v>4450</v>
      </c>
      <c r="N423" s="1">
        <f>VLOOKUP(J423,[1]Sheet6!$A$1:$H$1000000,2,FALSE)</f>
        <v>1</v>
      </c>
    </row>
    <row r="424" s="1" customFormat="1" spans="1:14">
      <c r="A424" s="53" t="s">
        <v>4451</v>
      </c>
      <c r="B424" s="1" t="s">
        <v>4452</v>
      </c>
      <c r="C424" s="1" t="s">
        <v>2359</v>
      </c>
      <c r="D424" s="66">
        <v>22635</v>
      </c>
      <c r="E424" s="66">
        <v>24740</v>
      </c>
      <c r="F424" s="53"/>
      <c r="G424" s="53"/>
      <c r="H424" s="53" t="s">
        <v>35</v>
      </c>
      <c r="I424" s="53" t="s">
        <v>4453</v>
      </c>
      <c r="J424" s="53" t="s">
        <v>4454</v>
      </c>
      <c r="K424" s="63">
        <f t="shared" si="12"/>
        <v>423</v>
      </c>
      <c r="L424" s="53" t="str">
        <f t="shared" si="13"/>
        <v>2_423</v>
      </c>
      <c r="M424" s="53" t="s">
        <v>4455</v>
      </c>
      <c r="N424" s="1">
        <f>VLOOKUP(J424,[1]Sheet6!$A$1:$H$1000000,2,FALSE)</f>
        <v>1</v>
      </c>
    </row>
    <row r="425" s="1" customFormat="1" spans="1:14">
      <c r="A425" s="53" t="s">
        <v>4456</v>
      </c>
      <c r="B425" s="1" t="s">
        <v>4457</v>
      </c>
      <c r="C425" s="1" t="s">
        <v>2359</v>
      </c>
      <c r="D425" s="66">
        <v>22627</v>
      </c>
      <c r="E425" s="66">
        <v>22627</v>
      </c>
      <c r="F425" s="53"/>
      <c r="G425" s="53"/>
      <c r="H425" s="53" t="s">
        <v>35</v>
      </c>
      <c r="I425" s="53" t="s">
        <v>4458</v>
      </c>
      <c r="J425" s="53" t="s">
        <v>4459</v>
      </c>
      <c r="K425" s="63">
        <f t="shared" si="12"/>
        <v>424</v>
      </c>
      <c r="L425" s="53" t="str">
        <f t="shared" si="13"/>
        <v>2_424</v>
      </c>
      <c r="M425" s="53" t="s">
        <v>4460</v>
      </c>
      <c r="N425" s="1">
        <f>VLOOKUP(J425,[1]Sheet6!$A$1:$H$1000000,2,FALSE)</f>
        <v>1</v>
      </c>
    </row>
    <row r="426" s="1" customFormat="1" spans="1:14">
      <c r="A426" s="53" t="s">
        <v>4461</v>
      </c>
      <c r="B426" s="1" t="s">
        <v>4462</v>
      </c>
      <c r="C426" s="1" t="s">
        <v>2359</v>
      </c>
      <c r="D426" s="66">
        <v>22608</v>
      </c>
      <c r="E426" s="66">
        <v>22608</v>
      </c>
      <c r="F426" s="53"/>
      <c r="G426" s="53"/>
      <c r="H426" s="53" t="s">
        <v>4463</v>
      </c>
      <c r="I426" s="53" t="s">
        <v>4464</v>
      </c>
      <c r="J426" s="53" t="s">
        <v>4465</v>
      </c>
      <c r="K426" s="63">
        <f t="shared" si="12"/>
        <v>425</v>
      </c>
      <c r="L426" s="53" t="str">
        <f t="shared" si="13"/>
        <v>2_425</v>
      </c>
      <c r="M426" s="53" t="s">
        <v>4466</v>
      </c>
      <c r="N426" s="1">
        <f>VLOOKUP(J426,[1]Sheet6!$A$1:$H$1000000,2,FALSE)</f>
        <v>1</v>
      </c>
    </row>
    <row r="427" s="1" customFormat="1" spans="1:14">
      <c r="A427" s="53" t="s">
        <v>4467</v>
      </c>
      <c r="B427" s="1" t="s">
        <v>4468</v>
      </c>
      <c r="C427" s="1" t="s">
        <v>2359</v>
      </c>
      <c r="D427" s="66">
        <v>22463</v>
      </c>
      <c r="E427" s="66">
        <v>22463</v>
      </c>
      <c r="F427" s="53"/>
      <c r="G427" s="53"/>
      <c r="H427" s="53" t="s">
        <v>35</v>
      </c>
      <c r="I427" s="53" t="s">
        <v>3425</v>
      </c>
      <c r="J427" s="53" t="s">
        <v>4469</v>
      </c>
      <c r="K427" s="63">
        <f t="shared" si="12"/>
        <v>426</v>
      </c>
      <c r="L427" s="53" t="str">
        <f t="shared" si="13"/>
        <v>2_426</v>
      </c>
      <c r="M427" s="53" t="s">
        <v>4470</v>
      </c>
      <c r="N427" s="1">
        <f>VLOOKUP(J427,[1]Sheet6!$A$1:$H$1000000,2,FALSE)</f>
        <v>1</v>
      </c>
    </row>
    <row r="428" s="1" customFormat="1" spans="1:14">
      <c r="A428" s="53" t="s">
        <v>4471</v>
      </c>
      <c r="B428" s="1" t="s">
        <v>4472</v>
      </c>
      <c r="C428" s="1" t="s">
        <v>2359</v>
      </c>
      <c r="D428" s="66">
        <v>22416</v>
      </c>
      <c r="E428" s="66">
        <v>22633</v>
      </c>
      <c r="F428" s="53"/>
      <c r="G428" s="53"/>
      <c r="H428" s="53" t="s">
        <v>35</v>
      </c>
      <c r="I428" s="53" t="s">
        <v>3154</v>
      </c>
      <c r="J428" s="53" t="s">
        <v>4473</v>
      </c>
      <c r="K428" s="63">
        <f t="shared" si="12"/>
        <v>427</v>
      </c>
      <c r="L428" s="53" t="str">
        <f t="shared" si="13"/>
        <v>2_427</v>
      </c>
      <c r="M428" s="53" t="s">
        <v>4474</v>
      </c>
      <c r="N428" s="1">
        <f>VLOOKUP(J428,[1]Sheet6!$A$1:$H$1000000,2,FALSE)</f>
        <v>1</v>
      </c>
    </row>
    <row r="429" s="1" customFormat="1" spans="1:14">
      <c r="A429" s="53" t="s">
        <v>4475</v>
      </c>
      <c r="B429" s="1" t="s">
        <v>4476</v>
      </c>
      <c r="C429" s="1" t="s">
        <v>2359</v>
      </c>
      <c r="D429" s="66">
        <v>22374</v>
      </c>
      <c r="E429" s="66">
        <v>22374</v>
      </c>
      <c r="F429" s="53"/>
      <c r="G429" s="53"/>
      <c r="H429" s="53" t="s">
        <v>35</v>
      </c>
      <c r="I429" s="53" t="s">
        <v>3844</v>
      </c>
      <c r="J429" s="53" t="s">
        <v>4477</v>
      </c>
      <c r="K429" s="63">
        <f t="shared" si="12"/>
        <v>428</v>
      </c>
      <c r="L429" s="53" t="str">
        <f t="shared" si="13"/>
        <v>2_428</v>
      </c>
      <c r="M429" s="53" t="s">
        <v>4478</v>
      </c>
      <c r="N429" s="1">
        <f>VLOOKUP(J429,[1]Sheet6!$A$1:$H$1000000,2,FALSE)</f>
        <v>1</v>
      </c>
    </row>
    <row r="430" s="1" customFormat="1" spans="1:14">
      <c r="A430" s="53" t="s">
        <v>4479</v>
      </c>
      <c r="B430" s="1" t="s">
        <v>4480</v>
      </c>
      <c r="C430" s="1" t="s">
        <v>2359</v>
      </c>
      <c r="D430" s="66">
        <v>22333</v>
      </c>
      <c r="E430" s="66">
        <v>23287</v>
      </c>
      <c r="F430" s="53"/>
      <c r="G430" s="53"/>
      <c r="H430" s="53" t="s">
        <v>35</v>
      </c>
      <c r="I430" s="53" t="s">
        <v>4481</v>
      </c>
      <c r="J430" s="53" t="s">
        <v>4482</v>
      </c>
      <c r="K430" s="63">
        <f t="shared" si="12"/>
        <v>429</v>
      </c>
      <c r="L430" s="53" t="str">
        <f t="shared" si="13"/>
        <v>2_429</v>
      </c>
      <c r="M430" s="53" t="s">
        <v>4483</v>
      </c>
      <c r="N430" s="1">
        <f>VLOOKUP(J430,[1]Sheet6!$A$1:$H$1000000,2,FALSE)</f>
        <v>1</v>
      </c>
    </row>
    <row r="431" s="1" customFormat="1" spans="1:14">
      <c r="A431" s="53" t="s">
        <v>4484</v>
      </c>
      <c r="B431" s="1" t="s">
        <v>4485</v>
      </c>
      <c r="C431" s="1" t="s">
        <v>2359</v>
      </c>
      <c r="D431" s="66">
        <v>22322</v>
      </c>
      <c r="E431" s="66">
        <v>22322</v>
      </c>
      <c r="F431" s="53"/>
      <c r="G431" s="53"/>
      <c r="H431" s="53" t="s">
        <v>4380</v>
      </c>
      <c r="I431" s="53" t="s">
        <v>4486</v>
      </c>
      <c r="J431" s="53" t="s">
        <v>4487</v>
      </c>
      <c r="K431" s="63">
        <f t="shared" si="12"/>
        <v>430</v>
      </c>
      <c r="L431" s="53" t="str">
        <f t="shared" si="13"/>
        <v>2_430</v>
      </c>
      <c r="M431" s="53" t="s">
        <v>4488</v>
      </c>
      <c r="N431" s="1">
        <f>VLOOKUP(J431,[1]Sheet6!$A$1:$H$1000000,2,FALSE)</f>
        <v>1</v>
      </c>
    </row>
    <row r="432" s="1" customFormat="1" spans="1:14">
      <c r="A432" s="53" t="s">
        <v>4489</v>
      </c>
      <c r="B432" s="1" t="s">
        <v>4490</v>
      </c>
      <c r="C432" s="1" t="s">
        <v>2359</v>
      </c>
      <c r="D432" s="66">
        <v>22259</v>
      </c>
      <c r="E432" s="66">
        <v>27299</v>
      </c>
      <c r="F432" s="53"/>
      <c r="G432" s="53"/>
      <c r="H432" s="53" t="s">
        <v>35</v>
      </c>
      <c r="I432" s="53" t="s">
        <v>3505</v>
      </c>
      <c r="J432" s="53" t="s">
        <v>4491</v>
      </c>
      <c r="K432" s="63">
        <f t="shared" si="12"/>
        <v>431</v>
      </c>
      <c r="L432" s="53" t="str">
        <f t="shared" si="13"/>
        <v>2_431</v>
      </c>
      <c r="M432" s="53" t="s">
        <v>4492</v>
      </c>
      <c r="N432" s="1">
        <f>VLOOKUP(J432,[1]Sheet6!$A$1:$H$1000000,2,FALSE)</f>
        <v>1</v>
      </c>
    </row>
    <row r="433" s="1" customFormat="1" spans="1:14">
      <c r="A433" s="53" t="s">
        <v>4493</v>
      </c>
      <c r="B433" s="1" t="s">
        <v>4494</v>
      </c>
      <c r="C433" s="1" t="s">
        <v>2359</v>
      </c>
      <c r="D433" s="66">
        <v>22258</v>
      </c>
      <c r="E433" s="66">
        <v>22258</v>
      </c>
      <c r="F433" s="53"/>
      <c r="G433" s="53"/>
      <c r="H433" s="53" t="s">
        <v>35</v>
      </c>
      <c r="I433" s="53" t="s">
        <v>4495</v>
      </c>
      <c r="J433" s="53" t="s">
        <v>4496</v>
      </c>
      <c r="K433" s="63">
        <f t="shared" si="12"/>
        <v>432</v>
      </c>
      <c r="L433" s="53" t="str">
        <f t="shared" si="13"/>
        <v>2_432</v>
      </c>
      <c r="M433" s="53" t="s">
        <v>4497</v>
      </c>
      <c r="N433" s="1">
        <f>VLOOKUP(J433,[1]Sheet6!$A$1:$H$1000000,2,FALSE)</f>
        <v>1</v>
      </c>
    </row>
    <row r="434" s="1" customFormat="1" spans="1:14">
      <c r="A434" s="53" t="s">
        <v>4498</v>
      </c>
      <c r="B434" s="1" t="s">
        <v>4499</v>
      </c>
      <c r="C434" s="1" t="s">
        <v>2359</v>
      </c>
      <c r="D434" s="66">
        <v>22046</v>
      </c>
      <c r="E434" s="66">
        <v>22046</v>
      </c>
      <c r="F434" s="53"/>
      <c r="G434" s="53"/>
      <c r="H434" s="53" t="s">
        <v>35</v>
      </c>
      <c r="I434" s="53" t="s">
        <v>3566</v>
      </c>
      <c r="J434" s="53" t="s">
        <v>4500</v>
      </c>
      <c r="K434" s="63">
        <f t="shared" si="12"/>
        <v>433</v>
      </c>
      <c r="L434" s="53" t="str">
        <f t="shared" si="13"/>
        <v>2_433</v>
      </c>
      <c r="M434" s="53" t="s">
        <v>4501</v>
      </c>
      <c r="N434" s="1">
        <f>VLOOKUP(J434,[1]Sheet6!$A$1:$H$1000000,2,FALSE)</f>
        <v>1</v>
      </c>
    </row>
    <row r="435" s="1" customFormat="1" spans="1:14">
      <c r="A435" s="53" t="s">
        <v>4502</v>
      </c>
      <c r="B435" s="1" t="s">
        <v>4503</v>
      </c>
      <c r="C435" s="1" t="s">
        <v>2359</v>
      </c>
      <c r="D435" s="66">
        <v>22028</v>
      </c>
      <c r="E435" s="66">
        <v>22464</v>
      </c>
      <c r="F435" s="53"/>
      <c r="G435" s="53"/>
      <c r="H435" s="53" t="s">
        <v>35</v>
      </c>
      <c r="I435" s="53" t="s">
        <v>4504</v>
      </c>
      <c r="J435" s="53" t="s">
        <v>4505</v>
      </c>
      <c r="K435" s="63">
        <f t="shared" si="12"/>
        <v>434</v>
      </c>
      <c r="L435" s="53" t="str">
        <f t="shared" si="13"/>
        <v>2_434</v>
      </c>
      <c r="M435" s="53" t="s">
        <v>4506</v>
      </c>
      <c r="N435" s="1">
        <f>VLOOKUP(J435,[1]Sheet6!$A$1:$H$1000000,2,FALSE)</f>
        <v>1</v>
      </c>
    </row>
    <row r="436" s="1" customFormat="1" spans="1:14">
      <c r="A436" s="53" t="s">
        <v>4507</v>
      </c>
      <c r="B436" s="1" t="s">
        <v>4508</v>
      </c>
      <c r="C436" s="1" t="s">
        <v>2359</v>
      </c>
      <c r="D436" s="66">
        <v>21993</v>
      </c>
      <c r="E436" s="53"/>
      <c r="F436" s="53"/>
      <c r="G436" s="53"/>
      <c r="H436" s="53" t="s">
        <v>4509</v>
      </c>
      <c r="I436" s="53" t="s">
        <v>4510</v>
      </c>
      <c r="J436" s="53" t="s">
        <v>4511</v>
      </c>
      <c r="K436" s="63">
        <f t="shared" si="12"/>
        <v>435</v>
      </c>
      <c r="L436" s="53" t="str">
        <f t="shared" si="13"/>
        <v>2_435</v>
      </c>
      <c r="M436" s="53" t="s">
        <v>4512</v>
      </c>
      <c r="N436" s="1">
        <f>VLOOKUP(J436,[1]Sheet6!$A$1:$H$1000000,2,FALSE)</f>
        <v>1</v>
      </c>
    </row>
    <row r="437" s="1" customFormat="1" spans="1:14">
      <c r="A437" s="53" t="s">
        <v>4513</v>
      </c>
      <c r="B437" s="1" t="s">
        <v>4514</v>
      </c>
      <c r="C437" s="1" t="s">
        <v>2359</v>
      </c>
      <c r="D437" s="66">
        <v>21866</v>
      </c>
      <c r="E437" s="66">
        <v>21866</v>
      </c>
      <c r="F437" s="53"/>
      <c r="G437" s="53"/>
      <c r="H437" s="53" t="s">
        <v>35</v>
      </c>
      <c r="I437" s="53" t="s">
        <v>4515</v>
      </c>
      <c r="J437" s="53" t="s">
        <v>4516</v>
      </c>
      <c r="K437" s="63">
        <f t="shared" si="12"/>
        <v>436</v>
      </c>
      <c r="L437" s="53" t="str">
        <f t="shared" si="13"/>
        <v>2_436</v>
      </c>
      <c r="M437" s="53" t="s">
        <v>4517</v>
      </c>
      <c r="N437" s="1">
        <f>VLOOKUP(J437,[1]Sheet6!$A$1:$H$1000000,2,FALSE)</f>
        <v>1</v>
      </c>
    </row>
    <row r="438" s="1" customFormat="1" spans="1:14">
      <c r="A438" s="53" t="s">
        <v>4518</v>
      </c>
      <c r="B438" s="1" t="s">
        <v>4519</v>
      </c>
      <c r="C438" s="1" t="s">
        <v>2359</v>
      </c>
      <c r="D438" s="66">
        <v>21620</v>
      </c>
      <c r="E438" s="53"/>
      <c r="F438" s="53"/>
      <c r="G438" s="53"/>
      <c r="H438" s="53" t="s">
        <v>35</v>
      </c>
      <c r="I438" s="53" t="s">
        <v>4520</v>
      </c>
      <c r="J438" s="53" t="s">
        <v>4521</v>
      </c>
      <c r="K438" s="63">
        <f t="shared" si="12"/>
        <v>437</v>
      </c>
      <c r="L438" s="53" t="str">
        <f t="shared" si="13"/>
        <v>2_437</v>
      </c>
      <c r="M438" s="53" t="s">
        <v>4522</v>
      </c>
      <c r="N438" s="1">
        <f>VLOOKUP(J438,[1]Sheet6!$A$1:$H$1000000,2,FALSE)</f>
        <v>1</v>
      </c>
    </row>
    <row r="439" s="1" customFormat="1" spans="1:14">
      <c r="A439" s="53" t="s">
        <v>4523</v>
      </c>
      <c r="B439" s="1" t="s">
        <v>4524</v>
      </c>
      <c r="C439" s="1" t="s">
        <v>2359</v>
      </c>
      <c r="D439" s="66">
        <v>21539</v>
      </c>
      <c r="E439" s="66">
        <v>21539</v>
      </c>
      <c r="F439" s="53"/>
      <c r="G439" s="53"/>
      <c r="H439" s="53" t="s">
        <v>35</v>
      </c>
      <c r="I439" s="53" t="s">
        <v>3550</v>
      </c>
      <c r="J439" s="53" t="s">
        <v>4525</v>
      </c>
      <c r="K439" s="63">
        <f t="shared" si="12"/>
        <v>438</v>
      </c>
      <c r="L439" s="53" t="str">
        <f t="shared" si="13"/>
        <v>2_438</v>
      </c>
      <c r="M439" s="53" t="s">
        <v>4526</v>
      </c>
      <c r="N439" s="1">
        <f>VLOOKUP(J439,[1]Sheet6!$A$1:$H$1000000,2,FALSE)</f>
        <v>1</v>
      </c>
    </row>
    <row r="440" s="1" customFormat="1" spans="1:14">
      <c r="A440" s="53" t="s">
        <v>4527</v>
      </c>
      <c r="B440" s="1" t="s">
        <v>4528</v>
      </c>
      <c r="C440" s="1" t="s">
        <v>2359</v>
      </c>
      <c r="D440" s="66">
        <v>21220</v>
      </c>
      <c r="E440" s="66">
        <v>21220</v>
      </c>
      <c r="F440" s="53"/>
      <c r="G440" s="53"/>
      <c r="H440" s="53" t="s">
        <v>35</v>
      </c>
      <c r="I440" s="53" t="s">
        <v>3184</v>
      </c>
      <c r="J440" s="53" t="s">
        <v>4529</v>
      </c>
      <c r="K440" s="63">
        <f t="shared" si="12"/>
        <v>439</v>
      </c>
      <c r="L440" s="53" t="str">
        <f t="shared" si="13"/>
        <v>2_439</v>
      </c>
      <c r="M440" s="53" t="s">
        <v>4530</v>
      </c>
      <c r="N440" s="1">
        <f>VLOOKUP(J440,[1]Sheet6!$A$1:$H$1000000,2,FALSE)</f>
        <v>1</v>
      </c>
    </row>
    <row r="441" s="1" customFormat="1" spans="1:14">
      <c r="A441" s="53" t="s">
        <v>4531</v>
      </c>
      <c r="B441" s="1" t="s">
        <v>4532</v>
      </c>
      <c r="C441" s="1" t="s">
        <v>2359</v>
      </c>
      <c r="D441" s="66">
        <v>21145</v>
      </c>
      <c r="E441" s="53"/>
      <c r="F441" s="53"/>
      <c r="G441" s="53"/>
      <c r="H441" s="53" t="s">
        <v>4533</v>
      </c>
      <c r="I441" s="53" t="s">
        <v>4534</v>
      </c>
      <c r="J441" s="53" t="s">
        <v>4535</v>
      </c>
      <c r="K441" s="63">
        <f t="shared" si="12"/>
        <v>440</v>
      </c>
      <c r="L441" s="53" t="str">
        <f t="shared" si="13"/>
        <v>2_440</v>
      </c>
      <c r="M441" s="53" t="s">
        <v>4536</v>
      </c>
      <c r="N441" s="1">
        <f>VLOOKUP(J441,[1]Sheet6!$A$1:$H$1000000,2,FALSE)</f>
        <v>1</v>
      </c>
    </row>
    <row r="442" s="1" customFormat="1" spans="1:14">
      <c r="A442" s="53" t="s">
        <v>4537</v>
      </c>
      <c r="B442" s="1" t="s">
        <v>4538</v>
      </c>
      <c r="C442" s="1" t="s">
        <v>2359</v>
      </c>
      <c r="D442" s="66">
        <v>20904</v>
      </c>
      <c r="E442" s="66">
        <v>21186</v>
      </c>
      <c r="F442" s="53"/>
      <c r="G442" s="53"/>
      <c r="H442" s="53" t="s">
        <v>2879</v>
      </c>
      <c r="I442" s="53" t="s">
        <v>4539</v>
      </c>
      <c r="J442" s="53" t="s">
        <v>4540</v>
      </c>
      <c r="K442" s="63">
        <f t="shared" si="12"/>
        <v>441</v>
      </c>
      <c r="L442" s="53" t="str">
        <f t="shared" si="13"/>
        <v>2_441</v>
      </c>
      <c r="M442" s="53" t="s">
        <v>4541</v>
      </c>
      <c r="N442" s="1">
        <f>VLOOKUP(J442,[1]Sheet6!$A$1:$H$1000000,2,FALSE)</f>
        <v>1</v>
      </c>
    </row>
    <row r="443" s="1" customFormat="1" spans="1:14">
      <c r="A443" s="53" t="s">
        <v>4542</v>
      </c>
      <c r="B443" s="1" t="s">
        <v>4543</v>
      </c>
      <c r="C443" s="1" t="s">
        <v>2359</v>
      </c>
      <c r="D443" s="66">
        <v>20787</v>
      </c>
      <c r="E443" s="66">
        <v>20787</v>
      </c>
      <c r="F443" s="53"/>
      <c r="G443" s="53"/>
      <c r="H443" s="53" t="s">
        <v>35</v>
      </c>
      <c r="I443" s="53" t="s">
        <v>3440</v>
      </c>
      <c r="J443" s="53" t="s">
        <v>4544</v>
      </c>
      <c r="K443" s="63">
        <f t="shared" si="12"/>
        <v>442</v>
      </c>
      <c r="L443" s="53" t="str">
        <f t="shared" si="13"/>
        <v>2_442</v>
      </c>
      <c r="M443" s="53" t="s">
        <v>4545</v>
      </c>
      <c r="N443" s="1">
        <f>VLOOKUP(J443,[1]Sheet6!$A$1:$H$1000000,2,FALSE)</f>
        <v>1</v>
      </c>
    </row>
    <row r="444" s="1" customFormat="1" spans="1:14">
      <c r="A444" s="53" t="s">
        <v>4546</v>
      </c>
      <c r="B444" s="1" t="s">
        <v>4547</v>
      </c>
      <c r="C444" s="1" t="s">
        <v>2359</v>
      </c>
      <c r="D444" s="66">
        <v>20755</v>
      </c>
      <c r="E444" s="66">
        <v>21398</v>
      </c>
      <c r="F444" s="53"/>
      <c r="G444" s="53"/>
      <c r="H444" s="53" t="s">
        <v>4548</v>
      </c>
      <c r="I444" s="53" t="s">
        <v>4549</v>
      </c>
      <c r="J444" s="53" t="s">
        <v>4550</v>
      </c>
      <c r="K444" s="63">
        <f t="shared" si="12"/>
        <v>443</v>
      </c>
      <c r="L444" s="53" t="str">
        <f t="shared" si="13"/>
        <v>2_443</v>
      </c>
      <c r="M444" s="53" t="s">
        <v>4551</v>
      </c>
      <c r="N444" s="1">
        <f>VLOOKUP(J444,[1]Sheet6!$A$1:$H$1000000,2,FALSE)</f>
        <v>1</v>
      </c>
    </row>
    <row r="445" s="1" customFormat="1" spans="1:14">
      <c r="A445" s="53" t="s">
        <v>4552</v>
      </c>
      <c r="B445" s="1" t="s">
        <v>4553</v>
      </c>
      <c r="C445" s="1" t="s">
        <v>2359</v>
      </c>
      <c r="D445" s="66">
        <v>20475</v>
      </c>
      <c r="E445" s="66">
        <v>21329</v>
      </c>
      <c r="F445" s="53"/>
      <c r="G445" s="53"/>
      <c r="H445" s="53" t="s">
        <v>80</v>
      </c>
      <c r="I445" s="53" t="s">
        <v>4554</v>
      </c>
      <c r="J445" s="53" t="s">
        <v>4555</v>
      </c>
      <c r="K445" s="63">
        <f t="shared" si="12"/>
        <v>444</v>
      </c>
      <c r="L445" s="53" t="str">
        <f t="shared" si="13"/>
        <v>2_444</v>
      </c>
      <c r="M445" s="53" t="s">
        <v>4556</v>
      </c>
      <c r="N445" s="1">
        <f>VLOOKUP(J445,[1]Sheet6!$A$1:$H$1000000,2,FALSE)</f>
        <v>1</v>
      </c>
    </row>
    <row r="446" s="1" customFormat="1" spans="1:14">
      <c r="A446" s="53" t="s">
        <v>4557</v>
      </c>
      <c r="B446" s="1" t="s">
        <v>4558</v>
      </c>
      <c r="C446" s="1" t="s">
        <v>2359</v>
      </c>
      <c r="D446" s="66">
        <v>20316</v>
      </c>
      <c r="E446" s="66">
        <v>20316</v>
      </c>
      <c r="F446" s="53"/>
      <c r="G446" s="53"/>
      <c r="H446" s="53" t="s">
        <v>35</v>
      </c>
      <c r="I446" s="53" t="s">
        <v>4559</v>
      </c>
      <c r="J446" s="53" t="s">
        <v>4560</v>
      </c>
      <c r="K446" s="63">
        <f t="shared" si="12"/>
        <v>445</v>
      </c>
      <c r="L446" s="53" t="str">
        <f t="shared" si="13"/>
        <v>2_445</v>
      </c>
      <c r="M446" s="53" t="s">
        <v>4561</v>
      </c>
      <c r="N446" s="1">
        <f>VLOOKUP(J446,[1]Sheet6!$A$1:$H$1000000,2,FALSE)</f>
        <v>1</v>
      </c>
    </row>
    <row r="447" s="1" customFormat="1" spans="1:14">
      <c r="A447" s="53" t="s">
        <v>4562</v>
      </c>
      <c r="B447" s="1" t="s">
        <v>4563</v>
      </c>
      <c r="C447" s="1" t="s">
        <v>2359</v>
      </c>
      <c r="D447" s="66">
        <v>20073</v>
      </c>
      <c r="E447" s="66">
        <v>20950</v>
      </c>
      <c r="F447" s="53"/>
      <c r="G447" s="53"/>
      <c r="H447" s="53" t="s">
        <v>4564</v>
      </c>
      <c r="I447" s="53" t="s">
        <v>4565</v>
      </c>
      <c r="J447" s="53" t="s">
        <v>4566</v>
      </c>
      <c r="K447" s="63">
        <f t="shared" si="12"/>
        <v>446</v>
      </c>
      <c r="L447" s="53" t="str">
        <f t="shared" si="13"/>
        <v>2_446</v>
      </c>
      <c r="M447" s="53" t="s">
        <v>4567</v>
      </c>
      <c r="N447" s="1">
        <f>VLOOKUP(J447,[1]Sheet6!$A$1:$H$1000000,2,FALSE)</f>
        <v>1</v>
      </c>
    </row>
    <row r="448" s="1" customFormat="1" spans="1:14">
      <c r="A448" s="53" t="s">
        <v>4568</v>
      </c>
      <c r="B448" s="1" t="s">
        <v>4569</v>
      </c>
      <c r="C448" s="1" t="s">
        <v>2359</v>
      </c>
      <c r="D448" s="66">
        <v>18878</v>
      </c>
      <c r="E448" s="66">
        <v>18878</v>
      </c>
      <c r="F448" s="53"/>
      <c r="G448" s="53"/>
      <c r="H448" s="53" t="s">
        <v>35</v>
      </c>
      <c r="I448" s="53" t="s">
        <v>4570</v>
      </c>
      <c r="J448" s="53" t="s">
        <v>4571</v>
      </c>
      <c r="K448" s="63">
        <f t="shared" si="12"/>
        <v>447</v>
      </c>
      <c r="L448" s="53" t="str">
        <f t="shared" si="13"/>
        <v>2_447</v>
      </c>
      <c r="M448" s="53" t="s">
        <v>4572</v>
      </c>
      <c r="N448" s="1">
        <f>VLOOKUP(J448,[1]Sheet6!$A$1:$H$1000000,2,FALSE)</f>
        <v>1</v>
      </c>
    </row>
    <row r="449" s="1" customFormat="1" spans="1:14">
      <c r="A449" s="53" t="s">
        <v>4573</v>
      </c>
      <c r="B449" s="1" t="s">
        <v>4574</v>
      </c>
      <c r="C449" s="1" t="s">
        <v>2359</v>
      </c>
      <c r="D449" s="66">
        <v>18863</v>
      </c>
      <c r="E449" s="66">
        <v>18863</v>
      </c>
      <c r="F449" s="53"/>
      <c r="G449" s="53"/>
      <c r="H449" s="53" t="s">
        <v>35</v>
      </c>
      <c r="I449" s="53" t="s">
        <v>4260</v>
      </c>
      <c r="J449" s="53" t="s">
        <v>4575</v>
      </c>
      <c r="K449" s="63">
        <f t="shared" si="12"/>
        <v>448</v>
      </c>
      <c r="L449" s="53" t="str">
        <f t="shared" si="13"/>
        <v>2_448</v>
      </c>
      <c r="M449" s="53" t="s">
        <v>4576</v>
      </c>
      <c r="N449" s="1">
        <f>VLOOKUP(J449,[1]Sheet6!$A$1:$H$1000000,2,FALSE)</f>
        <v>1</v>
      </c>
    </row>
    <row r="450" s="1" customFormat="1" spans="1:14">
      <c r="A450" s="53" t="s">
        <v>4577</v>
      </c>
      <c r="B450" s="1" t="s">
        <v>4578</v>
      </c>
      <c r="C450" s="1" t="s">
        <v>2359</v>
      </c>
      <c r="D450" s="66">
        <v>18843</v>
      </c>
      <c r="E450" s="66">
        <v>20010</v>
      </c>
      <c r="F450" s="53"/>
      <c r="G450" s="53"/>
      <c r="H450" s="53" t="s">
        <v>35</v>
      </c>
      <c r="I450" s="53" t="s">
        <v>4579</v>
      </c>
      <c r="J450" s="53" t="s">
        <v>4580</v>
      </c>
      <c r="K450" s="63">
        <f>ROW()-1</f>
        <v>449</v>
      </c>
      <c r="L450" s="53" t="str">
        <f>"2_"&amp;K450</f>
        <v>2_449</v>
      </c>
      <c r="M450" s="53" t="s">
        <v>4581</v>
      </c>
      <c r="N450" s="1">
        <f>VLOOKUP(J450,[1]Sheet6!$A$1:$H$1000000,2,FALSE)</f>
        <v>1</v>
      </c>
    </row>
    <row r="451" s="1" customFormat="1" spans="1:14">
      <c r="A451" s="53" t="s">
        <v>4582</v>
      </c>
      <c r="B451" s="1" t="s">
        <v>4583</v>
      </c>
      <c r="C451" s="1" t="s">
        <v>2359</v>
      </c>
      <c r="D451" s="53"/>
      <c r="E451" s="53"/>
      <c r="F451" s="53"/>
      <c r="G451" s="66">
        <v>45351</v>
      </c>
      <c r="H451" s="53" t="s">
        <v>35</v>
      </c>
      <c r="I451" s="53" t="s">
        <v>4584</v>
      </c>
      <c r="J451" s="53" t="s">
        <v>4585</v>
      </c>
      <c r="K451" s="63">
        <f>ROW()-1</f>
        <v>450</v>
      </c>
      <c r="L451" s="53" t="str">
        <f>"2_"&amp;K451</f>
        <v>2_450</v>
      </c>
      <c r="M451" s="53" t="s">
        <v>4586</v>
      </c>
      <c r="N451" s="1">
        <f>VLOOKUP(J451,[1]Sheet6!$A$1:$H$1000000,2,FALSE)</f>
        <v>1</v>
      </c>
    </row>
  </sheetData>
  <autoFilter xmlns:etc="http://www.wps.cn/officeDocument/2017/etCustomData" ref="A1:N451" etc:filterBottomFollowUsedRange="0">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M357"/>
  <sheetViews>
    <sheetView zoomScale="115" zoomScaleNormal="115" topLeftCell="A56" workbookViewId="0">
      <selection activeCell="B6" sqref="B6"/>
    </sheetView>
  </sheetViews>
  <sheetFormatPr defaultColWidth="9.23076923076923" defaultRowHeight="16.8"/>
  <cols>
    <col min="1" max="1" width="9.23076923076923" style="53"/>
    <col min="2" max="2" width="55.9230769230769" style="1" customWidth="1"/>
    <col min="3" max="3" width="17.7788461538462" style="1" customWidth="1"/>
    <col min="4" max="4" width="19.0673076923077" style="1" customWidth="1"/>
    <col min="5" max="5" width="10.7692307692308" style="1"/>
    <col min="6" max="6" width="15.2211538461538" style="1" customWidth="1"/>
    <col min="7" max="8" width="9.23076923076923" style="1"/>
    <col min="9" max="9" width="14.5769230769231" style="1" customWidth="1"/>
    <col min="10" max="16384" width="9.23076923076923" style="1"/>
  </cols>
  <sheetData>
    <row r="1" s="1" customFormat="1" spans="1:8">
      <c r="A1" s="53" t="s">
        <v>0</v>
      </c>
      <c r="B1" s="1" t="s">
        <v>4587</v>
      </c>
      <c r="C1" s="1" t="s">
        <v>2347</v>
      </c>
      <c r="D1" s="54" t="s">
        <v>4588</v>
      </c>
      <c r="E1" s="63"/>
      <c r="F1" s="54" t="s">
        <v>48</v>
      </c>
      <c r="G1" s="1" t="s">
        <v>4589</v>
      </c>
      <c r="H1" s="1" t="s">
        <v>4590</v>
      </c>
    </row>
    <row r="2" s="1" customFormat="1" hidden="1" spans="1:10">
      <c r="A2" s="53" t="s">
        <v>4591</v>
      </c>
      <c r="B2" s="1" t="s">
        <v>4592</v>
      </c>
      <c r="C2" s="1" t="s">
        <v>4593</v>
      </c>
      <c r="D2" s="54">
        <v>33392</v>
      </c>
      <c r="E2" s="63">
        <f t="shared" ref="E2:E65" si="0">YEAR(D2)</f>
        <v>1991</v>
      </c>
      <c r="F2" s="54" t="s">
        <v>4594</v>
      </c>
      <c r="G2" s="1" t="s">
        <v>4595</v>
      </c>
      <c r="H2" s="1" t="s">
        <v>4596</v>
      </c>
      <c r="I2" s="53" t="e">
        <v>#N/A</v>
      </c>
      <c r="J2" s="1" t="e">
        <f>VLOOKUP(B2,#REF!,2,FALSE)</f>
        <v>#REF!</v>
      </c>
    </row>
    <row r="3" s="1" customFormat="1" spans="1:10">
      <c r="A3" s="53" t="s">
        <v>4597</v>
      </c>
      <c r="B3" s="1" t="s">
        <v>4598</v>
      </c>
      <c r="C3" s="1" t="s">
        <v>4599</v>
      </c>
      <c r="D3" s="54">
        <v>37686</v>
      </c>
      <c r="E3" s="63">
        <f t="shared" si="0"/>
        <v>2003</v>
      </c>
      <c r="F3" s="54">
        <v>37754</v>
      </c>
      <c r="G3" s="1" t="s">
        <v>4600</v>
      </c>
      <c r="H3" s="1" t="s">
        <v>4596</v>
      </c>
      <c r="I3" s="53" t="e">
        <v>#N/A</v>
      </c>
      <c r="J3" s="1" t="e">
        <f>VLOOKUP(B3,#REF!,2,FALSE)</f>
        <v>#REF!</v>
      </c>
    </row>
    <row r="4" s="1" customFormat="1" spans="1:10">
      <c r="A4" s="53" t="s">
        <v>4601</v>
      </c>
      <c r="B4" s="1" t="s">
        <v>4598</v>
      </c>
      <c r="C4" s="1" t="s">
        <v>4599</v>
      </c>
      <c r="D4" s="54">
        <v>37686</v>
      </c>
      <c r="E4" s="63">
        <f t="shared" si="0"/>
        <v>2003</v>
      </c>
      <c r="F4" s="54">
        <v>37754</v>
      </c>
      <c r="G4" s="1" t="s">
        <v>4600</v>
      </c>
      <c r="H4" s="1" t="s">
        <v>4596</v>
      </c>
      <c r="I4" s="64" t="s">
        <v>4602</v>
      </c>
      <c r="J4" s="1" t="e">
        <f>VLOOKUP(B4,#REF!,2,FALSE)</f>
        <v>#REF!</v>
      </c>
    </row>
    <row r="5" s="1" customFormat="1" spans="1:10">
      <c r="A5" s="53" t="s">
        <v>4603</v>
      </c>
      <c r="B5" s="1" t="s">
        <v>4598</v>
      </c>
      <c r="C5" s="1" t="s">
        <v>4599</v>
      </c>
      <c r="D5" s="54">
        <v>37686</v>
      </c>
      <c r="E5" s="63">
        <f t="shared" si="0"/>
        <v>2003</v>
      </c>
      <c r="F5" s="54" t="s">
        <v>4594</v>
      </c>
      <c r="G5" s="1" t="s">
        <v>4595</v>
      </c>
      <c r="H5" s="1" t="s">
        <v>4604</v>
      </c>
      <c r="I5" s="64" t="s">
        <v>4602</v>
      </c>
      <c r="J5" s="1" t="e">
        <f>VLOOKUP(B5,#REF!,2,FALSE)</f>
        <v>#REF!</v>
      </c>
    </row>
    <row r="6" s="1" customFormat="1" spans="1:10">
      <c r="A6" s="53" t="s">
        <v>4605</v>
      </c>
      <c r="B6" s="1" t="s">
        <v>4606</v>
      </c>
      <c r="C6" s="1" t="s">
        <v>4593</v>
      </c>
      <c r="D6" s="54">
        <v>38042</v>
      </c>
      <c r="E6" s="63">
        <f t="shared" si="0"/>
        <v>2004</v>
      </c>
      <c r="F6" s="54" t="s">
        <v>4594</v>
      </c>
      <c r="G6" s="1" t="s">
        <v>4595</v>
      </c>
      <c r="H6" s="1" t="s">
        <v>4604</v>
      </c>
      <c r="I6" s="53" t="e">
        <v>#N/A</v>
      </c>
      <c r="J6" s="1" t="e">
        <f>VLOOKUP(B6,#REF!,2,FALSE)</f>
        <v>#REF!</v>
      </c>
    </row>
    <row r="7" s="1" customFormat="1" spans="1:10">
      <c r="A7" s="53" t="s">
        <v>4607</v>
      </c>
      <c r="B7" s="1" t="s">
        <v>4608</v>
      </c>
      <c r="C7" s="1" t="s">
        <v>4599</v>
      </c>
      <c r="D7" s="54">
        <v>37526</v>
      </c>
      <c r="E7" s="63">
        <f t="shared" si="0"/>
        <v>2002</v>
      </c>
      <c r="F7" s="54">
        <v>37773</v>
      </c>
      <c r="G7" s="1" t="s">
        <v>4600</v>
      </c>
      <c r="H7" s="1" t="s">
        <v>4609</v>
      </c>
      <c r="I7" s="53" t="e">
        <v>#N/A</v>
      </c>
      <c r="J7" s="1" t="e">
        <f>VLOOKUP(B7,#REF!,2,FALSE)</f>
        <v>#REF!</v>
      </c>
    </row>
    <row r="8" s="1" customFormat="1" spans="1:10">
      <c r="A8" s="53" t="s">
        <v>4610</v>
      </c>
      <c r="B8" s="1" t="s">
        <v>4611</v>
      </c>
      <c r="C8" s="1" t="s">
        <v>4599</v>
      </c>
      <c r="D8" s="54" t="s">
        <v>4594</v>
      </c>
      <c r="E8" s="63" t="e">
        <f t="shared" si="0"/>
        <v>#VALUE!</v>
      </c>
      <c r="F8" s="54">
        <v>37438</v>
      </c>
      <c r="G8" s="1" t="s">
        <v>4600</v>
      </c>
      <c r="H8" s="1" t="s">
        <v>4609</v>
      </c>
      <c r="I8" s="53" t="e">
        <v>#N/A</v>
      </c>
      <c r="J8" s="1" t="e">
        <f>VLOOKUP(B8,#REF!,2,FALSE)</f>
        <v>#REF!</v>
      </c>
    </row>
    <row r="9" s="1" customFormat="1" spans="1:10">
      <c r="A9" s="53" t="s">
        <v>4612</v>
      </c>
      <c r="B9" s="1" t="s">
        <v>1507</v>
      </c>
      <c r="C9" s="1" t="s">
        <v>4599</v>
      </c>
      <c r="D9" s="54" t="s">
        <v>4594</v>
      </c>
      <c r="E9" s="63" t="e">
        <f t="shared" si="0"/>
        <v>#VALUE!</v>
      </c>
      <c r="F9" s="54" t="s">
        <v>4594</v>
      </c>
      <c r="G9" s="1" t="s">
        <v>4595</v>
      </c>
      <c r="H9" s="1"/>
      <c r="I9" s="53" t="e">
        <v>#N/A</v>
      </c>
      <c r="J9" s="1" t="e">
        <f>VLOOKUP(B9,#REF!,2,FALSE)</f>
        <v>#REF!</v>
      </c>
    </row>
    <row r="10" s="1" customFormat="1" spans="1:10">
      <c r="A10" s="53" t="s">
        <v>4613</v>
      </c>
      <c r="B10" s="1" t="s">
        <v>4614</v>
      </c>
      <c r="C10" s="1" t="s">
        <v>4599</v>
      </c>
      <c r="D10" s="54">
        <v>39073</v>
      </c>
      <c r="E10" s="63">
        <f t="shared" si="0"/>
        <v>2006</v>
      </c>
      <c r="F10" s="54">
        <v>39569</v>
      </c>
      <c r="G10" s="1" t="s">
        <v>4600</v>
      </c>
      <c r="H10" s="1" t="s">
        <v>4596</v>
      </c>
      <c r="I10" s="53" t="e">
        <v>#N/A</v>
      </c>
      <c r="J10" s="1" t="e">
        <f>VLOOKUP(B10,#REF!,2,FALSE)</f>
        <v>#REF!</v>
      </c>
    </row>
    <row r="11" s="1" customFormat="1" spans="1:10">
      <c r="A11" s="53" t="s">
        <v>4615</v>
      </c>
      <c r="B11" s="1" t="s">
        <v>4616</v>
      </c>
      <c r="C11" s="1" t="s">
        <v>4599</v>
      </c>
      <c r="D11" s="54" t="s">
        <v>4594</v>
      </c>
      <c r="E11" s="63" t="e">
        <f t="shared" si="0"/>
        <v>#VALUE!</v>
      </c>
      <c r="F11" s="54" t="s">
        <v>4594</v>
      </c>
      <c r="G11" s="1" t="s">
        <v>4595</v>
      </c>
      <c r="H11" s="1"/>
      <c r="I11" s="53" t="e">
        <v>#N/A</v>
      </c>
      <c r="J11" s="1" t="e">
        <f>VLOOKUP(B11,#REF!,2,FALSE)</f>
        <v>#REF!</v>
      </c>
    </row>
    <row r="12" s="1" customFormat="1" spans="1:10">
      <c r="A12" s="53" t="s">
        <v>4617</v>
      </c>
      <c r="B12" s="1" t="s">
        <v>4618</v>
      </c>
      <c r="C12" s="1" t="s">
        <v>4599</v>
      </c>
      <c r="D12" s="54" t="s">
        <v>4594</v>
      </c>
      <c r="E12" s="63" t="e">
        <f t="shared" si="0"/>
        <v>#VALUE!</v>
      </c>
      <c r="F12" s="54" t="s">
        <v>4594</v>
      </c>
      <c r="G12" s="1" t="s">
        <v>4600</v>
      </c>
      <c r="H12" s="1" t="s">
        <v>4609</v>
      </c>
      <c r="I12" s="53" t="e">
        <v>#N/A</v>
      </c>
      <c r="J12" s="1" t="e">
        <f>VLOOKUP(B12,#REF!,2,FALSE)</f>
        <v>#REF!</v>
      </c>
    </row>
    <row r="13" s="1" customFormat="1" spans="1:10">
      <c r="A13" s="53" t="s">
        <v>4619</v>
      </c>
      <c r="B13" s="1" t="s">
        <v>4620</v>
      </c>
      <c r="C13" s="1" t="s">
        <v>4599</v>
      </c>
      <c r="D13" s="54" t="s">
        <v>4594</v>
      </c>
      <c r="E13" s="63" t="e">
        <f t="shared" si="0"/>
        <v>#VALUE!</v>
      </c>
      <c r="F13" s="54" t="s">
        <v>4594</v>
      </c>
      <c r="G13" s="1" t="s">
        <v>4600</v>
      </c>
      <c r="H13" s="1" t="s">
        <v>4609</v>
      </c>
      <c r="I13" s="53" t="e">
        <v>#N/A</v>
      </c>
      <c r="J13" s="1" t="e">
        <f>VLOOKUP(B13,#REF!,2,FALSE)</f>
        <v>#REF!</v>
      </c>
    </row>
    <row r="14" s="1" customFormat="1" hidden="1" spans="1:10">
      <c r="A14" s="53" t="s">
        <v>4621</v>
      </c>
      <c r="B14" s="1" t="s">
        <v>354</v>
      </c>
      <c r="C14" s="1" t="s">
        <v>4622</v>
      </c>
      <c r="D14" s="54">
        <v>35134</v>
      </c>
      <c r="E14" s="63">
        <f t="shared" si="0"/>
        <v>1996</v>
      </c>
      <c r="F14" s="54">
        <v>32288</v>
      </c>
      <c r="G14" s="1" t="s">
        <v>4600</v>
      </c>
      <c r="H14" s="1" t="s">
        <v>4596</v>
      </c>
      <c r="I14" s="53" t="e">
        <v>#N/A</v>
      </c>
      <c r="J14" s="1" t="e">
        <f>VLOOKUP(B14,#REF!,2,FALSE)</f>
        <v>#REF!</v>
      </c>
    </row>
    <row r="15" s="1" customFormat="1" spans="1:10">
      <c r="A15" s="53" t="s">
        <v>4623</v>
      </c>
      <c r="B15" s="1" t="s">
        <v>4624</v>
      </c>
      <c r="C15" s="1" t="s">
        <v>4625</v>
      </c>
      <c r="D15" s="54" t="s">
        <v>4594</v>
      </c>
      <c r="E15" s="63" t="e">
        <f t="shared" si="0"/>
        <v>#VALUE!</v>
      </c>
      <c r="F15" s="54" t="s">
        <v>4594</v>
      </c>
      <c r="G15" s="1" t="s">
        <v>4595</v>
      </c>
      <c r="H15" s="1" t="s">
        <v>4609</v>
      </c>
      <c r="I15" s="53" t="e">
        <v>#N/A</v>
      </c>
      <c r="J15" s="1" t="e">
        <f>VLOOKUP(B15,#REF!,2,FALSE)</f>
        <v>#REF!</v>
      </c>
    </row>
    <row r="16" s="1" customFormat="1" hidden="1" spans="1:10">
      <c r="A16" s="53" t="s">
        <v>4626</v>
      </c>
      <c r="B16" s="1" t="s">
        <v>4627</v>
      </c>
      <c r="C16" s="1" t="s">
        <v>4593</v>
      </c>
      <c r="D16" s="54">
        <v>32556</v>
      </c>
      <c r="E16" s="63">
        <f t="shared" si="0"/>
        <v>1989</v>
      </c>
      <c r="F16" s="54" t="s">
        <v>4594</v>
      </c>
      <c r="G16" s="1" t="s">
        <v>4595</v>
      </c>
      <c r="H16" s="1" t="s">
        <v>4604</v>
      </c>
      <c r="I16" s="53" t="e">
        <v>#N/A</v>
      </c>
      <c r="J16" s="1" t="e">
        <f>VLOOKUP(B16,#REF!,2,FALSE)</f>
        <v>#REF!</v>
      </c>
    </row>
    <row r="17" s="1" customFormat="1" spans="1:10">
      <c r="A17" s="53" t="s">
        <v>4628</v>
      </c>
      <c r="B17" s="1" t="s">
        <v>4629</v>
      </c>
      <c r="C17" s="1" t="s">
        <v>4599</v>
      </c>
      <c r="D17" s="54">
        <v>34925</v>
      </c>
      <c r="E17" s="63">
        <f t="shared" si="0"/>
        <v>1995</v>
      </c>
      <c r="F17" s="54">
        <v>36110</v>
      </c>
      <c r="G17" s="1" t="s">
        <v>4600</v>
      </c>
      <c r="H17" s="1" t="s">
        <v>4596</v>
      </c>
      <c r="I17" s="53" t="e">
        <v>#N/A</v>
      </c>
      <c r="J17" s="1" t="e">
        <f>VLOOKUP(B17,#REF!,2,FALSE)</f>
        <v>#REF!</v>
      </c>
    </row>
    <row r="18" s="1" customFormat="1" spans="1:10">
      <c r="A18" s="53" t="s">
        <v>4630</v>
      </c>
      <c r="B18" s="1" t="s">
        <v>1172</v>
      </c>
      <c r="C18" s="1" t="s">
        <v>4599</v>
      </c>
      <c r="D18" s="54">
        <v>36405</v>
      </c>
      <c r="E18" s="63">
        <f t="shared" si="0"/>
        <v>1999</v>
      </c>
      <c r="F18" s="54">
        <v>37250</v>
      </c>
      <c r="G18" s="1" t="s">
        <v>4600</v>
      </c>
      <c r="H18" s="1" t="s">
        <v>4596</v>
      </c>
      <c r="I18" s="53" t="e">
        <v>#N/A</v>
      </c>
      <c r="J18" s="1" t="e">
        <f>VLOOKUP(B18,#REF!,2,FALSE)</f>
        <v>#REF!</v>
      </c>
    </row>
    <row r="19" s="1" customFormat="1" spans="1:10">
      <c r="A19" s="53" t="s">
        <v>4631</v>
      </c>
      <c r="B19" s="1" t="s">
        <v>4632</v>
      </c>
      <c r="C19" s="1" t="s">
        <v>4599</v>
      </c>
      <c r="D19" s="54">
        <v>34519</v>
      </c>
      <c r="E19" s="63">
        <f t="shared" si="0"/>
        <v>1994</v>
      </c>
      <c r="F19" s="54">
        <v>34999</v>
      </c>
      <c r="G19" s="1" t="s">
        <v>4600</v>
      </c>
      <c r="H19" s="1" t="s">
        <v>4596</v>
      </c>
      <c r="I19" s="53" t="e">
        <v>#N/A</v>
      </c>
      <c r="J19" s="1" t="e">
        <f>VLOOKUP(B19,#REF!,2,FALSE)</f>
        <v>#REF!</v>
      </c>
    </row>
    <row r="20" s="1" customFormat="1" spans="1:10">
      <c r="A20" s="53" t="s">
        <v>4633</v>
      </c>
      <c r="B20" s="1" t="s">
        <v>674</v>
      </c>
      <c r="C20" s="1" t="s">
        <v>4599</v>
      </c>
      <c r="D20" s="54">
        <v>34327</v>
      </c>
      <c r="E20" s="63">
        <f t="shared" si="0"/>
        <v>1993</v>
      </c>
      <c r="F20" s="54">
        <v>35054</v>
      </c>
      <c r="G20" s="1" t="s">
        <v>4600</v>
      </c>
      <c r="H20" s="1" t="s">
        <v>4596</v>
      </c>
      <c r="I20" s="53" t="e">
        <v>#N/A</v>
      </c>
      <c r="J20" s="1" t="e">
        <f>VLOOKUP(B20,#REF!,2,FALSE)</f>
        <v>#REF!</v>
      </c>
    </row>
    <row r="21" s="1" customFormat="1" spans="1:10">
      <c r="A21" s="53" t="s">
        <v>4634</v>
      </c>
      <c r="B21" s="1" t="s">
        <v>4635</v>
      </c>
      <c r="C21" s="1" t="s">
        <v>4599</v>
      </c>
      <c r="D21" s="54">
        <v>33877</v>
      </c>
      <c r="E21" s="63">
        <f t="shared" si="0"/>
        <v>1992</v>
      </c>
      <c r="F21" s="54">
        <v>34053</v>
      </c>
      <c r="G21" s="1" t="s">
        <v>4600</v>
      </c>
      <c r="H21" s="1" t="s">
        <v>4596</v>
      </c>
      <c r="I21" s="53" t="e">
        <v>#N/A</v>
      </c>
      <c r="J21" s="1" t="e">
        <f>VLOOKUP(B21,#REF!,2,FALSE)</f>
        <v>#REF!</v>
      </c>
    </row>
    <row r="22" s="1" customFormat="1" spans="1:10">
      <c r="A22" s="53" t="s">
        <v>4636</v>
      </c>
      <c r="B22" s="1" t="s">
        <v>832</v>
      </c>
      <c r="C22" s="1" t="s">
        <v>4599</v>
      </c>
      <c r="D22" s="54">
        <v>34975</v>
      </c>
      <c r="E22" s="63">
        <f t="shared" si="0"/>
        <v>1995</v>
      </c>
      <c r="F22" s="54">
        <v>35253</v>
      </c>
      <c r="G22" s="1" t="s">
        <v>4600</v>
      </c>
      <c r="H22" s="1" t="s">
        <v>4596</v>
      </c>
      <c r="I22" s="53" t="e">
        <v>#N/A</v>
      </c>
      <c r="J22" s="1" t="e">
        <f>VLOOKUP(B22,#REF!,2,FALSE)</f>
        <v>#REF!</v>
      </c>
    </row>
    <row r="23" s="1" customFormat="1" spans="1:10">
      <c r="A23" s="53" t="s">
        <v>4637</v>
      </c>
      <c r="B23" s="1" t="s">
        <v>756</v>
      </c>
      <c r="C23" s="1" t="s">
        <v>4599</v>
      </c>
      <c r="D23" s="54">
        <v>34614</v>
      </c>
      <c r="E23" s="63">
        <f t="shared" si="0"/>
        <v>1994</v>
      </c>
      <c r="F23" s="54">
        <v>35417</v>
      </c>
      <c r="G23" s="1" t="s">
        <v>4600</v>
      </c>
      <c r="H23" s="1" t="s">
        <v>4596</v>
      </c>
      <c r="I23" s="53" t="e">
        <v>#N/A</v>
      </c>
      <c r="J23" s="1" t="e">
        <f>VLOOKUP(B23,#REF!,2,FALSE)</f>
        <v>#REF!</v>
      </c>
    </row>
    <row r="24" s="1" customFormat="1" spans="1:10">
      <c r="A24" s="53" t="s">
        <v>4638</v>
      </c>
      <c r="B24" s="1" t="s">
        <v>4639</v>
      </c>
      <c r="C24" s="1" t="s">
        <v>4599</v>
      </c>
      <c r="D24" s="54">
        <v>34825</v>
      </c>
      <c r="E24" s="63">
        <f t="shared" si="0"/>
        <v>1995</v>
      </c>
      <c r="F24" s="54">
        <v>35448</v>
      </c>
      <c r="G24" s="1" t="s">
        <v>4595</v>
      </c>
      <c r="H24" s="1" t="s">
        <v>4609</v>
      </c>
      <c r="I24" s="53" t="e">
        <v>#N/A</v>
      </c>
      <c r="J24" s="1" t="e">
        <f>VLOOKUP(B24,#REF!,2,FALSE)</f>
        <v>#REF!</v>
      </c>
    </row>
    <row r="25" s="1" customFormat="1" hidden="1" spans="1:10">
      <c r="A25" s="53" t="s">
        <v>4640</v>
      </c>
      <c r="B25" s="1" t="s">
        <v>4641</v>
      </c>
      <c r="C25" s="1" t="s">
        <v>4593</v>
      </c>
      <c r="D25" s="54">
        <v>33631</v>
      </c>
      <c r="E25" s="63">
        <f t="shared" si="0"/>
        <v>1992</v>
      </c>
      <c r="F25" s="54">
        <v>33907</v>
      </c>
      <c r="G25" s="1" t="s">
        <v>4600</v>
      </c>
      <c r="H25" s="1" t="s">
        <v>4596</v>
      </c>
      <c r="I25" s="53" t="e">
        <v>#N/A</v>
      </c>
      <c r="J25" s="1" t="e">
        <f>VLOOKUP(B25,#REF!,2,FALSE)</f>
        <v>#REF!</v>
      </c>
    </row>
    <row r="26" s="1" customFormat="1" spans="1:10">
      <c r="A26" s="53" t="s">
        <v>4642</v>
      </c>
      <c r="B26" s="1" t="s">
        <v>1961</v>
      </c>
      <c r="C26" s="1" t="s">
        <v>4593</v>
      </c>
      <c r="D26" s="54">
        <v>39871</v>
      </c>
      <c r="E26" s="63">
        <f t="shared" si="0"/>
        <v>2009</v>
      </c>
      <c r="F26" s="54">
        <v>39995</v>
      </c>
      <c r="G26" s="1" t="s">
        <v>4600</v>
      </c>
      <c r="H26" s="1" t="s">
        <v>4596</v>
      </c>
      <c r="I26" s="53" t="e">
        <v>#N/A</v>
      </c>
      <c r="J26" s="1" t="e">
        <f>VLOOKUP(B26,#REF!,2,FALSE)</f>
        <v>#REF!</v>
      </c>
    </row>
    <row r="27" s="1" customFormat="1" spans="1:10">
      <c r="A27" s="53" t="s">
        <v>4643</v>
      </c>
      <c r="B27" s="1" t="s">
        <v>1632</v>
      </c>
      <c r="C27" s="1" t="s">
        <v>4599</v>
      </c>
      <c r="D27" s="54">
        <v>37564</v>
      </c>
      <c r="E27" s="63">
        <f t="shared" si="0"/>
        <v>2002</v>
      </c>
      <c r="F27" s="54">
        <v>37803</v>
      </c>
      <c r="G27" s="1" t="s">
        <v>4600</v>
      </c>
      <c r="H27" s="1" t="s">
        <v>4596</v>
      </c>
      <c r="I27" s="53" t="e">
        <v>#N/A</v>
      </c>
      <c r="J27" s="1" t="e">
        <f>VLOOKUP(B27,#REF!,2,FALSE)</f>
        <v>#REF!</v>
      </c>
    </row>
    <row r="28" s="1" customFormat="1" spans="1:10">
      <c r="A28" s="53" t="s">
        <v>4644</v>
      </c>
      <c r="B28" s="1" t="s">
        <v>2004</v>
      </c>
      <c r="C28" s="1" t="s">
        <v>4599</v>
      </c>
      <c r="D28" s="54">
        <v>37902</v>
      </c>
      <c r="E28" s="63">
        <f t="shared" si="0"/>
        <v>2003</v>
      </c>
      <c r="F28" s="54" t="s">
        <v>4594</v>
      </c>
      <c r="G28" s="1" t="s">
        <v>4595</v>
      </c>
      <c r="H28" s="1" t="s">
        <v>4604</v>
      </c>
      <c r="I28" s="53" t="e">
        <v>#N/A</v>
      </c>
      <c r="J28" s="1" t="e">
        <f>VLOOKUP(B28,#REF!,2,FALSE)</f>
        <v>#REF!</v>
      </c>
    </row>
    <row r="29" s="1" customFormat="1" spans="1:10">
      <c r="A29" s="53" t="s">
        <v>4645</v>
      </c>
      <c r="B29" s="1" t="s">
        <v>4646</v>
      </c>
      <c r="C29" s="1" t="s">
        <v>4593</v>
      </c>
      <c r="D29" s="54" t="s">
        <v>4594</v>
      </c>
      <c r="E29" s="63" t="e">
        <f t="shared" si="0"/>
        <v>#VALUE!</v>
      </c>
      <c r="F29" s="54">
        <v>38899</v>
      </c>
      <c r="G29" s="1" t="s">
        <v>4600</v>
      </c>
      <c r="H29" s="1" t="s">
        <v>4596</v>
      </c>
      <c r="I29" s="53" t="e">
        <v>#N/A</v>
      </c>
      <c r="J29" s="1" t="e">
        <f>VLOOKUP(B29,#REF!,2,FALSE)</f>
        <v>#REF!</v>
      </c>
    </row>
    <row r="30" s="1" customFormat="1" spans="1:10">
      <c r="A30" s="53" t="s">
        <v>4647</v>
      </c>
      <c r="B30" s="1" t="s">
        <v>4646</v>
      </c>
      <c r="C30" s="1" t="s">
        <v>4599</v>
      </c>
      <c r="D30" s="54">
        <v>38699</v>
      </c>
      <c r="E30" s="63">
        <f t="shared" si="0"/>
        <v>2005</v>
      </c>
      <c r="F30" s="54" t="s">
        <v>4594</v>
      </c>
      <c r="G30" s="1"/>
      <c r="H30" s="1" t="s">
        <v>4648</v>
      </c>
      <c r="I30" s="64" t="s">
        <v>4602</v>
      </c>
      <c r="J30" s="1" t="e">
        <f>VLOOKUP(B30,#REF!,2,FALSE)</f>
        <v>#REF!</v>
      </c>
    </row>
    <row r="31" s="1" customFormat="1" spans="1:10">
      <c r="A31" s="53" t="s">
        <v>4649</v>
      </c>
      <c r="B31" s="1" t="s">
        <v>4650</v>
      </c>
      <c r="C31" s="1" t="s">
        <v>4599</v>
      </c>
      <c r="D31" s="54">
        <v>37902</v>
      </c>
      <c r="E31" s="63">
        <f t="shared" si="0"/>
        <v>2003</v>
      </c>
      <c r="F31" s="54" t="s">
        <v>4594</v>
      </c>
      <c r="G31" s="1" t="s">
        <v>4600</v>
      </c>
      <c r="H31" s="1" t="s">
        <v>4596</v>
      </c>
      <c r="I31" s="53" t="e">
        <v>#N/A</v>
      </c>
      <c r="J31" s="1" t="e">
        <f>VLOOKUP(B31,#REF!,2,FALSE)</f>
        <v>#REF!</v>
      </c>
    </row>
    <row r="32" s="1" customFormat="1" spans="1:10">
      <c r="A32" s="53" t="s">
        <v>4651</v>
      </c>
      <c r="B32" s="1" t="s">
        <v>1897</v>
      </c>
      <c r="C32" s="1" t="s">
        <v>4599</v>
      </c>
      <c r="D32" s="54">
        <v>39659</v>
      </c>
      <c r="E32" s="63">
        <f t="shared" si="0"/>
        <v>2008</v>
      </c>
      <c r="F32" s="54">
        <v>39878</v>
      </c>
      <c r="G32" s="1" t="s">
        <v>4600</v>
      </c>
      <c r="H32" s="1" t="s">
        <v>4596</v>
      </c>
      <c r="I32" s="53" t="e">
        <v>#N/A</v>
      </c>
      <c r="J32" s="1" t="e">
        <f>VLOOKUP(B32,#REF!,2,FALSE)</f>
        <v>#REF!</v>
      </c>
    </row>
    <row r="33" s="1" customFormat="1" spans="1:10">
      <c r="A33" s="53" t="s">
        <v>4652</v>
      </c>
      <c r="B33" s="1" t="s">
        <v>332</v>
      </c>
      <c r="C33" s="1" t="s">
        <v>4599</v>
      </c>
      <c r="D33" s="54">
        <v>30299</v>
      </c>
      <c r="E33" s="63">
        <f t="shared" si="0"/>
        <v>1982</v>
      </c>
      <c r="F33" s="54">
        <v>30317</v>
      </c>
      <c r="G33" s="1" t="s">
        <v>4600</v>
      </c>
      <c r="H33" s="1" t="s">
        <v>4596</v>
      </c>
      <c r="I33" s="53" t="e">
        <v>#N/A</v>
      </c>
      <c r="J33" s="1" t="e">
        <f>VLOOKUP(B33,#REF!,2,FALSE)</f>
        <v>#REF!</v>
      </c>
    </row>
    <row r="34" s="1" customFormat="1" spans="1:10">
      <c r="A34" s="53" t="s">
        <v>4653</v>
      </c>
      <c r="B34" s="1" t="s">
        <v>281</v>
      </c>
      <c r="C34" s="1" t="s">
        <v>4599</v>
      </c>
      <c r="D34" s="54">
        <v>28070</v>
      </c>
      <c r="E34" s="63">
        <f t="shared" si="0"/>
        <v>1976</v>
      </c>
      <c r="F34" s="54">
        <v>28157</v>
      </c>
      <c r="G34" s="1" t="s">
        <v>4600</v>
      </c>
      <c r="H34" s="1" t="s">
        <v>4596</v>
      </c>
      <c r="I34" s="53" t="e">
        <v>#N/A</v>
      </c>
      <c r="J34" s="1" t="e">
        <f>VLOOKUP(B34,#REF!,2,FALSE)</f>
        <v>#REF!</v>
      </c>
    </row>
    <row r="35" s="1" customFormat="1" spans="1:10">
      <c r="A35" s="53" t="s">
        <v>4654</v>
      </c>
      <c r="B35" s="1" t="s">
        <v>4655</v>
      </c>
      <c r="C35" s="1" t="s">
        <v>4599</v>
      </c>
      <c r="D35" s="54">
        <v>38173</v>
      </c>
      <c r="E35" s="63">
        <f t="shared" si="0"/>
        <v>2004</v>
      </c>
      <c r="F35" s="54">
        <v>38353</v>
      </c>
      <c r="G35" s="1" t="s">
        <v>4600</v>
      </c>
      <c r="H35" s="1" t="s">
        <v>4596</v>
      </c>
      <c r="I35" s="53" t="e">
        <v>#N/A</v>
      </c>
      <c r="J35" s="1" t="e">
        <f>VLOOKUP(B35,#REF!,2,FALSE)</f>
        <v>#REF!</v>
      </c>
    </row>
    <row r="36" s="1" customFormat="1" spans="1:10">
      <c r="A36" s="53" t="s">
        <v>4656</v>
      </c>
      <c r="B36" s="1" t="s">
        <v>4657</v>
      </c>
      <c r="C36" s="1" t="s">
        <v>4599</v>
      </c>
      <c r="D36" s="54">
        <v>35132</v>
      </c>
      <c r="E36" s="63">
        <f t="shared" si="0"/>
        <v>1996</v>
      </c>
      <c r="F36" s="54">
        <v>35256</v>
      </c>
      <c r="G36" s="1" t="s">
        <v>4600</v>
      </c>
      <c r="H36" s="1" t="s">
        <v>4596</v>
      </c>
      <c r="I36" s="53" t="e">
        <v>#N/A</v>
      </c>
      <c r="J36" s="1" t="e">
        <f>VLOOKUP(B36,#REF!,2,FALSE)</f>
        <v>#REF!</v>
      </c>
    </row>
    <row r="37" s="1" customFormat="1" spans="1:10">
      <c r="A37" s="53" t="s">
        <v>4658</v>
      </c>
      <c r="B37" s="1" t="s">
        <v>4659</v>
      </c>
      <c r="C37" s="1" t="s">
        <v>4599</v>
      </c>
      <c r="D37" s="54">
        <v>34908</v>
      </c>
      <c r="E37" s="63">
        <f t="shared" si="0"/>
        <v>1995</v>
      </c>
      <c r="F37" s="54">
        <v>35310</v>
      </c>
      <c r="G37" s="1" t="s">
        <v>4600</v>
      </c>
      <c r="H37" s="1" t="s">
        <v>4596</v>
      </c>
      <c r="I37" s="53" t="e">
        <v>#N/A</v>
      </c>
      <c r="J37" s="1" t="e">
        <f>VLOOKUP(B37,#REF!,2,FALSE)</f>
        <v>#REF!</v>
      </c>
    </row>
    <row r="38" s="1" customFormat="1" hidden="1" spans="1:10">
      <c r="A38" s="53" t="s">
        <v>4660</v>
      </c>
      <c r="B38" s="1" t="s">
        <v>4661</v>
      </c>
      <c r="C38" s="1" t="s">
        <v>4593</v>
      </c>
      <c r="D38" s="54">
        <v>35232</v>
      </c>
      <c r="E38" s="63">
        <f t="shared" si="0"/>
        <v>1996</v>
      </c>
      <c r="F38" s="54">
        <v>35353</v>
      </c>
      <c r="G38" s="1" t="s">
        <v>4600</v>
      </c>
      <c r="H38" s="1" t="s">
        <v>4609</v>
      </c>
      <c r="I38" s="53" t="e">
        <v>#N/A</v>
      </c>
      <c r="J38" s="1" t="e">
        <f>VLOOKUP(B38,#REF!,2,FALSE)</f>
        <v>#REF!</v>
      </c>
    </row>
    <row r="39" s="1" customFormat="1" hidden="1" spans="1:10">
      <c r="A39" s="53" t="s">
        <v>4662</v>
      </c>
      <c r="B39" s="1" t="s">
        <v>4663</v>
      </c>
      <c r="C39" s="1" t="s">
        <v>4593</v>
      </c>
      <c r="D39" s="54">
        <v>34225</v>
      </c>
      <c r="E39" s="63">
        <f t="shared" si="0"/>
        <v>1993</v>
      </c>
      <c r="F39" s="54">
        <v>34425</v>
      </c>
      <c r="G39" s="1" t="s">
        <v>4600</v>
      </c>
      <c r="H39" s="1" t="s">
        <v>4609</v>
      </c>
      <c r="I39" s="53" t="e">
        <v>#N/A</v>
      </c>
      <c r="J39" s="1" t="e">
        <f>VLOOKUP(B39,#REF!,2,FALSE)</f>
        <v>#REF!</v>
      </c>
    </row>
    <row r="40" s="1" customFormat="1" hidden="1" spans="1:10">
      <c r="A40" s="53" t="s">
        <v>4664</v>
      </c>
      <c r="B40" s="1" t="s">
        <v>4665</v>
      </c>
      <c r="C40" s="1" t="s">
        <v>4593</v>
      </c>
      <c r="D40" s="54">
        <v>35754</v>
      </c>
      <c r="E40" s="63">
        <f t="shared" si="0"/>
        <v>1997</v>
      </c>
      <c r="F40" s="54" t="s">
        <v>4594</v>
      </c>
      <c r="G40" s="1" t="s">
        <v>4600</v>
      </c>
      <c r="H40" s="1" t="s">
        <v>4609</v>
      </c>
      <c r="I40" s="53" t="e">
        <v>#N/A</v>
      </c>
      <c r="J40" s="1" t="e">
        <f>VLOOKUP(B40,#REF!,2,FALSE)</f>
        <v>#REF!</v>
      </c>
    </row>
    <row r="41" s="1" customFormat="1" spans="1:10">
      <c r="A41" s="53" t="s">
        <v>4666</v>
      </c>
      <c r="B41" s="1" t="s">
        <v>4667</v>
      </c>
      <c r="C41" s="1" t="s">
        <v>4599</v>
      </c>
      <c r="D41" s="54">
        <v>37073</v>
      </c>
      <c r="E41" s="63">
        <f t="shared" si="0"/>
        <v>2001</v>
      </c>
      <c r="F41" s="54" t="s">
        <v>4594</v>
      </c>
      <c r="G41" s="1" t="s">
        <v>4595</v>
      </c>
      <c r="H41" s="1" t="s">
        <v>4604</v>
      </c>
      <c r="I41" s="53" t="e">
        <v>#N/A</v>
      </c>
      <c r="J41" s="1" t="e">
        <f>VLOOKUP(B41,#REF!,2,FALSE)</f>
        <v>#REF!</v>
      </c>
    </row>
    <row r="42" s="1" customFormat="1" spans="1:10">
      <c r="A42" s="53" t="s">
        <v>4668</v>
      </c>
      <c r="B42" s="1" t="s">
        <v>4669</v>
      </c>
      <c r="C42" s="1" t="s">
        <v>4593</v>
      </c>
      <c r="D42" s="54">
        <v>36993</v>
      </c>
      <c r="E42" s="63">
        <f t="shared" si="0"/>
        <v>2001</v>
      </c>
      <c r="F42" s="54">
        <v>37257</v>
      </c>
      <c r="G42" s="1" t="s">
        <v>4600</v>
      </c>
      <c r="H42" s="1" t="s">
        <v>4609</v>
      </c>
      <c r="I42" s="53" t="e">
        <v>#N/A</v>
      </c>
      <c r="J42" s="1" t="e">
        <f>VLOOKUP(B42,#REF!,2,FALSE)</f>
        <v>#REF!</v>
      </c>
    </row>
    <row r="43" s="1" customFormat="1" hidden="1" spans="1:10">
      <c r="A43" s="53" t="s">
        <v>4670</v>
      </c>
      <c r="B43" s="1" t="s">
        <v>4671</v>
      </c>
      <c r="C43" s="1" t="s">
        <v>4593</v>
      </c>
      <c r="D43" s="54">
        <v>27606</v>
      </c>
      <c r="E43" s="63">
        <f t="shared" si="0"/>
        <v>1975</v>
      </c>
      <c r="F43" s="54">
        <v>27928</v>
      </c>
      <c r="G43" s="1" t="s">
        <v>4600</v>
      </c>
      <c r="H43" s="1" t="s">
        <v>4609</v>
      </c>
      <c r="I43" s="53" t="e">
        <v>#N/A</v>
      </c>
      <c r="J43" s="1" t="e">
        <f>VLOOKUP(B43,#REF!,2,FALSE)</f>
        <v>#REF!</v>
      </c>
    </row>
    <row r="44" s="1" customFormat="1" spans="1:10">
      <c r="A44" s="53" t="s">
        <v>4672</v>
      </c>
      <c r="B44" s="1" t="s">
        <v>4673</v>
      </c>
      <c r="C44" s="1" t="s">
        <v>4599</v>
      </c>
      <c r="D44" s="54">
        <v>38797</v>
      </c>
      <c r="E44" s="63">
        <f t="shared" si="0"/>
        <v>2006</v>
      </c>
      <c r="F44" s="54">
        <v>38808</v>
      </c>
      <c r="G44" s="1" t="s">
        <v>4595</v>
      </c>
      <c r="H44" s="1" t="s">
        <v>4604</v>
      </c>
      <c r="I44" s="53" t="e">
        <v>#N/A</v>
      </c>
      <c r="J44" s="1" t="e">
        <f>VLOOKUP(B44,#REF!,2,FALSE)</f>
        <v>#REF!</v>
      </c>
    </row>
    <row r="45" s="1" customFormat="1" spans="1:10">
      <c r="A45" s="53" t="s">
        <v>4674</v>
      </c>
      <c r="B45" s="1" t="s">
        <v>4675</v>
      </c>
      <c r="C45" s="1" t="s">
        <v>4599</v>
      </c>
      <c r="D45" s="54">
        <v>33955</v>
      </c>
      <c r="E45" s="63">
        <f t="shared" si="0"/>
        <v>1992</v>
      </c>
      <c r="F45" s="54">
        <v>39032</v>
      </c>
      <c r="G45" s="1" t="s">
        <v>4600</v>
      </c>
      <c r="H45" s="1" t="s">
        <v>4596</v>
      </c>
      <c r="I45" s="53" t="e">
        <v>#N/A</v>
      </c>
      <c r="J45" s="1" t="e">
        <f>VLOOKUP(B45,#REF!,2,FALSE)</f>
        <v>#REF!</v>
      </c>
    </row>
    <row r="46" s="1" customFormat="1" spans="1:10">
      <c r="A46" s="53" t="s">
        <v>4676</v>
      </c>
      <c r="B46" s="1" t="s">
        <v>4677</v>
      </c>
      <c r="C46" s="1" t="s">
        <v>4599</v>
      </c>
      <c r="D46" s="54">
        <v>38926</v>
      </c>
      <c r="E46" s="63">
        <f t="shared" si="0"/>
        <v>2006</v>
      </c>
      <c r="F46" s="54">
        <v>38927</v>
      </c>
      <c r="G46" s="1" t="s">
        <v>4600</v>
      </c>
      <c r="H46" s="1" t="s">
        <v>4596</v>
      </c>
      <c r="I46" s="53" t="e">
        <v>#N/A</v>
      </c>
      <c r="J46" s="1" t="e">
        <f>VLOOKUP(B46,#REF!,2,FALSE)</f>
        <v>#REF!</v>
      </c>
    </row>
    <row r="47" s="1" customFormat="1" spans="1:10">
      <c r="A47" s="53" t="s">
        <v>4678</v>
      </c>
      <c r="B47" s="1" t="s">
        <v>4679</v>
      </c>
      <c r="C47" s="1" t="s">
        <v>4680</v>
      </c>
      <c r="D47" s="54" t="s">
        <v>4594</v>
      </c>
      <c r="E47" s="63" t="e">
        <f t="shared" si="0"/>
        <v>#VALUE!</v>
      </c>
      <c r="F47" s="54" t="s">
        <v>4594</v>
      </c>
      <c r="G47" s="1" t="s">
        <v>4595</v>
      </c>
      <c r="H47" s="1"/>
      <c r="I47" s="53" t="e">
        <v>#N/A</v>
      </c>
      <c r="J47" s="1" t="e">
        <f>VLOOKUP(B47,#REF!,2,FALSE)</f>
        <v>#REF!</v>
      </c>
    </row>
    <row r="48" s="1" customFormat="1" spans="1:10">
      <c r="A48" s="53" t="s">
        <v>4681</v>
      </c>
      <c r="B48" s="1" t="s">
        <v>4682</v>
      </c>
      <c r="C48" s="1" t="s">
        <v>4599</v>
      </c>
      <c r="D48" s="54">
        <v>34065</v>
      </c>
      <c r="E48" s="63">
        <f t="shared" si="0"/>
        <v>1993</v>
      </c>
      <c r="F48" s="54">
        <v>34700</v>
      </c>
      <c r="G48" s="1" t="s">
        <v>4595</v>
      </c>
      <c r="H48" s="1" t="s">
        <v>4596</v>
      </c>
      <c r="I48" s="53" t="e">
        <v>#N/A</v>
      </c>
      <c r="J48" s="1" t="e">
        <f>VLOOKUP(B48,#REF!,2,FALSE)</f>
        <v>#REF!</v>
      </c>
    </row>
    <row r="49" s="1" customFormat="1" spans="1:10">
      <c r="A49" s="53" t="s">
        <v>4683</v>
      </c>
      <c r="B49" s="1" t="s">
        <v>4684</v>
      </c>
      <c r="C49" s="1" t="s">
        <v>4599</v>
      </c>
      <c r="D49" s="54">
        <v>36879</v>
      </c>
      <c r="E49" s="63">
        <f t="shared" si="0"/>
        <v>2000</v>
      </c>
      <c r="F49" s="54">
        <v>37951</v>
      </c>
      <c r="G49" s="1" t="s">
        <v>4600</v>
      </c>
      <c r="H49" s="1" t="s">
        <v>4609</v>
      </c>
      <c r="I49" s="53" t="e">
        <v>#N/A</v>
      </c>
      <c r="J49" s="1" t="e">
        <f>VLOOKUP(B49,#REF!,2,FALSE)</f>
        <v>#REF!</v>
      </c>
    </row>
    <row r="50" s="1" customFormat="1" spans="1:10">
      <c r="A50" s="53" t="s">
        <v>4685</v>
      </c>
      <c r="B50" s="1" t="s">
        <v>4686</v>
      </c>
      <c r="C50" s="1" t="s">
        <v>4593</v>
      </c>
      <c r="D50" s="54" t="s">
        <v>4594</v>
      </c>
      <c r="E50" s="63" t="e">
        <f t="shared" si="0"/>
        <v>#VALUE!</v>
      </c>
      <c r="F50" s="54">
        <v>37452</v>
      </c>
      <c r="G50" s="1" t="s">
        <v>4600</v>
      </c>
      <c r="H50" s="1" t="s">
        <v>4609</v>
      </c>
      <c r="I50" s="53" t="e">
        <v>#N/A</v>
      </c>
      <c r="J50" s="1" t="e">
        <f>VLOOKUP(B50,#REF!,2,FALSE)</f>
        <v>#REF!</v>
      </c>
    </row>
    <row r="51" s="1" customFormat="1" spans="1:10">
      <c r="A51" s="53" t="s">
        <v>4687</v>
      </c>
      <c r="B51" s="1" t="s">
        <v>4688</v>
      </c>
      <c r="C51" s="1" t="s">
        <v>4599</v>
      </c>
      <c r="D51" s="54">
        <v>37167</v>
      </c>
      <c r="E51" s="63">
        <f t="shared" si="0"/>
        <v>2001</v>
      </c>
      <c r="F51" s="54">
        <v>37257</v>
      </c>
      <c r="G51" s="1" t="s">
        <v>4600</v>
      </c>
      <c r="H51" s="1" t="s">
        <v>4609</v>
      </c>
      <c r="I51" s="53" t="e">
        <v>#N/A</v>
      </c>
      <c r="J51" s="1" t="e">
        <f>VLOOKUP(B51,#REF!,2,FALSE)</f>
        <v>#REF!</v>
      </c>
    </row>
    <row r="52" s="1" customFormat="1" spans="1:10">
      <c r="A52" s="53" t="s">
        <v>4689</v>
      </c>
      <c r="B52" s="1" t="s">
        <v>4690</v>
      </c>
      <c r="C52" s="1" t="s">
        <v>4593</v>
      </c>
      <c r="D52" s="54" t="s">
        <v>4594</v>
      </c>
      <c r="E52" s="63" t="e">
        <f t="shared" si="0"/>
        <v>#VALUE!</v>
      </c>
      <c r="F52" s="54">
        <v>37438</v>
      </c>
      <c r="G52" s="1" t="s">
        <v>4600</v>
      </c>
      <c r="H52" s="1" t="s">
        <v>4609</v>
      </c>
      <c r="I52" s="53" t="e">
        <v>#N/A</v>
      </c>
      <c r="J52" s="1" t="e">
        <f>VLOOKUP(B52,#REF!,2,FALSE)</f>
        <v>#REF!</v>
      </c>
    </row>
    <row r="53" s="1" customFormat="1" spans="1:10">
      <c r="A53" s="53" t="s">
        <v>4691</v>
      </c>
      <c r="B53" s="1" t="s">
        <v>1814</v>
      </c>
      <c r="C53" s="1" t="s">
        <v>4599</v>
      </c>
      <c r="D53" s="54">
        <v>39251</v>
      </c>
      <c r="E53" s="63">
        <f t="shared" si="0"/>
        <v>2007</v>
      </c>
      <c r="F53" s="54">
        <v>39660</v>
      </c>
      <c r="G53" s="1" t="s">
        <v>4600</v>
      </c>
      <c r="H53" s="1" t="s">
        <v>4596</v>
      </c>
      <c r="I53" s="53" t="e">
        <v>#N/A</v>
      </c>
      <c r="J53" s="1" t="e">
        <f>VLOOKUP(B53,#REF!,2,FALSE)</f>
        <v>#REF!</v>
      </c>
    </row>
    <row r="54" s="1" customFormat="1" spans="1:10">
      <c r="A54" s="53" t="s">
        <v>4692</v>
      </c>
      <c r="B54" s="1" t="s">
        <v>1497</v>
      </c>
      <c r="C54" s="1" t="s">
        <v>4599</v>
      </c>
      <c r="D54" s="54">
        <v>37910</v>
      </c>
      <c r="E54" s="63">
        <f t="shared" si="0"/>
        <v>2003</v>
      </c>
      <c r="F54" s="54">
        <v>38322</v>
      </c>
      <c r="G54" s="1" t="s">
        <v>4600</v>
      </c>
      <c r="H54" s="1" t="s">
        <v>4609</v>
      </c>
      <c r="I54" s="53" t="e">
        <v>#N/A</v>
      </c>
      <c r="J54" s="1" t="e">
        <f>VLOOKUP(B54,#REF!,2,FALSE)</f>
        <v>#REF!</v>
      </c>
    </row>
    <row r="55" s="1" customFormat="1" spans="1:10">
      <c r="A55" s="53" t="s">
        <v>4693</v>
      </c>
      <c r="B55" s="1" t="s">
        <v>1314</v>
      </c>
      <c r="C55" s="1" t="s">
        <v>4599</v>
      </c>
      <c r="D55" s="54">
        <v>37236</v>
      </c>
      <c r="E55" s="63">
        <f t="shared" si="0"/>
        <v>2001</v>
      </c>
      <c r="F55" s="54">
        <v>37257</v>
      </c>
      <c r="G55" s="1" t="s">
        <v>4600</v>
      </c>
      <c r="H55" s="1" t="s">
        <v>4609</v>
      </c>
      <c r="I55" s="53" t="e">
        <v>#N/A</v>
      </c>
      <c r="J55" s="1" t="e">
        <f>VLOOKUP(B55,#REF!,2,FALSE)</f>
        <v>#REF!</v>
      </c>
    </row>
    <row r="56" s="1" customFormat="1" spans="1:10">
      <c r="A56" s="53" t="s">
        <v>4694</v>
      </c>
      <c r="B56" s="1" t="s">
        <v>1274</v>
      </c>
      <c r="C56" s="1" t="s">
        <v>4599</v>
      </c>
      <c r="D56" s="54">
        <v>37050</v>
      </c>
      <c r="E56" s="63">
        <f t="shared" si="0"/>
        <v>2001</v>
      </c>
      <c r="F56" s="54">
        <v>37257</v>
      </c>
      <c r="G56" s="1" t="s">
        <v>4600</v>
      </c>
      <c r="H56" s="1" t="s">
        <v>4609</v>
      </c>
      <c r="I56" s="53" t="e">
        <v>#N/A</v>
      </c>
      <c r="J56" s="1" t="e">
        <f>VLOOKUP(B56,#REF!,2,FALSE)</f>
        <v>#REF!</v>
      </c>
    </row>
    <row r="57" s="1" customFormat="1" spans="1:10">
      <c r="A57" s="53" t="s">
        <v>4695</v>
      </c>
      <c r="B57" s="1" t="s">
        <v>1381</v>
      </c>
      <c r="C57" s="1" t="s">
        <v>4599</v>
      </c>
      <c r="D57" s="54">
        <v>37545</v>
      </c>
      <c r="E57" s="63">
        <f t="shared" si="0"/>
        <v>2002</v>
      </c>
      <c r="F57" s="54">
        <v>37609</v>
      </c>
      <c r="G57" s="1" t="s">
        <v>4600</v>
      </c>
      <c r="H57" s="1" t="s">
        <v>4609</v>
      </c>
      <c r="I57" s="53" t="e">
        <v>#N/A</v>
      </c>
      <c r="J57" s="1" t="e">
        <f>VLOOKUP(B57,#REF!,2,FALSE)</f>
        <v>#REF!</v>
      </c>
    </row>
    <row r="58" s="1" customFormat="1" spans="1:10">
      <c r="A58" s="53" t="s">
        <v>4696</v>
      </c>
      <c r="B58" s="1" t="s">
        <v>1269</v>
      </c>
      <c r="C58" s="1" t="s">
        <v>4599</v>
      </c>
      <c r="D58" s="54">
        <v>37019</v>
      </c>
      <c r="E58" s="63">
        <f t="shared" si="0"/>
        <v>2001</v>
      </c>
      <c r="F58" s="54" t="s">
        <v>4594</v>
      </c>
      <c r="G58" s="1" t="s">
        <v>4600</v>
      </c>
      <c r="H58" s="1" t="s">
        <v>4609</v>
      </c>
      <c r="I58" s="53" t="e">
        <v>#N/A</v>
      </c>
      <c r="J58" s="1" t="e">
        <f>VLOOKUP(B58,#REF!,2,FALSE)</f>
        <v>#REF!</v>
      </c>
    </row>
    <row r="59" s="1" customFormat="1" spans="1:10">
      <c r="A59" s="53" t="s">
        <v>4697</v>
      </c>
      <c r="B59" s="1" t="s">
        <v>4698</v>
      </c>
      <c r="C59" s="1" t="s">
        <v>4599</v>
      </c>
      <c r="D59" s="54">
        <v>36446</v>
      </c>
      <c r="E59" s="63">
        <f t="shared" si="0"/>
        <v>1999</v>
      </c>
      <c r="F59" s="54">
        <v>36526</v>
      </c>
      <c r="G59" s="1" t="s">
        <v>4600</v>
      </c>
      <c r="H59" s="1" t="s">
        <v>4609</v>
      </c>
      <c r="I59" s="53" t="e">
        <v>#N/A</v>
      </c>
      <c r="J59" s="1" t="e">
        <f>VLOOKUP(B59,#REF!,2,FALSE)</f>
        <v>#REF!</v>
      </c>
    </row>
    <row r="60" s="1" customFormat="1" spans="1:10">
      <c r="A60" s="53" t="s">
        <v>4699</v>
      </c>
      <c r="B60" s="1" t="s">
        <v>1132</v>
      </c>
      <c r="C60" s="1" t="s">
        <v>4599</v>
      </c>
      <c r="D60" s="54">
        <v>35987</v>
      </c>
      <c r="E60" s="63">
        <f t="shared" si="0"/>
        <v>1998</v>
      </c>
      <c r="F60" s="54">
        <v>36161</v>
      </c>
      <c r="G60" s="1" t="s">
        <v>4600</v>
      </c>
      <c r="H60" s="1" t="s">
        <v>4609</v>
      </c>
      <c r="I60" s="53" t="e">
        <v>#N/A</v>
      </c>
      <c r="J60" s="1" t="e">
        <f>VLOOKUP(B60,#REF!,2,FALSE)</f>
        <v>#REF!</v>
      </c>
    </row>
    <row r="61" s="1" customFormat="1" spans="1:10">
      <c r="A61" s="53" t="s">
        <v>4700</v>
      </c>
      <c r="B61" s="1" t="s">
        <v>987</v>
      </c>
      <c r="C61" s="1" t="s">
        <v>4599</v>
      </c>
      <c r="D61" s="54">
        <v>35404</v>
      </c>
      <c r="E61" s="63">
        <f t="shared" si="0"/>
        <v>1996</v>
      </c>
      <c r="F61" s="54">
        <v>35616</v>
      </c>
      <c r="G61" s="1" t="s">
        <v>4600</v>
      </c>
      <c r="H61" s="1" t="s">
        <v>4596</v>
      </c>
      <c r="I61" s="53" t="e">
        <v>#N/A</v>
      </c>
      <c r="J61" s="1" t="e">
        <f>VLOOKUP(B61,#REF!,2,FALSE)</f>
        <v>#REF!</v>
      </c>
    </row>
    <row r="62" s="1" customFormat="1" spans="1:10">
      <c r="A62" s="53" t="s">
        <v>4701</v>
      </c>
      <c r="B62" s="1" t="s">
        <v>1914</v>
      </c>
      <c r="C62" s="1" t="s">
        <v>4599</v>
      </c>
      <c r="D62" s="54" t="s">
        <v>4594</v>
      </c>
      <c r="E62" s="63" t="e">
        <f t="shared" si="0"/>
        <v>#VALUE!</v>
      </c>
      <c r="F62" s="54" t="s">
        <v>4594</v>
      </c>
      <c r="G62" s="1"/>
      <c r="H62" s="1"/>
      <c r="I62" s="53" t="e">
        <v>#N/A</v>
      </c>
      <c r="J62" s="1" t="e">
        <f>VLOOKUP(B62,#REF!,2,FALSE)</f>
        <v>#REF!</v>
      </c>
    </row>
    <row r="63" s="1" customFormat="1" spans="1:10">
      <c r="A63" s="53" t="s">
        <v>4702</v>
      </c>
      <c r="B63" s="1" t="s">
        <v>1264</v>
      </c>
      <c r="C63" s="1" t="s">
        <v>4599</v>
      </c>
      <c r="D63" s="54">
        <v>37004</v>
      </c>
      <c r="E63" s="63">
        <f t="shared" si="0"/>
        <v>2001</v>
      </c>
      <c r="F63" s="54">
        <v>37561</v>
      </c>
      <c r="G63" s="1" t="s">
        <v>4600</v>
      </c>
      <c r="H63" s="1" t="s">
        <v>4596</v>
      </c>
      <c r="I63" s="53" t="e">
        <v>#N/A</v>
      </c>
      <c r="J63" s="1" t="e">
        <f>VLOOKUP(B63,#REF!,2,FALSE)</f>
        <v>#REF!</v>
      </c>
    </row>
    <row r="64" s="1" customFormat="1" spans="1:10">
      <c r="A64" s="53" t="s">
        <v>4703</v>
      </c>
      <c r="B64" s="1" t="s">
        <v>4704</v>
      </c>
      <c r="C64" s="1" t="s">
        <v>4599</v>
      </c>
      <c r="D64" s="54">
        <v>39473</v>
      </c>
      <c r="E64" s="63">
        <f t="shared" si="0"/>
        <v>2008</v>
      </c>
      <c r="F64" s="54">
        <v>39995</v>
      </c>
      <c r="G64" s="1" t="s">
        <v>4600</v>
      </c>
      <c r="H64" s="1" t="s">
        <v>4596</v>
      </c>
      <c r="I64" s="53" t="e">
        <v>#N/A</v>
      </c>
      <c r="J64" s="1" t="e">
        <f>VLOOKUP(B64,#REF!,2,FALSE)</f>
        <v>#REF!</v>
      </c>
    </row>
    <row r="65" s="1" customFormat="1" spans="1:10">
      <c r="A65" s="53" t="s">
        <v>4705</v>
      </c>
      <c r="B65" s="1" t="s">
        <v>947</v>
      </c>
      <c r="C65" s="1" t="s">
        <v>4599</v>
      </c>
      <c r="D65" s="54">
        <v>35277</v>
      </c>
      <c r="E65" s="63">
        <f t="shared" si="0"/>
        <v>1996</v>
      </c>
      <c r="F65" s="54">
        <v>35431</v>
      </c>
      <c r="G65" s="1" t="s">
        <v>4600</v>
      </c>
      <c r="H65" s="1" t="s">
        <v>4596</v>
      </c>
      <c r="I65" s="53" t="e">
        <v>#N/A</v>
      </c>
      <c r="J65" s="1" t="e">
        <f>VLOOKUP(B65,#REF!,2,FALSE)</f>
        <v>#REF!</v>
      </c>
    </row>
    <row r="66" s="1" customFormat="1" spans="1:10">
      <c r="A66" s="53" t="s">
        <v>4706</v>
      </c>
      <c r="B66" s="1" t="s">
        <v>1882</v>
      </c>
      <c r="C66" s="1" t="s">
        <v>4599</v>
      </c>
      <c r="D66" s="54">
        <v>39597</v>
      </c>
      <c r="E66" s="63">
        <f t="shared" ref="E66:E129" si="1">YEAR(D66)</f>
        <v>2008</v>
      </c>
      <c r="F66" s="54">
        <v>40026</v>
      </c>
      <c r="G66" s="1" t="s">
        <v>4600</v>
      </c>
      <c r="H66" s="1" t="s">
        <v>4596</v>
      </c>
      <c r="I66" s="53" t="e">
        <v>#N/A</v>
      </c>
      <c r="J66" s="1" t="e">
        <f>VLOOKUP(B66,#REF!,2,FALSE)</f>
        <v>#REF!</v>
      </c>
    </row>
    <row r="67" s="1" customFormat="1" hidden="1" spans="1:10">
      <c r="A67" s="53" t="s">
        <v>4707</v>
      </c>
      <c r="B67" s="1" t="s">
        <v>3816</v>
      </c>
      <c r="C67" s="1" t="s">
        <v>4622</v>
      </c>
      <c r="D67" s="54">
        <v>26849</v>
      </c>
      <c r="E67" s="63">
        <f t="shared" si="1"/>
        <v>1973</v>
      </c>
      <c r="F67" s="54">
        <v>26877</v>
      </c>
      <c r="G67" s="1" t="s">
        <v>4600</v>
      </c>
      <c r="H67" s="1" t="s">
        <v>4596</v>
      </c>
      <c r="I67" s="53" t="e">
        <v>#N/A</v>
      </c>
      <c r="J67" s="1" t="e">
        <f>VLOOKUP(B67,#REF!,2,FALSE)</f>
        <v>#REF!</v>
      </c>
    </row>
    <row r="68" s="1" customFormat="1" spans="1:10">
      <c r="A68" s="53" t="s">
        <v>4708</v>
      </c>
      <c r="B68" s="1" t="s">
        <v>4709</v>
      </c>
      <c r="C68" s="1" t="s">
        <v>4599</v>
      </c>
      <c r="D68" s="54">
        <v>34539</v>
      </c>
      <c r="E68" s="63">
        <f t="shared" si="1"/>
        <v>1994</v>
      </c>
      <c r="F68" s="54" t="s">
        <v>4594</v>
      </c>
      <c r="G68" s="1" t="s">
        <v>4595</v>
      </c>
      <c r="H68" s="1" t="s">
        <v>4604</v>
      </c>
      <c r="I68" s="53" t="e">
        <v>#N/A</v>
      </c>
      <c r="J68" s="1" t="e">
        <f>VLOOKUP(B68,#REF!,2,FALSE)</f>
        <v>#REF!</v>
      </c>
    </row>
    <row r="69" s="1" customFormat="1" spans="1:10">
      <c r="A69" s="53" t="s">
        <v>4710</v>
      </c>
      <c r="B69" s="1" t="s">
        <v>4711</v>
      </c>
      <c r="C69" s="1" t="s">
        <v>4593</v>
      </c>
      <c r="D69" s="54">
        <v>38055</v>
      </c>
      <c r="E69" s="63">
        <f t="shared" si="1"/>
        <v>2004</v>
      </c>
      <c r="F69" s="54" t="s">
        <v>4594</v>
      </c>
      <c r="G69" s="1" t="s">
        <v>4595</v>
      </c>
      <c r="H69" s="1" t="s">
        <v>4604</v>
      </c>
      <c r="I69" s="53" t="e">
        <v>#N/A</v>
      </c>
      <c r="J69" s="1" t="e">
        <f>VLOOKUP(B69,#REF!,2,FALSE)</f>
        <v>#REF!</v>
      </c>
    </row>
    <row r="70" s="1" customFormat="1" spans="1:10">
      <c r="A70" s="53" t="s">
        <v>4712</v>
      </c>
      <c r="B70" s="1" t="s">
        <v>4713</v>
      </c>
      <c r="C70" s="1" t="s">
        <v>4593</v>
      </c>
      <c r="D70" s="54">
        <v>36712</v>
      </c>
      <c r="E70" s="63">
        <f t="shared" si="1"/>
        <v>2000</v>
      </c>
      <c r="F70" s="54">
        <v>36892</v>
      </c>
      <c r="G70" s="1" t="s">
        <v>4595</v>
      </c>
      <c r="H70" s="1" t="s">
        <v>4596</v>
      </c>
      <c r="I70" s="53" t="e">
        <v>#N/A</v>
      </c>
      <c r="J70" s="1" t="e">
        <f>VLOOKUP(B70,#REF!,2,FALSE)</f>
        <v>#REF!</v>
      </c>
    </row>
    <row r="71" s="1" customFormat="1" spans="1:10">
      <c r="A71" s="53" t="s">
        <v>4714</v>
      </c>
      <c r="B71" s="1" t="s">
        <v>4715</v>
      </c>
      <c r="C71" s="1" t="s">
        <v>4593</v>
      </c>
      <c r="D71" s="54">
        <v>36029</v>
      </c>
      <c r="E71" s="63">
        <f t="shared" si="1"/>
        <v>1998</v>
      </c>
      <c r="F71" s="54">
        <v>36161</v>
      </c>
      <c r="G71" s="1" t="s">
        <v>4595</v>
      </c>
      <c r="H71" s="1" t="s">
        <v>4596</v>
      </c>
      <c r="I71" s="53" t="e">
        <v>#N/A</v>
      </c>
      <c r="J71" s="1" t="e">
        <f>VLOOKUP(B71,#REF!,2,FALSE)</f>
        <v>#REF!</v>
      </c>
    </row>
    <row r="72" s="1" customFormat="1" spans="1:10">
      <c r="A72" s="53" t="s">
        <v>4716</v>
      </c>
      <c r="B72" s="1" t="s">
        <v>4717</v>
      </c>
      <c r="C72" s="1" t="s">
        <v>4593</v>
      </c>
      <c r="D72" s="54">
        <v>33890</v>
      </c>
      <c r="E72" s="63">
        <f t="shared" si="1"/>
        <v>1992</v>
      </c>
      <c r="F72" s="54" t="s">
        <v>4594</v>
      </c>
      <c r="G72" s="1" t="s">
        <v>4595</v>
      </c>
      <c r="H72" s="1" t="s">
        <v>4648</v>
      </c>
      <c r="I72" s="53" t="e">
        <v>#N/A</v>
      </c>
      <c r="J72" s="1" t="e">
        <f>VLOOKUP(B72,#REF!,2,FALSE)</f>
        <v>#REF!</v>
      </c>
    </row>
    <row r="73" s="1" customFormat="1" hidden="1" spans="1:10">
      <c r="A73" s="53" t="s">
        <v>4718</v>
      </c>
      <c r="B73" s="1" t="s">
        <v>3486</v>
      </c>
      <c r="C73" s="1" t="s">
        <v>4593</v>
      </c>
      <c r="D73" s="54">
        <v>33959</v>
      </c>
      <c r="E73" s="63">
        <f t="shared" si="1"/>
        <v>1992</v>
      </c>
      <c r="F73" s="54">
        <v>34516</v>
      </c>
      <c r="G73" s="1" t="s">
        <v>4600</v>
      </c>
      <c r="H73" s="1" t="s">
        <v>4609</v>
      </c>
      <c r="I73" s="53" t="e">
        <v>#N/A</v>
      </c>
      <c r="J73" s="1" t="e">
        <f>VLOOKUP(B73,#REF!,2,FALSE)</f>
        <v>#REF!</v>
      </c>
    </row>
    <row r="74" s="1" customFormat="1" spans="1:10">
      <c r="A74" s="53" t="s">
        <v>4719</v>
      </c>
      <c r="B74" s="1" t="s">
        <v>4720</v>
      </c>
      <c r="C74" s="1" t="s">
        <v>4625</v>
      </c>
      <c r="D74" s="54">
        <v>37595</v>
      </c>
      <c r="E74" s="63">
        <f t="shared" si="1"/>
        <v>2002</v>
      </c>
      <c r="F74" s="54">
        <v>37681</v>
      </c>
      <c r="G74" s="1" t="s">
        <v>4600</v>
      </c>
      <c r="H74" s="1" t="s">
        <v>4596</v>
      </c>
      <c r="I74" s="64" t="s">
        <v>4602</v>
      </c>
      <c r="J74" s="1" t="e">
        <f>VLOOKUP(B74,#REF!,2,FALSE)</f>
        <v>#REF!</v>
      </c>
    </row>
    <row r="75" s="1" customFormat="1" hidden="1" spans="1:10">
      <c r="A75" s="53" t="s">
        <v>4721</v>
      </c>
      <c r="B75" s="1" t="s">
        <v>4722</v>
      </c>
      <c r="C75" s="1" t="s">
        <v>4593</v>
      </c>
      <c r="D75" s="54">
        <v>39070</v>
      </c>
      <c r="E75" s="63">
        <f t="shared" si="1"/>
        <v>2006</v>
      </c>
      <c r="F75" s="54">
        <v>39203</v>
      </c>
      <c r="G75" s="1" t="s">
        <v>4600</v>
      </c>
      <c r="H75" s="1" t="s">
        <v>4596</v>
      </c>
      <c r="I75" s="53" t="e">
        <v>#N/A</v>
      </c>
      <c r="J75" s="1" t="e">
        <f>VLOOKUP(B75,#REF!,2,FALSE)</f>
        <v>#REF!</v>
      </c>
    </row>
    <row r="76" s="1" customFormat="1" hidden="1" spans="1:10">
      <c r="A76" s="53" t="s">
        <v>4723</v>
      </c>
      <c r="B76" s="1" t="s">
        <v>4724</v>
      </c>
      <c r="C76" s="1" t="s">
        <v>4593</v>
      </c>
      <c r="D76" s="54" t="s">
        <v>4594</v>
      </c>
      <c r="E76" s="63" t="e">
        <f t="shared" si="1"/>
        <v>#VALUE!</v>
      </c>
      <c r="F76" s="54">
        <v>36161</v>
      </c>
      <c r="G76" s="1" t="s">
        <v>4600</v>
      </c>
      <c r="H76" s="1" t="s">
        <v>4609</v>
      </c>
      <c r="I76" s="53" t="e">
        <v>#N/A</v>
      </c>
      <c r="J76" s="1" t="e">
        <f>VLOOKUP(B76,#REF!,2,FALSE)</f>
        <v>#REF!</v>
      </c>
    </row>
    <row r="77" s="1" customFormat="1" hidden="1" spans="1:10">
      <c r="A77" s="53" t="s">
        <v>4725</v>
      </c>
      <c r="B77" s="1" t="s">
        <v>4726</v>
      </c>
      <c r="C77" s="1" t="s">
        <v>4593</v>
      </c>
      <c r="D77" s="54">
        <v>37595</v>
      </c>
      <c r="E77" s="63">
        <f t="shared" si="1"/>
        <v>2002</v>
      </c>
      <c r="F77" s="54">
        <v>37681</v>
      </c>
      <c r="G77" s="1" t="s">
        <v>4600</v>
      </c>
      <c r="H77" s="1" t="s">
        <v>4596</v>
      </c>
      <c r="I77" s="53" t="e">
        <v>#N/A</v>
      </c>
      <c r="J77" s="1" t="e">
        <f>VLOOKUP(B77,#REF!,2,FALSE)</f>
        <v>#REF!</v>
      </c>
    </row>
    <row r="78" s="1" customFormat="1" hidden="1" spans="1:10">
      <c r="A78" s="53" t="s">
        <v>4727</v>
      </c>
      <c r="B78" s="1" t="s">
        <v>4728</v>
      </c>
      <c r="C78" s="1" t="s">
        <v>4593</v>
      </c>
      <c r="D78" s="54">
        <v>35532</v>
      </c>
      <c r="E78" s="63">
        <f t="shared" si="1"/>
        <v>1997</v>
      </c>
      <c r="F78" s="54">
        <v>35612</v>
      </c>
      <c r="G78" s="1" t="s">
        <v>4600</v>
      </c>
      <c r="H78" s="1" t="s">
        <v>4609</v>
      </c>
      <c r="I78" s="53" t="e">
        <v>#N/A</v>
      </c>
      <c r="J78" s="1" t="e">
        <f>VLOOKUP(B78,#REF!,2,FALSE)</f>
        <v>#REF!</v>
      </c>
    </row>
    <row r="79" s="1" customFormat="1" hidden="1" spans="1:10">
      <c r="A79" s="53" t="s">
        <v>4729</v>
      </c>
      <c r="B79" s="1" t="s">
        <v>4730</v>
      </c>
      <c r="C79" s="1" t="s">
        <v>4593</v>
      </c>
      <c r="D79" s="54">
        <v>35028</v>
      </c>
      <c r="E79" s="63">
        <f t="shared" si="1"/>
        <v>1995</v>
      </c>
      <c r="F79" s="54" t="s">
        <v>4594</v>
      </c>
      <c r="G79" s="1" t="s">
        <v>4600</v>
      </c>
      <c r="H79" s="1" t="s">
        <v>4609</v>
      </c>
      <c r="I79" s="53" t="e">
        <v>#N/A</v>
      </c>
      <c r="J79" s="1" t="e">
        <f>VLOOKUP(B79,#REF!,2,FALSE)</f>
        <v>#REF!</v>
      </c>
    </row>
    <row r="80" s="1" customFormat="1" hidden="1" spans="1:10">
      <c r="A80" s="53" t="s">
        <v>4731</v>
      </c>
      <c r="B80" s="1" t="s">
        <v>4348</v>
      </c>
      <c r="C80" s="1" t="s">
        <v>4593</v>
      </c>
      <c r="D80" s="54">
        <v>34409</v>
      </c>
      <c r="E80" s="63">
        <f t="shared" si="1"/>
        <v>1994</v>
      </c>
      <c r="F80" s="54">
        <v>36335</v>
      </c>
      <c r="G80" s="1" t="s">
        <v>4600</v>
      </c>
      <c r="H80" s="1" t="s">
        <v>4596</v>
      </c>
      <c r="I80" s="53" t="e">
        <v>#N/A</v>
      </c>
      <c r="J80" s="1" t="e">
        <f>VLOOKUP(B80,#REF!,2,FALSE)</f>
        <v>#REF!</v>
      </c>
    </row>
    <row r="81" s="1" customFormat="1" spans="1:10">
      <c r="A81" s="53" t="s">
        <v>4732</v>
      </c>
      <c r="B81" s="1" t="s">
        <v>4733</v>
      </c>
      <c r="C81" s="1" t="s">
        <v>4625</v>
      </c>
      <c r="D81" s="54">
        <v>38200</v>
      </c>
      <c r="E81" s="63">
        <f t="shared" si="1"/>
        <v>2004</v>
      </c>
      <c r="F81" s="54">
        <v>38777</v>
      </c>
      <c r="G81" s="1" t="s">
        <v>4600</v>
      </c>
      <c r="H81" s="1" t="s">
        <v>4596</v>
      </c>
      <c r="I81" s="53" t="e">
        <v>#N/A</v>
      </c>
      <c r="J81" s="1" t="e">
        <f>VLOOKUP(B81,#REF!,2,FALSE)</f>
        <v>#REF!</v>
      </c>
    </row>
    <row r="82" s="1" customFormat="1" spans="1:10">
      <c r="A82" s="53" t="s">
        <v>4734</v>
      </c>
      <c r="B82" s="1" t="s">
        <v>4735</v>
      </c>
      <c r="C82" s="1" t="s">
        <v>4593</v>
      </c>
      <c r="D82" s="54">
        <v>36706</v>
      </c>
      <c r="E82" s="63">
        <f t="shared" si="1"/>
        <v>2000</v>
      </c>
      <c r="F82" s="54">
        <v>36965</v>
      </c>
      <c r="G82" s="1" t="s">
        <v>4595</v>
      </c>
      <c r="H82" s="1" t="s">
        <v>4596</v>
      </c>
      <c r="I82" s="53" t="s">
        <v>4736</v>
      </c>
      <c r="J82" s="1" t="e">
        <f>VLOOKUP(B82,#REF!,2,FALSE)</f>
        <v>#REF!</v>
      </c>
    </row>
    <row r="83" s="1" customFormat="1" spans="1:10">
      <c r="A83" s="53" t="s">
        <v>4737</v>
      </c>
      <c r="B83" s="1" t="s">
        <v>76</v>
      </c>
      <c r="C83" s="1" t="s">
        <v>4593</v>
      </c>
      <c r="D83" s="54">
        <v>22263</v>
      </c>
      <c r="E83" s="63">
        <f t="shared" si="1"/>
        <v>1960</v>
      </c>
      <c r="F83" s="54">
        <v>22566</v>
      </c>
      <c r="G83" s="1" t="s">
        <v>4600</v>
      </c>
      <c r="H83" s="1" t="s">
        <v>4596</v>
      </c>
      <c r="I83" s="53" t="e">
        <v>#N/A</v>
      </c>
      <c r="J83" s="1" t="e">
        <f>VLOOKUP(B83,#REF!,2,FALSE)</f>
        <v>#REF!</v>
      </c>
    </row>
    <row r="84" s="1" customFormat="1" hidden="1" spans="1:10">
      <c r="A84" s="53" t="s">
        <v>4738</v>
      </c>
      <c r="B84" s="1" t="s">
        <v>4278</v>
      </c>
      <c r="C84" s="1" t="s">
        <v>4593</v>
      </c>
      <c r="D84" s="54">
        <v>28023</v>
      </c>
      <c r="E84" s="63">
        <f t="shared" si="1"/>
        <v>1976</v>
      </c>
      <c r="F84" s="54" t="s">
        <v>4594</v>
      </c>
      <c r="G84" s="1" t="s">
        <v>4595</v>
      </c>
      <c r="H84" s="1" t="s">
        <v>4604</v>
      </c>
      <c r="I84" s="53" t="e">
        <v>#N/A</v>
      </c>
      <c r="J84" s="1" t="e">
        <f>VLOOKUP(B84,#REF!,2,FALSE)</f>
        <v>#REF!</v>
      </c>
    </row>
    <row r="85" s="1" customFormat="1" spans="1:10">
      <c r="A85" s="53" t="s">
        <v>4739</v>
      </c>
      <c r="B85" s="1" t="s">
        <v>1682</v>
      </c>
      <c r="C85" s="1" t="s">
        <v>4599</v>
      </c>
      <c r="D85" s="54">
        <v>35404</v>
      </c>
      <c r="E85" s="63">
        <f t="shared" si="1"/>
        <v>1996</v>
      </c>
      <c r="F85" s="54">
        <v>35616</v>
      </c>
      <c r="G85" s="1" t="s">
        <v>4600</v>
      </c>
      <c r="H85" s="1" t="s">
        <v>4596</v>
      </c>
      <c r="I85" s="53" t="e">
        <v>#N/A</v>
      </c>
      <c r="J85" s="1" t="e">
        <f>VLOOKUP(B85,#REF!,2,FALSE)</f>
        <v>#REF!</v>
      </c>
    </row>
    <row r="86" s="1" customFormat="1" spans="1:10">
      <c r="A86" s="53" t="s">
        <v>4740</v>
      </c>
      <c r="B86" s="1" t="s">
        <v>1775</v>
      </c>
      <c r="C86" s="1" t="s">
        <v>4599</v>
      </c>
      <c r="D86" s="54">
        <v>34309</v>
      </c>
      <c r="E86" s="63">
        <f t="shared" si="1"/>
        <v>1993</v>
      </c>
      <c r="F86" s="54" t="s">
        <v>4594</v>
      </c>
      <c r="G86" s="1" t="s">
        <v>4595</v>
      </c>
      <c r="H86" s="1" t="s">
        <v>4596</v>
      </c>
      <c r="I86" s="53" t="e">
        <v>#N/A</v>
      </c>
      <c r="J86" s="1" t="e">
        <f>VLOOKUP(B86,#REF!,2,FALSE)</f>
        <v>#REF!</v>
      </c>
    </row>
    <row r="87" s="1" customFormat="1" spans="1:10">
      <c r="A87" s="53" t="s">
        <v>4741</v>
      </c>
      <c r="B87" s="1" t="s">
        <v>4742</v>
      </c>
      <c r="C87" s="1" t="s">
        <v>4599</v>
      </c>
      <c r="D87" s="54">
        <v>36451</v>
      </c>
      <c r="E87" s="63">
        <f t="shared" si="1"/>
        <v>1999</v>
      </c>
      <c r="F87" s="54">
        <v>37302</v>
      </c>
      <c r="G87" s="1" t="s">
        <v>4600</v>
      </c>
      <c r="H87" s="1" t="s">
        <v>4596</v>
      </c>
      <c r="I87" s="53" t="e">
        <v>#N/A</v>
      </c>
      <c r="J87" s="1" t="e">
        <f>VLOOKUP(B87,#REF!,2,FALSE)</f>
        <v>#REF!</v>
      </c>
    </row>
    <row r="88" s="1" customFormat="1" spans="1:10">
      <c r="A88" s="53" t="s">
        <v>4743</v>
      </c>
      <c r="B88" s="1" t="s">
        <v>4744</v>
      </c>
      <c r="C88" s="1" t="s">
        <v>4593</v>
      </c>
      <c r="D88" s="54">
        <v>36451</v>
      </c>
      <c r="E88" s="63">
        <f t="shared" si="1"/>
        <v>1999</v>
      </c>
      <c r="F88" s="54">
        <v>37302</v>
      </c>
      <c r="G88" s="1" t="s">
        <v>4600</v>
      </c>
      <c r="H88" s="1" t="s">
        <v>4596</v>
      </c>
      <c r="I88" s="53" t="e">
        <v>#N/A</v>
      </c>
      <c r="J88" s="1" t="e">
        <f>VLOOKUP(B88,#REF!,2,FALSE)</f>
        <v>#REF!</v>
      </c>
    </row>
    <row r="89" s="1" customFormat="1" spans="1:10">
      <c r="A89" s="53" t="s">
        <v>4745</v>
      </c>
      <c r="B89" s="1" t="s">
        <v>4746</v>
      </c>
      <c r="C89" s="1" t="s">
        <v>4599</v>
      </c>
      <c r="D89" s="54">
        <v>38015</v>
      </c>
      <c r="E89" s="63">
        <f t="shared" si="1"/>
        <v>2004</v>
      </c>
      <c r="F89" s="54">
        <v>37257</v>
      </c>
      <c r="G89" s="1" t="s">
        <v>4600</v>
      </c>
      <c r="H89" s="1" t="s">
        <v>4596</v>
      </c>
      <c r="I89" s="53" t="e">
        <v>#N/A</v>
      </c>
      <c r="J89" s="1" t="e">
        <f>VLOOKUP(B89,#REF!,2,FALSE)</f>
        <v>#REF!</v>
      </c>
    </row>
    <row r="90" s="1" customFormat="1" spans="1:10">
      <c r="A90" s="53" t="s">
        <v>4747</v>
      </c>
      <c r="B90" s="1" t="s">
        <v>1713</v>
      </c>
      <c r="C90" s="1" t="s">
        <v>4593</v>
      </c>
      <c r="D90" s="54">
        <v>38784</v>
      </c>
      <c r="E90" s="63">
        <f t="shared" si="1"/>
        <v>2006</v>
      </c>
      <c r="F90" s="54">
        <v>39311</v>
      </c>
      <c r="G90" s="1" t="s">
        <v>4600</v>
      </c>
      <c r="H90" s="1" t="s">
        <v>4596</v>
      </c>
      <c r="I90" s="53" t="e">
        <v>#N/A</v>
      </c>
      <c r="J90" s="1" t="e">
        <f>VLOOKUP(B90,#REF!,2,FALSE)</f>
        <v>#REF!</v>
      </c>
    </row>
    <row r="91" s="1" customFormat="1" spans="1:10">
      <c r="A91" s="53" t="s">
        <v>4748</v>
      </c>
      <c r="B91" s="1" t="s">
        <v>1795</v>
      </c>
      <c r="C91" s="1" t="s">
        <v>4599</v>
      </c>
      <c r="D91" s="54">
        <v>39168</v>
      </c>
      <c r="E91" s="63">
        <f t="shared" si="1"/>
        <v>2007</v>
      </c>
      <c r="F91" s="54">
        <v>39328</v>
      </c>
      <c r="G91" s="1" t="s">
        <v>4600</v>
      </c>
      <c r="H91" s="1" t="s">
        <v>4596</v>
      </c>
      <c r="I91" s="53" t="e">
        <v>#N/A</v>
      </c>
      <c r="J91" s="1" t="e">
        <f>VLOOKUP(B91,#REF!,2,FALSE)</f>
        <v>#REF!</v>
      </c>
    </row>
    <row r="92" s="1" customFormat="1" spans="1:10">
      <c r="A92" s="53" t="s">
        <v>4749</v>
      </c>
      <c r="B92" s="1" t="s">
        <v>4750</v>
      </c>
      <c r="C92" s="1" t="s">
        <v>4599</v>
      </c>
      <c r="D92" s="54">
        <v>37653</v>
      </c>
      <c r="E92" s="63">
        <f t="shared" si="1"/>
        <v>2003</v>
      </c>
      <c r="F92" s="54">
        <v>38078</v>
      </c>
      <c r="G92" s="1" t="s">
        <v>4600</v>
      </c>
      <c r="H92" s="1" t="s">
        <v>4596</v>
      </c>
      <c r="I92" s="53" t="e">
        <v>#N/A</v>
      </c>
      <c r="J92" s="1" t="e">
        <f>VLOOKUP(B92,#REF!,2,FALSE)</f>
        <v>#REF!</v>
      </c>
    </row>
    <row r="93" s="1" customFormat="1" spans="1:10">
      <c r="A93" s="53" t="s">
        <v>4751</v>
      </c>
      <c r="B93" s="1" t="s">
        <v>1112</v>
      </c>
      <c r="C93" s="1" t="s">
        <v>4599</v>
      </c>
      <c r="D93" s="54">
        <v>35902</v>
      </c>
      <c r="E93" s="63">
        <f t="shared" si="1"/>
        <v>1998</v>
      </c>
      <c r="F93" s="54">
        <v>36373</v>
      </c>
      <c r="G93" s="1" t="s">
        <v>4600</v>
      </c>
      <c r="H93" s="1" t="s">
        <v>4596</v>
      </c>
      <c r="I93" s="53" t="e">
        <v>#N/A</v>
      </c>
      <c r="J93" s="1" t="e">
        <f>VLOOKUP(B93,#REF!,2,FALSE)</f>
        <v>#REF!</v>
      </c>
    </row>
    <row r="94" s="1" customFormat="1" spans="1:10">
      <c r="A94" s="53" t="s">
        <v>4752</v>
      </c>
      <c r="B94" s="1" t="s">
        <v>4753</v>
      </c>
      <c r="C94" s="1" t="s">
        <v>4599</v>
      </c>
      <c r="D94" s="54">
        <v>38895</v>
      </c>
      <c r="E94" s="63">
        <f t="shared" si="1"/>
        <v>2006</v>
      </c>
      <c r="F94" s="54">
        <v>39514</v>
      </c>
      <c r="G94" s="1" t="s">
        <v>4600</v>
      </c>
      <c r="H94" s="1" t="s">
        <v>4596</v>
      </c>
      <c r="I94" s="53" t="e">
        <v>#N/A</v>
      </c>
      <c r="J94" s="1" t="e">
        <f>VLOOKUP(B94,#REF!,2,FALSE)</f>
        <v>#REF!</v>
      </c>
    </row>
    <row r="95" s="1" customFormat="1" spans="1:10">
      <c r="A95" s="53" t="s">
        <v>4754</v>
      </c>
      <c r="B95" s="1" t="s">
        <v>4755</v>
      </c>
      <c r="C95" s="1" t="s">
        <v>4599</v>
      </c>
      <c r="D95" s="54">
        <v>35966</v>
      </c>
      <c r="E95" s="63">
        <f t="shared" si="1"/>
        <v>1998</v>
      </c>
      <c r="F95" s="54" t="s">
        <v>4594</v>
      </c>
      <c r="G95" s="1" t="s">
        <v>4595</v>
      </c>
      <c r="H95" s="1" t="s">
        <v>4596</v>
      </c>
      <c r="I95" s="53" t="e">
        <v>#N/A</v>
      </c>
      <c r="J95" s="1" t="e">
        <f>VLOOKUP(B95,#REF!,2,FALSE)</f>
        <v>#REF!</v>
      </c>
    </row>
    <row r="96" s="1" customFormat="1" spans="1:10">
      <c r="A96" s="53" t="s">
        <v>4756</v>
      </c>
      <c r="B96" s="1" t="s">
        <v>4757</v>
      </c>
      <c r="C96" s="1" t="s">
        <v>4599</v>
      </c>
      <c r="D96" s="54">
        <v>34061</v>
      </c>
      <c r="E96" s="63">
        <f t="shared" si="1"/>
        <v>1993</v>
      </c>
      <c r="F96" s="54" t="s">
        <v>4594</v>
      </c>
      <c r="G96" s="1" t="s">
        <v>4595</v>
      </c>
      <c r="H96" s="1" t="s">
        <v>4596</v>
      </c>
      <c r="I96" s="53" t="e">
        <v>#N/A</v>
      </c>
      <c r="J96" s="1" t="e">
        <f>VLOOKUP(B96,#REF!,2,FALSE)</f>
        <v>#REF!</v>
      </c>
    </row>
    <row r="97" s="1" customFormat="1" spans="1:10">
      <c r="A97" s="53" t="s">
        <v>4758</v>
      </c>
      <c r="B97" s="1" t="s">
        <v>4759</v>
      </c>
      <c r="C97" s="1" t="s">
        <v>4599</v>
      </c>
      <c r="D97" s="54">
        <v>37801</v>
      </c>
      <c r="E97" s="63">
        <f t="shared" si="1"/>
        <v>2003</v>
      </c>
      <c r="F97" s="54">
        <v>37987</v>
      </c>
      <c r="G97" s="1" t="s">
        <v>4600</v>
      </c>
      <c r="H97" s="1" t="s">
        <v>4596</v>
      </c>
      <c r="I97" s="53" t="e">
        <v>#N/A</v>
      </c>
      <c r="J97" s="1" t="e">
        <f>VLOOKUP(B97,#REF!,2,FALSE)</f>
        <v>#REF!</v>
      </c>
    </row>
    <row r="98" s="1" customFormat="1" spans="1:10">
      <c r="A98" s="53" t="s">
        <v>4760</v>
      </c>
      <c r="B98" s="1" t="s">
        <v>4761</v>
      </c>
      <c r="C98" s="1" t="s">
        <v>4599</v>
      </c>
      <c r="D98" s="54">
        <v>30909</v>
      </c>
      <c r="E98" s="63">
        <f t="shared" si="1"/>
        <v>1984</v>
      </c>
      <c r="F98" s="54">
        <v>30909</v>
      </c>
      <c r="G98" s="1" t="s">
        <v>4595</v>
      </c>
      <c r="H98" s="1" t="s">
        <v>4604</v>
      </c>
      <c r="I98" s="53" t="e">
        <v>#N/A</v>
      </c>
      <c r="J98" s="1" t="e">
        <f>VLOOKUP(B98,#REF!,2,FALSE)</f>
        <v>#REF!</v>
      </c>
    </row>
    <row r="99" s="1" customFormat="1" spans="1:10">
      <c r="A99" s="53" t="s">
        <v>4762</v>
      </c>
      <c r="B99" s="1" t="s">
        <v>4763</v>
      </c>
      <c r="C99" s="1" t="s">
        <v>4599</v>
      </c>
      <c r="D99" s="54">
        <v>37911</v>
      </c>
      <c r="E99" s="63">
        <f t="shared" si="1"/>
        <v>2003</v>
      </c>
      <c r="F99" s="54">
        <v>37987</v>
      </c>
      <c r="G99" s="1" t="s">
        <v>4600</v>
      </c>
      <c r="H99" s="1" t="s">
        <v>4596</v>
      </c>
      <c r="I99" s="53" t="e">
        <v>#N/A</v>
      </c>
      <c r="J99" s="1" t="e">
        <f>VLOOKUP(B99,#REF!,2,FALSE)</f>
        <v>#REF!</v>
      </c>
    </row>
    <row r="100" s="1" customFormat="1" spans="1:10">
      <c r="A100" s="53" t="s">
        <v>4764</v>
      </c>
      <c r="B100" s="1" t="s">
        <v>1871</v>
      </c>
      <c r="C100" s="1" t="s">
        <v>4599</v>
      </c>
      <c r="D100" s="54">
        <v>39545</v>
      </c>
      <c r="E100" s="63">
        <f t="shared" si="1"/>
        <v>2008</v>
      </c>
      <c r="F100" s="54">
        <v>39722</v>
      </c>
      <c r="G100" s="1" t="s">
        <v>4600</v>
      </c>
      <c r="H100" s="1" t="s">
        <v>4596</v>
      </c>
      <c r="I100" s="53" t="e">
        <v>#N/A</v>
      </c>
      <c r="J100" s="1" t="e">
        <f>VLOOKUP(B100,#REF!,2,FALSE)</f>
        <v>#REF!</v>
      </c>
    </row>
    <row r="101" s="1" customFormat="1" spans="1:10">
      <c r="A101" s="53" t="s">
        <v>4765</v>
      </c>
      <c r="B101" s="1" t="s">
        <v>4766</v>
      </c>
      <c r="C101" s="1" t="s">
        <v>4599</v>
      </c>
      <c r="D101" s="54">
        <v>38884</v>
      </c>
      <c r="E101" s="63">
        <f t="shared" si="1"/>
        <v>2006</v>
      </c>
      <c r="F101" s="54" t="s">
        <v>4594</v>
      </c>
      <c r="G101" s="1" t="s">
        <v>4595</v>
      </c>
      <c r="H101" s="1" t="s">
        <v>4604</v>
      </c>
      <c r="I101" s="53" t="e">
        <v>#N/A</v>
      </c>
      <c r="J101" s="1" t="e">
        <f>VLOOKUP(B101,#REF!,2,FALSE)</f>
        <v>#REF!</v>
      </c>
    </row>
    <row r="102" s="1" customFormat="1" spans="1:10">
      <c r="A102" s="53" t="s">
        <v>4767</v>
      </c>
      <c r="B102" s="1" t="s">
        <v>4768</v>
      </c>
      <c r="C102" s="1" t="s">
        <v>4599</v>
      </c>
      <c r="D102" s="54">
        <v>39045</v>
      </c>
      <c r="E102" s="63">
        <f t="shared" si="1"/>
        <v>2006</v>
      </c>
      <c r="F102" s="54">
        <v>39264</v>
      </c>
      <c r="G102" s="1" t="s">
        <v>4600</v>
      </c>
      <c r="H102" s="1" t="s">
        <v>4596</v>
      </c>
      <c r="I102" s="53" t="e">
        <v>#N/A</v>
      </c>
      <c r="J102" s="1" t="e">
        <f>VLOOKUP(B102,#REF!,2,FALSE)</f>
        <v>#REF!</v>
      </c>
    </row>
    <row r="103" s="1" customFormat="1" spans="1:10">
      <c r="A103" s="53" t="s">
        <v>4769</v>
      </c>
      <c r="B103" s="1" t="s">
        <v>4770</v>
      </c>
      <c r="C103" s="1" t="s">
        <v>4599</v>
      </c>
      <c r="D103" s="54">
        <v>39931</v>
      </c>
      <c r="E103" s="63">
        <f t="shared" si="1"/>
        <v>2009</v>
      </c>
      <c r="F103" s="54">
        <v>40238</v>
      </c>
      <c r="G103" s="1" t="s">
        <v>4600</v>
      </c>
      <c r="H103" s="1" t="s">
        <v>4596</v>
      </c>
      <c r="I103" s="53" t="e">
        <v>#N/A</v>
      </c>
      <c r="J103" s="1" t="e">
        <f>VLOOKUP(B103,#REF!,2,FALSE)</f>
        <v>#REF!</v>
      </c>
    </row>
    <row r="104" s="1" customFormat="1" spans="1:10">
      <c r="A104" s="53" t="s">
        <v>4771</v>
      </c>
      <c r="B104" s="1" t="s">
        <v>1909</v>
      </c>
      <c r="C104" s="1" t="s">
        <v>4599</v>
      </c>
      <c r="D104" s="54">
        <v>39744</v>
      </c>
      <c r="E104" s="63">
        <f t="shared" si="1"/>
        <v>2008</v>
      </c>
      <c r="F104" s="54">
        <v>39814</v>
      </c>
      <c r="G104" s="1" t="s">
        <v>4600</v>
      </c>
      <c r="H104" s="1" t="s">
        <v>4596</v>
      </c>
      <c r="I104" s="53" t="e">
        <v>#N/A</v>
      </c>
      <c r="J104" s="1" t="e">
        <f>VLOOKUP(B104,#REF!,2,FALSE)</f>
        <v>#REF!</v>
      </c>
    </row>
    <row r="105" s="1" customFormat="1" hidden="1" spans="1:10">
      <c r="A105" s="53" t="s">
        <v>4772</v>
      </c>
      <c r="B105" s="1" t="s">
        <v>4773</v>
      </c>
      <c r="C105" s="1" t="s">
        <v>4625</v>
      </c>
      <c r="D105" s="54">
        <v>37883</v>
      </c>
      <c r="E105" s="63">
        <f t="shared" si="1"/>
        <v>2003</v>
      </c>
      <c r="F105" s="54">
        <v>38127</v>
      </c>
      <c r="G105" s="1" t="s">
        <v>4600</v>
      </c>
      <c r="H105" s="1" t="s">
        <v>4596</v>
      </c>
      <c r="I105" s="53" t="e">
        <v>#N/A</v>
      </c>
      <c r="J105" s="1" t="e">
        <f>VLOOKUP(B105,#REF!,2,FALSE)</f>
        <v>#REF!</v>
      </c>
    </row>
    <row r="106" s="1" customFormat="1" hidden="1" spans="1:10">
      <c r="A106" s="53" t="s">
        <v>4774</v>
      </c>
      <c r="B106" s="1" t="s">
        <v>664</v>
      </c>
      <c r="C106" s="1" t="s">
        <v>4593</v>
      </c>
      <c r="D106" s="54">
        <v>34278</v>
      </c>
      <c r="E106" s="63">
        <f t="shared" si="1"/>
        <v>1993</v>
      </c>
      <c r="F106" s="54">
        <v>34676</v>
      </c>
      <c r="G106" s="1" t="s">
        <v>4600</v>
      </c>
      <c r="H106" s="1" t="s">
        <v>4596</v>
      </c>
      <c r="I106" s="53" t="e">
        <v>#N/A</v>
      </c>
      <c r="J106" s="1" t="e">
        <f>VLOOKUP(B106,#REF!,2,FALSE)</f>
        <v>#REF!</v>
      </c>
    </row>
    <row r="107" s="1" customFormat="1" hidden="1" spans="1:10">
      <c r="A107" s="53" t="s">
        <v>4775</v>
      </c>
      <c r="B107" s="1" t="s">
        <v>4776</v>
      </c>
      <c r="C107" s="1" t="s">
        <v>4593</v>
      </c>
      <c r="D107" s="54" t="s">
        <v>4594</v>
      </c>
      <c r="E107" s="63" t="e">
        <f t="shared" si="1"/>
        <v>#VALUE!</v>
      </c>
      <c r="F107" s="54" t="s">
        <v>4594</v>
      </c>
      <c r="G107" s="1" t="s">
        <v>4600</v>
      </c>
      <c r="H107" s="1" t="s">
        <v>4596</v>
      </c>
      <c r="I107" s="53" t="e">
        <v>#N/A</v>
      </c>
      <c r="J107" s="1" t="e">
        <f>VLOOKUP(B107,#REF!,2,FALSE)</f>
        <v>#REF!</v>
      </c>
    </row>
    <row r="108" s="1" customFormat="1" spans="1:10">
      <c r="A108" s="53" t="s">
        <v>4777</v>
      </c>
      <c r="B108" s="1" t="s">
        <v>706</v>
      </c>
      <c r="C108" s="1" t="s">
        <v>4599</v>
      </c>
      <c r="D108" s="54">
        <v>34429</v>
      </c>
      <c r="E108" s="63">
        <f t="shared" si="1"/>
        <v>1994</v>
      </c>
      <c r="F108" s="54">
        <v>34700</v>
      </c>
      <c r="G108" s="1" t="s">
        <v>4600</v>
      </c>
      <c r="H108" s="1" t="s">
        <v>4596</v>
      </c>
      <c r="I108" s="53" t="e">
        <v>#N/A</v>
      </c>
      <c r="J108" s="1" t="e">
        <f>VLOOKUP(B108,#REF!,2,FALSE)</f>
        <v>#REF!</v>
      </c>
    </row>
    <row r="109" s="1" customFormat="1" spans="1:10">
      <c r="A109" s="53" t="s">
        <v>4778</v>
      </c>
      <c r="B109" s="1" t="s">
        <v>4779</v>
      </c>
      <c r="C109" s="1" t="s">
        <v>4599</v>
      </c>
      <c r="D109" s="54" t="s">
        <v>4594</v>
      </c>
      <c r="E109" s="63" t="e">
        <f t="shared" si="1"/>
        <v>#VALUE!</v>
      </c>
      <c r="F109" s="54" t="s">
        <v>4594</v>
      </c>
      <c r="G109" s="1" t="s">
        <v>4595</v>
      </c>
      <c r="H109" s="1" t="s">
        <v>4604</v>
      </c>
      <c r="I109" s="53" t="e">
        <v>#N/A</v>
      </c>
      <c r="J109" s="1" t="e">
        <f>VLOOKUP(B109,#REF!,2,FALSE)</f>
        <v>#REF!</v>
      </c>
    </row>
    <row r="110" s="1" customFormat="1" spans="1:10">
      <c r="A110" s="53" t="s">
        <v>4780</v>
      </c>
      <c r="B110" s="1" t="s">
        <v>4781</v>
      </c>
      <c r="C110" s="1" t="s">
        <v>4599</v>
      </c>
      <c r="D110" s="54">
        <v>37553</v>
      </c>
      <c r="E110" s="63">
        <f t="shared" si="1"/>
        <v>2002</v>
      </c>
      <c r="F110" s="54">
        <v>37742</v>
      </c>
      <c r="G110" s="1" t="s">
        <v>4595</v>
      </c>
      <c r="H110" s="1" t="s">
        <v>4596</v>
      </c>
      <c r="I110" s="53" t="e">
        <v>#N/A</v>
      </c>
      <c r="J110" s="1" t="e">
        <f>VLOOKUP(B110,#REF!,2,FALSE)</f>
        <v>#REF!</v>
      </c>
    </row>
    <row r="111" s="1" customFormat="1" spans="1:10">
      <c r="A111" s="53" t="s">
        <v>4782</v>
      </c>
      <c r="B111" s="1" t="s">
        <v>4783</v>
      </c>
      <c r="C111" s="1" t="s">
        <v>4599</v>
      </c>
      <c r="D111" s="54" t="s">
        <v>4594</v>
      </c>
      <c r="E111" s="63" t="e">
        <f t="shared" si="1"/>
        <v>#VALUE!</v>
      </c>
      <c r="F111" s="54" t="s">
        <v>4594</v>
      </c>
      <c r="G111" s="1" t="s">
        <v>4600</v>
      </c>
      <c r="H111" s="1" t="s">
        <v>4609</v>
      </c>
      <c r="I111" s="53" t="e">
        <v>#N/A</v>
      </c>
      <c r="J111" s="1" t="e">
        <f>VLOOKUP(B111,#REF!,2,FALSE)</f>
        <v>#REF!</v>
      </c>
    </row>
    <row r="112" s="1" customFormat="1" spans="1:10">
      <c r="A112" s="53" t="s">
        <v>4784</v>
      </c>
      <c r="B112" s="1" t="s">
        <v>4785</v>
      </c>
      <c r="C112" s="1" t="s">
        <v>4599</v>
      </c>
      <c r="D112" s="54">
        <v>38044</v>
      </c>
      <c r="E112" s="63">
        <f t="shared" si="1"/>
        <v>2004</v>
      </c>
      <c r="F112" s="54">
        <v>38261</v>
      </c>
      <c r="G112" s="1" t="s">
        <v>4600</v>
      </c>
      <c r="H112" s="1" t="s">
        <v>4596</v>
      </c>
      <c r="I112" s="53" t="e">
        <v>#N/A</v>
      </c>
      <c r="J112" s="1" t="e">
        <f>VLOOKUP(B112,#REF!,2,FALSE)</f>
        <v>#REF!</v>
      </c>
    </row>
    <row r="113" s="1" customFormat="1" spans="1:10">
      <c r="A113" s="53" t="s">
        <v>4786</v>
      </c>
      <c r="B113" s="1" t="s">
        <v>4787</v>
      </c>
      <c r="C113" s="1" t="s">
        <v>4625</v>
      </c>
      <c r="D113" s="54" t="s">
        <v>4594</v>
      </c>
      <c r="E113" s="63" t="e">
        <f t="shared" si="1"/>
        <v>#VALUE!</v>
      </c>
      <c r="F113" s="54" t="s">
        <v>4594</v>
      </c>
      <c r="G113" s="1" t="s">
        <v>4600</v>
      </c>
      <c r="H113" s="1" t="s">
        <v>4609</v>
      </c>
      <c r="I113" s="53" t="e">
        <v>#N/A</v>
      </c>
      <c r="J113" s="1" t="e">
        <f>VLOOKUP(B113,#REF!,2,FALSE)</f>
        <v>#REF!</v>
      </c>
    </row>
    <row r="114" s="1" customFormat="1" spans="1:10">
      <c r="A114" s="53" t="s">
        <v>4788</v>
      </c>
      <c r="B114" s="1" t="s">
        <v>4789</v>
      </c>
      <c r="C114" s="1" t="s">
        <v>4599</v>
      </c>
      <c r="D114" s="54">
        <v>35776</v>
      </c>
      <c r="E114" s="63">
        <f t="shared" si="1"/>
        <v>1997</v>
      </c>
      <c r="F114" s="54">
        <v>36187</v>
      </c>
      <c r="G114" s="1" t="s">
        <v>4600</v>
      </c>
      <c r="H114" s="1" t="s">
        <v>4609</v>
      </c>
      <c r="I114" s="53" t="e">
        <v>#N/A</v>
      </c>
      <c r="J114" s="1" t="e">
        <f>VLOOKUP(B114,#REF!,2,FALSE)</f>
        <v>#REF!</v>
      </c>
    </row>
    <row r="115" s="1" customFormat="1" spans="1:10">
      <c r="A115" s="53" t="s">
        <v>4790</v>
      </c>
      <c r="B115" s="1" t="s">
        <v>4791</v>
      </c>
      <c r="C115" s="1" t="s">
        <v>4599</v>
      </c>
      <c r="D115" s="54">
        <v>37328</v>
      </c>
      <c r="E115" s="63">
        <f t="shared" si="1"/>
        <v>2002</v>
      </c>
      <c r="F115" s="54">
        <v>37803</v>
      </c>
      <c r="G115" s="1" t="s">
        <v>4600</v>
      </c>
      <c r="H115" s="1" t="s">
        <v>4596</v>
      </c>
      <c r="I115" s="53" t="e">
        <v>#N/A</v>
      </c>
      <c r="J115" s="1" t="e">
        <f>VLOOKUP(B115,#REF!,2,FALSE)</f>
        <v>#REF!</v>
      </c>
    </row>
    <row r="116" s="1" customFormat="1" spans="1:10">
      <c r="A116" s="53" t="s">
        <v>4792</v>
      </c>
      <c r="B116" s="1" t="s">
        <v>4793</v>
      </c>
      <c r="C116" s="1" t="s">
        <v>4593</v>
      </c>
      <c r="D116" s="54">
        <v>36879</v>
      </c>
      <c r="E116" s="63">
        <f t="shared" si="1"/>
        <v>2000</v>
      </c>
      <c r="F116" s="54" t="s">
        <v>4594</v>
      </c>
      <c r="G116" s="1" t="s">
        <v>4600</v>
      </c>
      <c r="H116" s="1" t="s">
        <v>4609</v>
      </c>
      <c r="I116" s="53" t="e">
        <v>#N/A</v>
      </c>
      <c r="J116" s="1" t="e">
        <f>VLOOKUP(B116,#REF!,2,FALSE)</f>
        <v>#REF!</v>
      </c>
    </row>
    <row r="117" s="1" customFormat="1" spans="1:10">
      <c r="A117" s="53" t="s">
        <v>4794</v>
      </c>
      <c r="B117" s="1" t="s">
        <v>903</v>
      </c>
      <c r="C117" s="1" t="s">
        <v>4599</v>
      </c>
      <c r="D117" s="54" t="s">
        <v>4594</v>
      </c>
      <c r="E117" s="63" t="e">
        <f t="shared" si="1"/>
        <v>#VALUE!</v>
      </c>
      <c r="F117" s="54" t="s">
        <v>4594</v>
      </c>
      <c r="G117" s="1" t="s">
        <v>4600</v>
      </c>
      <c r="H117" s="1" t="s">
        <v>4609</v>
      </c>
      <c r="I117" s="53" t="e">
        <v>#N/A</v>
      </c>
      <c r="J117" s="1" t="e">
        <f>VLOOKUP(B117,#REF!,2,FALSE)</f>
        <v>#REF!</v>
      </c>
    </row>
    <row r="118" s="1" customFormat="1" spans="1:10">
      <c r="A118" s="53" t="s">
        <v>4795</v>
      </c>
      <c r="B118" s="1" t="s">
        <v>918</v>
      </c>
      <c r="C118" s="1" t="s">
        <v>4599</v>
      </c>
      <c r="D118" s="54" t="s">
        <v>4594</v>
      </c>
      <c r="E118" s="63" t="e">
        <f t="shared" si="1"/>
        <v>#VALUE!</v>
      </c>
      <c r="F118" s="54" t="s">
        <v>4594</v>
      </c>
      <c r="G118" s="1" t="s">
        <v>4600</v>
      </c>
      <c r="H118" s="1" t="s">
        <v>4609</v>
      </c>
      <c r="I118" s="53" t="e">
        <v>#N/A</v>
      </c>
      <c r="J118" s="1" t="e">
        <f>VLOOKUP(B118,#REF!,2,FALSE)</f>
        <v>#REF!</v>
      </c>
    </row>
    <row r="119" s="1" customFormat="1" spans="1:10">
      <c r="A119" s="53" t="s">
        <v>4796</v>
      </c>
      <c r="B119" s="1" t="s">
        <v>898</v>
      </c>
      <c r="C119" s="1" t="s">
        <v>4599</v>
      </c>
      <c r="D119" s="54" t="s">
        <v>4594</v>
      </c>
      <c r="E119" s="63" t="e">
        <f t="shared" si="1"/>
        <v>#VALUE!</v>
      </c>
      <c r="F119" s="54" t="s">
        <v>4594</v>
      </c>
      <c r="G119" s="1" t="s">
        <v>4600</v>
      </c>
      <c r="H119" s="1" t="s">
        <v>4609</v>
      </c>
      <c r="I119" s="53" t="e">
        <v>#N/A</v>
      </c>
      <c r="J119" s="1" t="e">
        <f>VLOOKUP(B119,#REF!,2,FALSE)</f>
        <v>#REF!</v>
      </c>
    </row>
    <row r="120" s="1" customFormat="1" spans="1:10">
      <c r="A120" s="53" t="s">
        <v>4797</v>
      </c>
      <c r="B120" s="1" t="s">
        <v>963</v>
      </c>
      <c r="C120" s="1" t="s">
        <v>4599</v>
      </c>
      <c r="D120" s="54" t="s">
        <v>4594</v>
      </c>
      <c r="E120" s="63" t="e">
        <f t="shared" si="1"/>
        <v>#VALUE!</v>
      </c>
      <c r="F120" s="54" t="s">
        <v>4594</v>
      </c>
      <c r="G120" s="1" t="s">
        <v>4600</v>
      </c>
      <c r="H120" s="1" t="s">
        <v>4609</v>
      </c>
      <c r="I120" s="53" t="e">
        <v>#N/A</v>
      </c>
      <c r="J120" s="1" t="e">
        <f>VLOOKUP(B120,#REF!,2,FALSE)</f>
        <v>#REF!</v>
      </c>
    </row>
    <row r="121" s="1" customFormat="1" spans="1:10">
      <c r="A121" s="53" t="s">
        <v>4798</v>
      </c>
      <c r="B121" s="1" t="s">
        <v>4799</v>
      </c>
      <c r="C121" s="1" t="s">
        <v>4599</v>
      </c>
      <c r="D121" s="54" t="s">
        <v>4594</v>
      </c>
      <c r="E121" s="63" t="e">
        <f t="shared" si="1"/>
        <v>#VALUE!</v>
      </c>
      <c r="F121" s="54" t="s">
        <v>4594</v>
      </c>
      <c r="G121" s="1" t="s">
        <v>4600</v>
      </c>
      <c r="H121" s="1" t="s">
        <v>4609</v>
      </c>
      <c r="I121" s="53" t="e">
        <v>#N/A</v>
      </c>
      <c r="J121" s="1" t="e">
        <f>VLOOKUP(B121,#REF!,2,FALSE)</f>
        <v>#REF!</v>
      </c>
    </row>
    <row r="122" s="1" customFormat="1" spans="1:10">
      <c r="A122" s="53" t="s">
        <v>4800</v>
      </c>
      <c r="B122" s="1" t="s">
        <v>1054</v>
      </c>
      <c r="C122" s="1" t="s">
        <v>4599</v>
      </c>
      <c r="D122" s="54" t="s">
        <v>4594</v>
      </c>
      <c r="E122" s="63" t="e">
        <f t="shared" si="1"/>
        <v>#VALUE!</v>
      </c>
      <c r="F122" s="54" t="s">
        <v>4594</v>
      </c>
      <c r="G122" s="1" t="s">
        <v>4600</v>
      </c>
      <c r="H122" s="1" t="s">
        <v>4609</v>
      </c>
      <c r="I122" s="53" t="e">
        <v>#N/A</v>
      </c>
      <c r="J122" s="1" t="e">
        <f>VLOOKUP(B122,#REF!,2,FALSE)</f>
        <v>#REF!</v>
      </c>
    </row>
    <row r="123" s="1" customFormat="1" spans="1:10">
      <c r="A123" s="53" t="s">
        <v>4801</v>
      </c>
      <c r="B123" s="1" t="s">
        <v>4802</v>
      </c>
      <c r="C123" s="1" t="s">
        <v>4599</v>
      </c>
      <c r="D123" s="54" t="s">
        <v>4594</v>
      </c>
      <c r="E123" s="63" t="e">
        <f t="shared" si="1"/>
        <v>#VALUE!</v>
      </c>
      <c r="F123" s="54" t="s">
        <v>4594</v>
      </c>
      <c r="G123" s="1" t="s">
        <v>4595</v>
      </c>
      <c r="H123" s="1" t="s">
        <v>4596</v>
      </c>
      <c r="I123" s="53" t="e">
        <v>#N/A</v>
      </c>
      <c r="J123" s="1" t="e">
        <f>VLOOKUP(B123,#REF!,2,FALSE)</f>
        <v>#REF!</v>
      </c>
    </row>
    <row r="124" s="1" customFormat="1" hidden="1" spans="1:10">
      <c r="A124" s="53" t="s">
        <v>4803</v>
      </c>
      <c r="B124" s="1" t="s">
        <v>4804</v>
      </c>
      <c r="C124" s="1" t="s">
        <v>4593</v>
      </c>
      <c r="D124" s="54">
        <v>36494</v>
      </c>
      <c r="E124" s="63">
        <f t="shared" si="1"/>
        <v>1999</v>
      </c>
      <c r="F124" s="54">
        <v>36714</v>
      </c>
      <c r="G124" s="1" t="s">
        <v>4600</v>
      </c>
      <c r="H124" s="1" t="s">
        <v>4596</v>
      </c>
      <c r="I124" s="53" t="e">
        <v>#N/A</v>
      </c>
      <c r="J124" s="1" t="e">
        <f>VLOOKUP(B124,#REF!,2,FALSE)</f>
        <v>#REF!</v>
      </c>
    </row>
    <row r="125" s="1" customFormat="1" hidden="1" spans="1:10">
      <c r="A125" s="53" t="s">
        <v>4805</v>
      </c>
      <c r="B125" s="1" t="s">
        <v>4806</v>
      </c>
      <c r="C125" s="1" t="s">
        <v>4807</v>
      </c>
      <c r="D125" s="54">
        <v>29003</v>
      </c>
      <c r="E125" s="63">
        <f t="shared" si="1"/>
        <v>1979</v>
      </c>
      <c r="F125" s="54">
        <v>29587</v>
      </c>
      <c r="G125" s="1" t="s">
        <v>4600</v>
      </c>
      <c r="H125" s="1" t="s">
        <v>4596</v>
      </c>
      <c r="I125" s="53" t="e">
        <v>#N/A</v>
      </c>
      <c r="J125" s="1" t="e">
        <f>VLOOKUP(B125,#REF!,2,FALSE)</f>
        <v>#REF!</v>
      </c>
    </row>
    <row r="126" s="1" customFormat="1" hidden="1" spans="1:10">
      <c r="A126" s="53" t="s">
        <v>4808</v>
      </c>
      <c r="B126" s="1" t="s">
        <v>4809</v>
      </c>
      <c r="C126" s="1" t="s">
        <v>4807</v>
      </c>
      <c r="D126" s="54">
        <v>31210</v>
      </c>
      <c r="E126" s="63">
        <f t="shared" si="1"/>
        <v>1985</v>
      </c>
      <c r="F126" s="54">
        <v>31413</v>
      </c>
      <c r="G126" s="1" t="s">
        <v>4600</v>
      </c>
      <c r="H126" s="1" t="s">
        <v>4596</v>
      </c>
      <c r="I126" s="53" t="e">
        <v>#N/A</v>
      </c>
      <c r="J126" s="1" t="e">
        <f>VLOOKUP(B126,#REF!,2,FALSE)</f>
        <v>#REF!</v>
      </c>
    </row>
    <row r="127" s="1" customFormat="1" hidden="1" spans="1:10">
      <c r="A127" s="53" t="s">
        <v>4810</v>
      </c>
      <c r="B127" s="1" t="s">
        <v>4811</v>
      </c>
      <c r="C127" s="1" t="s">
        <v>4807</v>
      </c>
      <c r="D127" s="54">
        <v>34509</v>
      </c>
      <c r="E127" s="63">
        <f t="shared" si="1"/>
        <v>1994</v>
      </c>
      <c r="F127" s="54">
        <v>34700</v>
      </c>
      <c r="G127" s="1" t="s">
        <v>4600</v>
      </c>
      <c r="H127" s="1" t="s">
        <v>4596</v>
      </c>
      <c r="I127" s="53" t="e">
        <v>#N/A</v>
      </c>
      <c r="J127" s="1" t="e">
        <f>VLOOKUP(B127,#REF!,2,FALSE)</f>
        <v>#REF!</v>
      </c>
    </row>
    <row r="128" s="1" customFormat="1" hidden="1" spans="1:13">
      <c r="A128" s="53" t="s">
        <v>4812</v>
      </c>
      <c r="B128" s="1" t="s">
        <v>4813</v>
      </c>
      <c r="C128" s="1" t="s">
        <v>4807</v>
      </c>
      <c r="D128" s="54">
        <v>37727</v>
      </c>
      <c r="E128" s="63">
        <f t="shared" si="1"/>
        <v>2003</v>
      </c>
      <c r="F128" s="54">
        <v>38108</v>
      </c>
      <c r="G128" s="1" t="s">
        <v>4600</v>
      </c>
      <c r="H128" s="1" t="s">
        <v>4596</v>
      </c>
      <c r="I128" s="53" t="e">
        <v>#N/A</v>
      </c>
      <c r="J128" s="1" t="e">
        <f>VLOOKUP(B128,#REF!,2,FALSE)</f>
        <v>#REF!</v>
      </c>
      <c r="M128" s="65"/>
    </row>
    <row r="129" s="1" customFormat="1" hidden="1" spans="1:10">
      <c r="A129" s="53" t="s">
        <v>4814</v>
      </c>
      <c r="B129" s="1" t="s">
        <v>4815</v>
      </c>
      <c r="C129" s="1" t="s">
        <v>4807</v>
      </c>
      <c r="D129" s="54">
        <v>38467</v>
      </c>
      <c r="E129" s="63">
        <f t="shared" si="1"/>
        <v>2005</v>
      </c>
      <c r="F129" s="54">
        <v>39083</v>
      </c>
      <c r="G129" s="1" t="s">
        <v>4600</v>
      </c>
      <c r="H129" s="1" t="s">
        <v>4596</v>
      </c>
      <c r="I129" s="53" t="e">
        <v>#N/A</v>
      </c>
      <c r="J129" s="1" t="e">
        <f>VLOOKUP(B129,#REF!,2,FALSE)</f>
        <v>#REF!</v>
      </c>
    </row>
    <row r="130" s="1" customFormat="1" hidden="1" spans="1:10">
      <c r="A130" s="53" t="s">
        <v>4816</v>
      </c>
      <c r="B130" s="1" t="s">
        <v>4817</v>
      </c>
      <c r="C130" s="1" t="s">
        <v>4807</v>
      </c>
      <c r="D130" s="54">
        <v>26320</v>
      </c>
      <c r="E130" s="63">
        <f t="shared" ref="E130:E193" si="2">YEAR(D130)</f>
        <v>1972</v>
      </c>
      <c r="F130" s="54">
        <v>26665</v>
      </c>
      <c r="G130" s="1" t="s">
        <v>4600</v>
      </c>
      <c r="H130" s="1" t="s">
        <v>4596</v>
      </c>
      <c r="I130" s="53" t="e">
        <v>#N/A</v>
      </c>
      <c r="J130" s="1" t="e">
        <f>VLOOKUP(B130,#REF!,2,FALSE)</f>
        <v>#REF!</v>
      </c>
    </row>
    <row r="131" s="1" customFormat="1" hidden="1" spans="1:10">
      <c r="A131" s="53" t="s">
        <v>4818</v>
      </c>
      <c r="B131" s="1" t="s">
        <v>4819</v>
      </c>
      <c r="C131" s="1" t="s">
        <v>4622</v>
      </c>
      <c r="D131" s="54">
        <v>20904</v>
      </c>
      <c r="E131" s="63">
        <f t="shared" si="2"/>
        <v>1957</v>
      </c>
      <c r="F131" s="54">
        <v>21186</v>
      </c>
      <c r="G131" s="1" t="s">
        <v>4600</v>
      </c>
      <c r="H131" s="1" t="s">
        <v>4596</v>
      </c>
      <c r="I131" s="53" t="e">
        <v>#N/A</v>
      </c>
      <c r="J131" s="1" t="e">
        <f>VLOOKUP(B131,#REF!,2,FALSE)</f>
        <v>#REF!</v>
      </c>
    </row>
    <row r="132" s="1" customFormat="1" spans="1:10">
      <c r="A132" s="53" t="s">
        <v>4820</v>
      </c>
      <c r="B132" s="1" t="s">
        <v>4821</v>
      </c>
      <c r="C132" s="1" t="s">
        <v>4593</v>
      </c>
      <c r="D132" s="54">
        <v>38880</v>
      </c>
      <c r="E132" s="63">
        <f t="shared" si="2"/>
        <v>2006</v>
      </c>
      <c r="F132" s="54">
        <v>39052</v>
      </c>
      <c r="G132" s="1" t="s">
        <v>4600</v>
      </c>
      <c r="H132" s="1" t="s">
        <v>4596</v>
      </c>
      <c r="I132" s="53" t="e">
        <v>#N/A</v>
      </c>
      <c r="J132" s="1" t="e">
        <f>VLOOKUP(B132,#REF!,2,FALSE)</f>
        <v>#REF!</v>
      </c>
    </row>
    <row r="133" s="1" customFormat="1" spans="1:10">
      <c r="A133" s="53" t="s">
        <v>4822</v>
      </c>
      <c r="B133" s="1" t="s">
        <v>275</v>
      </c>
      <c r="C133" s="1" t="s">
        <v>4625</v>
      </c>
      <c r="D133" s="54">
        <v>27876</v>
      </c>
      <c r="E133" s="63">
        <f t="shared" si="2"/>
        <v>1976</v>
      </c>
      <c r="F133" s="54">
        <v>27942</v>
      </c>
      <c r="G133" s="1" t="s">
        <v>4600</v>
      </c>
      <c r="H133" s="1" t="s">
        <v>4596</v>
      </c>
      <c r="I133" s="53" t="e">
        <v>#N/A</v>
      </c>
      <c r="J133" s="1" t="e">
        <f>VLOOKUP(B133,#REF!,2,FALSE)</f>
        <v>#REF!</v>
      </c>
    </row>
    <row r="134" s="1" customFormat="1" spans="1:10">
      <c r="A134" s="53" t="s">
        <v>4823</v>
      </c>
      <c r="B134" s="1" t="s">
        <v>4824</v>
      </c>
      <c r="C134" s="1" t="s">
        <v>4599</v>
      </c>
      <c r="D134" s="54">
        <v>33052</v>
      </c>
      <c r="E134" s="63">
        <f t="shared" si="2"/>
        <v>1990</v>
      </c>
      <c r="F134" s="54">
        <v>33420</v>
      </c>
      <c r="G134" s="1" t="s">
        <v>4600</v>
      </c>
      <c r="H134" s="1" t="s">
        <v>4596</v>
      </c>
      <c r="I134" s="53" t="e">
        <v>#N/A</v>
      </c>
      <c r="J134" s="1" t="e">
        <f>VLOOKUP(B134,#REF!,2,FALSE)</f>
        <v>#REF!</v>
      </c>
    </row>
    <row r="135" s="1" customFormat="1" spans="1:10">
      <c r="A135" s="53" t="s">
        <v>4825</v>
      </c>
      <c r="B135" s="1" t="s">
        <v>4826</v>
      </c>
      <c r="C135" s="1" t="s">
        <v>4599</v>
      </c>
      <c r="D135" s="54">
        <v>39615</v>
      </c>
      <c r="E135" s="63">
        <f t="shared" si="2"/>
        <v>2008</v>
      </c>
      <c r="F135" s="54">
        <v>39630</v>
      </c>
      <c r="G135" s="1" t="s">
        <v>4600</v>
      </c>
      <c r="H135" s="1" t="s">
        <v>4596</v>
      </c>
      <c r="I135" s="53" t="e">
        <v>#N/A</v>
      </c>
      <c r="J135" s="1" t="e">
        <f>VLOOKUP(B135,#REF!,2,FALSE)</f>
        <v>#REF!</v>
      </c>
    </row>
    <row r="136" s="1" customFormat="1" spans="1:10">
      <c r="A136" s="53" t="s">
        <v>4827</v>
      </c>
      <c r="B136" s="1" t="s">
        <v>4828</v>
      </c>
      <c r="C136" s="1" t="s">
        <v>4625</v>
      </c>
      <c r="D136" s="54" t="s">
        <v>4594</v>
      </c>
      <c r="E136" s="63" t="e">
        <f t="shared" si="2"/>
        <v>#VALUE!</v>
      </c>
      <c r="F136" s="54">
        <v>34334</v>
      </c>
      <c r="G136" s="1" t="s">
        <v>4600</v>
      </c>
      <c r="H136" s="1" t="s">
        <v>4596</v>
      </c>
      <c r="I136" s="53" t="e">
        <v>#N/A</v>
      </c>
      <c r="J136" s="1" t="e">
        <f>VLOOKUP(B136,#REF!,2,FALSE)</f>
        <v>#REF!</v>
      </c>
    </row>
    <row r="137" s="1" customFormat="1" spans="1:10">
      <c r="A137" s="53" t="s">
        <v>4829</v>
      </c>
      <c r="B137" s="1" t="s">
        <v>4830</v>
      </c>
      <c r="C137" s="1" t="s">
        <v>4599</v>
      </c>
      <c r="D137" s="54">
        <v>39828</v>
      </c>
      <c r="E137" s="63">
        <f t="shared" si="2"/>
        <v>2009</v>
      </c>
      <c r="F137" s="54">
        <v>40087</v>
      </c>
      <c r="G137" s="1" t="s">
        <v>4600</v>
      </c>
      <c r="H137" s="1" t="s">
        <v>4596</v>
      </c>
      <c r="I137" s="53" t="e">
        <v>#N/A</v>
      </c>
      <c r="J137" s="1" t="e">
        <f>VLOOKUP(B137,#REF!,2,FALSE)</f>
        <v>#REF!</v>
      </c>
    </row>
    <row r="138" s="1" customFormat="1" spans="1:10">
      <c r="A138" s="53" t="s">
        <v>4831</v>
      </c>
      <c r="B138" s="1" t="s">
        <v>4832</v>
      </c>
      <c r="C138" s="1" t="s">
        <v>4599</v>
      </c>
      <c r="D138" s="54">
        <v>39736</v>
      </c>
      <c r="E138" s="63">
        <f t="shared" si="2"/>
        <v>2008</v>
      </c>
      <c r="F138" s="54">
        <v>39753</v>
      </c>
      <c r="G138" s="1" t="s">
        <v>4600</v>
      </c>
      <c r="H138" s="1" t="s">
        <v>4596</v>
      </c>
      <c r="I138" s="53" t="e">
        <v>#N/A</v>
      </c>
      <c r="J138" s="1" t="e">
        <f>VLOOKUP(B138,#REF!,2,FALSE)</f>
        <v>#REF!</v>
      </c>
    </row>
    <row r="139" s="1" customFormat="1" spans="1:10">
      <c r="A139" s="53" t="s">
        <v>4833</v>
      </c>
      <c r="B139" s="1" t="s">
        <v>4834</v>
      </c>
      <c r="C139" s="1" t="s">
        <v>4625</v>
      </c>
      <c r="D139" s="54">
        <v>37372</v>
      </c>
      <c r="E139" s="63">
        <f t="shared" si="2"/>
        <v>2002</v>
      </c>
      <c r="F139" s="54">
        <v>37653</v>
      </c>
      <c r="G139" s="1" t="s">
        <v>4600</v>
      </c>
      <c r="H139" s="1" t="s">
        <v>4596</v>
      </c>
      <c r="I139" s="53" t="e">
        <v>#N/A</v>
      </c>
      <c r="J139" s="1" t="e">
        <f>VLOOKUP(B139,#REF!,2,FALSE)</f>
        <v>#REF!</v>
      </c>
    </row>
    <row r="140" s="1" customFormat="1" spans="1:10">
      <c r="A140" s="53" t="s">
        <v>4835</v>
      </c>
      <c r="B140" s="1" t="s">
        <v>4836</v>
      </c>
      <c r="C140" s="1" t="s">
        <v>4599</v>
      </c>
      <c r="D140" s="54">
        <v>39778</v>
      </c>
      <c r="E140" s="63">
        <f t="shared" si="2"/>
        <v>2008</v>
      </c>
      <c r="F140" s="54">
        <v>39814</v>
      </c>
      <c r="G140" s="1" t="s">
        <v>4600</v>
      </c>
      <c r="H140" s="1" t="s">
        <v>4596</v>
      </c>
      <c r="I140" s="53" t="e">
        <v>#N/A</v>
      </c>
      <c r="J140" s="1" t="e">
        <f>VLOOKUP(B140,#REF!,2,FALSE)</f>
        <v>#REF!</v>
      </c>
    </row>
    <row r="141" s="1" customFormat="1" spans="1:10">
      <c r="A141" s="53" t="s">
        <v>4837</v>
      </c>
      <c r="B141" s="1" t="s">
        <v>4838</v>
      </c>
      <c r="C141" s="1" t="s">
        <v>4625</v>
      </c>
      <c r="D141" s="54">
        <v>37193</v>
      </c>
      <c r="E141" s="63">
        <f t="shared" si="2"/>
        <v>2001</v>
      </c>
      <c r="F141" s="54">
        <v>37316</v>
      </c>
      <c r="G141" s="1" t="s">
        <v>4600</v>
      </c>
      <c r="H141" s="1" t="s">
        <v>4596</v>
      </c>
      <c r="I141" s="53" t="e">
        <v>#N/A</v>
      </c>
      <c r="J141" s="1" t="e">
        <f>VLOOKUP(B141,#REF!,2,FALSE)</f>
        <v>#REF!</v>
      </c>
    </row>
    <row r="142" s="1" customFormat="1" spans="1:10">
      <c r="A142" s="53" t="s">
        <v>4839</v>
      </c>
      <c r="B142" s="1" t="s">
        <v>4840</v>
      </c>
      <c r="C142" s="1" t="s">
        <v>4625</v>
      </c>
      <c r="D142" s="54">
        <v>26652</v>
      </c>
      <c r="E142" s="63">
        <f t="shared" si="2"/>
        <v>1972</v>
      </c>
      <c r="F142" s="54">
        <v>26816</v>
      </c>
      <c r="G142" s="1" t="s">
        <v>4600</v>
      </c>
      <c r="H142" s="1" t="s">
        <v>4596</v>
      </c>
      <c r="I142" s="53" t="e">
        <v>#N/A</v>
      </c>
      <c r="J142" s="1" t="e">
        <f>VLOOKUP(B142,#REF!,2,FALSE)</f>
        <v>#REF!</v>
      </c>
    </row>
    <row r="143" s="1" customFormat="1" spans="1:10">
      <c r="A143" s="53" t="s">
        <v>4841</v>
      </c>
      <c r="B143" s="1" t="s">
        <v>4842</v>
      </c>
      <c r="C143" s="1" t="s">
        <v>4625</v>
      </c>
      <c r="D143" s="54" t="s">
        <v>4594</v>
      </c>
      <c r="E143" s="63" t="e">
        <f t="shared" si="2"/>
        <v>#VALUE!</v>
      </c>
      <c r="F143" s="54">
        <v>33664</v>
      </c>
      <c r="G143" s="1" t="s">
        <v>4600</v>
      </c>
      <c r="H143" s="1" t="s">
        <v>4596</v>
      </c>
      <c r="I143" s="53" t="e">
        <v>#N/A</v>
      </c>
      <c r="J143" s="1" t="e">
        <f>VLOOKUP(B143,#REF!,2,FALSE)</f>
        <v>#REF!</v>
      </c>
    </row>
    <row r="144" s="1" customFormat="1" spans="1:10">
      <c r="A144" s="53" t="s">
        <v>4843</v>
      </c>
      <c r="B144" s="1" t="s">
        <v>4844</v>
      </c>
      <c r="C144" s="1" t="s">
        <v>4625</v>
      </c>
      <c r="D144" s="54">
        <v>26651</v>
      </c>
      <c r="E144" s="63">
        <f t="shared" si="2"/>
        <v>1972</v>
      </c>
      <c r="F144" s="54">
        <v>28277</v>
      </c>
      <c r="G144" s="1" t="s">
        <v>4600</v>
      </c>
      <c r="H144" s="1" t="s">
        <v>4596</v>
      </c>
      <c r="I144" s="53" t="e">
        <v>#N/A</v>
      </c>
      <c r="J144" s="1" t="e">
        <f>VLOOKUP(B144,#REF!,2,FALSE)</f>
        <v>#REF!</v>
      </c>
    </row>
    <row r="145" s="1" customFormat="1" spans="1:10">
      <c r="A145" s="53" t="s">
        <v>4845</v>
      </c>
      <c r="B145" s="1" t="s">
        <v>4846</v>
      </c>
      <c r="C145" s="1" t="s">
        <v>4625</v>
      </c>
      <c r="D145" s="54">
        <v>34533</v>
      </c>
      <c r="E145" s="63">
        <f t="shared" si="2"/>
        <v>1994</v>
      </c>
      <c r="F145" s="54">
        <v>34700</v>
      </c>
      <c r="G145" s="1" t="s">
        <v>4600</v>
      </c>
      <c r="H145" s="1" t="s">
        <v>4596</v>
      </c>
      <c r="I145" s="53" t="e">
        <v>#N/A</v>
      </c>
      <c r="J145" s="1" t="e">
        <f>VLOOKUP(B145,#REF!,2,FALSE)</f>
        <v>#REF!</v>
      </c>
    </row>
    <row r="146" s="1" customFormat="1" spans="1:10">
      <c r="A146" s="53" t="s">
        <v>4847</v>
      </c>
      <c r="B146" s="1" t="s">
        <v>4848</v>
      </c>
      <c r="C146" s="1" t="s">
        <v>4625</v>
      </c>
      <c r="D146" s="54">
        <v>35405</v>
      </c>
      <c r="E146" s="63">
        <f t="shared" si="2"/>
        <v>1996</v>
      </c>
      <c r="F146" s="54">
        <v>35431</v>
      </c>
      <c r="G146" s="1" t="s">
        <v>4600</v>
      </c>
      <c r="H146" s="1" t="s">
        <v>4596</v>
      </c>
      <c r="I146" s="53" t="e">
        <v>#N/A</v>
      </c>
      <c r="J146" s="1" t="e">
        <f>VLOOKUP(B146,#REF!,2,FALSE)</f>
        <v>#REF!</v>
      </c>
    </row>
    <row r="147" s="1" customFormat="1" spans="1:10">
      <c r="A147" s="53" t="s">
        <v>4849</v>
      </c>
      <c r="B147" s="1" t="s">
        <v>4850</v>
      </c>
      <c r="C147" s="1" t="s">
        <v>4625</v>
      </c>
      <c r="D147" s="54">
        <v>35549</v>
      </c>
      <c r="E147" s="63">
        <f t="shared" si="2"/>
        <v>1997</v>
      </c>
      <c r="F147" s="54">
        <v>37043</v>
      </c>
      <c r="G147" s="1" t="s">
        <v>4600</v>
      </c>
      <c r="H147" s="1" t="s">
        <v>4596</v>
      </c>
      <c r="I147" s="53" t="e">
        <v>#N/A</v>
      </c>
      <c r="J147" s="1" t="e">
        <f>VLOOKUP(B147,#REF!,2,FALSE)</f>
        <v>#REF!</v>
      </c>
    </row>
    <row r="148" s="1" customFormat="1" spans="1:10">
      <c r="A148" s="53" t="s">
        <v>4851</v>
      </c>
      <c r="B148" s="1" t="s">
        <v>4852</v>
      </c>
      <c r="C148" s="1" t="s">
        <v>4625</v>
      </c>
      <c r="D148" s="54">
        <v>33588</v>
      </c>
      <c r="E148" s="63">
        <f t="shared" si="2"/>
        <v>1991</v>
      </c>
      <c r="F148" s="54">
        <v>33664</v>
      </c>
      <c r="G148" s="1" t="s">
        <v>4600</v>
      </c>
      <c r="H148" s="1" t="s">
        <v>4596</v>
      </c>
      <c r="I148" s="53" t="e">
        <v>#N/A</v>
      </c>
      <c r="J148" s="1" t="e">
        <f>VLOOKUP(B148,#REF!,2,FALSE)</f>
        <v>#REF!</v>
      </c>
    </row>
    <row r="149" s="1" customFormat="1" spans="1:10">
      <c r="A149" s="53" t="s">
        <v>4853</v>
      </c>
      <c r="B149" s="1" t="s">
        <v>4854</v>
      </c>
      <c r="C149" s="1" t="s">
        <v>4625</v>
      </c>
      <c r="D149" s="54">
        <v>26502</v>
      </c>
      <c r="E149" s="63">
        <f t="shared" si="2"/>
        <v>1972</v>
      </c>
      <c r="F149" s="54">
        <v>26755</v>
      </c>
      <c r="G149" s="1" t="s">
        <v>4600</v>
      </c>
      <c r="H149" s="1" t="s">
        <v>4596</v>
      </c>
      <c r="I149" s="53" t="e">
        <v>#N/A</v>
      </c>
      <c r="J149" s="1" t="e">
        <f>VLOOKUP(B149,#REF!,2,FALSE)</f>
        <v>#REF!</v>
      </c>
    </row>
    <row r="150" s="1" customFormat="1" spans="1:10">
      <c r="A150" s="53" t="s">
        <v>4855</v>
      </c>
      <c r="B150" s="1" t="s">
        <v>4856</v>
      </c>
      <c r="C150" s="1" t="s">
        <v>4625</v>
      </c>
      <c r="D150" s="54">
        <v>35023</v>
      </c>
      <c r="E150" s="63">
        <f t="shared" si="2"/>
        <v>1995</v>
      </c>
      <c r="F150" s="54">
        <v>36526</v>
      </c>
      <c r="G150" s="1" t="s">
        <v>4600</v>
      </c>
      <c r="H150" s="1" t="s">
        <v>4596</v>
      </c>
      <c r="I150" s="53" t="e">
        <v>#N/A</v>
      </c>
      <c r="J150" s="1" t="e">
        <f>VLOOKUP(B150,#REF!,2,FALSE)</f>
        <v>#REF!</v>
      </c>
    </row>
    <row r="151" s="1" customFormat="1" spans="1:10">
      <c r="A151" s="53" t="s">
        <v>4857</v>
      </c>
      <c r="B151" s="1" t="s">
        <v>4858</v>
      </c>
      <c r="C151" s="1" t="s">
        <v>4625</v>
      </c>
      <c r="D151" s="54">
        <v>35758</v>
      </c>
      <c r="E151" s="63">
        <f t="shared" si="2"/>
        <v>1997</v>
      </c>
      <c r="F151" s="54">
        <v>37377</v>
      </c>
      <c r="G151" s="1" t="s">
        <v>4600</v>
      </c>
      <c r="H151" s="1" t="s">
        <v>4596</v>
      </c>
      <c r="I151" s="53" t="e">
        <v>#N/A</v>
      </c>
      <c r="J151" s="1" t="e">
        <f>VLOOKUP(B151,#REF!,2,FALSE)</f>
        <v>#REF!</v>
      </c>
    </row>
    <row r="152" s="1" customFormat="1" spans="1:10">
      <c r="A152" s="53" t="s">
        <v>4859</v>
      </c>
      <c r="B152" s="1" t="s">
        <v>4860</v>
      </c>
      <c r="C152" s="1" t="s">
        <v>4625</v>
      </c>
      <c r="D152" s="54" t="s">
        <v>4594</v>
      </c>
      <c r="E152" s="63" t="e">
        <f t="shared" si="2"/>
        <v>#VALUE!</v>
      </c>
      <c r="F152" s="54">
        <v>34700</v>
      </c>
      <c r="G152" s="1" t="s">
        <v>4600</v>
      </c>
      <c r="H152" s="1" t="s">
        <v>4596</v>
      </c>
      <c r="I152" s="53" t="e">
        <v>#N/A</v>
      </c>
      <c r="J152" s="1" t="e">
        <f>VLOOKUP(B152,#REF!,2,FALSE)</f>
        <v>#REF!</v>
      </c>
    </row>
    <row r="153" s="1" customFormat="1" spans="1:10">
      <c r="A153" s="53" t="s">
        <v>4861</v>
      </c>
      <c r="B153" s="1" t="s">
        <v>4862</v>
      </c>
      <c r="C153" s="1" t="s">
        <v>4625</v>
      </c>
      <c r="D153" s="54">
        <v>28248</v>
      </c>
      <c r="E153" s="63">
        <f t="shared" si="2"/>
        <v>1977</v>
      </c>
      <c r="F153" s="54">
        <v>28307</v>
      </c>
      <c r="G153" s="1" t="s">
        <v>4600</v>
      </c>
      <c r="H153" s="1" t="s">
        <v>4609</v>
      </c>
      <c r="I153" s="53" t="e">
        <v>#N/A</v>
      </c>
      <c r="J153" s="1" t="e">
        <f>VLOOKUP(B153,#REF!,2,FALSE)</f>
        <v>#REF!</v>
      </c>
    </row>
    <row r="154" s="1" customFormat="1" spans="1:10">
      <c r="A154" s="53" t="s">
        <v>4863</v>
      </c>
      <c r="B154" s="1" t="s">
        <v>4864</v>
      </c>
      <c r="C154" s="1" t="s">
        <v>4625</v>
      </c>
      <c r="D154" s="54">
        <v>37424</v>
      </c>
      <c r="E154" s="63">
        <f t="shared" si="2"/>
        <v>2002</v>
      </c>
      <c r="F154" s="54">
        <v>37681</v>
      </c>
      <c r="G154" s="1" t="s">
        <v>4600</v>
      </c>
      <c r="H154" s="1" t="s">
        <v>4596</v>
      </c>
      <c r="I154" s="53" t="e">
        <v>#N/A</v>
      </c>
      <c r="J154" s="1" t="e">
        <f>VLOOKUP(B154,#REF!,2,FALSE)</f>
        <v>#REF!</v>
      </c>
    </row>
    <row r="155" s="1" customFormat="1" spans="1:10">
      <c r="A155" s="53" t="s">
        <v>4865</v>
      </c>
      <c r="B155" s="1" t="s">
        <v>741</v>
      </c>
      <c r="C155" s="1" t="s">
        <v>4625</v>
      </c>
      <c r="D155" s="54" t="s">
        <v>4594</v>
      </c>
      <c r="E155" s="63" t="e">
        <f t="shared" si="2"/>
        <v>#VALUE!</v>
      </c>
      <c r="F155" s="54">
        <v>34700</v>
      </c>
      <c r="G155" s="1" t="s">
        <v>4600</v>
      </c>
      <c r="H155" s="1" t="s">
        <v>4596</v>
      </c>
      <c r="I155" s="53" t="e">
        <v>#N/A</v>
      </c>
      <c r="J155" s="1" t="e">
        <f>VLOOKUP(B155,#REF!,2,FALSE)</f>
        <v>#REF!</v>
      </c>
    </row>
    <row r="156" s="1" customFormat="1" spans="1:10">
      <c r="A156" s="53" t="s">
        <v>4866</v>
      </c>
      <c r="B156" s="1" t="s">
        <v>4867</v>
      </c>
      <c r="C156" s="1" t="s">
        <v>4625</v>
      </c>
      <c r="D156" s="54">
        <v>25907</v>
      </c>
      <c r="E156" s="63">
        <f t="shared" si="2"/>
        <v>1970</v>
      </c>
      <c r="F156" s="54">
        <v>26024</v>
      </c>
      <c r="G156" s="1" t="s">
        <v>4600</v>
      </c>
      <c r="H156" s="1" t="s">
        <v>4609</v>
      </c>
      <c r="I156" s="53" t="e">
        <v>#N/A</v>
      </c>
      <c r="J156" s="1" t="e">
        <f>VLOOKUP(B156,#REF!,2,FALSE)</f>
        <v>#REF!</v>
      </c>
    </row>
    <row r="157" s="1" customFormat="1" spans="1:10">
      <c r="A157" s="53" t="s">
        <v>4868</v>
      </c>
      <c r="B157" s="1" t="s">
        <v>4869</v>
      </c>
      <c r="C157" s="1" t="s">
        <v>4625</v>
      </c>
      <c r="D157" s="54">
        <v>25907</v>
      </c>
      <c r="E157" s="63">
        <f t="shared" si="2"/>
        <v>1970</v>
      </c>
      <c r="F157" s="54">
        <v>26024</v>
      </c>
      <c r="G157" s="1" t="s">
        <v>4600</v>
      </c>
      <c r="H157" s="1" t="s">
        <v>4596</v>
      </c>
      <c r="I157" s="53" t="s">
        <v>4870</v>
      </c>
      <c r="J157" s="1" t="e">
        <f>VLOOKUP(B157,#REF!,2,FALSE)</f>
        <v>#REF!</v>
      </c>
    </row>
    <row r="158" s="1" customFormat="1" spans="1:10">
      <c r="A158" s="53" t="s">
        <v>4871</v>
      </c>
      <c r="B158" s="1" t="s">
        <v>4872</v>
      </c>
      <c r="C158" s="1" t="s">
        <v>4625</v>
      </c>
      <c r="D158" s="54">
        <v>36608</v>
      </c>
      <c r="E158" s="63">
        <f t="shared" si="2"/>
        <v>2000</v>
      </c>
      <c r="F158" s="54">
        <v>36708</v>
      </c>
      <c r="G158" s="1" t="s">
        <v>4600</v>
      </c>
      <c r="H158" s="1" t="s">
        <v>4596</v>
      </c>
      <c r="I158" s="53" t="e">
        <v>#N/A</v>
      </c>
      <c r="J158" s="1" t="e">
        <f>VLOOKUP(B158,#REF!,2,FALSE)</f>
        <v>#REF!</v>
      </c>
    </row>
    <row r="159" s="1" customFormat="1" spans="1:10">
      <c r="A159" s="53" t="s">
        <v>4873</v>
      </c>
      <c r="B159" s="1" t="s">
        <v>4874</v>
      </c>
      <c r="C159" s="1" t="s">
        <v>4599</v>
      </c>
      <c r="D159" s="54">
        <v>39370</v>
      </c>
      <c r="E159" s="63">
        <f t="shared" si="2"/>
        <v>2007</v>
      </c>
      <c r="F159" s="54">
        <v>39448</v>
      </c>
      <c r="G159" s="1" t="s">
        <v>4600</v>
      </c>
      <c r="H159" s="1" t="s">
        <v>4596</v>
      </c>
      <c r="I159" s="53" t="e">
        <v>#N/A</v>
      </c>
      <c r="J159" s="1" t="e">
        <f>VLOOKUP(B159,#REF!,2,FALSE)</f>
        <v>#REF!</v>
      </c>
    </row>
    <row r="160" s="1" customFormat="1" spans="1:10">
      <c r="A160" s="53" t="s">
        <v>4875</v>
      </c>
      <c r="B160" s="1" t="s">
        <v>4876</v>
      </c>
      <c r="C160" s="1" t="s">
        <v>4625</v>
      </c>
      <c r="D160" s="54">
        <v>35121</v>
      </c>
      <c r="E160" s="63">
        <f t="shared" si="2"/>
        <v>1996</v>
      </c>
      <c r="F160" s="54">
        <v>36586</v>
      </c>
      <c r="G160" s="1" t="s">
        <v>4600</v>
      </c>
      <c r="H160" s="1" t="s">
        <v>4596</v>
      </c>
      <c r="I160" s="53" t="e">
        <v>#N/A</v>
      </c>
      <c r="J160" s="1" t="e">
        <f>VLOOKUP(B160,#REF!,2,FALSE)</f>
        <v>#REF!</v>
      </c>
    </row>
    <row r="161" s="1" customFormat="1" spans="1:10">
      <c r="A161" s="53" t="s">
        <v>4877</v>
      </c>
      <c r="B161" s="1" t="s">
        <v>4878</v>
      </c>
      <c r="C161" s="1" t="s">
        <v>4625</v>
      </c>
      <c r="D161" s="54">
        <v>26798</v>
      </c>
      <c r="E161" s="63">
        <f t="shared" si="2"/>
        <v>1973</v>
      </c>
      <c r="F161" s="54">
        <v>26846</v>
      </c>
      <c r="G161" s="1" t="s">
        <v>4600</v>
      </c>
      <c r="H161" s="1" t="s">
        <v>4596</v>
      </c>
      <c r="I161" s="53" t="e">
        <v>#N/A</v>
      </c>
      <c r="J161" s="1" t="e">
        <f>VLOOKUP(B161,#REF!,2,FALSE)</f>
        <v>#REF!</v>
      </c>
    </row>
    <row r="162" s="1" customFormat="1" spans="1:10">
      <c r="A162" s="53" t="s">
        <v>4879</v>
      </c>
      <c r="B162" s="1" t="s">
        <v>4880</v>
      </c>
      <c r="C162" s="1" t="s">
        <v>4625</v>
      </c>
      <c r="D162" s="54" t="s">
        <v>4594</v>
      </c>
      <c r="E162" s="63" t="e">
        <f t="shared" si="2"/>
        <v>#VALUE!</v>
      </c>
      <c r="F162" s="54">
        <v>25934</v>
      </c>
      <c r="G162" s="1" t="s">
        <v>4600</v>
      </c>
      <c r="H162" s="1" t="s">
        <v>4596</v>
      </c>
      <c r="I162" s="53" t="e">
        <v>#N/A</v>
      </c>
      <c r="J162" s="1" t="e">
        <f>VLOOKUP(B162,#REF!,2,FALSE)</f>
        <v>#REF!</v>
      </c>
    </row>
    <row r="163" s="1" customFormat="1" spans="1:10">
      <c r="A163" s="53" t="s">
        <v>4881</v>
      </c>
      <c r="B163" s="1" t="s">
        <v>4882</v>
      </c>
      <c r="C163" s="1" t="s">
        <v>4625</v>
      </c>
      <c r="D163" s="54" t="s">
        <v>4594</v>
      </c>
      <c r="E163" s="63" t="e">
        <f t="shared" si="2"/>
        <v>#VALUE!</v>
      </c>
      <c r="F163" s="54">
        <v>35612</v>
      </c>
      <c r="G163" s="1" t="s">
        <v>4600</v>
      </c>
      <c r="H163" s="1" t="s">
        <v>4596</v>
      </c>
      <c r="I163" s="53" t="e">
        <v>#N/A</v>
      </c>
      <c r="J163" s="1" t="e">
        <f>VLOOKUP(B163,#REF!,2,FALSE)</f>
        <v>#REF!</v>
      </c>
    </row>
    <row r="164" s="1" customFormat="1" spans="1:10">
      <c r="A164" s="53" t="s">
        <v>4883</v>
      </c>
      <c r="B164" s="1" t="s">
        <v>4884</v>
      </c>
      <c r="C164" s="1" t="s">
        <v>4625</v>
      </c>
      <c r="D164" s="54">
        <v>33588</v>
      </c>
      <c r="E164" s="63">
        <f t="shared" si="2"/>
        <v>1991</v>
      </c>
      <c r="F164" s="54">
        <v>33664</v>
      </c>
      <c r="G164" s="1" t="s">
        <v>4600</v>
      </c>
      <c r="H164" s="1" t="s">
        <v>4596</v>
      </c>
      <c r="I164" s="53" t="e">
        <v>#N/A</v>
      </c>
      <c r="J164" s="1" t="e">
        <f>VLOOKUP(B164,#REF!,2,FALSE)</f>
        <v>#REF!</v>
      </c>
    </row>
    <row r="165" s="1" customFormat="1" spans="1:10">
      <c r="A165" s="53" t="s">
        <v>4885</v>
      </c>
      <c r="B165" s="1" t="s">
        <v>4886</v>
      </c>
      <c r="C165" s="1" t="s">
        <v>4625</v>
      </c>
      <c r="D165" s="54">
        <v>34001</v>
      </c>
      <c r="E165" s="63">
        <f t="shared" si="2"/>
        <v>1993</v>
      </c>
      <c r="F165" s="54">
        <v>34121</v>
      </c>
      <c r="G165" s="1" t="s">
        <v>4600</v>
      </c>
      <c r="H165" s="1" t="s">
        <v>4596</v>
      </c>
      <c r="I165" s="53" t="e">
        <v>#N/A</v>
      </c>
      <c r="J165" s="1" t="e">
        <f>VLOOKUP(B165,#REF!,2,FALSE)</f>
        <v>#REF!</v>
      </c>
    </row>
    <row r="166" s="1" customFormat="1" spans="1:10">
      <c r="A166" s="53" t="s">
        <v>4887</v>
      </c>
      <c r="B166" s="1" t="s">
        <v>4888</v>
      </c>
      <c r="C166" s="1" t="s">
        <v>4599</v>
      </c>
      <c r="D166" s="54">
        <v>33588</v>
      </c>
      <c r="E166" s="63">
        <f t="shared" si="2"/>
        <v>1991</v>
      </c>
      <c r="F166" s="54">
        <v>37347</v>
      </c>
      <c r="G166" s="1" t="s">
        <v>4600</v>
      </c>
      <c r="H166" s="1" t="s">
        <v>4596</v>
      </c>
      <c r="I166" s="53" t="e">
        <v>#N/A</v>
      </c>
      <c r="J166" s="1" t="e">
        <f>VLOOKUP(B166,#REF!,2,FALSE)</f>
        <v>#REF!</v>
      </c>
    </row>
    <row r="167" s="1" customFormat="1" spans="1:10">
      <c r="A167" s="53" t="s">
        <v>4889</v>
      </c>
      <c r="B167" s="1" t="s">
        <v>4890</v>
      </c>
      <c r="C167" s="1" t="s">
        <v>4625</v>
      </c>
      <c r="D167" s="54" t="s">
        <v>4594</v>
      </c>
      <c r="E167" s="63" t="e">
        <f t="shared" si="2"/>
        <v>#VALUE!</v>
      </c>
      <c r="F167" s="54">
        <v>33664</v>
      </c>
      <c r="G167" s="1" t="s">
        <v>4600</v>
      </c>
      <c r="H167" s="1" t="s">
        <v>4596</v>
      </c>
      <c r="I167" s="53" t="e">
        <v>#N/A</v>
      </c>
      <c r="J167" s="1" t="e">
        <f>VLOOKUP(B167,#REF!,2,FALSE)</f>
        <v>#REF!</v>
      </c>
    </row>
    <row r="168" s="1" customFormat="1" spans="1:10">
      <c r="A168" s="53" t="s">
        <v>4891</v>
      </c>
      <c r="B168" s="1" t="s">
        <v>4892</v>
      </c>
      <c r="C168" s="1" t="s">
        <v>4625</v>
      </c>
      <c r="D168" s="54">
        <v>34064</v>
      </c>
      <c r="E168" s="63">
        <f t="shared" si="2"/>
        <v>1993</v>
      </c>
      <c r="F168" s="54">
        <v>35431</v>
      </c>
      <c r="G168" s="1" t="s">
        <v>4600</v>
      </c>
      <c r="H168" s="1" t="s">
        <v>4596</v>
      </c>
      <c r="I168" s="53" t="e">
        <v>#N/A</v>
      </c>
      <c r="J168" s="1" t="e">
        <f>VLOOKUP(B168,#REF!,2,FALSE)</f>
        <v>#REF!</v>
      </c>
    </row>
    <row r="169" s="1" customFormat="1" spans="1:10">
      <c r="A169" s="53" t="s">
        <v>4893</v>
      </c>
      <c r="B169" s="1" t="s">
        <v>4894</v>
      </c>
      <c r="C169" s="1" t="s">
        <v>4625</v>
      </c>
      <c r="D169" s="54">
        <v>36444</v>
      </c>
      <c r="E169" s="63">
        <f t="shared" si="2"/>
        <v>1999</v>
      </c>
      <c r="F169" s="54">
        <v>36526</v>
      </c>
      <c r="G169" s="1" t="s">
        <v>4600</v>
      </c>
      <c r="H169" s="1" t="s">
        <v>4596</v>
      </c>
      <c r="I169" s="53" t="e">
        <v>#N/A</v>
      </c>
      <c r="J169" s="1" t="e">
        <f>VLOOKUP(B169,#REF!,2,FALSE)</f>
        <v>#REF!</v>
      </c>
    </row>
    <row r="170" s="1" customFormat="1" spans="1:10">
      <c r="A170" s="53" t="s">
        <v>4895</v>
      </c>
      <c r="B170" s="1" t="s">
        <v>4896</v>
      </c>
      <c r="C170" s="1" t="s">
        <v>4625</v>
      </c>
      <c r="D170" s="54">
        <v>26502</v>
      </c>
      <c r="E170" s="63">
        <f t="shared" si="2"/>
        <v>1972</v>
      </c>
      <c r="F170" s="54">
        <v>26665</v>
      </c>
      <c r="G170" s="1" t="s">
        <v>4600</v>
      </c>
      <c r="H170" s="1" t="s">
        <v>4596</v>
      </c>
      <c r="I170" s="53" t="e">
        <v>#N/A</v>
      </c>
      <c r="J170" s="1" t="e">
        <f>VLOOKUP(B170,#REF!,2,FALSE)</f>
        <v>#REF!</v>
      </c>
    </row>
    <row r="171" s="1" customFormat="1" spans="1:10">
      <c r="A171" s="53" t="s">
        <v>4897</v>
      </c>
      <c r="B171" s="1" t="s">
        <v>4898</v>
      </c>
      <c r="C171" s="1" t="s">
        <v>4625</v>
      </c>
      <c r="D171" s="54">
        <v>28133</v>
      </c>
      <c r="E171" s="63">
        <f t="shared" si="2"/>
        <v>1977</v>
      </c>
      <c r="F171" s="54">
        <v>28307</v>
      </c>
      <c r="G171" s="1" t="s">
        <v>4600</v>
      </c>
      <c r="H171" s="1" t="s">
        <v>4596</v>
      </c>
      <c r="I171" s="53" t="e">
        <v>#N/A</v>
      </c>
      <c r="J171" s="1" t="e">
        <f>VLOOKUP(B171,#REF!,2,FALSE)</f>
        <v>#REF!</v>
      </c>
    </row>
    <row r="172" s="1" customFormat="1" spans="1:10">
      <c r="A172" s="53" t="s">
        <v>4899</v>
      </c>
      <c r="B172" s="1" t="s">
        <v>4900</v>
      </c>
      <c r="C172" s="1" t="s">
        <v>4599</v>
      </c>
      <c r="D172" s="54">
        <v>34887</v>
      </c>
      <c r="E172" s="63">
        <f t="shared" si="2"/>
        <v>1995</v>
      </c>
      <c r="F172" s="54">
        <v>35855</v>
      </c>
      <c r="G172" s="1" t="s">
        <v>4600</v>
      </c>
      <c r="H172" s="1" t="s">
        <v>4596</v>
      </c>
      <c r="I172" s="53" t="e">
        <v>#N/A</v>
      </c>
      <c r="J172" s="1" t="e">
        <f>VLOOKUP(B172,#REF!,2,FALSE)</f>
        <v>#REF!</v>
      </c>
    </row>
    <row r="173" s="1" customFormat="1" spans="1:10">
      <c r="A173" s="53" t="s">
        <v>4901</v>
      </c>
      <c r="B173" s="1" t="s">
        <v>4902</v>
      </c>
      <c r="C173" s="1" t="s">
        <v>4622</v>
      </c>
      <c r="D173" s="54" t="s">
        <v>4594</v>
      </c>
      <c r="E173" s="63" t="e">
        <f t="shared" si="2"/>
        <v>#VALUE!</v>
      </c>
      <c r="F173" s="54">
        <v>35065</v>
      </c>
      <c r="G173" s="1" t="s">
        <v>4600</v>
      </c>
      <c r="H173" s="1" t="s">
        <v>4596</v>
      </c>
      <c r="I173" s="53" t="e">
        <v>#N/A</v>
      </c>
      <c r="J173" s="1" t="e">
        <f>VLOOKUP(B173,#REF!,2,FALSE)</f>
        <v>#REF!</v>
      </c>
    </row>
    <row r="174" s="1" customFormat="1" hidden="1" spans="1:10">
      <c r="A174" s="53" t="s">
        <v>4903</v>
      </c>
      <c r="B174" s="1" t="s">
        <v>4273</v>
      </c>
      <c r="C174" s="1" t="s">
        <v>4593</v>
      </c>
      <c r="D174" s="54">
        <v>30607</v>
      </c>
      <c r="E174" s="63">
        <f t="shared" si="2"/>
        <v>1983</v>
      </c>
      <c r="F174" s="54">
        <v>34260</v>
      </c>
      <c r="G174" s="1" t="s">
        <v>4595</v>
      </c>
      <c r="H174" s="1" t="s">
        <v>4596</v>
      </c>
      <c r="I174" s="53" t="e">
        <v>#N/A</v>
      </c>
      <c r="J174" s="1" t="e">
        <f>VLOOKUP(B174,#REF!,2,FALSE)</f>
        <v>#REF!</v>
      </c>
    </row>
    <row r="175" s="1" customFormat="1" hidden="1" spans="1:10">
      <c r="A175" s="53" t="s">
        <v>4904</v>
      </c>
      <c r="B175" s="1" t="s">
        <v>4905</v>
      </c>
      <c r="C175" s="1" t="s">
        <v>4593</v>
      </c>
      <c r="D175" s="54">
        <v>37819</v>
      </c>
      <c r="E175" s="63">
        <f t="shared" si="2"/>
        <v>2003</v>
      </c>
      <c r="F175" s="54">
        <v>33651</v>
      </c>
      <c r="G175" s="1" t="s">
        <v>4600</v>
      </c>
      <c r="H175" s="1" t="s">
        <v>4596</v>
      </c>
      <c r="I175" s="53" t="e">
        <v>#N/A</v>
      </c>
      <c r="J175" s="1" t="e">
        <f>VLOOKUP(B175,#REF!,2,FALSE)</f>
        <v>#REF!</v>
      </c>
    </row>
    <row r="176" s="1" customFormat="1" hidden="1" spans="1:10">
      <c r="A176" s="53" t="s">
        <v>4906</v>
      </c>
      <c r="B176" s="1" t="s">
        <v>2795</v>
      </c>
      <c r="C176" s="1" t="s">
        <v>4593</v>
      </c>
      <c r="D176" s="54">
        <v>34174</v>
      </c>
      <c r="E176" s="63">
        <f t="shared" si="2"/>
        <v>1993</v>
      </c>
      <c r="F176" s="54">
        <v>34174</v>
      </c>
      <c r="G176" s="1" t="s">
        <v>4600</v>
      </c>
      <c r="H176" s="1" t="s">
        <v>4596</v>
      </c>
      <c r="I176" s="53" t="e">
        <v>#N/A</v>
      </c>
      <c r="J176" s="1" t="e">
        <f>VLOOKUP(B176,#REF!,2,FALSE)</f>
        <v>#REF!</v>
      </c>
    </row>
    <row r="177" s="1" customFormat="1" hidden="1" spans="1:10">
      <c r="A177" s="53" t="s">
        <v>4907</v>
      </c>
      <c r="B177" s="1" t="s">
        <v>4908</v>
      </c>
      <c r="C177" s="1" t="s">
        <v>4593</v>
      </c>
      <c r="D177" s="54">
        <v>33726</v>
      </c>
      <c r="E177" s="63">
        <f t="shared" si="2"/>
        <v>1992</v>
      </c>
      <c r="F177" s="54">
        <v>34335</v>
      </c>
      <c r="G177" s="1" t="s">
        <v>4600</v>
      </c>
      <c r="H177" s="1" t="s">
        <v>4596</v>
      </c>
      <c r="I177" s="53" t="e">
        <v>#N/A</v>
      </c>
      <c r="J177" s="1" t="e">
        <f>VLOOKUP(B177,#REF!,2,FALSE)</f>
        <v>#REF!</v>
      </c>
    </row>
    <row r="178" s="1" customFormat="1" hidden="1" spans="1:10">
      <c r="A178" s="53" t="s">
        <v>4909</v>
      </c>
      <c r="B178" s="1" t="s">
        <v>4910</v>
      </c>
      <c r="C178" s="1" t="s">
        <v>4593</v>
      </c>
      <c r="D178" s="54">
        <v>21919</v>
      </c>
      <c r="E178" s="63">
        <f t="shared" si="2"/>
        <v>1960</v>
      </c>
      <c r="F178" s="54">
        <v>22039</v>
      </c>
      <c r="G178" s="1" t="s">
        <v>4600</v>
      </c>
      <c r="H178" s="1" t="s">
        <v>4596</v>
      </c>
      <c r="I178" s="53" t="e">
        <v>#N/A</v>
      </c>
      <c r="J178" s="1" t="e">
        <f>VLOOKUP(B178,#REF!,2,FALSE)</f>
        <v>#REF!</v>
      </c>
    </row>
    <row r="179" s="1" customFormat="1" spans="1:10">
      <c r="A179" s="53" t="s">
        <v>4911</v>
      </c>
      <c r="B179" s="1" t="s">
        <v>613</v>
      </c>
      <c r="C179" s="1" t="s">
        <v>4625</v>
      </c>
      <c r="D179" s="54">
        <v>34057</v>
      </c>
      <c r="E179" s="63">
        <f t="shared" si="2"/>
        <v>1993</v>
      </c>
      <c r="F179" s="54">
        <v>34151</v>
      </c>
      <c r="G179" s="1" t="s">
        <v>4600</v>
      </c>
      <c r="H179" s="1" t="s">
        <v>4596</v>
      </c>
      <c r="I179" s="53" t="e">
        <v>#N/A</v>
      </c>
      <c r="J179" s="1" t="e">
        <f>VLOOKUP(B179,#REF!,2,FALSE)</f>
        <v>#REF!</v>
      </c>
    </row>
    <row r="180" s="1" customFormat="1" spans="1:10">
      <c r="A180" s="53" t="s">
        <v>4912</v>
      </c>
      <c r="B180" s="1" t="s">
        <v>1459</v>
      </c>
      <c r="C180" s="1" t="s">
        <v>4593</v>
      </c>
      <c r="D180" s="54">
        <v>37798</v>
      </c>
      <c r="E180" s="63">
        <f t="shared" si="2"/>
        <v>2003</v>
      </c>
      <c r="F180" s="54">
        <v>38018</v>
      </c>
      <c r="G180" s="1" t="s">
        <v>4600</v>
      </c>
      <c r="H180" s="1" t="s">
        <v>4596</v>
      </c>
      <c r="I180" s="53" t="e">
        <v>#N/A</v>
      </c>
      <c r="J180" s="1" t="e">
        <f>VLOOKUP(B180,#REF!,2,FALSE)</f>
        <v>#REF!</v>
      </c>
    </row>
    <row r="181" s="1" customFormat="1" spans="1:10">
      <c r="A181" s="53" t="s">
        <v>4913</v>
      </c>
      <c r="B181" s="1" t="s">
        <v>1919</v>
      </c>
      <c r="C181" s="1" t="s">
        <v>4599</v>
      </c>
      <c r="D181" s="54">
        <v>39777</v>
      </c>
      <c r="E181" s="63">
        <f t="shared" si="2"/>
        <v>2008</v>
      </c>
      <c r="F181" s="54" t="s">
        <v>4594</v>
      </c>
      <c r="G181" s="1" t="s">
        <v>4595</v>
      </c>
      <c r="H181" s="1" t="s">
        <v>4604</v>
      </c>
      <c r="I181" s="53" t="e">
        <v>#N/A</v>
      </c>
      <c r="J181" s="1" t="e">
        <f>VLOOKUP(B181,#REF!,2,FALSE)</f>
        <v>#REF!</v>
      </c>
    </row>
    <row r="182" s="1" customFormat="1" spans="1:10">
      <c r="A182" s="53" t="s">
        <v>4914</v>
      </c>
      <c r="B182" s="1" t="s">
        <v>1284</v>
      </c>
      <c r="C182" s="1" t="s">
        <v>4625</v>
      </c>
      <c r="D182" s="54">
        <v>37063</v>
      </c>
      <c r="E182" s="63">
        <f t="shared" si="2"/>
        <v>2001</v>
      </c>
      <c r="F182" s="54">
        <v>37257</v>
      </c>
      <c r="G182" s="1" t="s">
        <v>4600</v>
      </c>
      <c r="H182" s="1" t="s">
        <v>4596</v>
      </c>
      <c r="I182" s="53" t="e">
        <v>#N/A</v>
      </c>
      <c r="J182" s="1" t="e">
        <f>VLOOKUP(B182,#REF!,2,FALSE)</f>
        <v>#REF!</v>
      </c>
    </row>
    <row r="183" s="1" customFormat="1" spans="1:10">
      <c r="A183" s="53" t="s">
        <v>4915</v>
      </c>
      <c r="B183" s="1" t="s">
        <v>4916</v>
      </c>
      <c r="C183" s="1" t="s">
        <v>4625</v>
      </c>
      <c r="D183" s="54" t="s">
        <v>4594</v>
      </c>
      <c r="E183" s="63" t="e">
        <f t="shared" si="2"/>
        <v>#VALUE!</v>
      </c>
      <c r="F183" s="54">
        <v>33786</v>
      </c>
      <c r="G183" s="1" t="s">
        <v>4600</v>
      </c>
      <c r="H183" s="1" t="s">
        <v>4596</v>
      </c>
      <c r="I183" s="53" t="e">
        <v>#N/A</v>
      </c>
      <c r="J183" s="1" t="e">
        <f>VLOOKUP(B183,#REF!,2,FALSE)</f>
        <v>#REF!</v>
      </c>
    </row>
    <row r="184" s="1" customFormat="1" spans="1:10">
      <c r="A184" s="53" t="s">
        <v>4917</v>
      </c>
      <c r="B184" s="1" t="s">
        <v>1790</v>
      </c>
      <c r="C184" s="1" t="s">
        <v>4593</v>
      </c>
      <c r="D184" s="54">
        <v>39109</v>
      </c>
      <c r="E184" s="63">
        <f t="shared" si="2"/>
        <v>2007</v>
      </c>
      <c r="F184" s="54">
        <v>39295</v>
      </c>
      <c r="G184" s="1" t="s">
        <v>4600</v>
      </c>
      <c r="H184" s="1" t="s">
        <v>4596</v>
      </c>
      <c r="I184" s="53" t="e">
        <v>#N/A</v>
      </c>
      <c r="J184" s="1" t="e">
        <f>VLOOKUP(B184,#REF!,2,FALSE)</f>
        <v>#REF!</v>
      </c>
    </row>
    <row r="185" s="1" customFormat="1" spans="1:10">
      <c r="A185" s="53" t="s">
        <v>4918</v>
      </c>
      <c r="B185" s="1" t="s">
        <v>4919</v>
      </c>
      <c r="C185" s="1" t="s">
        <v>4625</v>
      </c>
      <c r="D185" s="54">
        <v>35040</v>
      </c>
      <c r="E185" s="63">
        <f t="shared" si="2"/>
        <v>1995</v>
      </c>
      <c r="F185" s="54">
        <v>35217</v>
      </c>
      <c r="G185" s="1" t="s">
        <v>4600</v>
      </c>
      <c r="H185" s="1" t="s">
        <v>4596</v>
      </c>
      <c r="I185" s="53" t="e">
        <v>#N/A</v>
      </c>
      <c r="J185" s="1" t="e">
        <f>VLOOKUP(B185,#REF!,2,FALSE)</f>
        <v>#REF!</v>
      </c>
    </row>
    <row r="186" s="1" customFormat="1" spans="1:10">
      <c r="A186" s="53" t="s">
        <v>4920</v>
      </c>
      <c r="B186" s="1" t="s">
        <v>4921</v>
      </c>
      <c r="C186" s="1" t="s">
        <v>4625</v>
      </c>
      <c r="D186" s="54">
        <v>34057</v>
      </c>
      <c r="E186" s="63">
        <f t="shared" si="2"/>
        <v>1993</v>
      </c>
      <c r="F186" s="54">
        <v>34243</v>
      </c>
      <c r="G186" s="1" t="s">
        <v>4600</v>
      </c>
      <c r="H186" s="1" t="s">
        <v>4596</v>
      </c>
      <c r="I186" s="53" t="e">
        <v>#N/A</v>
      </c>
      <c r="J186" s="1" t="e">
        <f>VLOOKUP(B186,#REF!,2,FALSE)</f>
        <v>#REF!</v>
      </c>
    </row>
    <row r="187" s="1" customFormat="1" spans="1:10">
      <c r="A187" s="53" t="s">
        <v>4922</v>
      </c>
      <c r="B187" s="1" t="s">
        <v>494</v>
      </c>
      <c r="C187" s="1" t="s">
        <v>4625</v>
      </c>
      <c r="D187" s="54">
        <v>33864</v>
      </c>
      <c r="E187" s="63">
        <f t="shared" si="2"/>
        <v>1992</v>
      </c>
      <c r="F187" s="54">
        <v>33970</v>
      </c>
      <c r="G187" s="1" t="s">
        <v>4600</v>
      </c>
      <c r="H187" s="1" t="s">
        <v>4596</v>
      </c>
      <c r="I187" s="53" t="e">
        <v>#N/A</v>
      </c>
      <c r="J187" s="1" t="e">
        <f>VLOOKUP(B187,#REF!,2,FALSE)</f>
        <v>#REF!</v>
      </c>
    </row>
    <row r="188" s="1" customFormat="1" spans="1:10">
      <c r="A188" s="53" t="s">
        <v>4923</v>
      </c>
      <c r="B188" s="1" t="s">
        <v>1279</v>
      </c>
      <c r="C188" s="1" t="s">
        <v>4625</v>
      </c>
      <c r="D188" s="54">
        <v>37063</v>
      </c>
      <c r="E188" s="63">
        <f t="shared" si="2"/>
        <v>2001</v>
      </c>
      <c r="F188" s="54">
        <v>37257</v>
      </c>
      <c r="G188" s="1" t="s">
        <v>4600</v>
      </c>
      <c r="H188" s="1" t="s">
        <v>4596</v>
      </c>
      <c r="I188" s="53" t="e">
        <v>#N/A</v>
      </c>
      <c r="J188" s="1" t="e">
        <f>VLOOKUP(B188,#REF!,2,FALSE)</f>
        <v>#REF!</v>
      </c>
    </row>
    <row r="189" s="1" customFormat="1" spans="1:10">
      <c r="A189" s="53" t="s">
        <v>4924</v>
      </c>
      <c r="B189" s="1" t="s">
        <v>4925</v>
      </c>
      <c r="C189" s="1" t="s">
        <v>4625</v>
      </c>
      <c r="D189" s="54">
        <v>38701</v>
      </c>
      <c r="E189" s="63">
        <f t="shared" si="2"/>
        <v>2005</v>
      </c>
      <c r="F189" s="54">
        <v>38899</v>
      </c>
      <c r="G189" s="1" t="s">
        <v>4600</v>
      </c>
      <c r="H189" s="1" t="s">
        <v>4596</v>
      </c>
      <c r="I189" s="53" t="e">
        <v>#N/A</v>
      </c>
      <c r="J189" s="1" t="e">
        <f>VLOOKUP(B189,#REF!,2,FALSE)</f>
        <v>#REF!</v>
      </c>
    </row>
    <row r="190" s="1" customFormat="1" spans="1:10">
      <c r="A190" s="53" t="s">
        <v>4926</v>
      </c>
      <c r="B190" s="1" t="s">
        <v>4927</v>
      </c>
      <c r="C190" s="1" t="s">
        <v>4625</v>
      </c>
      <c r="D190" s="54">
        <v>35040</v>
      </c>
      <c r="E190" s="63">
        <f t="shared" si="2"/>
        <v>1995</v>
      </c>
      <c r="F190" s="54">
        <v>35217</v>
      </c>
      <c r="G190" s="1" t="s">
        <v>4600</v>
      </c>
      <c r="H190" s="1" t="s">
        <v>4596</v>
      </c>
      <c r="I190" s="53" t="e">
        <v>#N/A</v>
      </c>
      <c r="J190" s="1" t="e">
        <f>VLOOKUP(B190,#REF!,2,FALSE)</f>
        <v>#REF!</v>
      </c>
    </row>
    <row r="191" s="1" customFormat="1" spans="1:10">
      <c r="A191" s="53" t="s">
        <v>4928</v>
      </c>
      <c r="B191" s="1" t="s">
        <v>1601</v>
      </c>
      <c r="C191" s="1" t="s">
        <v>4599</v>
      </c>
      <c r="D191" s="54">
        <v>38162</v>
      </c>
      <c r="E191" s="63">
        <f t="shared" si="2"/>
        <v>2004</v>
      </c>
      <c r="F191" s="54">
        <v>39083</v>
      </c>
      <c r="G191" s="1" t="s">
        <v>4600</v>
      </c>
      <c r="H191" s="1" t="s">
        <v>4596</v>
      </c>
      <c r="I191" s="53" t="e">
        <v>#N/A</v>
      </c>
      <c r="J191" s="1" t="e">
        <f>VLOOKUP(B191,#REF!,2,FALSE)</f>
        <v>#REF!</v>
      </c>
    </row>
    <row r="192" s="1" customFormat="1" spans="1:10">
      <c r="A192" s="53" t="s">
        <v>4929</v>
      </c>
      <c r="B192" s="1" t="s">
        <v>857</v>
      </c>
      <c r="C192" s="1" t="s">
        <v>4625</v>
      </c>
      <c r="D192" s="54">
        <v>35040</v>
      </c>
      <c r="E192" s="63">
        <f t="shared" si="2"/>
        <v>1995</v>
      </c>
      <c r="F192" s="54">
        <v>35278</v>
      </c>
      <c r="G192" s="1" t="s">
        <v>4600</v>
      </c>
      <c r="H192" s="1" t="s">
        <v>4596</v>
      </c>
      <c r="I192" s="53" t="e">
        <v>#N/A</v>
      </c>
      <c r="J192" s="1" t="e">
        <f>VLOOKUP(B192,#REF!,2,FALSE)</f>
        <v>#REF!</v>
      </c>
    </row>
    <row r="193" s="1" customFormat="1" spans="1:10">
      <c r="A193" s="53" t="s">
        <v>4930</v>
      </c>
      <c r="B193" s="1" t="s">
        <v>1239</v>
      </c>
      <c r="C193" s="1" t="s">
        <v>4599</v>
      </c>
      <c r="D193" s="54">
        <v>36857</v>
      </c>
      <c r="E193" s="63">
        <f t="shared" si="2"/>
        <v>2000</v>
      </c>
      <c r="F193" s="54">
        <v>37073</v>
      </c>
      <c r="G193" s="1" t="s">
        <v>4600</v>
      </c>
      <c r="H193" s="1" t="s">
        <v>4596</v>
      </c>
      <c r="I193" s="53" t="e">
        <v>#N/A</v>
      </c>
      <c r="J193" s="1" t="e">
        <f>VLOOKUP(B193,#REF!,2,FALSE)</f>
        <v>#REF!</v>
      </c>
    </row>
    <row r="194" s="1" customFormat="1" spans="1:10">
      <c r="A194" s="53" t="s">
        <v>4931</v>
      </c>
      <c r="B194" s="1" t="s">
        <v>1049</v>
      </c>
      <c r="C194" s="1" t="s">
        <v>4625</v>
      </c>
      <c r="D194" s="54">
        <v>35600</v>
      </c>
      <c r="E194" s="63">
        <f t="shared" ref="E194:E257" si="3">YEAR(D194)</f>
        <v>1997</v>
      </c>
      <c r="F194" s="54">
        <v>36495</v>
      </c>
      <c r="G194" s="1" t="s">
        <v>4600</v>
      </c>
      <c r="H194" s="1" t="s">
        <v>4596</v>
      </c>
      <c r="I194" s="53" t="e">
        <v>#N/A</v>
      </c>
      <c r="J194" s="1" t="e">
        <f>VLOOKUP(B194,#REF!,2,FALSE)</f>
        <v>#REF!</v>
      </c>
    </row>
    <row r="195" s="1" customFormat="1" spans="1:10">
      <c r="A195" s="53" t="s">
        <v>4932</v>
      </c>
      <c r="B195" s="1" t="s">
        <v>4933</v>
      </c>
      <c r="C195" s="1" t="s">
        <v>4593</v>
      </c>
      <c r="D195" s="54">
        <v>36129</v>
      </c>
      <c r="E195" s="63">
        <f t="shared" si="3"/>
        <v>1998</v>
      </c>
      <c r="F195" s="54">
        <v>36342</v>
      </c>
      <c r="G195" s="1" t="s">
        <v>4600</v>
      </c>
      <c r="H195" s="1" t="s">
        <v>4596</v>
      </c>
      <c r="I195" s="53" t="e">
        <v>#N/A</v>
      </c>
      <c r="J195" s="1" t="e">
        <f>VLOOKUP(B195,#REF!,2,FALSE)</f>
        <v>#REF!</v>
      </c>
    </row>
    <row r="196" s="1" customFormat="1" spans="1:10">
      <c r="A196" s="53" t="s">
        <v>4934</v>
      </c>
      <c r="B196" s="1" t="s">
        <v>4935</v>
      </c>
      <c r="C196" s="1" t="s">
        <v>4625</v>
      </c>
      <c r="D196" s="54">
        <v>33948</v>
      </c>
      <c r="E196" s="63">
        <f t="shared" si="3"/>
        <v>1992</v>
      </c>
      <c r="F196" s="54">
        <v>34288</v>
      </c>
      <c r="G196" s="1" t="s">
        <v>4600</v>
      </c>
      <c r="H196" s="1" t="s">
        <v>4596</v>
      </c>
      <c r="I196" s="53" t="e">
        <v>#N/A</v>
      </c>
      <c r="J196" s="1" t="e">
        <f>VLOOKUP(B196,#REF!,2,FALSE)</f>
        <v>#REF!</v>
      </c>
    </row>
    <row r="197" s="1" customFormat="1" spans="1:10">
      <c r="A197" s="53" t="s">
        <v>4936</v>
      </c>
      <c r="B197" s="1" t="s">
        <v>4937</v>
      </c>
      <c r="C197" s="1" t="s">
        <v>4625</v>
      </c>
      <c r="D197" s="54">
        <v>33948</v>
      </c>
      <c r="E197" s="63">
        <f t="shared" si="3"/>
        <v>1992</v>
      </c>
      <c r="F197" s="54">
        <v>34090</v>
      </c>
      <c r="G197" s="1" t="s">
        <v>4600</v>
      </c>
      <c r="H197" s="1" t="s">
        <v>4596</v>
      </c>
      <c r="I197" s="53" t="e">
        <v>#N/A</v>
      </c>
      <c r="J197" s="1" t="e">
        <f>VLOOKUP(B197,#REF!,2,FALSE)</f>
        <v>#REF!</v>
      </c>
    </row>
    <row r="198" s="1" customFormat="1" spans="1:10">
      <c r="A198" s="53" t="s">
        <v>4938</v>
      </c>
      <c r="B198" s="1" t="s">
        <v>1355</v>
      </c>
      <c r="C198" s="1" t="s">
        <v>4625</v>
      </c>
      <c r="D198" s="54">
        <v>37433</v>
      </c>
      <c r="E198" s="63">
        <f t="shared" si="3"/>
        <v>2002</v>
      </c>
      <c r="F198" s="54">
        <v>37622</v>
      </c>
      <c r="G198" s="1" t="s">
        <v>4600</v>
      </c>
      <c r="H198" s="1" t="s">
        <v>4596</v>
      </c>
      <c r="I198" s="53" t="e">
        <v>#N/A</v>
      </c>
      <c r="J198" s="1" t="e">
        <f>VLOOKUP(B198,#REF!,2,FALSE)</f>
        <v>#REF!</v>
      </c>
    </row>
    <row r="199" s="1" customFormat="1" spans="1:10">
      <c r="A199" s="53" t="s">
        <v>4939</v>
      </c>
      <c r="B199" s="1" t="s">
        <v>4940</v>
      </c>
      <c r="C199" s="1" t="s">
        <v>4625</v>
      </c>
      <c r="D199" s="54">
        <v>33683</v>
      </c>
      <c r="E199" s="63">
        <f t="shared" si="3"/>
        <v>1992</v>
      </c>
      <c r="F199" s="54">
        <v>33786</v>
      </c>
      <c r="G199" s="1" t="s">
        <v>4600</v>
      </c>
      <c r="H199" s="1" t="s">
        <v>4596</v>
      </c>
      <c r="I199" s="53" t="e">
        <v>#N/A</v>
      </c>
      <c r="J199" s="1" t="e">
        <f>VLOOKUP(B199,#REF!,2,FALSE)</f>
        <v>#REF!</v>
      </c>
    </row>
    <row r="200" s="1" customFormat="1" spans="1:10">
      <c r="A200" s="53" t="s">
        <v>4941</v>
      </c>
      <c r="B200" s="1" t="s">
        <v>807</v>
      </c>
      <c r="C200" s="1" t="s">
        <v>4625</v>
      </c>
      <c r="D200" s="54">
        <v>34863</v>
      </c>
      <c r="E200" s="63">
        <f t="shared" si="3"/>
        <v>1995</v>
      </c>
      <c r="F200" s="54">
        <v>34881</v>
      </c>
      <c r="G200" s="1" t="s">
        <v>4600</v>
      </c>
      <c r="H200" s="1" t="s">
        <v>4596</v>
      </c>
      <c r="I200" s="53" t="e">
        <v>#N/A</v>
      </c>
      <c r="J200" s="1" t="e">
        <f>VLOOKUP(B200,#REF!,2,FALSE)</f>
        <v>#REF!</v>
      </c>
    </row>
    <row r="201" s="1" customFormat="1" spans="1:10">
      <c r="A201" s="53" t="s">
        <v>4942</v>
      </c>
      <c r="B201" s="1" t="s">
        <v>4943</v>
      </c>
      <c r="C201" s="1" t="s">
        <v>4625</v>
      </c>
      <c r="D201" s="54">
        <v>36696</v>
      </c>
      <c r="E201" s="63">
        <f t="shared" si="3"/>
        <v>2000</v>
      </c>
      <c r="F201" s="54">
        <v>36892</v>
      </c>
      <c r="G201" s="1" t="s">
        <v>4600</v>
      </c>
      <c r="H201" s="1" t="s">
        <v>4596</v>
      </c>
      <c r="I201" s="53" t="e">
        <v>#N/A</v>
      </c>
      <c r="J201" s="1" t="e">
        <f>VLOOKUP(B201,#REF!,2,FALSE)</f>
        <v>#REF!</v>
      </c>
    </row>
    <row r="202" s="1" customFormat="1" spans="1:10">
      <c r="A202" s="53" t="s">
        <v>4944</v>
      </c>
      <c r="B202" s="1" t="s">
        <v>1637</v>
      </c>
      <c r="C202" s="1" t="s">
        <v>4625</v>
      </c>
      <c r="D202" s="54">
        <v>38338</v>
      </c>
      <c r="E202" s="63">
        <f t="shared" si="3"/>
        <v>2004</v>
      </c>
      <c r="F202" s="54">
        <v>38504</v>
      </c>
      <c r="G202" s="1" t="s">
        <v>4600</v>
      </c>
      <c r="H202" s="1" t="s">
        <v>4596</v>
      </c>
      <c r="I202" s="53" t="e">
        <v>#N/A</v>
      </c>
      <c r="J202" s="1" t="e">
        <f>VLOOKUP(B202,#REF!,2,FALSE)</f>
        <v>#REF!</v>
      </c>
    </row>
    <row r="203" s="1" customFormat="1" spans="1:10">
      <c r="A203" s="53" t="s">
        <v>4945</v>
      </c>
      <c r="B203" s="1" t="s">
        <v>394</v>
      </c>
      <c r="C203" s="1" t="s">
        <v>4625</v>
      </c>
      <c r="D203" s="54">
        <v>33582</v>
      </c>
      <c r="E203" s="63">
        <f t="shared" si="3"/>
        <v>1991</v>
      </c>
      <c r="F203" s="54">
        <v>33695</v>
      </c>
      <c r="G203" s="1" t="s">
        <v>4600</v>
      </c>
      <c r="H203" s="1" t="s">
        <v>4596</v>
      </c>
      <c r="I203" s="53" t="e">
        <v>#N/A</v>
      </c>
      <c r="J203" s="1" t="e">
        <f>VLOOKUP(B203,#REF!,2,FALSE)</f>
        <v>#REF!</v>
      </c>
    </row>
    <row r="204" s="1" customFormat="1" hidden="1" spans="1:10">
      <c r="A204" s="53" t="s">
        <v>4946</v>
      </c>
      <c r="B204" s="1" t="s">
        <v>4947</v>
      </c>
      <c r="C204" s="1" t="s">
        <v>4593</v>
      </c>
      <c r="D204" s="54">
        <v>25541</v>
      </c>
      <c r="E204" s="63">
        <f t="shared" si="3"/>
        <v>1969</v>
      </c>
      <c r="F204" s="54">
        <v>25628</v>
      </c>
      <c r="G204" s="1" t="s">
        <v>4600</v>
      </c>
      <c r="H204" s="1" t="s">
        <v>4596</v>
      </c>
      <c r="I204" s="53" t="e">
        <v>#N/A</v>
      </c>
      <c r="J204" s="1" t="e">
        <f>VLOOKUP(B204,#REF!,2,FALSE)</f>
        <v>#REF!</v>
      </c>
    </row>
    <row r="205" s="1" customFormat="1" spans="1:10">
      <c r="A205" s="53" t="s">
        <v>4948</v>
      </c>
      <c r="B205" s="1" t="s">
        <v>4949</v>
      </c>
      <c r="C205" s="1" t="s">
        <v>4593</v>
      </c>
      <c r="D205" s="54">
        <v>38894</v>
      </c>
      <c r="E205" s="63">
        <f t="shared" si="3"/>
        <v>2006</v>
      </c>
      <c r="F205" s="54">
        <v>38899</v>
      </c>
      <c r="G205" s="1" t="s">
        <v>4600</v>
      </c>
      <c r="H205" s="1" t="s">
        <v>4596</v>
      </c>
      <c r="I205" s="53" t="e">
        <v>#N/A</v>
      </c>
      <c r="J205" s="1" t="e">
        <f>VLOOKUP(B205,#REF!,2,FALSE)</f>
        <v>#REF!</v>
      </c>
    </row>
    <row r="206" s="1" customFormat="1" spans="1:10">
      <c r="A206" s="53" t="s">
        <v>4950</v>
      </c>
      <c r="B206" s="1" t="s">
        <v>4951</v>
      </c>
      <c r="C206" s="1" t="s">
        <v>4599</v>
      </c>
      <c r="D206" s="54">
        <v>36139</v>
      </c>
      <c r="E206" s="63">
        <f t="shared" si="3"/>
        <v>1998</v>
      </c>
      <c r="F206" s="54" t="s">
        <v>4594</v>
      </c>
      <c r="G206" s="1" t="s">
        <v>4595</v>
      </c>
      <c r="H206" s="1" t="s">
        <v>4596</v>
      </c>
      <c r="I206" s="53" t="e">
        <v>#N/A</v>
      </c>
      <c r="J206" s="1" t="e">
        <f>VLOOKUP(B206,#REF!,2,FALSE)</f>
        <v>#REF!</v>
      </c>
    </row>
    <row r="207" s="1" customFormat="1" spans="1:10">
      <c r="A207" s="53" t="s">
        <v>4952</v>
      </c>
      <c r="B207" s="1" t="s">
        <v>4953</v>
      </c>
      <c r="C207" s="1" t="s">
        <v>4599</v>
      </c>
      <c r="D207" s="54">
        <v>35480</v>
      </c>
      <c r="E207" s="63">
        <f t="shared" si="3"/>
        <v>1997</v>
      </c>
      <c r="F207" s="54" t="s">
        <v>4594</v>
      </c>
      <c r="G207" s="1" t="s">
        <v>4595</v>
      </c>
      <c r="H207" s="1" t="s">
        <v>4604</v>
      </c>
      <c r="I207" s="53" t="e">
        <v>#N/A</v>
      </c>
      <c r="J207" s="1" t="e">
        <f>VLOOKUP(B207,#REF!,2,FALSE)</f>
        <v>#REF!</v>
      </c>
    </row>
    <row r="208" s="1" customFormat="1" spans="1:10">
      <c r="A208" s="53" t="s">
        <v>4954</v>
      </c>
      <c r="B208" s="1" t="s">
        <v>1697</v>
      </c>
      <c r="C208" s="1" t="s">
        <v>4599</v>
      </c>
      <c r="D208" s="54">
        <v>38713</v>
      </c>
      <c r="E208" s="63">
        <f t="shared" si="3"/>
        <v>2005</v>
      </c>
      <c r="F208" s="54">
        <v>39142</v>
      </c>
      <c r="G208" s="1" t="s">
        <v>4600</v>
      </c>
      <c r="H208" s="1" t="s">
        <v>4596</v>
      </c>
      <c r="I208" s="53" t="e">
        <v>#N/A</v>
      </c>
      <c r="J208" s="1" t="e">
        <f>VLOOKUP(B208,#REF!,2,FALSE)</f>
        <v>#REF!</v>
      </c>
    </row>
    <row r="209" s="1" customFormat="1" spans="1:10">
      <c r="A209" s="53" t="s">
        <v>4955</v>
      </c>
      <c r="B209" s="1" t="s">
        <v>4956</v>
      </c>
      <c r="C209" s="1" t="s">
        <v>4599</v>
      </c>
      <c r="D209" s="54" t="s">
        <v>4594</v>
      </c>
      <c r="E209" s="63" t="e">
        <f t="shared" si="3"/>
        <v>#VALUE!</v>
      </c>
      <c r="F209" s="54" t="s">
        <v>4594</v>
      </c>
      <c r="G209" s="1" t="s">
        <v>4595</v>
      </c>
      <c r="H209" s="1" t="s">
        <v>4596</v>
      </c>
      <c r="I209" s="53" t="e">
        <v>#N/A</v>
      </c>
      <c r="J209" s="1" t="e">
        <f>VLOOKUP(B209,#REF!,2,FALSE)</f>
        <v>#REF!</v>
      </c>
    </row>
    <row r="210" s="1" customFormat="1" spans="1:10">
      <c r="A210" s="53" t="s">
        <v>4957</v>
      </c>
      <c r="B210" s="1" t="s">
        <v>4958</v>
      </c>
      <c r="C210" s="1" t="s">
        <v>4599</v>
      </c>
      <c r="D210" s="54">
        <v>25721</v>
      </c>
      <c r="E210" s="63">
        <f t="shared" si="3"/>
        <v>1970</v>
      </c>
      <c r="F210" s="54" t="s">
        <v>4594</v>
      </c>
      <c r="G210" s="1" t="s">
        <v>4595</v>
      </c>
      <c r="H210" s="1" t="s">
        <v>4596</v>
      </c>
      <c r="I210" s="53" t="e">
        <v>#N/A</v>
      </c>
      <c r="J210" s="1" t="e">
        <f>VLOOKUP(B210,#REF!,2,FALSE)</f>
        <v>#REF!</v>
      </c>
    </row>
    <row r="211" s="1" customFormat="1" spans="1:10">
      <c r="A211" s="53" t="s">
        <v>4959</v>
      </c>
      <c r="B211" s="1" t="s">
        <v>4960</v>
      </c>
      <c r="C211" s="1" t="s">
        <v>4599</v>
      </c>
      <c r="D211" s="54">
        <v>35735</v>
      </c>
      <c r="E211" s="63">
        <f t="shared" si="3"/>
        <v>1997</v>
      </c>
      <c r="F211" s="54">
        <v>36130</v>
      </c>
      <c r="G211" s="1" t="s">
        <v>4600</v>
      </c>
      <c r="H211" s="1" t="s">
        <v>4609</v>
      </c>
      <c r="I211" s="53" t="e">
        <v>#N/A</v>
      </c>
      <c r="J211" s="1" t="e">
        <f>VLOOKUP(B211,#REF!,2,FALSE)</f>
        <v>#REF!</v>
      </c>
    </row>
    <row r="212" s="1" customFormat="1" spans="1:10">
      <c r="A212" s="53" t="s">
        <v>4961</v>
      </c>
      <c r="B212" s="1" t="s">
        <v>4962</v>
      </c>
      <c r="C212" s="1" t="s">
        <v>4599</v>
      </c>
      <c r="D212" s="54">
        <v>36103</v>
      </c>
      <c r="E212" s="63">
        <f t="shared" si="3"/>
        <v>1998</v>
      </c>
      <c r="F212" s="54">
        <v>35796</v>
      </c>
      <c r="G212" s="1" t="s">
        <v>4600</v>
      </c>
      <c r="H212" s="1" t="s">
        <v>4609</v>
      </c>
      <c r="I212" s="53" t="e">
        <v>#N/A</v>
      </c>
      <c r="J212" s="1" t="e">
        <f>VLOOKUP(B212,#REF!,2,FALSE)</f>
        <v>#REF!</v>
      </c>
    </row>
    <row r="213" s="1" customFormat="1" spans="1:10">
      <c r="A213" s="53" t="s">
        <v>4963</v>
      </c>
      <c r="B213" s="1" t="s">
        <v>4964</v>
      </c>
      <c r="C213" s="1" t="s">
        <v>4599</v>
      </c>
      <c r="D213" s="54">
        <v>35247</v>
      </c>
      <c r="E213" s="63">
        <f t="shared" si="3"/>
        <v>1996</v>
      </c>
      <c r="F213" s="54">
        <v>35838</v>
      </c>
      <c r="G213" s="1" t="s">
        <v>4600</v>
      </c>
      <c r="H213" s="1" t="s">
        <v>4609</v>
      </c>
      <c r="I213" s="53" t="e">
        <v>#N/A</v>
      </c>
      <c r="J213" s="1" t="e">
        <f>VLOOKUP(B213,#REF!,2,FALSE)</f>
        <v>#REF!</v>
      </c>
    </row>
    <row r="214" s="1" customFormat="1" spans="1:10">
      <c r="A214" s="53" t="s">
        <v>4965</v>
      </c>
      <c r="B214" s="1" t="s">
        <v>4966</v>
      </c>
      <c r="C214" s="1" t="s">
        <v>4599</v>
      </c>
      <c r="D214" s="54">
        <v>35395</v>
      </c>
      <c r="E214" s="63">
        <f t="shared" si="3"/>
        <v>1996</v>
      </c>
      <c r="F214" s="54">
        <v>35431</v>
      </c>
      <c r="G214" s="1" t="s">
        <v>4600</v>
      </c>
      <c r="H214" s="1" t="s">
        <v>4609</v>
      </c>
      <c r="I214" s="53" t="e">
        <v>#N/A</v>
      </c>
      <c r="J214" s="1" t="e">
        <f>VLOOKUP(B214,#REF!,2,FALSE)</f>
        <v>#REF!</v>
      </c>
    </row>
    <row r="215" s="1" customFormat="1" spans="1:10">
      <c r="A215" s="53" t="s">
        <v>4967</v>
      </c>
      <c r="B215" s="1" t="s">
        <v>4968</v>
      </c>
      <c r="C215" s="1" t="s">
        <v>4599</v>
      </c>
      <c r="D215" s="54">
        <v>35584</v>
      </c>
      <c r="E215" s="63">
        <f t="shared" si="3"/>
        <v>1997</v>
      </c>
      <c r="F215" s="54">
        <v>35947</v>
      </c>
      <c r="G215" s="1" t="s">
        <v>4600</v>
      </c>
      <c r="H215" s="1" t="s">
        <v>4609</v>
      </c>
      <c r="I215" s="53" t="e">
        <v>#N/A</v>
      </c>
      <c r="J215" s="1" t="e">
        <f>VLOOKUP(B215,#REF!,2,FALSE)</f>
        <v>#REF!</v>
      </c>
    </row>
    <row r="216" s="1" customFormat="1" spans="1:10">
      <c r="A216" s="53" t="s">
        <v>4969</v>
      </c>
      <c r="B216" s="1" t="s">
        <v>796</v>
      </c>
      <c r="C216" s="1" t="s">
        <v>4599</v>
      </c>
      <c r="D216" s="54">
        <v>34843</v>
      </c>
      <c r="E216" s="63">
        <f t="shared" si="3"/>
        <v>1995</v>
      </c>
      <c r="F216" s="54">
        <v>35138</v>
      </c>
      <c r="G216" s="1" t="s">
        <v>4600</v>
      </c>
      <c r="H216" s="1" t="s">
        <v>4609</v>
      </c>
      <c r="I216" s="53" t="e">
        <v>#N/A</v>
      </c>
      <c r="J216" s="1" t="e">
        <f>VLOOKUP(B216,#REF!,2,FALSE)</f>
        <v>#REF!</v>
      </c>
    </row>
    <row r="217" s="1" customFormat="1" hidden="1" spans="1:10">
      <c r="A217" s="53" t="s">
        <v>4970</v>
      </c>
      <c r="B217" s="1" t="s">
        <v>893</v>
      </c>
      <c r="C217" s="1" t="s">
        <v>4622</v>
      </c>
      <c r="D217" s="54">
        <v>35153</v>
      </c>
      <c r="E217" s="63">
        <f t="shared" si="3"/>
        <v>1996</v>
      </c>
      <c r="F217" s="54">
        <v>35711</v>
      </c>
      <c r="G217" s="1" t="s">
        <v>4600</v>
      </c>
      <c r="H217" s="1" t="s">
        <v>4596</v>
      </c>
      <c r="I217" s="53" t="e">
        <v>#N/A</v>
      </c>
      <c r="J217" s="1" t="e">
        <f>VLOOKUP(B217,#REF!,2,FALSE)</f>
        <v>#REF!</v>
      </c>
    </row>
    <row r="218" s="1" customFormat="1" spans="1:10">
      <c r="A218" s="53" t="s">
        <v>4971</v>
      </c>
      <c r="B218" s="1" t="s">
        <v>4972</v>
      </c>
      <c r="C218" s="1" t="s">
        <v>4599</v>
      </c>
      <c r="D218" s="54">
        <v>33822</v>
      </c>
      <c r="E218" s="63">
        <f t="shared" si="3"/>
        <v>1992</v>
      </c>
      <c r="F218" s="54">
        <v>34151</v>
      </c>
      <c r="G218" s="1" t="s">
        <v>4600</v>
      </c>
      <c r="H218" s="1" t="s">
        <v>4609</v>
      </c>
      <c r="I218" s="53" t="e">
        <v>#N/A</v>
      </c>
      <c r="J218" s="1" t="e">
        <f>VLOOKUP(B218,#REF!,2,FALSE)</f>
        <v>#REF!</v>
      </c>
    </row>
    <row r="219" s="1" customFormat="1" spans="1:10">
      <c r="A219" s="53" t="s">
        <v>4973</v>
      </c>
      <c r="B219" s="1" t="s">
        <v>4974</v>
      </c>
      <c r="C219" s="1" t="s">
        <v>4599</v>
      </c>
      <c r="D219" s="54">
        <v>38595</v>
      </c>
      <c r="E219" s="63">
        <f t="shared" si="3"/>
        <v>2005</v>
      </c>
      <c r="F219" s="54">
        <v>39022</v>
      </c>
      <c r="G219" s="1" t="s">
        <v>4600</v>
      </c>
      <c r="H219" s="1" t="s">
        <v>4596</v>
      </c>
      <c r="I219" s="53" t="e">
        <v>#N/A</v>
      </c>
      <c r="J219" s="1" t="e">
        <f>VLOOKUP(B219,#REF!,2,FALSE)</f>
        <v>#REF!</v>
      </c>
    </row>
    <row r="220" s="1" customFormat="1" spans="1:10">
      <c r="A220" s="53" t="s">
        <v>4975</v>
      </c>
      <c r="B220" s="1" t="s">
        <v>489</v>
      </c>
      <c r="C220" s="1" t="s">
        <v>4599</v>
      </c>
      <c r="D220" s="54">
        <v>33848</v>
      </c>
      <c r="E220" s="63">
        <f t="shared" si="3"/>
        <v>1992</v>
      </c>
      <c r="F220" s="54">
        <v>34151</v>
      </c>
      <c r="G220" s="1" t="s">
        <v>4600</v>
      </c>
      <c r="H220" s="1" t="s">
        <v>4596</v>
      </c>
      <c r="I220" s="53" t="e">
        <v>#N/A</v>
      </c>
      <c r="J220" s="1" t="e">
        <f>VLOOKUP(B220,#REF!,2,FALSE)</f>
        <v>#REF!</v>
      </c>
    </row>
    <row r="221" s="1" customFormat="1" spans="1:10">
      <c r="A221" s="53" t="s">
        <v>4976</v>
      </c>
      <c r="B221" s="1" t="s">
        <v>4977</v>
      </c>
      <c r="C221" s="1" t="s">
        <v>4599</v>
      </c>
      <c r="D221" s="54">
        <v>36102</v>
      </c>
      <c r="E221" s="63">
        <f t="shared" si="3"/>
        <v>1998</v>
      </c>
      <c r="F221" s="54">
        <v>36312</v>
      </c>
      <c r="G221" s="1" t="s">
        <v>4600</v>
      </c>
      <c r="H221" s="1" t="s">
        <v>4609</v>
      </c>
      <c r="I221" s="53" t="e">
        <v>#N/A</v>
      </c>
      <c r="J221" s="1" t="e">
        <f>VLOOKUP(B221,#REF!,2,FALSE)</f>
        <v>#REF!</v>
      </c>
    </row>
    <row r="222" s="1" customFormat="1" spans="1:10">
      <c r="A222" s="53" t="s">
        <v>4978</v>
      </c>
      <c r="B222" s="1" t="s">
        <v>685</v>
      </c>
      <c r="C222" s="1" t="s">
        <v>4599</v>
      </c>
      <c r="D222" s="54">
        <v>34346</v>
      </c>
      <c r="E222" s="63">
        <f t="shared" si="3"/>
        <v>1994</v>
      </c>
      <c r="F222" s="54">
        <v>34759</v>
      </c>
      <c r="G222" s="1" t="s">
        <v>4600</v>
      </c>
      <c r="H222" s="1" t="s">
        <v>4596</v>
      </c>
      <c r="I222" s="53" t="e">
        <v>#N/A</v>
      </c>
      <c r="J222" s="1" t="e">
        <f>VLOOKUP(B222,#REF!,2,FALSE)</f>
        <v>#REF!</v>
      </c>
    </row>
    <row r="223" s="1" customFormat="1" spans="1:10">
      <c r="A223" s="53" t="s">
        <v>4979</v>
      </c>
      <c r="B223" s="1" t="s">
        <v>4980</v>
      </c>
      <c r="C223" s="1" t="s">
        <v>4599</v>
      </c>
      <c r="D223" s="54">
        <v>38014</v>
      </c>
      <c r="E223" s="63">
        <f t="shared" si="3"/>
        <v>2004</v>
      </c>
      <c r="F223" s="54">
        <v>38322</v>
      </c>
      <c r="G223" s="1" t="s">
        <v>4600</v>
      </c>
      <c r="H223" s="1" t="s">
        <v>4596</v>
      </c>
      <c r="I223" s="53" t="e">
        <v>#N/A</v>
      </c>
      <c r="J223" s="1" t="e">
        <f>VLOOKUP(B223,#REF!,2,FALSE)</f>
        <v>#REF!</v>
      </c>
    </row>
    <row r="224" s="1" customFormat="1" spans="1:10">
      <c r="A224" s="53" t="s">
        <v>4981</v>
      </c>
      <c r="B224" s="1" t="s">
        <v>4982</v>
      </c>
      <c r="C224" s="1" t="s">
        <v>4625</v>
      </c>
      <c r="D224" s="54" t="s">
        <v>4594</v>
      </c>
      <c r="E224" s="63" t="e">
        <f t="shared" si="3"/>
        <v>#VALUE!</v>
      </c>
      <c r="F224" s="54" t="s">
        <v>4594</v>
      </c>
      <c r="G224" s="1" t="s">
        <v>4600</v>
      </c>
      <c r="H224" s="1" t="s">
        <v>4609</v>
      </c>
      <c r="I224" s="53" t="e">
        <v>#N/A</v>
      </c>
      <c r="J224" s="1" t="e">
        <f>VLOOKUP(B224,#REF!,2,FALSE)</f>
        <v>#REF!</v>
      </c>
    </row>
    <row r="225" s="1" customFormat="1" spans="1:10">
      <c r="A225" s="53" t="s">
        <v>4983</v>
      </c>
      <c r="B225" s="1" t="s">
        <v>4984</v>
      </c>
      <c r="C225" s="1" t="s">
        <v>4599</v>
      </c>
      <c r="D225" s="54">
        <v>36410</v>
      </c>
      <c r="E225" s="63">
        <f t="shared" si="3"/>
        <v>1999</v>
      </c>
      <c r="F225" s="54">
        <v>36770</v>
      </c>
      <c r="G225" s="1" t="s">
        <v>4600</v>
      </c>
      <c r="H225" s="1" t="s">
        <v>4596</v>
      </c>
      <c r="I225" s="53" t="e">
        <v>#N/A</v>
      </c>
      <c r="J225" s="1" t="e">
        <f>VLOOKUP(B225,#REF!,2,FALSE)</f>
        <v>#REF!</v>
      </c>
    </row>
    <row r="226" s="1" customFormat="1" spans="1:10">
      <c r="A226" s="53" t="s">
        <v>4985</v>
      </c>
      <c r="B226" s="1" t="s">
        <v>4986</v>
      </c>
      <c r="C226" s="1" t="s">
        <v>4599</v>
      </c>
      <c r="D226" s="54">
        <v>36909</v>
      </c>
      <c r="E226" s="63">
        <f t="shared" si="3"/>
        <v>2001</v>
      </c>
      <c r="F226" s="54">
        <v>37077</v>
      </c>
      <c r="G226" s="1" t="s">
        <v>4600</v>
      </c>
      <c r="H226" s="1" t="s">
        <v>4596</v>
      </c>
      <c r="I226" s="53" t="e">
        <v>#N/A</v>
      </c>
      <c r="J226" s="1" t="e">
        <f>VLOOKUP(B226,#REF!,2,FALSE)</f>
        <v>#REF!</v>
      </c>
    </row>
    <row r="227" s="1" customFormat="1" hidden="1" spans="1:10">
      <c r="A227" s="53" t="s">
        <v>4987</v>
      </c>
      <c r="B227" s="1" t="s">
        <v>4988</v>
      </c>
      <c r="C227" s="1" t="s">
        <v>4593</v>
      </c>
      <c r="D227" s="54">
        <v>29901</v>
      </c>
      <c r="E227" s="63">
        <f t="shared" si="3"/>
        <v>1981</v>
      </c>
      <c r="F227" s="54">
        <v>30011</v>
      </c>
      <c r="G227" s="1" t="s">
        <v>4600</v>
      </c>
      <c r="H227" s="1" t="s">
        <v>4609</v>
      </c>
      <c r="I227" s="53" t="e">
        <v>#N/A</v>
      </c>
      <c r="J227" s="1" t="e">
        <f>VLOOKUP(B227,#REF!,2,FALSE)</f>
        <v>#REF!</v>
      </c>
    </row>
    <row r="228" s="1" customFormat="1" spans="1:10">
      <c r="A228" s="53" t="s">
        <v>4989</v>
      </c>
      <c r="B228" s="1" t="s">
        <v>1069</v>
      </c>
      <c r="C228" s="1" t="s">
        <v>4599</v>
      </c>
      <c r="D228" s="54">
        <v>35745</v>
      </c>
      <c r="E228" s="63">
        <f t="shared" si="3"/>
        <v>1997</v>
      </c>
      <c r="F228" s="54">
        <v>36357</v>
      </c>
      <c r="G228" s="1" t="s">
        <v>4600</v>
      </c>
      <c r="H228" s="1" t="s">
        <v>4596</v>
      </c>
      <c r="I228" s="53" t="e">
        <v>#N/A</v>
      </c>
      <c r="J228" s="1" t="e">
        <f>VLOOKUP(B228,#REF!,2,FALSE)</f>
        <v>#REF!</v>
      </c>
    </row>
    <row r="229" s="1" customFormat="1" spans="1:10">
      <c r="A229" s="53" t="s">
        <v>4990</v>
      </c>
      <c r="B229" s="1" t="s">
        <v>4991</v>
      </c>
      <c r="C229" s="1" t="s">
        <v>4599</v>
      </c>
      <c r="D229" s="54">
        <v>34368</v>
      </c>
      <c r="E229" s="63">
        <f t="shared" si="3"/>
        <v>1994</v>
      </c>
      <c r="F229" s="54">
        <v>34464</v>
      </c>
      <c r="G229" s="1" t="s">
        <v>4600</v>
      </c>
      <c r="H229" s="1" t="s">
        <v>4596</v>
      </c>
      <c r="I229" s="53" t="e">
        <v>#N/A</v>
      </c>
      <c r="J229" s="1" t="e">
        <f>VLOOKUP(B229,#REF!,2,FALSE)</f>
        <v>#REF!</v>
      </c>
    </row>
    <row r="230" s="1" customFormat="1" spans="1:10">
      <c r="A230" s="53" t="s">
        <v>4992</v>
      </c>
      <c r="B230" s="1" t="s">
        <v>4993</v>
      </c>
      <c r="C230" s="1" t="s">
        <v>4599</v>
      </c>
      <c r="D230" s="54">
        <v>39407</v>
      </c>
      <c r="E230" s="63">
        <f t="shared" si="3"/>
        <v>2007</v>
      </c>
      <c r="F230" s="54">
        <v>39753</v>
      </c>
      <c r="G230" s="1" t="s">
        <v>4600</v>
      </c>
      <c r="H230" s="1" t="s">
        <v>4596</v>
      </c>
      <c r="I230" s="53" t="e">
        <v>#N/A</v>
      </c>
      <c r="J230" s="1" t="e">
        <f>VLOOKUP(B230,#REF!,2,FALSE)</f>
        <v>#REF!</v>
      </c>
    </row>
    <row r="231" s="1" customFormat="1" spans="1:10">
      <c r="A231" s="53" t="s">
        <v>4994</v>
      </c>
      <c r="B231" s="1" t="s">
        <v>888</v>
      </c>
      <c r="C231" s="1" t="s">
        <v>4599</v>
      </c>
      <c r="D231" s="54">
        <v>35144</v>
      </c>
      <c r="E231" s="63">
        <f t="shared" si="3"/>
        <v>1996</v>
      </c>
      <c r="F231" s="54">
        <v>36526</v>
      </c>
      <c r="G231" s="1" t="s">
        <v>4600</v>
      </c>
      <c r="H231" s="1" t="s">
        <v>4596</v>
      </c>
      <c r="I231" s="53" t="e">
        <v>#N/A</v>
      </c>
      <c r="J231" s="1" t="e">
        <f>VLOOKUP(B231,#REF!,2,FALSE)</f>
        <v>#REF!</v>
      </c>
    </row>
    <row r="232" s="1" customFormat="1" spans="1:10">
      <c r="A232" s="53" t="s">
        <v>4995</v>
      </c>
      <c r="B232" s="1" t="s">
        <v>776</v>
      </c>
      <c r="C232" s="1" t="s">
        <v>4599</v>
      </c>
      <c r="D232" s="54">
        <v>34708</v>
      </c>
      <c r="E232" s="63">
        <f t="shared" si="3"/>
        <v>1995</v>
      </c>
      <c r="F232" s="54">
        <v>35220</v>
      </c>
      <c r="G232" s="1" t="s">
        <v>4600</v>
      </c>
      <c r="H232" s="1" t="s">
        <v>4596</v>
      </c>
      <c r="I232" s="53" t="e">
        <v>#N/A</v>
      </c>
      <c r="J232" s="1" t="e">
        <f>VLOOKUP(B232,#REF!,2,FALSE)</f>
        <v>#REF!</v>
      </c>
    </row>
    <row r="233" s="1" customFormat="1" hidden="1" spans="1:10">
      <c r="A233" s="53" t="s">
        <v>4996</v>
      </c>
      <c r="B233" s="1" t="s">
        <v>4997</v>
      </c>
      <c r="C233" s="1" t="s">
        <v>4593</v>
      </c>
      <c r="D233" s="54">
        <v>32246</v>
      </c>
      <c r="E233" s="63">
        <f t="shared" si="3"/>
        <v>1988</v>
      </c>
      <c r="F233" s="54">
        <v>32617</v>
      </c>
      <c r="G233" s="1" t="s">
        <v>4600</v>
      </c>
      <c r="H233" s="1" t="s">
        <v>4596</v>
      </c>
      <c r="I233" s="64" t="s">
        <v>4602</v>
      </c>
      <c r="J233" s="1" t="e">
        <f>VLOOKUP(B233,#REF!,2,FALSE)</f>
        <v>#REF!</v>
      </c>
    </row>
    <row r="234" s="1" customFormat="1" spans="1:10">
      <c r="A234" s="53" t="s">
        <v>4998</v>
      </c>
      <c r="B234" s="1" t="s">
        <v>4999</v>
      </c>
      <c r="C234" s="1" t="s">
        <v>4593</v>
      </c>
      <c r="D234" s="54">
        <v>36706</v>
      </c>
      <c r="E234" s="63">
        <f t="shared" si="3"/>
        <v>2000</v>
      </c>
      <c r="F234" s="54">
        <v>36965</v>
      </c>
      <c r="G234" s="1" t="s">
        <v>4600</v>
      </c>
      <c r="H234" s="1" t="s">
        <v>4596</v>
      </c>
      <c r="I234" s="53" t="e">
        <v>#N/A</v>
      </c>
      <c r="J234" s="1" t="e">
        <f>VLOOKUP(B234,#REF!,2,FALSE)</f>
        <v>#REF!</v>
      </c>
    </row>
    <row r="235" s="1" customFormat="1" hidden="1" spans="1:10">
      <c r="A235" s="53" t="s">
        <v>5000</v>
      </c>
      <c r="B235" s="1" t="s">
        <v>5001</v>
      </c>
      <c r="C235" s="1" t="s">
        <v>4680</v>
      </c>
      <c r="D235" s="54">
        <v>37049</v>
      </c>
      <c r="E235" s="63">
        <f t="shared" si="3"/>
        <v>2001</v>
      </c>
      <c r="F235" s="54" t="s">
        <v>4594</v>
      </c>
      <c r="G235" s="1" t="s">
        <v>4595</v>
      </c>
      <c r="H235" s="1" t="s">
        <v>4596</v>
      </c>
      <c r="I235" s="53" t="e">
        <v>#N/A</v>
      </c>
      <c r="J235" s="1" t="e">
        <f>VLOOKUP(B235,#REF!,2,FALSE)</f>
        <v>#REF!</v>
      </c>
    </row>
    <row r="236" s="1" customFormat="1" spans="1:10">
      <c r="A236" s="53" t="s">
        <v>5002</v>
      </c>
      <c r="B236" s="1" t="s">
        <v>5003</v>
      </c>
      <c r="C236" s="1" t="s">
        <v>4593</v>
      </c>
      <c r="D236" s="54">
        <v>36706</v>
      </c>
      <c r="E236" s="63">
        <f t="shared" si="3"/>
        <v>2000</v>
      </c>
      <c r="F236" s="54">
        <v>37062</v>
      </c>
      <c r="G236" s="1" t="s">
        <v>4600</v>
      </c>
      <c r="H236" s="1" t="s">
        <v>4596</v>
      </c>
      <c r="I236" s="53" t="e">
        <v>#N/A</v>
      </c>
      <c r="J236" s="1" t="e">
        <f>VLOOKUP(B236,#REF!,2,FALSE)</f>
        <v>#REF!</v>
      </c>
    </row>
    <row r="237" s="1" customFormat="1" spans="1:10">
      <c r="A237" s="53" t="s">
        <v>5004</v>
      </c>
      <c r="B237" s="1" t="s">
        <v>5005</v>
      </c>
      <c r="C237" s="1" t="s">
        <v>4599</v>
      </c>
      <c r="D237" s="54">
        <v>26976</v>
      </c>
      <c r="E237" s="63">
        <f t="shared" si="3"/>
        <v>1973</v>
      </c>
      <c r="F237" s="54">
        <v>26976</v>
      </c>
      <c r="G237" s="1" t="s">
        <v>4595</v>
      </c>
      <c r="H237" s="1" t="s">
        <v>4596</v>
      </c>
      <c r="I237" s="53" t="e">
        <v>#N/A</v>
      </c>
      <c r="J237" s="1" t="e">
        <f>VLOOKUP(B237,#REF!,2,FALSE)</f>
        <v>#REF!</v>
      </c>
    </row>
    <row r="238" s="1" customFormat="1" spans="1:10">
      <c r="A238" s="53" t="s">
        <v>5006</v>
      </c>
      <c r="B238" s="1" t="s">
        <v>5007</v>
      </c>
      <c r="C238" s="1" t="s">
        <v>4599</v>
      </c>
      <c r="D238" s="54" t="s">
        <v>4594</v>
      </c>
      <c r="E238" s="63" t="e">
        <f t="shared" si="3"/>
        <v>#VALUE!</v>
      </c>
      <c r="F238" s="54">
        <v>35827</v>
      </c>
      <c r="G238" s="1" t="s">
        <v>4600</v>
      </c>
      <c r="H238" s="1" t="s">
        <v>4596</v>
      </c>
      <c r="I238" s="53" t="e">
        <v>#N/A</v>
      </c>
      <c r="J238" s="1" t="e">
        <f>VLOOKUP(B238,#REF!,2,FALSE)</f>
        <v>#REF!</v>
      </c>
    </row>
    <row r="239" s="1" customFormat="1" spans="1:10">
      <c r="A239" s="53" t="s">
        <v>5008</v>
      </c>
      <c r="B239" s="1" t="s">
        <v>1167</v>
      </c>
      <c r="C239" s="1" t="s">
        <v>4599</v>
      </c>
      <c r="D239" s="54">
        <v>36321</v>
      </c>
      <c r="E239" s="63">
        <f t="shared" si="3"/>
        <v>1999</v>
      </c>
      <c r="F239" s="54">
        <v>36526</v>
      </c>
      <c r="G239" s="1" t="s">
        <v>4600</v>
      </c>
      <c r="H239" s="1" t="s">
        <v>4596</v>
      </c>
      <c r="I239" s="53" t="e">
        <v>#N/A</v>
      </c>
      <c r="J239" s="1" t="e">
        <f>VLOOKUP(B239,#REF!,2,FALSE)</f>
        <v>#REF!</v>
      </c>
    </row>
    <row r="240" s="1" customFormat="1" spans="1:10">
      <c r="A240" s="53" t="s">
        <v>5009</v>
      </c>
      <c r="B240" s="1" t="s">
        <v>1152</v>
      </c>
      <c r="C240" s="1" t="s">
        <v>4599</v>
      </c>
      <c r="D240" s="54">
        <v>36112</v>
      </c>
      <c r="E240" s="63">
        <f t="shared" si="3"/>
        <v>1998</v>
      </c>
      <c r="F240" s="54">
        <v>36586</v>
      </c>
      <c r="G240" s="1" t="s">
        <v>4600</v>
      </c>
      <c r="H240" s="1" t="s">
        <v>4596</v>
      </c>
      <c r="I240" s="53" t="e">
        <v>#N/A</v>
      </c>
      <c r="J240" s="1" t="e">
        <f>VLOOKUP(B240,#REF!,2,FALSE)</f>
        <v>#REF!</v>
      </c>
    </row>
    <row r="241" s="1" customFormat="1" spans="1:10">
      <c r="A241" s="53" t="s">
        <v>5010</v>
      </c>
      <c r="B241" s="1" t="s">
        <v>1003</v>
      </c>
      <c r="C241" s="1" t="s">
        <v>4599</v>
      </c>
      <c r="D241" s="54">
        <v>35438</v>
      </c>
      <c r="E241" s="63">
        <f t="shared" si="3"/>
        <v>1997</v>
      </c>
      <c r="F241" s="54">
        <v>35886</v>
      </c>
      <c r="G241" s="1" t="s">
        <v>4600</v>
      </c>
      <c r="H241" s="1" t="s">
        <v>4596</v>
      </c>
      <c r="I241" s="53" t="e">
        <v>#N/A</v>
      </c>
      <c r="J241" s="1" t="e">
        <f>VLOOKUP(B241,#REF!,2,FALSE)</f>
        <v>#REF!</v>
      </c>
    </row>
    <row r="242" s="1" customFormat="1" hidden="1" spans="1:10">
      <c r="A242" s="53" t="s">
        <v>5011</v>
      </c>
      <c r="B242" s="1" t="s">
        <v>5012</v>
      </c>
      <c r="C242" s="1" t="s">
        <v>4680</v>
      </c>
      <c r="D242" s="54" t="s">
        <v>4594</v>
      </c>
      <c r="E242" s="63" t="e">
        <f t="shared" si="3"/>
        <v>#VALUE!</v>
      </c>
      <c r="F242" s="54" t="s">
        <v>4594</v>
      </c>
      <c r="G242" s="1" t="s">
        <v>4595</v>
      </c>
      <c r="H242" s="1" t="s">
        <v>4604</v>
      </c>
      <c r="I242" s="53" t="e">
        <v>#N/A</v>
      </c>
      <c r="J242" s="1" t="e">
        <f>VLOOKUP(B242,#REF!,2,FALSE)</f>
        <v>#REF!</v>
      </c>
    </row>
    <row r="243" s="1" customFormat="1" spans="1:10">
      <c r="A243" s="53" t="s">
        <v>5013</v>
      </c>
      <c r="B243" s="1" t="s">
        <v>2084</v>
      </c>
      <c r="C243" s="1" t="s">
        <v>4599</v>
      </c>
      <c r="D243" s="54">
        <v>21220</v>
      </c>
      <c r="E243" s="63">
        <f t="shared" si="3"/>
        <v>1958</v>
      </c>
      <c r="F243" s="54" t="s">
        <v>4594</v>
      </c>
      <c r="G243" s="1" t="s">
        <v>4595</v>
      </c>
      <c r="H243" s="1" t="s">
        <v>4604</v>
      </c>
      <c r="I243" s="53" t="e">
        <v>#N/A</v>
      </c>
      <c r="J243" s="1" t="e">
        <f>VLOOKUP(B243,#REF!,2,FALSE)</f>
        <v>#REF!</v>
      </c>
    </row>
    <row r="244" s="1" customFormat="1" spans="1:10">
      <c r="A244" s="53" t="s">
        <v>5014</v>
      </c>
      <c r="B244" s="1" t="s">
        <v>5015</v>
      </c>
      <c r="C244" s="1" t="s">
        <v>4599</v>
      </c>
      <c r="D244" s="54">
        <v>40032</v>
      </c>
      <c r="E244" s="63">
        <f t="shared" si="3"/>
        <v>2009</v>
      </c>
      <c r="F244" s="54">
        <v>40179</v>
      </c>
      <c r="G244" s="1"/>
      <c r="H244" s="1" t="s">
        <v>4604</v>
      </c>
      <c r="I244" s="53" t="e">
        <v>#N/A</v>
      </c>
      <c r="J244" s="1" t="e">
        <f>VLOOKUP(B244,#REF!,2,FALSE)</f>
        <v>#REF!</v>
      </c>
    </row>
    <row r="245" s="1" customFormat="1" spans="1:10">
      <c r="A245" s="53" t="s">
        <v>5016</v>
      </c>
      <c r="B245" s="1" t="s">
        <v>5017</v>
      </c>
      <c r="C245" s="1" t="s">
        <v>4599</v>
      </c>
      <c r="D245" s="54" t="s">
        <v>4594</v>
      </c>
      <c r="E245" s="63" t="e">
        <f t="shared" si="3"/>
        <v>#VALUE!</v>
      </c>
      <c r="F245" s="54">
        <v>29676</v>
      </c>
      <c r="G245" s="1" t="s">
        <v>4595</v>
      </c>
      <c r="H245" s="1"/>
      <c r="I245" s="53" t="e">
        <v>#N/A</v>
      </c>
      <c r="J245" s="1" t="e">
        <f>VLOOKUP(B245,#REF!,2,FALSE)</f>
        <v>#REF!</v>
      </c>
    </row>
    <row r="246" s="1" customFormat="1" spans="1:10">
      <c r="A246" s="53" t="s">
        <v>5018</v>
      </c>
      <c r="B246" s="1" t="s">
        <v>5019</v>
      </c>
      <c r="C246" s="1" t="s">
        <v>4599</v>
      </c>
      <c r="D246" s="54" t="s">
        <v>4594</v>
      </c>
      <c r="E246" s="63" t="e">
        <f t="shared" si="3"/>
        <v>#VALUE!</v>
      </c>
      <c r="F246" s="54" t="s">
        <v>4594</v>
      </c>
      <c r="G246" s="1"/>
      <c r="H246" s="1"/>
      <c r="I246" s="53" t="e">
        <v>#N/A</v>
      </c>
      <c r="J246" s="1" t="e">
        <f>VLOOKUP(B246,#REF!,2,FALSE)</f>
        <v>#REF!</v>
      </c>
    </row>
    <row r="247" s="1" customFormat="1" spans="1:10">
      <c r="A247" s="53" t="s">
        <v>5020</v>
      </c>
      <c r="B247" s="1" t="s">
        <v>5021</v>
      </c>
      <c r="C247" s="1" t="s">
        <v>4599</v>
      </c>
      <c r="D247" s="54">
        <v>33578</v>
      </c>
      <c r="E247" s="63">
        <f t="shared" si="3"/>
        <v>1991</v>
      </c>
      <c r="F247" s="54">
        <v>33578</v>
      </c>
      <c r="G247" s="1" t="s">
        <v>4595</v>
      </c>
      <c r="H247" s="1" t="s">
        <v>4596</v>
      </c>
      <c r="I247" s="53" t="e">
        <v>#N/A</v>
      </c>
      <c r="J247" s="1" t="e">
        <f>VLOOKUP(B247,#REF!,2,FALSE)</f>
        <v>#REF!</v>
      </c>
    </row>
    <row r="248" s="1" customFormat="1" spans="1:10">
      <c r="A248" s="53" t="s">
        <v>5022</v>
      </c>
      <c r="B248" s="1" t="s">
        <v>1652</v>
      </c>
      <c r="C248" s="1" t="s">
        <v>4599</v>
      </c>
      <c r="D248" s="54">
        <v>38532</v>
      </c>
      <c r="E248" s="63">
        <f t="shared" si="3"/>
        <v>2005</v>
      </c>
      <c r="F248" s="54">
        <v>38565</v>
      </c>
      <c r="G248" s="1" t="s">
        <v>4600</v>
      </c>
      <c r="H248" s="1" t="s">
        <v>4596</v>
      </c>
      <c r="I248" s="53" t="e">
        <v>#N/A</v>
      </c>
      <c r="J248" s="1" t="e">
        <f>VLOOKUP(B248,#REF!,2,FALSE)</f>
        <v>#REF!</v>
      </c>
    </row>
    <row r="249" s="1" customFormat="1" spans="1:10">
      <c r="A249" s="53" t="s">
        <v>5023</v>
      </c>
      <c r="B249" s="1" t="s">
        <v>1162</v>
      </c>
      <c r="C249" s="1" t="s">
        <v>4599</v>
      </c>
      <c r="D249" s="54">
        <v>36157</v>
      </c>
      <c r="E249" s="63">
        <f t="shared" si="3"/>
        <v>1998</v>
      </c>
      <c r="F249" s="54">
        <v>37240</v>
      </c>
      <c r="G249" s="1" t="s">
        <v>4600</v>
      </c>
      <c r="H249" s="1" t="s">
        <v>4596</v>
      </c>
      <c r="I249" s="53" t="e">
        <v>#N/A</v>
      </c>
      <c r="J249" s="1" t="e">
        <f>VLOOKUP(B249,#REF!,2,FALSE)</f>
        <v>#REF!</v>
      </c>
    </row>
    <row r="250" s="1" customFormat="1" spans="1:10">
      <c r="A250" s="53" t="s">
        <v>5024</v>
      </c>
      <c r="B250" s="1" t="s">
        <v>1492</v>
      </c>
      <c r="C250" s="1" t="s">
        <v>4599</v>
      </c>
      <c r="D250" s="54" t="s">
        <v>4594</v>
      </c>
      <c r="E250" s="63" t="e">
        <f t="shared" si="3"/>
        <v>#VALUE!</v>
      </c>
      <c r="F250" s="54" t="s">
        <v>4594</v>
      </c>
      <c r="G250" s="1" t="s">
        <v>4595</v>
      </c>
      <c r="H250" s="1"/>
      <c r="I250" s="53" t="e">
        <v>#N/A</v>
      </c>
      <c r="J250" s="1" t="e">
        <f>VLOOKUP(B250,#REF!,2,FALSE)</f>
        <v>#REF!</v>
      </c>
    </row>
    <row r="251" s="1" customFormat="1" spans="1:10">
      <c r="A251" s="53" t="s">
        <v>5025</v>
      </c>
      <c r="B251" s="1" t="s">
        <v>5026</v>
      </c>
      <c r="C251" s="1" t="s">
        <v>4599</v>
      </c>
      <c r="D251" s="54">
        <v>38050</v>
      </c>
      <c r="E251" s="63">
        <f t="shared" si="3"/>
        <v>2004</v>
      </c>
      <c r="F251" s="54" t="s">
        <v>4594</v>
      </c>
      <c r="G251" s="1" t="s">
        <v>4595</v>
      </c>
      <c r="H251" s="1" t="s">
        <v>4604</v>
      </c>
      <c r="I251" s="53" t="e">
        <v>#N/A</v>
      </c>
      <c r="J251" s="1" t="e">
        <f>VLOOKUP(B251,#REF!,2,FALSE)</f>
        <v>#REF!</v>
      </c>
    </row>
    <row r="252" s="1" customFormat="1" spans="1:10">
      <c r="A252" s="53" t="s">
        <v>5027</v>
      </c>
      <c r="B252" s="1" t="s">
        <v>5028</v>
      </c>
      <c r="C252" s="1" t="s">
        <v>4599</v>
      </c>
      <c r="D252" s="54" t="s">
        <v>4594</v>
      </c>
      <c r="E252" s="63" t="e">
        <f t="shared" si="3"/>
        <v>#VALUE!</v>
      </c>
      <c r="F252" s="54" t="s">
        <v>4594</v>
      </c>
      <c r="G252" s="1"/>
      <c r="H252" s="1" t="s">
        <v>4609</v>
      </c>
      <c r="I252" s="53" t="e">
        <v>#N/A</v>
      </c>
      <c r="J252" s="1" t="e">
        <f>VLOOKUP(B252,#REF!,2,FALSE)</f>
        <v>#REF!</v>
      </c>
    </row>
    <row r="253" s="1" customFormat="1" spans="1:10">
      <c r="A253" s="53" t="s">
        <v>5029</v>
      </c>
      <c r="B253" s="1" t="s">
        <v>5030</v>
      </c>
      <c r="C253" s="1" t="s">
        <v>4599</v>
      </c>
      <c r="D253" s="54">
        <v>34997</v>
      </c>
      <c r="E253" s="63">
        <f t="shared" si="3"/>
        <v>1995</v>
      </c>
      <c r="F253" s="54" t="s">
        <v>4594</v>
      </c>
      <c r="G253" s="1" t="s">
        <v>4595</v>
      </c>
      <c r="H253" s="1" t="s">
        <v>4604</v>
      </c>
      <c r="I253" s="53" t="e">
        <v>#N/A</v>
      </c>
      <c r="J253" s="1" t="e">
        <f>VLOOKUP(B253,#REF!,2,FALSE)</f>
        <v>#REF!</v>
      </c>
    </row>
    <row r="254" s="1" customFormat="1" spans="1:10">
      <c r="A254" s="53" t="s">
        <v>5031</v>
      </c>
      <c r="B254" s="1" t="s">
        <v>1208</v>
      </c>
      <c r="C254" s="1" t="s">
        <v>4599</v>
      </c>
      <c r="D254" s="54">
        <v>36626</v>
      </c>
      <c r="E254" s="63">
        <f t="shared" si="3"/>
        <v>2000</v>
      </c>
      <c r="F254" s="54">
        <v>36708</v>
      </c>
      <c r="G254" s="1" t="s">
        <v>4600</v>
      </c>
      <c r="H254" s="1" t="s">
        <v>4596</v>
      </c>
      <c r="I254" s="53" t="e">
        <v>#N/A</v>
      </c>
      <c r="J254" s="1" t="e">
        <f>VLOOKUP(B254,#REF!,2,FALSE)</f>
        <v>#REF!</v>
      </c>
    </row>
    <row r="255" s="1" customFormat="1" spans="1:10">
      <c r="A255" s="53" t="s">
        <v>5032</v>
      </c>
      <c r="B255" s="1" t="s">
        <v>5033</v>
      </c>
      <c r="C255" s="1" t="s">
        <v>4599</v>
      </c>
      <c r="D255" s="54" t="s">
        <v>4594</v>
      </c>
      <c r="E255" s="63" t="e">
        <f t="shared" si="3"/>
        <v>#VALUE!</v>
      </c>
      <c r="F255" s="54">
        <v>35855</v>
      </c>
      <c r="G255" s="1" t="s">
        <v>4600</v>
      </c>
      <c r="H255" s="1" t="s">
        <v>4596</v>
      </c>
      <c r="I255" s="53" t="e">
        <v>#N/A</v>
      </c>
      <c r="J255" s="1" t="e">
        <f>VLOOKUP(B255,#REF!,2,FALSE)</f>
        <v>#REF!</v>
      </c>
    </row>
    <row r="256" s="1" customFormat="1" spans="1:10">
      <c r="A256" s="53" t="s">
        <v>5034</v>
      </c>
      <c r="B256" s="1" t="s">
        <v>5035</v>
      </c>
      <c r="C256" s="1" t="s">
        <v>4599</v>
      </c>
      <c r="D256" s="54" t="s">
        <v>4594</v>
      </c>
      <c r="E256" s="63" t="e">
        <f t="shared" si="3"/>
        <v>#VALUE!</v>
      </c>
      <c r="F256" s="54">
        <v>35431</v>
      </c>
      <c r="G256" s="1" t="s">
        <v>4600</v>
      </c>
      <c r="H256" s="1" t="s">
        <v>4596</v>
      </c>
      <c r="I256" s="53" t="e">
        <v>#N/A</v>
      </c>
      <c r="J256" s="1" t="e">
        <f>VLOOKUP(B256,#REF!,2,FALSE)</f>
        <v>#REF!</v>
      </c>
    </row>
    <row r="257" s="1" customFormat="1" spans="1:10">
      <c r="A257" s="53" t="s">
        <v>5036</v>
      </c>
      <c r="B257" s="1" t="s">
        <v>5037</v>
      </c>
      <c r="C257" s="1" t="s">
        <v>4599</v>
      </c>
      <c r="D257" s="54">
        <v>36039</v>
      </c>
      <c r="E257" s="63">
        <f t="shared" si="3"/>
        <v>1998</v>
      </c>
      <c r="F257" s="54">
        <v>36039</v>
      </c>
      <c r="G257" s="1" t="s">
        <v>4600</v>
      </c>
      <c r="H257" s="1" t="s">
        <v>4604</v>
      </c>
      <c r="I257" s="53" t="e">
        <v>#N/A</v>
      </c>
      <c r="J257" s="1" t="e">
        <f>VLOOKUP(B257,#REF!,2,FALSE)</f>
        <v>#REF!</v>
      </c>
    </row>
    <row r="258" s="1" customFormat="1" spans="1:10">
      <c r="A258" s="53" t="s">
        <v>5038</v>
      </c>
      <c r="B258" s="1" t="s">
        <v>5039</v>
      </c>
      <c r="C258" s="1" t="s">
        <v>4599</v>
      </c>
      <c r="D258" s="54">
        <v>35138</v>
      </c>
      <c r="E258" s="63">
        <f t="shared" ref="E258:E321" si="4">YEAR(D258)</f>
        <v>1996</v>
      </c>
      <c r="F258" s="54">
        <v>35551</v>
      </c>
      <c r="G258" s="1" t="s">
        <v>4600</v>
      </c>
      <c r="H258" s="1" t="s">
        <v>4596</v>
      </c>
      <c r="I258" s="53" t="e">
        <v>#N/A</v>
      </c>
      <c r="J258" s="1" t="e">
        <f>VLOOKUP(B258,#REF!,2,FALSE)</f>
        <v>#REF!</v>
      </c>
    </row>
    <row r="259" s="1" customFormat="1" spans="1:10">
      <c r="A259" s="53" t="s">
        <v>5040</v>
      </c>
      <c r="B259" s="1" t="s">
        <v>1840</v>
      </c>
      <c r="C259" s="1" t="s">
        <v>4599</v>
      </c>
      <c r="D259" s="54">
        <v>39314</v>
      </c>
      <c r="E259" s="63">
        <f t="shared" si="4"/>
        <v>2007</v>
      </c>
      <c r="F259" s="54">
        <v>39630</v>
      </c>
      <c r="G259" s="1" t="s">
        <v>4600</v>
      </c>
      <c r="H259" s="1" t="s">
        <v>4596</v>
      </c>
      <c r="I259" s="53" t="e">
        <v>#N/A</v>
      </c>
      <c r="J259" s="1" t="e">
        <f>VLOOKUP(B259,#REF!,2,FALSE)</f>
        <v>#REF!</v>
      </c>
    </row>
    <row r="260" s="1" customFormat="1" spans="1:10">
      <c r="A260" s="53" t="s">
        <v>5041</v>
      </c>
      <c r="B260" s="1" t="s">
        <v>1622</v>
      </c>
      <c r="C260" s="1" t="s">
        <v>4599</v>
      </c>
      <c r="D260" s="54">
        <v>38247</v>
      </c>
      <c r="E260" s="63">
        <f t="shared" si="4"/>
        <v>2004</v>
      </c>
      <c r="F260" s="54">
        <v>38443</v>
      </c>
      <c r="G260" s="1" t="s">
        <v>4600</v>
      </c>
      <c r="H260" s="1" t="s">
        <v>4596</v>
      </c>
      <c r="I260" s="53" t="e">
        <v>#N/A</v>
      </c>
      <c r="J260" s="1" t="e">
        <f>VLOOKUP(B260,#REF!,2,FALSE)</f>
        <v>#REF!</v>
      </c>
    </row>
    <row r="261" s="1" customFormat="1" spans="1:10">
      <c r="A261" s="53" t="s">
        <v>5042</v>
      </c>
      <c r="B261" s="1" t="s">
        <v>1321</v>
      </c>
      <c r="C261" s="1" t="s">
        <v>4599</v>
      </c>
      <c r="D261" s="54">
        <v>37269</v>
      </c>
      <c r="E261" s="63">
        <f t="shared" si="4"/>
        <v>2002</v>
      </c>
      <c r="F261" s="54">
        <v>37590</v>
      </c>
      <c r="G261" s="1" t="s">
        <v>4600</v>
      </c>
      <c r="H261" s="1" t="s">
        <v>4596</v>
      </c>
      <c r="I261" s="53" t="e">
        <v>#N/A</v>
      </c>
      <c r="J261" s="1" t="e">
        <f>VLOOKUP(B261,#REF!,2,FALSE)</f>
        <v>#REF!</v>
      </c>
    </row>
    <row r="262" s="1" customFormat="1" spans="1:10">
      <c r="A262" s="53" t="s">
        <v>5043</v>
      </c>
      <c r="B262" s="1" t="s">
        <v>1955</v>
      </c>
      <c r="C262" s="1" t="s">
        <v>4599</v>
      </c>
      <c r="D262" s="54">
        <v>39863</v>
      </c>
      <c r="E262" s="63">
        <f t="shared" si="4"/>
        <v>2009</v>
      </c>
      <c r="F262" s="54">
        <v>40057</v>
      </c>
      <c r="G262" s="1" t="s">
        <v>4600</v>
      </c>
      <c r="H262" s="1" t="s">
        <v>4596</v>
      </c>
      <c r="I262" s="53" t="e">
        <v>#N/A</v>
      </c>
      <c r="J262" s="1" t="e">
        <f>VLOOKUP(B262,#REF!,2,FALSE)</f>
        <v>#REF!</v>
      </c>
    </row>
    <row r="263" s="1" customFormat="1" spans="1:10">
      <c r="A263" s="53" t="s">
        <v>5044</v>
      </c>
      <c r="B263" s="1" t="s">
        <v>1800</v>
      </c>
      <c r="C263" s="1" t="s">
        <v>4599</v>
      </c>
      <c r="D263" s="54">
        <v>39175</v>
      </c>
      <c r="E263" s="63">
        <f t="shared" si="4"/>
        <v>2007</v>
      </c>
      <c r="F263" s="54">
        <v>39387</v>
      </c>
      <c r="G263" s="1" t="s">
        <v>4600</v>
      </c>
      <c r="H263" s="1" t="s">
        <v>4596</v>
      </c>
      <c r="I263" s="53" t="e">
        <v>#N/A</v>
      </c>
      <c r="J263" s="1" t="e">
        <f>VLOOKUP(B263,#REF!,2,FALSE)</f>
        <v>#REF!</v>
      </c>
    </row>
    <row r="264" s="1" customFormat="1" spans="1:10">
      <c r="A264" s="53" t="s">
        <v>5045</v>
      </c>
      <c r="B264" s="1" t="s">
        <v>5046</v>
      </c>
      <c r="C264" s="1" t="s">
        <v>4599</v>
      </c>
      <c r="D264" s="54">
        <v>39807</v>
      </c>
      <c r="E264" s="63">
        <f t="shared" si="4"/>
        <v>2008</v>
      </c>
      <c r="F264" s="54">
        <v>40087</v>
      </c>
      <c r="G264" s="1" t="s">
        <v>4600</v>
      </c>
      <c r="H264" s="1" t="s">
        <v>4596</v>
      </c>
      <c r="I264" s="53" t="e">
        <v>#N/A</v>
      </c>
      <c r="J264" s="1" t="e">
        <f>VLOOKUP(B264,#REF!,2,FALSE)</f>
        <v>#REF!</v>
      </c>
    </row>
    <row r="265" s="1" customFormat="1" spans="1:10">
      <c r="A265" s="53" t="s">
        <v>5047</v>
      </c>
      <c r="B265" s="1" t="s">
        <v>5048</v>
      </c>
      <c r="C265" s="1"/>
      <c r="D265" s="54" t="s">
        <v>4594</v>
      </c>
      <c r="E265" s="63" t="e">
        <f t="shared" si="4"/>
        <v>#VALUE!</v>
      </c>
      <c r="F265" s="54" t="s">
        <v>4594</v>
      </c>
      <c r="G265" s="1"/>
      <c r="H265" s="1"/>
      <c r="I265" s="53" t="e">
        <v>#N/A</v>
      </c>
      <c r="J265" s="1" t="e">
        <f>VLOOKUP(B265,#REF!,2,FALSE)</f>
        <v>#REF!</v>
      </c>
    </row>
    <row r="266" s="1" customFormat="1" spans="1:10">
      <c r="A266" s="53" t="s">
        <v>5049</v>
      </c>
      <c r="B266" s="1" t="s">
        <v>5050</v>
      </c>
      <c r="C266" s="1" t="s">
        <v>4599</v>
      </c>
      <c r="D266" s="54">
        <v>38969</v>
      </c>
      <c r="E266" s="63">
        <f t="shared" si="4"/>
        <v>2006</v>
      </c>
      <c r="F266" s="54">
        <v>39793</v>
      </c>
      <c r="G266" s="1" t="s">
        <v>4600</v>
      </c>
      <c r="H266" s="1" t="s">
        <v>4596</v>
      </c>
      <c r="I266" s="53" t="e">
        <v>#N/A</v>
      </c>
      <c r="J266" s="1" t="e">
        <f>VLOOKUP(B266,#REF!,2,FALSE)</f>
        <v>#REF!</v>
      </c>
    </row>
    <row r="267" s="1" customFormat="1" spans="1:10">
      <c r="A267" s="53" t="s">
        <v>5051</v>
      </c>
      <c r="B267" s="1" t="s">
        <v>5052</v>
      </c>
      <c r="C267" s="1" t="s">
        <v>4599</v>
      </c>
      <c r="D267" s="54">
        <v>34403</v>
      </c>
      <c r="E267" s="63">
        <f t="shared" si="4"/>
        <v>1994</v>
      </c>
      <c r="F267" s="54" t="s">
        <v>4594</v>
      </c>
      <c r="G267" s="1" t="s">
        <v>4595</v>
      </c>
      <c r="H267" s="1" t="s">
        <v>4604</v>
      </c>
      <c r="I267" s="53" t="e">
        <v>#N/A</v>
      </c>
      <c r="J267" s="1" t="e">
        <f>VLOOKUP(B267,#REF!,2,FALSE)</f>
        <v>#REF!</v>
      </c>
    </row>
    <row r="268" s="1" customFormat="1" spans="1:10">
      <c r="A268" s="53" t="s">
        <v>5053</v>
      </c>
      <c r="B268" s="1" t="s">
        <v>1578</v>
      </c>
      <c r="C268" s="1" t="s">
        <v>4599</v>
      </c>
      <c r="D268" s="54">
        <v>38123</v>
      </c>
      <c r="E268" s="63">
        <f t="shared" si="4"/>
        <v>2004</v>
      </c>
      <c r="F268" s="54">
        <v>38586</v>
      </c>
      <c r="G268" s="1" t="s">
        <v>4600</v>
      </c>
      <c r="H268" s="1" t="s">
        <v>4596</v>
      </c>
      <c r="I268" s="53" t="e">
        <v>#N/A</v>
      </c>
      <c r="J268" s="1" t="e">
        <f>VLOOKUP(B268,#REF!,2,FALSE)</f>
        <v>#REF!</v>
      </c>
    </row>
    <row r="269" s="1" customFormat="1" spans="1:10">
      <c r="A269" s="53" t="s">
        <v>5054</v>
      </c>
      <c r="B269" s="1" t="s">
        <v>5055</v>
      </c>
      <c r="C269" s="1" t="s">
        <v>4599</v>
      </c>
      <c r="D269" s="54">
        <v>37172</v>
      </c>
      <c r="E269" s="63">
        <f t="shared" si="4"/>
        <v>2001</v>
      </c>
      <c r="F269" s="54" t="s">
        <v>4594</v>
      </c>
      <c r="G269" s="1" t="s">
        <v>4595</v>
      </c>
      <c r="H269" s="1" t="s">
        <v>4604</v>
      </c>
      <c r="I269" s="53" t="e">
        <v>#N/A</v>
      </c>
      <c r="J269" s="1" t="e">
        <f>VLOOKUP(B269,#REF!,2,FALSE)</f>
        <v>#REF!</v>
      </c>
    </row>
    <row r="270" s="1" customFormat="1" spans="1:10">
      <c r="A270" s="53" t="s">
        <v>5056</v>
      </c>
      <c r="B270" s="1" t="s">
        <v>5057</v>
      </c>
      <c r="C270" s="1" t="s">
        <v>4599</v>
      </c>
      <c r="D270" s="54">
        <v>35907</v>
      </c>
      <c r="E270" s="63">
        <f t="shared" si="4"/>
        <v>1998</v>
      </c>
      <c r="F270" s="54" t="s">
        <v>4594</v>
      </c>
      <c r="G270" s="1" t="s">
        <v>4595</v>
      </c>
      <c r="H270" s="1" t="s">
        <v>4604</v>
      </c>
      <c r="I270" s="53" t="e">
        <v>#N/A</v>
      </c>
      <c r="J270" s="1" t="e">
        <f>VLOOKUP(B270,#REF!,2,FALSE)</f>
        <v>#REF!</v>
      </c>
    </row>
    <row r="271" s="1" customFormat="1" spans="1:10">
      <c r="A271" s="53" t="s">
        <v>5058</v>
      </c>
      <c r="B271" s="1" t="s">
        <v>5059</v>
      </c>
      <c r="C271" s="1" t="s">
        <v>4599</v>
      </c>
      <c r="D271" s="54">
        <v>36667</v>
      </c>
      <c r="E271" s="63">
        <f t="shared" si="4"/>
        <v>2000</v>
      </c>
      <c r="F271" s="54" t="s">
        <v>4594</v>
      </c>
      <c r="G271" s="1" t="s">
        <v>4595</v>
      </c>
      <c r="H271" s="1" t="s">
        <v>4604</v>
      </c>
      <c r="I271" s="53" t="e">
        <v>#N/A</v>
      </c>
      <c r="J271" s="1" t="e">
        <f>VLOOKUP(B271,#REF!,2,FALSE)</f>
        <v>#REF!</v>
      </c>
    </row>
    <row r="272" s="1" customFormat="1" spans="1:10">
      <c r="A272" s="53" t="s">
        <v>5060</v>
      </c>
      <c r="B272" s="1" t="s">
        <v>5061</v>
      </c>
      <c r="C272" s="1" t="s">
        <v>4599</v>
      </c>
      <c r="D272" s="54">
        <v>34872</v>
      </c>
      <c r="E272" s="63">
        <f t="shared" si="4"/>
        <v>1995</v>
      </c>
      <c r="F272" s="54">
        <v>35014</v>
      </c>
      <c r="G272" s="1" t="s">
        <v>4600</v>
      </c>
      <c r="H272" s="1" t="s">
        <v>4596</v>
      </c>
      <c r="I272" s="53" t="e">
        <v>#N/A</v>
      </c>
      <c r="J272" s="1" t="e">
        <f>VLOOKUP(B272,#REF!,2,FALSE)</f>
        <v>#REF!</v>
      </c>
    </row>
    <row r="273" s="1" customFormat="1" spans="1:10">
      <c r="A273" s="53" t="s">
        <v>5062</v>
      </c>
      <c r="B273" s="1" t="s">
        <v>5063</v>
      </c>
      <c r="C273" s="1" t="s">
        <v>4599</v>
      </c>
      <c r="D273" s="54">
        <v>34594</v>
      </c>
      <c r="E273" s="63">
        <f t="shared" si="4"/>
        <v>1994</v>
      </c>
      <c r="F273" s="54">
        <v>36087</v>
      </c>
      <c r="G273" s="1" t="s">
        <v>4600</v>
      </c>
      <c r="H273" s="1" t="s">
        <v>4596</v>
      </c>
      <c r="I273" s="53" t="e">
        <v>#N/A</v>
      </c>
      <c r="J273" s="1" t="e">
        <f>VLOOKUP(B273,#REF!,2,FALSE)</f>
        <v>#REF!</v>
      </c>
    </row>
    <row r="274" s="1" customFormat="1" spans="1:10">
      <c r="A274" s="53" t="s">
        <v>5064</v>
      </c>
      <c r="B274" s="1" t="s">
        <v>5065</v>
      </c>
      <c r="C274" s="1" t="s">
        <v>4599</v>
      </c>
      <c r="D274" s="54">
        <v>34845</v>
      </c>
      <c r="E274" s="63">
        <f t="shared" si="4"/>
        <v>1995</v>
      </c>
      <c r="F274" s="54">
        <v>35390</v>
      </c>
      <c r="G274" s="1" t="s">
        <v>4600</v>
      </c>
      <c r="H274" s="1" t="s">
        <v>4596</v>
      </c>
      <c r="I274" s="53" t="e">
        <v>#N/A</v>
      </c>
      <c r="J274" s="1" t="e">
        <f>VLOOKUP(B274,#REF!,2,FALSE)</f>
        <v>#REF!</v>
      </c>
    </row>
    <row r="275" s="1" customFormat="1" spans="1:10">
      <c r="A275" s="53" t="s">
        <v>5066</v>
      </c>
      <c r="B275" s="1" t="s">
        <v>5067</v>
      </c>
      <c r="C275" s="1" t="s">
        <v>4599</v>
      </c>
      <c r="D275" s="54">
        <v>33885</v>
      </c>
      <c r="E275" s="63">
        <f t="shared" si="4"/>
        <v>1992</v>
      </c>
      <c r="F275" s="54">
        <v>34052</v>
      </c>
      <c r="G275" s="1" t="s">
        <v>4600</v>
      </c>
      <c r="H275" s="1" t="s">
        <v>4596</v>
      </c>
      <c r="I275" s="53" t="e">
        <v>#N/A</v>
      </c>
      <c r="J275" s="1" t="e">
        <f>VLOOKUP(B275,#REF!,2,FALSE)</f>
        <v>#REF!</v>
      </c>
    </row>
    <row r="276" s="1" customFormat="1" spans="1:10">
      <c r="A276" s="53" t="s">
        <v>5068</v>
      </c>
      <c r="B276" s="1" t="s">
        <v>5069</v>
      </c>
      <c r="C276" s="1" t="s">
        <v>4599</v>
      </c>
      <c r="D276" s="54">
        <v>34845</v>
      </c>
      <c r="E276" s="63">
        <f t="shared" si="4"/>
        <v>1995</v>
      </c>
      <c r="F276" s="54">
        <v>35814</v>
      </c>
      <c r="G276" s="1" t="s">
        <v>4600</v>
      </c>
      <c r="H276" s="1" t="s">
        <v>4596</v>
      </c>
      <c r="I276" s="53" t="e">
        <v>#N/A</v>
      </c>
      <c r="J276" s="1" t="e">
        <f>VLOOKUP(B276,#REF!,2,FALSE)</f>
        <v>#REF!</v>
      </c>
    </row>
    <row r="277" s="1" customFormat="1" spans="1:10">
      <c r="A277" s="53" t="s">
        <v>5070</v>
      </c>
      <c r="B277" s="1" t="s">
        <v>5071</v>
      </c>
      <c r="C277" s="1" t="s">
        <v>4599</v>
      </c>
      <c r="D277" s="54">
        <v>35423</v>
      </c>
      <c r="E277" s="63">
        <f t="shared" si="4"/>
        <v>1996</v>
      </c>
      <c r="F277" s="54">
        <v>35874</v>
      </c>
      <c r="G277" s="1" t="s">
        <v>4600</v>
      </c>
      <c r="H277" s="1" t="s">
        <v>4596</v>
      </c>
      <c r="I277" s="53" t="e">
        <v>#N/A</v>
      </c>
      <c r="J277" s="1" t="e">
        <f>VLOOKUP(B277,#REF!,2,FALSE)</f>
        <v>#REF!</v>
      </c>
    </row>
    <row r="278" s="1" customFormat="1" spans="1:10">
      <c r="A278" s="53" t="s">
        <v>5072</v>
      </c>
      <c r="B278" s="1" t="s">
        <v>5073</v>
      </c>
      <c r="C278" s="1" t="s">
        <v>4599</v>
      </c>
      <c r="D278" s="54">
        <v>33409</v>
      </c>
      <c r="E278" s="63">
        <f t="shared" si="4"/>
        <v>1991</v>
      </c>
      <c r="F278" s="54">
        <v>33409</v>
      </c>
      <c r="G278" s="1" t="s">
        <v>4600</v>
      </c>
      <c r="H278" s="1" t="s">
        <v>4596</v>
      </c>
      <c r="I278" s="53" t="e">
        <v>#N/A</v>
      </c>
      <c r="J278" s="1" t="e">
        <f>VLOOKUP(B278,#REF!,2,FALSE)</f>
        <v>#REF!</v>
      </c>
    </row>
    <row r="279" s="1" customFormat="1" spans="1:10">
      <c r="A279" s="53" t="s">
        <v>5074</v>
      </c>
      <c r="B279" s="1" t="s">
        <v>5075</v>
      </c>
      <c r="C279" s="1"/>
      <c r="D279" s="54">
        <v>29445</v>
      </c>
      <c r="E279" s="63">
        <f t="shared" si="4"/>
        <v>1980</v>
      </c>
      <c r="F279" s="54">
        <v>29663</v>
      </c>
      <c r="G279" s="1" t="s">
        <v>4600</v>
      </c>
      <c r="H279" s="1" t="s">
        <v>4596</v>
      </c>
      <c r="I279" s="53" t="e">
        <v>#N/A</v>
      </c>
      <c r="J279" s="1" t="e">
        <f>VLOOKUP(B279,#REF!,2,FALSE)</f>
        <v>#REF!</v>
      </c>
    </row>
    <row r="280" s="1" customFormat="1" spans="1:10">
      <c r="A280" s="53" t="s">
        <v>5076</v>
      </c>
      <c r="B280" s="1" t="s">
        <v>5077</v>
      </c>
      <c r="C280" s="1" t="s">
        <v>4599</v>
      </c>
      <c r="D280" s="54" t="s">
        <v>4594</v>
      </c>
      <c r="E280" s="63" t="e">
        <f t="shared" si="4"/>
        <v>#VALUE!</v>
      </c>
      <c r="F280" s="54">
        <v>36312</v>
      </c>
      <c r="G280" s="1" t="s">
        <v>4600</v>
      </c>
      <c r="H280" s="1" t="s">
        <v>4596</v>
      </c>
      <c r="I280" s="53" t="e">
        <v>#N/A</v>
      </c>
      <c r="J280" s="1" t="e">
        <f>VLOOKUP(B280,#REF!,2,FALSE)</f>
        <v>#REF!</v>
      </c>
    </row>
    <row r="281" s="1" customFormat="1" spans="1:10">
      <c r="A281" s="53" t="s">
        <v>5078</v>
      </c>
      <c r="B281" s="1" t="s">
        <v>5079</v>
      </c>
      <c r="C281" s="1" t="s">
        <v>4599</v>
      </c>
      <c r="D281" s="54">
        <v>35174</v>
      </c>
      <c r="E281" s="63">
        <f t="shared" si="4"/>
        <v>1996</v>
      </c>
      <c r="F281" s="54">
        <v>35612</v>
      </c>
      <c r="G281" s="1" t="s">
        <v>4600</v>
      </c>
      <c r="H281" s="1" t="s">
        <v>4596</v>
      </c>
      <c r="I281" s="53" t="e">
        <v>#N/A</v>
      </c>
      <c r="J281" s="1" t="e">
        <f>VLOOKUP(B281,#REF!,2,FALSE)</f>
        <v>#REF!</v>
      </c>
    </row>
    <row r="282" s="1" customFormat="1" spans="1:10">
      <c r="A282" s="53" t="s">
        <v>5080</v>
      </c>
      <c r="B282" s="1" t="s">
        <v>5081</v>
      </c>
      <c r="C282" s="1" t="s">
        <v>4599</v>
      </c>
      <c r="D282" s="54">
        <v>35177</v>
      </c>
      <c r="E282" s="63">
        <f t="shared" si="4"/>
        <v>1996</v>
      </c>
      <c r="F282" s="54">
        <v>35278</v>
      </c>
      <c r="G282" s="1" t="s">
        <v>4600</v>
      </c>
      <c r="H282" s="1" t="s">
        <v>4596</v>
      </c>
      <c r="I282" s="53" t="e">
        <v>#N/A</v>
      </c>
      <c r="J282" s="1" t="e">
        <f>VLOOKUP(B282,#REF!,2,FALSE)</f>
        <v>#REF!</v>
      </c>
    </row>
    <row r="283" s="1" customFormat="1" spans="1:10">
      <c r="A283" s="53" t="s">
        <v>5082</v>
      </c>
      <c r="B283" s="1" t="s">
        <v>5083</v>
      </c>
      <c r="C283" s="1" t="s">
        <v>4599</v>
      </c>
      <c r="D283" s="54">
        <v>35962</v>
      </c>
      <c r="E283" s="63">
        <f t="shared" si="4"/>
        <v>1998</v>
      </c>
      <c r="F283" s="54">
        <v>36708</v>
      </c>
      <c r="G283" s="1" t="s">
        <v>4600</v>
      </c>
      <c r="H283" s="1" t="s">
        <v>4596</v>
      </c>
      <c r="I283" s="53" t="e">
        <v>#N/A</v>
      </c>
      <c r="J283" s="1" t="e">
        <f>VLOOKUP(B283,#REF!,2,FALSE)</f>
        <v>#REF!</v>
      </c>
    </row>
    <row r="284" s="1" customFormat="1" spans="1:10">
      <c r="A284" s="53" t="s">
        <v>5084</v>
      </c>
      <c r="B284" s="1" t="s">
        <v>5085</v>
      </c>
      <c r="C284" s="1" t="s">
        <v>4599</v>
      </c>
      <c r="D284" s="54">
        <v>35243</v>
      </c>
      <c r="E284" s="63">
        <f t="shared" si="4"/>
        <v>1996</v>
      </c>
      <c r="F284" s="54">
        <v>35431</v>
      </c>
      <c r="G284" s="1" t="s">
        <v>4600</v>
      </c>
      <c r="H284" s="1" t="s">
        <v>4596</v>
      </c>
      <c r="I284" s="53" t="e">
        <v>#N/A</v>
      </c>
      <c r="J284" s="1" t="e">
        <f>VLOOKUP(B284,#REF!,2,FALSE)</f>
        <v>#REF!</v>
      </c>
    </row>
    <row r="285" s="1" customFormat="1" spans="1:10">
      <c r="A285" s="53" t="s">
        <v>5086</v>
      </c>
      <c r="B285" s="1" t="s">
        <v>5087</v>
      </c>
      <c r="C285" s="1" t="s">
        <v>4599</v>
      </c>
      <c r="D285" s="54">
        <v>35396</v>
      </c>
      <c r="E285" s="63">
        <f t="shared" si="4"/>
        <v>1996</v>
      </c>
      <c r="F285" s="54">
        <v>35612</v>
      </c>
      <c r="G285" s="1" t="s">
        <v>4600</v>
      </c>
      <c r="H285" s="1" t="s">
        <v>4596</v>
      </c>
      <c r="I285" s="53" t="e">
        <v>#N/A</v>
      </c>
      <c r="J285" s="1" t="e">
        <f>VLOOKUP(B285,#REF!,2,FALSE)</f>
        <v>#REF!</v>
      </c>
    </row>
    <row r="286" s="1" customFormat="1" spans="1:10">
      <c r="A286" s="53" t="s">
        <v>5088</v>
      </c>
      <c r="B286" s="1" t="s">
        <v>5089</v>
      </c>
      <c r="C286" s="1" t="s">
        <v>4599</v>
      </c>
      <c r="D286" s="54" t="s">
        <v>4594</v>
      </c>
      <c r="E286" s="63" t="e">
        <f t="shared" si="4"/>
        <v>#VALUE!</v>
      </c>
      <c r="F286" s="54">
        <v>35490</v>
      </c>
      <c r="G286" s="1" t="s">
        <v>4600</v>
      </c>
      <c r="H286" s="1" t="s">
        <v>4596</v>
      </c>
      <c r="I286" s="53" t="e">
        <v>#N/A</v>
      </c>
      <c r="J286" s="1" t="e">
        <f>VLOOKUP(B286,#REF!,2,FALSE)</f>
        <v>#REF!</v>
      </c>
    </row>
    <row r="287" s="1" customFormat="1" spans="1:10">
      <c r="A287" s="53" t="s">
        <v>5090</v>
      </c>
      <c r="B287" s="1" t="s">
        <v>5091</v>
      </c>
      <c r="C287" s="1" t="s">
        <v>4599</v>
      </c>
      <c r="D287" s="54">
        <v>35583</v>
      </c>
      <c r="E287" s="63">
        <f t="shared" si="4"/>
        <v>1997</v>
      </c>
      <c r="F287" s="54">
        <v>35855</v>
      </c>
      <c r="G287" s="1" t="s">
        <v>4600</v>
      </c>
      <c r="H287" s="1" t="s">
        <v>4596</v>
      </c>
      <c r="I287" s="53" t="e">
        <v>#N/A</v>
      </c>
      <c r="J287" s="1" t="e">
        <f>VLOOKUP(B287,#REF!,2,FALSE)</f>
        <v>#REF!</v>
      </c>
    </row>
    <row r="288" s="1" customFormat="1" spans="1:10">
      <c r="A288" s="53" t="s">
        <v>5092</v>
      </c>
      <c r="B288" s="1" t="s">
        <v>5093</v>
      </c>
      <c r="C288" s="1" t="s">
        <v>4599</v>
      </c>
      <c r="D288" s="54">
        <v>39394</v>
      </c>
      <c r="E288" s="63">
        <f t="shared" si="4"/>
        <v>2007</v>
      </c>
      <c r="F288" s="54">
        <v>39448</v>
      </c>
      <c r="G288" s="1" t="s">
        <v>4600</v>
      </c>
      <c r="H288" s="1" t="s">
        <v>4596</v>
      </c>
      <c r="I288" s="53" t="e">
        <v>#N/A</v>
      </c>
      <c r="J288" s="1" t="e">
        <f>VLOOKUP(B288,#REF!,2,FALSE)</f>
        <v>#REF!</v>
      </c>
    </row>
    <row r="289" s="1" customFormat="1" hidden="1" spans="1:10">
      <c r="A289" s="53" t="s">
        <v>5094</v>
      </c>
      <c r="B289" s="1" t="s">
        <v>5095</v>
      </c>
      <c r="C289" s="1" t="s">
        <v>4680</v>
      </c>
      <c r="D289" s="54">
        <v>26940</v>
      </c>
      <c r="E289" s="63">
        <f t="shared" si="4"/>
        <v>1973</v>
      </c>
      <c r="F289" s="54" t="s">
        <v>4594</v>
      </c>
      <c r="G289" s="1"/>
      <c r="H289" s="1" t="s">
        <v>4604</v>
      </c>
      <c r="I289" s="53" t="e">
        <v>#N/A</v>
      </c>
      <c r="J289" s="1" t="e">
        <f>VLOOKUP(B289,#REF!,2,FALSE)</f>
        <v>#REF!</v>
      </c>
    </row>
    <row r="290" s="1" customFormat="1" spans="1:10">
      <c r="A290" s="53" t="s">
        <v>5096</v>
      </c>
      <c r="B290" s="1" t="s">
        <v>1829</v>
      </c>
      <c r="C290" s="1" t="s">
        <v>4599</v>
      </c>
      <c r="D290" s="54">
        <v>39293</v>
      </c>
      <c r="E290" s="63">
        <f t="shared" si="4"/>
        <v>2007</v>
      </c>
      <c r="F290" s="54">
        <v>39416</v>
      </c>
      <c r="G290" s="1" t="s">
        <v>4595</v>
      </c>
      <c r="H290" s="1" t="s">
        <v>4596</v>
      </c>
      <c r="I290" s="53" t="e">
        <v>#N/A</v>
      </c>
      <c r="J290" s="1" t="e">
        <f>VLOOKUP(B290,#REF!,2,FALSE)</f>
        <v>#REF!</v>
      </c>
    </row>
    <row r="291" s="1" customFormat="1" hidden="1" spans="1:10">
      <c r="A291" s="53" t="s">
        <v>5097</v>
      </c>
      <c r="B291" s="1" t="s">
        <v>5098</v>
      </c>
      <c r="C291" s="1" t="s">
        <v>4593</v>
      </c>
      <c r="D291" s="54" t="s">
        <v>4594</v>
      </c>
      <c r="E291" s="63" t="e">
        <f t="shared" si="4"/>
        <v>#VALUE!</v>
      </c>
      <c r="F291" s="54" t="s">
        <v>4594</v>
      </c>
      <c r="G291" s="1" t="s">
        <v>4595</v>
      </c>
      <c r="H291" s="1"/>
      <c r="I291" s="53" t="e">
        <v>#N/A</v>
      </c>
      <c r="J291" s="1" t="e">
        <f>VLOOKUP(B291,#REF!,2,FALSE)</f>
        <v>#REF!</v>
      </c>
    </row>
    <row r="292" s="1" customFormat="1" hidden="1" spans="1:10">
      <c r="A292" s="53" t="s">
        <v>5099</v>
      </c>
      <c r="B292" s="1" t="s">
        <v>2874</v>
      </c>
      <c r="C292" s="1" t="s">
        <v>4622</v>
      </c>
      <c r="D292" s="54">
        <v>33323</v>
      </c>
      <c r="E292" s="63">
        <f t="shared" si="4"/>
        <v>1991</v>
      </c>
      <c r="F292" s="54">
        <v>33571</v>
      </c>
      <c r="G292" s="1" t="s">
        <v>4600</v>
      </c>
      <c r="H292" s="1" t="s">
        <v>4596</v>
      </c>
      <c r="I292" s="53" t="e">
        <v>#N/A</v>
      </c>
      <c r="J292" s="1" t="e">
        <f>VLOOKUP(B292,#REF!,2,FALSE)</f>
        <v>#REF!</v>
      </c>
    </row>
    <row r="293" s="1" customFormat="1" spans="1:10">
      <c r="A293" s="53" t="s">
        <v>5100</v>
      </c>
      <c r="B293" s="1" t="s">
        <v>5101</v>
      </c>
      <c r="C293" s="1" t="s">
        <v>4625</v>
      </c>
      <c r="D293" s="54">
        <v>35901</v>
      </c>
      <c r="E293" s="63">
        <f t="shared" si="4"/>
        <v>1998</v>
      </c>
      <c r="F293" s="54">
        <v>35901</v>
      </c>
      <c r="G293" s="1" t="s">
        <v>4595</v>
      </c>
      <c r="H293" s="1" t="s">
        <v>4604</v>
      </c>
      <c r="I293" s="53" t="e">
        <v>#N/A</v>
      </c>
      <c r="J293" s="1" t="e">
        <f>VLOOKUP(B293,#REF!,2,FALSE)</f>
        <v>#REF!</v>
      </c>
    </row>
    <row r="294" s="1" customFormat="1" spans="1:10">
      <c r="A294" s="53" t="s">
        <v>5102</v>
      </c>
      <c r="B294" s="1" t="s">
        <v>5103</v>
      </c>
      <c r="C294" s="1" t="s">
        <v>4625</v>
      </c>
      <c r="D294" s="54">
        <v>35416</v>
      </c>
      <c r="E294" s="63">
        <f t="shared" si="4"/>
        <v>1996</v>
      </c>
      <c r="F294" s="54">
        <v>35489</v>
      </c>
      <c r="G294" s="1" t="s">
        <v>4595</v>
      </c>
      <c r="H294" s="1" t="s">
        <v>4604</v>
      </c>
      <c r="I294" s="53" t="e">
        <v>#N/A</v>
      </c>
      <c r="J294" s="1" t="e">
        <f>VLOOKUP(B294,#REF!,2,FALSE)</f>
        <v>#REF!</v>
      </c>
    </row>
    <row r="295" s="1" customFormat="1" spans="1:10">
      <c r="A295" s="53" t="s">
        <v>5104</v>
      </c>
      <c r="B295" s="1" t="s">
        <v>5105</v>
      </c>
      <c r="C295" s="1" t="s">
        <v>4625</v>
      </c>
      <c r="D295" s="54">
        <v>35241</v>
      </c>
      <c r="E295" s="63">
        <f t="shared" si="4"/>
        <v>1996</v>
      </c>
      <c r="F295" s="54">
        <v>36800</v>
      </c>
      <c r="G295" s="1" t="s">
        <v>4595</v>
      </c>
      <c r="H295" s="1" t="s">
        <v>4596</v>
      </c>
      <c r="I295" s="53" t="e">
        <v>#N/A</v>
      </c>
      <c r="J295" s="1" t="e">
        <f>VLOOKUP(B295,#REF!,2,FALSE)</f>
        <v>#REF!</v>
      </c>
    </row>
    <row r="296" s="1" customFormat="1" spans="1:10">
      <c r="A296" s="53" t="s">
        <v>5106</v>
      </c>
      <c r="B296" s="1" t="s">
        <v>5107</v>
      </c>
      <c r="C296" s="1" t="s">
        <v>4599</v>
      </c>
      <c r="D296" s="54">
        <v>38011</v>
      </c>
      <c r="E296" s="63">
        <f t="shared" si="4"/>
        <v>2004</v>
      </c>
      <c r="F296" s="54">
        <v>39965</v>
      </c>
      <c r="G296" s="1" t="s">
        <v>4600</v>
      </c>
      <c r="H296" s="1" t="s">
        <v>4596</v>
      </c>
      <c r="I296" s="53" t="e">
        <v>#N/A</v>
      </c>
      <c r="J296" s="1" t="e">
        <f>VLOOKUP(B296,#REF!,2,FALSE)</f>
        <v>#REF!</v>
      </c>
    </row>
    <row r="297" s="1" customFormat="1" spans="1:10">
      <c r="A297" s="53" t="s">
        <v>5108</v>
      </c>
      <c r="B297" s="1" t="s">
        <v>1552</v>
      </c>
      <c r="C297" s="1" t="s">
        <v>4599</v>
      </c>
      <c r="D297" s="54">
        <v>38011</v>
      </c>
      <c r="E297" s="63">
        <f t="shared" si="4"/>
        <v>2004</v>
      </c>
      <c r="F297" s="54">
        <v>39965</v>
      </c>
      <c r="G297" s="1" t="s">
        <v>4600</v>
      </c>
      <c r="H297" s="1" t="s">
        <v>4596</v>
      </c>
      <c r="I297" s="64" t="s">
        <v>4602</v>
      </c>
      <c r="J297" s="1" t="e">
        <f>VLOOKUP(B297,#REF!,2,FALSE)</f>
        <v>#REF!</v>
      </c>
    </row>
    <row r="298" s="1" customFormat="1" spans="1:10">
      <c r="A298" s="53" t="s">
        <v>5109</v>
      </c>
      <c r="B298" s="1" t="s">
        <v>1095</v>
      </c>
      <c r="C298" s="1" t="s">
        <v>4599</v>
      </c>
      <c r="D298" s="54">
        <v>35782</v>
      </c>
      <c r="E298" s="63">
        <f t="shared" si="4"/>
        <v>1997</v>
      </c>
      <c r="F298" s="54">
        <v>35977</v>
      </c>
      <c r="G298" s="1" t="s">
        <v>4600</v>
      </c>
      <c r="H298" s="1" t="s">
        <v>4596</v>
      </c>
      <c r="I298" s="53" t="e">
        <v>#N/A</v>
      </c>
      <c r="J298" s="1" t="e">
        <f>VLOOKUP(B298,#REF!,2,FALSE)</f>
        <v>#REF!</v>
      </c>
    </row>
    <row r="299" s="1" customFormat="1" spans="1:10">
      <c r="A299" s="53" t="s">
        <v>5110</v>
      </c>
      <c r="B299" s="1" t="s">
        <v>5111</v>
      </c>
      <c r="C299" s="1" t="s">
        <v>4625</v>
      </c>
      <c r="D299" s="54">
        <v>36706</v>
      </c>
      <c r="E299" s="63">
        <f t="shared" si="4"/>
        <v>2000</v>
      </c>
      <c r="F299" s="54">
        <v>36965</v>
      </c>
      <c r="G299" s="1" t="s">
        <v>4595</v>
      </c>
      <c r="H299" s="1" t="s">
        <v>4596</v>
      </c>
      <c r="I299" s="53" t="e">
        <v>#N/A</v>
      </c>
      <c r="J299" s="1" t="e">
        <f>VLOOKUP(B299,#REF!,2,FALSE)</f>
        <v>#REF!</v>
      </c>
    </row>
    <row r="300" s="1" customFormat="1" spans="1:10">
      <c r="A300" s="53" t="s">
        <v>5112</v>
      </c>
      <c r="B300" s="1" t="s">
        <v>5113</v>
      </c>
      <c r="C300" s="1" t="s">
        <v>4599</v>
      </c>
      <c r="D300" s="54" t="s">
        <v>4594</v>
      </c>
      <c r="E300" s="63" t="e">
        <f t="shared" si="4"/>
        <v>#VALUE!</v>
      </c>
      <c r="F300" s="54" t="s">
        <v>4594</v>
      </c>
      <c r="G300" s="1" t="s">
        <v>4595</v>
      </c>
      <c r="H300" s="1" t="s">
        <v>4596</v>
      </c>
      <c r="I300" s="53" t="e">
        <v>#N/A</v>
      </c>
      <c r="J300" s="1" t="e">
        <f>VLOOKUP(B300,#REF!,2,FALSE)</f>
        <v>#REF!</v>
      </c>
    </row>
    <row r="301" s="1" customFormat="1" spans="1:10">
      <c r="A301" s="53" t="s">
        <v>5114</v>
      </c>
      <c r="B301" s="1" t="s">
        <v>5115</v>
      </c>
      <c r="C301" s="1" t="s">
        <v>4625</v>
      </c>
      <c r="D301" s="54" t="s">
        <v>4594</v>
      </c>
      <c r="E301" s="63" t="e">
        <f t="shared" si="4"/>
        <v>#VALUE!</v>
      </c>
      <c r="F301" s="54" t="s">
        <v>4594</v>
      </c>
      <c r="G301" s="1" t="s">
        <v>4595</v>
      </c>
      <c r="H301" s="1"/>
      <c r="I301" s="53" t="e">
        <v>#N/A</v>
      </c>
      <c r="J301" s="1" t="e">
        <f>VLOOKUP(B301,#REF!,2,FALSE)</f>
        <v>#REF!</v>
      </c>
    </row>
    <row r="302" s="1" customFormat="1" spans="1:10">
      <c r="A302" s="53" t="s">
        <v>5116</v>
      </c>
      <c r="B302" s="1" t="s">
        <v>5117</v>
      </c>
      <c r="C302" s="1" t="s">
        <v>4599</v>
      </c>
      <c r="D302" s="54">
        <v>34380</v>
      </c>
      <c r="E302" s="63">
        <f t="shared" si="4"/>
        <v>1994</v>
      </c>
      <c r="F302" s="54">
        <v>34700</v>
      </c>
      <c r="G302" s="1" t="s">
        <v>4600</v>
      </c>
      <c r="H302" s="1" t="s">
        <v>4596</v>
      </c>
      <c r="I302" s="53" t="e">
        <v>#N/A</v>
      </c>
      <c r="J302" s="1" t="e">
        <f>VLOOKUP(B302,#REF!,2,FALSE)</f>
        <v>#REF!</v>
      </c>
    </row>
    <row r="303" s="1" customFormat="1" spans="1:10">
      <c r="A303" s="53" t="s">
        <v>5118</v>
      </c>
      <c r="B303" s="1" t="s">
        <v>5119</v>
      </c>
      <c r="C303" s="1" t="s">
        <v>4599</v>
      </c>
      <c r="D303" s="54">
        <v>37938</v>
      </c>
      <c r="E303" s="63">
        <f t="shared" si="4"/>
        <v>2003</v>
      </c>
      <c r="F303" s="54">
        <v>38491</v>
      </c>
      <c r="G303" s="1" t="s">
        <v>4600</v>
      </c>
      <c r="H303" s="1" t="s">
        <v>4596</v>
      </c>
      <c r="I303" s="53" t="e">
        <v>#N/A</v>
      </c>
      <c r="J303" s="1" t="e">
        <f>VLOOKUP(B303,#REF!,2,FALSE)</f>
        <v>#REF!</v>
      </c>
    </row>
    <row r="304" s="1" customFormat="1" spans="1:10">
      <c r="A304" s="53" t="s">
        <v>5120</v>
      </c>
      <c r="B304" s="1" t="s">
        <v>5121</v>
      </c>
      <c r="C304" s="1" t="s">
        <v>4599</v>
      </c>
      <c r="D304" s="54">
        <v>38084</v>
      </c>
      <c r="E304" s="63">
        <f t="shared" si="4"/>
        <v>2004</v>
      </c>
      <c r="F304" s="54">
        <v>38718</v>
      </c>
      <c r="G304" s="1" t="s">
        <v>4600</v>
      </c>
      <c r="H304" s="1" t="s">
        <v>4596</v>
      </c>
      <c r="I304" s="53" t="e">
        <v>#N/A</v>
      </c>
      <c r="J304" s="1" t="e">
        <f>VLOOKUP(B304,#REF!,2,FALSE)</f>
        <v>#REF!</v>
      </c>
    </row>
    <row r="305" s="1" customFormat="1" spans="1:10">
      <c r="A305" s="53" t="s">
        <v>5122</v>
      </c>
      <c r="B305" s="1" t="s">
        <v>5123</v>
      </c>
      <c r="C305" s="1" t="s">
        <v>4599</v>
      </c>
      <c r="D305" s="54" t="s">
        <v>4594</v>
      </c>
      <c r="E305" s="63" t="e">
        <f t="shared" si="4"/>
        <v>#VALUE!</v>
      </c>
      <c r="F305" s="54" t="s">
        <v>4594</v>
      </c>
      <c r="G305" s="1" t="s">
        <v>4595</v>
      </c>
      <c r="H305" s="1"/>
      <c r="I305" s="53" t="e">
        <v>#N/A</v>
      </c>
      <c r="J305" s="1" t="e">
        <f>VLOOKUP(B305,#REF!,2,FALSE)</f>
        <v>#REF!</v>
      </c>
    </row>
    <row r="306" s="1" customFormat="1" spans="1:10">
      <c r="A306" s="53" t="s">
        <v>5124</v>
      </c>
      <c r="B306" s="1" t="s">
        <v>5125</v>
      </c>
      <c r="C306" s="1" t="s">
        <v>4599</v>
      </c>
      <c r="D306" s="54">
        <v>38461</v>
      </c>
      <c r="E306" s="63">
        <f t="shared" si="4"/>
        <v>2005</v>
      </c>
      <c r="F306" s="54">
        <v>38534</v>
      </c>
      <c r="G306" s="1" t="s">
        <v>4600</v>
      </c>
      <c r="H306" s="1" t="s">
        <v>4596</v>
      </c>
      <c r="I306" s="53" t="e">
        <v>#N/A</v>
      </c>
      <c r="J306" s="1" t="e">
        <f>VLOOKUP(B306,#REF!,2,FALSE)</f>
        <v>#REF!</v>
      </c>
    </row>
    <row r="307" s="1" customFormat="1" spans="1:10">
      <c r="A307" s="53" t="s">
        <v>5126</v>
      </c>
      <c r="B307" s="1" t="s">
        <v>5127</v>
      </c>
      <c r="C307" s="1" t="s">
        <v>4599</v>
      </c>
      <c r="D307" s="54">
        <v>36844</v>
      </c>
      <c r="E307" s="63">
        <f t="shared" si="4"/>
        <v>2000</v>
      </c>
      <c r="F307" s="54">
        <v>36892</v>
      </c>
      <c r="G307" s="1"/>
      <c r="H307" s="1"/>
      <c r="I307" s="53" t="e">
        <v>#N/A</v>
      </c>
      <c r="J307" s="1" t="e">
        <f>VLOOKUP(B307,#REF!,2,FALSE)</f>
        <v>#REF!</v>
      </c>
    </row>
    <row r="308" s="1" customFormat="1" spans="1:10">
      <c r="A308" s="53" t="s">
        <v>5128</v>
      </c>
      <c r="B308" s="1" t="s">
        <v>570</v>
      </c>
      <c r="C308" s="1" t="s">
        <v>4593</v>
      </c>
      <c r="D308" s="54" t="s">
        <v>4594</v>
      </c>
      <c r="E308" s="63" t="e">
        <f t="shared" si="4"/>
        <v>#VALUE!</v>
      </c>
      <c r="F308" s="54">
        <v>34335</v>
      </c>
      <c r="G308" s="1" t="s">
        <v>4600</v>
      </c>
      <c r="H308" s="1" t="s">
        <v>4596</v>
      </c>
      <c r="I308" s="53" t="e">
        <v>#N/A</v>
      </c>
      <c r="J308" s="1" t="e">
        <f>VLOOKUP(B308,#REF!,2,FALSE)</f>
        <v>#REF!</v>
      </c>
    </row>
    <row r="309" s="1" customFormat="1" hidden="1" spans="1:10">
      <c r="A309" s="53" t="s">
        <v>5129</v>
      </c>
      <c r="B309" s="1" t="s">
        <v>1299</v>
      </c>
      <c r="C309" s="1" t="s">
        <v>4625</v>
      </c>
      <c r="D309" s="54">
        <v>37121</v>
      </c>
      <c r="E309" s="63">
        <f t="shared" si="4"/>
        <v>2001</v>
      </c>
      <c r="F309" s="54">
        <v>37724</v>
      </c>
      <c r="G309" s="1" t="s">
        <v>4600</v>
      </c>
      <c r="H309" s="1"/>
      <c r="I309" s="53" t="e">
        <v>#N/A</v>
      </c>
      <c r="J309" s="1" t="e">
        <f>VLOOKUP(B309,#REF!,2,FALSE)</f>
        <v>#REF!</v>
      </c>
    </row>
    <row r="310" s="1" customFormat="1" hidden="1" spans="1:10">
      <c r="A310" s="53" t="s">
        <v>5130</v>
      </c>
      <c r="B310" s="1" t="s">
        <v>5131</v>
      </c>
      <c r="C310" s="1" t="s">
        <v>4593</v>
      </c>
      <c r="D310" s="54">
        <v>35480</v>
      </c>
      <c r="E310" s="63">
        <f t="shared" si="4"/>
        <v>1997</v>
      </c>
      <c r="F310" s="54">
        <v>35796</v>
      </c>
      <c r="G310" s="1" t="s">
        <v>4600</v>
      </c>
      <c r="H310" s="1" t="s">
        <v>4596</v>
      </c>
      <c r="I310" s="53" t="e">
        <v>#N/A</v>
      </c>
      <c r="J310" s="1" t="e">
        <f>VLOOKUP(B310,#REF!,2,FALSE)</f>
        <v>#REF!</v>
      </c>
    </row>
    <row r="311" s="1" customFormat="1" spans="1:10">
      <c r="A311" s="53" t="s">
        <v>5132</v>
      </c>
      <c r="B311" s="1" t="s">
        <v>1371</v>
      </c>
      <c r="C311" s="1" t="s">
        <v>4599</v>
      </c>
      <c r="D311" s="54">
        <v>37469</v>
      </c>
      <c r="E311" s="63">
        <f t="shared" si="4"/>
        <v>2002</v>
      </c>
      <c r="F311" s="54">
        <v>38515</v>
      </c>
      <c r="G311" s="1" t="s">
        <v>4600</v>
      </c>
      <c r="H311" s="1" t="s">
        <v>4596</v>
      </c>
      <c r="I311" s="53" t="e">
        <v>#N/A</v>
      </c>
      <c r="J311" s="1" t="e">
        <f>VLOOKUP(B311,#REF!,2,FALSE)</f>
        <v>#REF!</v>
      </c>
    </row>
    <row r="312" s="1" customFormat="1" spans="1:10">
      <c r="A312" s="53" t="s">
        <v>5133</v>
      </c>
      <c r="B312" s="1" t="s">
        <v>5134</v>
      </c>
      <c r="C312" s="1" t="s">
        <v>4599</v>
      </c>
      <c r="D312" s="54">
        <v>38188</v>
      </c>
      <c r="E312" s="63">
        <f t="shared" si="4"/>
        <v>2004</v>
      </c>
      <c r="F312" s="54">
        <v>38504</v>
      </c>
      <c r="G312" s="1" t="s">
        <v>4600</v>
      </c>
      <c r="H312" s="1" t="s">
        <v>4596</v>
      </c>
      <c r="I312" s="53" t="e">
        <v>#N/A</v>
      </c>
      <c r="J312" s="1" t="e">
        <f>VLOOKUP(B312,#REF!,2,FALSE)</f>
        <v>#REF!</v>
      </c>
    </row>
    <row r="313" s="1" customFormat="1" spans="1:10">
      <c r="A313" s="53" t="s">
        <v>5135</v>
      </c>
      <c r="B313" s="1" t="s">
        <v>5136</v>
      </c>
      <c r="C313" s="1" t="s">
        <v>4599</v>
      </c>
      <c r="D313" s="54">
        <v>37854</v>
      </c>
      <c r="E313" s="63">
        <f t="shared" si="4"/>
        <v>2003</v>
      </c>
      <c r="F313" s="54" t="s">
        <v>4594</v>
      </c>
      <c r="G313" s="1" t="s">
        <v>4595</v>
      </c>
      <c r="H313" s="1" t="s">
        <v>4604</v>
      </c>
      <c r="I313" s="53" t="e">
        <v>#N/A</v>
      </c>
      <c r="J313" s="1" t="e">
        <f>VLOOKUP(B313,#REF!,2,FALSE)</f>
        <v>#REF!</v>
      </c>
    </row>
    <row r="314" s="1" customFormat="1" spans="1:10">
      <c r="A314" s="53" t="s">
        <v>5137</v>
      </c>
      <c r="B314" s="1" t="s">
        <v>1887</v>
      </c>
      <c r="C314" s="1" t="s">
        <v>4599</v>
      </c>
      <c r="D314" s="54">
        <v>39597</v>
      </c>
      <c r="E314" s="63">
        <f t="shared" si="4"/>
        <v>2008</v>
      </c>
      <c r="F314" s="54">
        <v>40026</v>
      </c>
      <c r="G314" s="1" t="s">
        <v>4600</v>
      </c>
      <c r="H314" s="1" t="s">
        <v>4596</v>
      </c>
      <c r="I314" s="53" t="e">
        <v>#N/A</v>
      </c>
      <c r="J314" s="1" t="e">
        <f>VLOOKUP(B314,#REF!,2,FALSE)</f>
        <v>#REF!</v>
      </c>
    </row>
    <row r="315" s="1" customFormat="1" spans="1:10">
      <c r="A315" s="53" t="s">
        <v>5138</v>
      </c>
      <c r="B315" s="1" t="s">
        <v>5139</v>
      </c>
      <c r="C315" s="1" t="s">
        <v>4599</v>
      </c>
      <c r="D315" s="54">
        <v>36434</v>
      </c>
      <c r="E315" s="63">
        <f t="shared" si="4"/>
        <v>1999</v>
      </c>
      <c r="F315" s="54">
        <v>36647</v>
      </c>
      <c r="G315" s="1" t="s">
        <v>4600</v>
      </c>
      <c r="H315" s="1" t="s">
        <v>4596</v>
      </c>
      <c r="I315" s="53" t="e">
        <v>#N/A</v>
      </c>
      <c r="J315" s="1" t="e">
        <f>VLOOKUP(B315,#REF!,2,FALSE)</f>
        <v>#REF!</v>
      </c>
    </row>
    <row r="316" s="1" customFormat="1" hidden="1" spans="1:10">
      <c r="A316" s="53" t="s">
        <v>5140</v>
      </c>
      <c r="B316" s="1" t="s">
        <v>195</v>
      </c>
      <c r="C316" s="1" t="s">
        <v>4593</v>
      </c>
      <c r="D316" s="54">
        <v>26275</v>
      </c>
      <c r="E316" s="63">
        <f t="shared" si="4"/>
        <v>1971</v>
      </c>
      <c r="F316" s="54">
        <v>26706</v>
      </c>
      <c r="G316" s="1" t="s">
        <v>4600</v>
      </c>
      <c r="H316" s="1" t="s">
        <v>4596</v>
      </c>
      <c r="I316" s="53" t="e">
        <v>#N/A</v>
      </c>
      <c r="J316" s="1" t="e">
        <f>VLOOKUP(B316,#REF!,2,FALSE)</f>
        <v>#REF!</v>
      </c>
    </row>
    <row r="317" s="1" customFormat="1" spans="1:10">
      <c r="A317" s="53" t="s">
        <v>5141</v>
      </c>
      <c r="B317" s="1" t="s">
        <v>1029</v>
      </c>
      <c r="C317" s="1" t="s">
        <v>4599</v>
      </c>
      <c r="D317" s="54">
        <v>35549</v>
      </c>
      <c r="E317" s="63">
        <f t="shared" si="4"/>
        <v>1997</v>
      </c>
      <c r="F317" s="54">
        <v>35827</v>
      </c>
      <c r="G317" s="1" t="s">
        <v>4600</v>
      </c>
      <c r="H317" s="1" t="s">
        <v>4596</v>
      </c>
      <c r="I317" s="53" t="e">
        <v>#N/A</v>
      </c>
      <c r="J317" s="1" t="e">
        <f>VLOOKUP(B317,#REF!,2,FALSE)</f>
        <v>#REF!</v>
      </c>
    </row>
    <row r="318" s="1" customFormat="1" spans="1:10">
      <c r="A318" s="53" t="s">
        <v>5142</v>
      </c>
      <c r="B318" s="1" t="s">
        <v>5143</v>
      </c>
      <c r="C318" s="1" t="s">
        <v>4599</v>
      </c>
      <c r="D318" s="54">
        <v>34144</v>
      </c>
      <c r="E318" s="63">
        <f t="shared" si="4"/>
        <v>1993</v>
      </c>
      <c r="F318" s="54">
        <v>34386</v>
      </c>
      <c r="G318" s="1" t="s">
        <v>4600</v>
      </c>
      <c r="H318" s="1" t="s">
        <v>4596</v>
      </c>
      <c r="I318" s="53" t="e">
        <v>#N/A</v>
      </c>
      <c r="J318" s="1" t="e">
        <f>VLOOKUP(B318,#REF!,2,FALSE)</f>
        <v>#REF!</v>
      </c>
    </row>
    <row r="319" s="1" customFormat="1" hidden="1" spans="1:10">
      <c r="A319" s="53" t="s">
        <v>5144</v>
      </c>
      <c r="B319" s="1" t="s">
        <v>3515</v>
      </c>
      <c r="C319" s="1" t="s">
        <v>4593</v>
      </c>
      <c r="D319" s="54">
        <v>35301</v>
      </c>
      <c r="E319" s="63">
        <f t="shared" si="4"/>
        <v>1996</v>
      </c>
      <c r="F319" s="54">
        <v>36770</v>
      </c>
      <c r="G319" s="1" t="s">
        <v>4600</v>
      </c>
      <c r="H319" s="1"/>
      <c r="I319" s="53" t="e">
        <v>#N/A</v>
      </c>
      <c r="J319" s="1" t="e">
        <f>VLOOKUP(B319,#REF!,2,FALSE)</f>
        <v>#REF!</v>
      </c>
    </row>
    <row r="320" s="1" customFormat="1" spans="1:10">
      <c r="A320" s="53" t="s">
        <v>5145</v>
      </c>
      <c r="B320" s="1" t="s">
        <v>5146</v>
      </c>
      <c r="C320" s="1" t="s">
        <v>4593</v>
      </c>
      <c r="D320" s="54" t="s">
        <v>4594</v>
      </c>
      <c r="E320" s="63" t="e">
        <f t="shared" si="4"/>
        <v>#VALUE!</v>
      </c>
      <c r="F320" s="54" t="s">
        <v>4594</v>
      </c>
      <c r="G320" s="1" t="s">
        <v>4600</v>
      </c>
      <c r="H320" s="1"/>
      <c r="I320" s="53" t="e">
        <v>#N/A</v>
      </c>
      <c r="J320" s="1" t="e">
        <f>VLOOKUP(B320,#REF!,2,FALSE)</f>
        <v>#REF!</v>
      </c>
    </row>
    <row r="321" s="1" customFormat="1" hidden="1" spans="1:10">
      <c r="A321" s="53" t="s">
        <v>5147</v>
      </c>
      <c r="B321" s="1" t="s">
        <v>3700</v>
      </c>
      <c r="C321" s="1" t="s">
        <v>4593</v>
      </c>
      <c r="D321" s="54" t="s">
        <v>4594</v>
      </c>
      <c r="E321" s="63" t="e">
        <f t="shared" si="4"/>
        <v>#VALUE!</v>
      </c>
      <c r="F321" s="54">
        <v>38718</v>
      </c>
      <c r="G321" s="1"/>
      <c r="H321" s="1"/>
      <c r="I321" s="53" t="e">
        <v>#N/A</v>
      </c>
      <c r="J321" s="1" t="e">
        <f>VLOOKUP(B321,#REF!,2,FALSE)</f>
        <v>#REF!</v>
      </c>
    </row>
    <row r="322" s="1" customFormat="1" spans="1:10">
      <c r="A322" s="53" t="s">
        <v>5148</v>
      </c>
      <c r="B322" s="1" t="s">
        <v>5149</v>
      </c>
      <c r="C322" s="1" t="s">
        <v>4599</v>
      </c>
      <c r="D322" s="54" t="s">
        <v>4594</v>
      </c>
      <c r="E322" s="63" t="e">
        <f t="shared" ref="E322:E353" si="5">YEAR(D322)</f>
        <v>#VALUE!</v>
      </c>
      <c r="F322" s="54">
        <v>39082</v>
      </c>
      <c r="G322" s="1"/>
      <c r="H322" s="1" t="s">
        <v>4596</v>
      </c>
      <c r="I322" s="53" t="e">
        <v>#N/A</v>
      </c>
      <c r="J322" s="1" t="e">
        <f>VLOOKUP(B322,#REF!,2,FALSE)</f>
        <v>#REF!</v>
      </c>
    </row>
    <row r="323" s="1" customFormat="1" spans="1:10">
      <c r="A323" s="53" t="s">
        <v>5150</v>
      </c>
      <c r="B323" s="1" t="s">
        <v>1418</v>
      </c>
      <c r="C323" s="1" t="s">
        <v>4599</v>
      </c>
      <c r="D323" s="54">
        <v>37830</v>
      </c>
      <c r="E323" s="63">
        <f t="shared" si="5"/>
        <v>2003</v>
      </c>
      <c r="F323" s="54">
        <v>37895</v>
      </c>
      <c r="G323" s="1" t="s">
        <v>4600</v>
      </c>
      <c r="H323" s="1" t="s">
        <v>4596</v>
      </c>
      <c r="I323" s="53" t="e">
        <v>#N/A</v>
      </c>
      <c r="J323" s="1" t="e">
        <f>VLOOKUP(B323,#REF!,2,FALSE)</f>
        <v>#REF!</v>
      </c>
    </row>
    <row r="324" s="1" customFormat="1" spans="1:10">
      <c r="A324" s="53" t="s">
        <v>5151</v>
      </c>
      <c r="B324" s="1" t="s">
        <v>5152</v>
      </c>
      <c r="C324" s="1" t="s">
        <v>4599</v>
      </c>
      <c r="D324" s="54">
        <v>38772</v>
      </c>
      <c r="E324" s="63">
        <f t="shared" si="5"/>
        <v>2006</v>
      </c>
      <c r="F324" s="54">
        <v>38778</v>
      </c>
      <c r="G324" s="1" t="s">
        <v>4600</v>
      </c>
      <c r="H324" s="1" t="s">
        <v>4596</v>
      </c>
      <c r="I324" s="53" t="e">
        <v>#N/A</v>
      </c>
      <c r="J324" s="1" t="e">
        <f>VLOOKUP(B324,#REF!,2,FALSE)</f>
        <v>#REF!</v>
      </c>
    </row>
    <row r="325" s="1" customFormat="1" spans="1:10">
      <c r="A325" s="53" t="s">
        <v>5153</v>
      </c>
      <c r="B325" s="1" t="s">
        <v>5154</v>
      </c>
      <c r="C325" s="1" t="s">
        <v>4599</v>
      </c>
      <c r="D325" s="54">
        <v>36844</v>
      </c>
      <c r="E325" s="63">
        <f t="shared" si="5"/>
        <v>2000</v>
      </c>
      <c r="F325" s="54">
        <v>36892</v>
      </c>
      <c r="G325" s="1" t="s">
        <v>4600</v>
      </c>
      <c r="H325" s="1" t="s">
        <v>4596</v>
      </c>
      <c r="I325" s="53" t="e">
        <v>#N/A</v>
      </c>
      <c r="J325" s="1" t="e">
        <f>VLOOKUP(B325,#REF!,2,FALSE)</f>
        <v>#REF!</v>
      </c>
    </row>
    <row r="326" s="1" customFormat="1" spans="1:10">
      <c r="A326" s="53" t="s">
        <v>5155</v>
      </c>
      <c r="B326" s="1" t="s">
        <v>5156</v>
      </c>
      <c r="C326" s="1" t="s">
        <v>4599</v>
      </c>
      <c r="D326" s="54">
        <v>38777</v>
      </c>
      <c r="E326" s="63">
        <f t="shared" si="5"/>
        <v>2006</v>
      </c>
      <c r="F326" s="54">
        <v>38922</v>
      </c>
      <c r="G326" s="1" t="s">
        <v>4600</v>
      </c>
      <c r="H326" s="1" t="s">
        <v>4596</v>
      </c>
      <c r="I326" s="53" t="e">
        <v>#N/A</v>
      </c>
      <c r="J326" s="1" t="e">
        <f>VLOOKUP(B326,#REF!,2,FALSE)</f>
        <v>#REF!</v>
      </c>
    </row>
    <row r="327" s="1" customFormat="1" spans="1:10">
      <c r="A327" s="53" t="s">
        <v>5157</v>
      </c>
      <c r="B327" s="1" t="s">
        <v>1064</v>
      </c>
      <c r="C327" s="1" t="s">
        <v>4599</v>
      </c>
      <c r="D327" s="54">
        <v>35723</v>
      </c>
      <c r="E327" s="63">
        <f t="shared" si="5"/>
        <v>1997</v>
      </c>
      <c r="F327" s="54">
        <v>36039</v>
      </c>
      <c r="G327" s="1" t="s">
        <v>4600</v>
      </c>
      <c r="H327" s="1" t="s">
        <v>4596</v>
      </c>
      <c r="I327" s="53" t="e">
        <v>#N/A</v>
      </c>
      <c r="J327" s="1" t="e">
        <f>VLOOKUP(B327,#REF!,2,FALSE)</f>
        <v>#REF!</v>
      </c>
    </row>
    <row r="328" s="1" customFormat="1" spans="1:10">
      <c r="A328" s="53" t="s">
        <v>5158</v>
      </c>
      <c r="B328" s="1" t="s">
        <v>5159</v>
      </c>
      <c r="C328" s="1" t="s">
        <v>4599</v>
      </c>
      <c r="D328" s="54">
        <v>35247</v>
      </c>
      <c r="E328" s="63">
        <f t="shared" si="5"/>
        <v>1996</v>
      </c>
      <c r="F328" s="54">
        <v>35309</v>
      </c>
      <c r="G328" s="1" t="s">
        <v>4600</v>
      </c>
      <c r="H328" s="1" t="s">
        <v>4596</v>
      </c>
      <c r="I328" s="53" t="e">
        <v>#N/A</v>
      </c>
      <c r="J328" s="1" t="e">
        <f>VLOOKUP(B328,#REF!,2,FALSE)</f>
        <v>#REF!</v>
      </c>
    </row>
    <row r="329" s="1" customFormat="1" spans="1:10">
      <c r="A329" s="53" t="s">
        <v>5160</v>
      </c>
      <c r="B329" s="1" t="s">
        <v>5161</v>
      </c>
      <c r="C329" s="1" t="s">
        <v>4599</v>
      </c>
      <c r="D329" s="54">
        <v>35920</v>
      </c>
      <c r="E329" s="63">
        <f t="shared" si="5"/>
        <v>1998</v>
      </c>
      <c r="F329" s="54">
        <v>36678</v>
      </c>
      <c r="G329" s="1" t="s">
        <v>4600</v>
      </c>
      <c r="H329" s="1" t="s">
        <v>4596</v>
      </c>
      <c r="I329" s="53" t="e">
        <v>#N/A</v>
      </c>
      <c r="J329" s="1" t="e">
        <f>VLOOKUP(B329,#REF!,2,FALSE)</f>
        <v>#REF!</v>
      </c>
    </row>
    <row r="330" s="1" customFormat="1" hidden="1" spans="1:10">
      <c r="A330" s="53" t="s">
        <v>5162</v>
      </c>
      <c r="B330" s="1" t="s">
        <v>628</v>
      </c>
      <c r="C330" s="1"/>
      <c r="D330" s="54">
        <v>34070</v>
      </c>
      <c r="E330" s="63">
        <f t="shared" si="5"/>
        <v>1993</v>
      </c>
      <c r="F330" s="54">
        <v>35040</v>
      </c>
      <c r="G330" s="1" t="s">
        <v>4600</v>
      </c>
      <c r="H330" s="1" t="s">
        <v>4596</v>
      </c>
      <c r="I330" s="53" t="e">
        <v>#N/A</v>
      </c>
      <c r="J330" s="1" t="e">
        <f>VLOOKUP(B330,#REF!,2,FALSE)</f>
        <v>#REF!</v>
      </c>
    </row>
    <row r="331" s="1" customFormat="1" hidden="1" spans="1:10">
      <c r="A331" s="53" t="s">
        <v>5163</v>
      </c>
      <c r="B331" s="1" t="s">
        <v>315</v>
      </c>
      <c r="C331" s="1"/>
      <c r="D331" s="54">
        <v>29416</v>
      </c>
      <c r="E331" s="63">
        <f t="shared" si="5"/>
        <v>1980</v>
      </c>
      <c r="F331" s="54">
        <v>29587</v>
      </c>
      <c r="G331" s="1" t="s">
        <v>4600</v>
      </c>
      <c r="H331" s="1" t="s">
        <v>4596</v>
      </c>
      <c r="I331" s="53" t="e">
        <v>#N/A</v>
      </c>
      <c r="J331" s="1" t="e">
        <f>VLOOKUP(B331,#REF!,2,FALSE)</f>
        <v>#REF!</v>
      </c>
    </row>
    <row r="332" s="1" customFormat="1" hidden="1" spans="1:10">
      <c r="A332" s="53" t="s">
        <v>5164</v>
      </c>
      <c r="B332" s="1" t="s">
        <v>1386</v>
      </c>
      <c r="C332" s="1" t="s">
        <v>4622</v>
      </c>
      <c r="D332" s="54">
        <v>37550</v>
      </c>
      <c r="E332" s="63">
        <f t="shared" si="5"/>
        <v>2002</v>
      </c>
      <c r="F332" s="54">
        <v>38183</v>
      </c>
      <c r="G332" s="1" t="s">
        <v>4600</v>
      </c>
      <c r="H332" s="1" t="s">
        <v>4596</v>
      </c>
      <c r="I332" s="53" t="e">
        <v>#N/A</v>
      </c>
      <c r="J332" s="1" t="e">
        <f>VLOOKUP(B332,#REF!,2,FALSE)</f>
        <v>#REF!</v>
      </c>
    </row>
    <row r="333" s="1" customFormat="1" spans="1:10">
      <c r="A333" s="53" t="s">
        <v>5165</v>
      </c>
      <c r="B333" s="1" t="s">
        <v>5166</v>
      </c>
      <c r="C333" s="1" t="s">
        <v>4599</v>
      </c>
      <c r="D333" s="54">
        <v>38344</v>
      </c>
      <c r="E333" s="63">
        <f t="shared" si="5"/>
        <v>2004</v>
      </c>
      <c r="F333" s="54">
        <v>39083</v>
      </c>
      <c r="G333" s="1" t="s">
        <v>4600</v>
      </c>
      <c r="H333" s="1" t="s">
        <v>4596</v>
      </c>
      <c r="I333" s="53" t="e">
        <v>#N/A</v>
      </c>
      <c r="J333" s="1" t="e">
        <f>VLOOKUP(B333,#REF!,2,FALSE)</f>
        <v>#REF!</v>
      </c>
    </row>
    <row r="334" s="1" customFormat="1" spans="1:10">
      <c r="A334" s="53" t="s">
        <v>5167</v>
      </c>
      <c r="B334" s="1" t="s">
        <v>5168</v>
      </c>
      <c r="C334" s="1" t="s">
        <v>4599</v>
      </c>
      <c r="D334" s="54">
        <v>37048</v>
      </c>
      <c r="E334" s="63">
        <f t="shared" si="5"/>
        <v>2001</v>
      </c>
      <c r="F334" s="54">
        <v>37448</v>
      </c>
      <c r="G334" s="1" t="s">
        <v>4600</v>
      </c>
      <c r="H334" s="1" t="s">
        <v>4596</v>
      </c>
      <c r="I334" s="53" t="e">
        <v>#N/A</v>
      </c>
      <c r="J334" s="1" t="e">
        <f>VLOOKUP(B334,#REF!,2,FALSE)</f>
        <v>#REF!</v>
      </c>
    </row>
    <row r="335" s="1" customFormat="1" spans="1:10">
      <c r="A335" s="53" t="s">
        <v>5169</v>
      </c>
      <c r="B335" s="1" t="s">
        <v>1657</v>
      </c>
      <c r="C335" s="1" t="s">
        <v>4593</v>
      </c>
      <c r="D335" s="54">
        <v>38551</v>
      </c>
      <c r="E335" s="63">
        <f t="shared" si="5"/>
        <v>2005</v>
      </c>
      <c r="F335" s="54">
        <v>38865</v>
      </c>
      <c r="G335" s="1" t="s">
        <v>4600</v>
      </c>
      <c r="H335" s="1" t="s">
        <v>4596</v>
      </c>
      <c r="I335" s="53" t="e">
        <v>#N/A</v>
      </c>
      <c r="J335" s="1" t="e">
        <f>VLOOKUP(B335,#REF!,2,FALSE)</f>
        <v>#REF!</v>
      </c>
    </row>
    <row r="336" s="1" customFormat="1" spans="1:10">
      <c r="A336" s="53" t="s">
        <v>5170</v>
      </c>
      <c r="B336" s="1" t="s">
        <v>5171</v>
      </c>
      <c r="C336" s="1" t="s">
        <v>4625</v>
      </c>
      <c r="D336" s="54">
        <v>38316</v>
      </c>
      <c r="E336" s="63">
        <f t="shared" si="5"/>
        <v>2004</v>
      </c>
      <c r="F336" s="54">
        <v>38534</v>
      </c>
      <c r="G336" s="1"/>
      <c r="H336" s="1" t="s">
        <v>4596</v>
      </c>
      <c r="I336" s="53" t="e">
        <v>#N/A</v>
      </c>
      <c r="J336" s="1" t="e">
        <f>VLOOKUP(B336,#REF!,2,FALSE)</f>
        <v>#REF!</v>
      </c>
    </row>
    <row r="337" s="1" customFormat="1" spans="1:10">
      <c r="A337" s="53" t="s">
        <v>5172</v>
      </c>
      <c r="B337" s="1" t="s">
        <v>1361</v>
      </c>
      <c r="C337" s="1" t="s">
        <v>4599</v>
      </c>
      <c r="D337" s="54">
        <v>37440</v>
      </c>
      <c r="E337" s="63">
        <f t="shared" si="5"/>
        <v>2002</v>
      </c>
      <c r="F337" s="54">
        <v>37803</v>
      </c>
      <c r="G337" s="1" t="s">
        <v>4600</v>
      </c>
      <c r="H337" s="1" t="s">
        <v>4596</v>
      </c>
      <c r="I337" s="53" t="e">
        <v>#N/A</v>
      </c>
      <c r="J337" s="1" t="e">
        <f>VLOOKUP(B337,#REF!,2,FALSE)</f>
        <v>#REF!</v>
      </c>
    </row>
    <row r="338" s="1" customFormat="1" spans="1:10">
      <c r="A338" s="53" t="s">
        <v>5173</v>
      </c>
      <c r="B338" s="1" t="s">
        <v>882</v>
      </c>
      <c r="C338" s="1" t="s">
        <v>4599</v>
      </c>
      <c r="D338" s="54">
        <v>35138</v>
      </c>
      <c r="E338" s="63">
        <f t="shared" si="5"/>
        <v>1996</v>
      </c>
      <c r="F338" s="54">
        <v>35551</v>
      </c>
      <c r="G338" s="1" t="s">
        <v>4600</v>
      </c>
      <c r="H338" s="1" t="s">
        <v>4596</v>
      </c>
      <c r="I338" s="53" t="e">
        <v>#N/A</v>
      </c>
      <c r="J338" s="1" t="e">
        <f>VLOOKUP(B338,#REF!,2,FALSE)</f>
        <v>#REF!</v>
      </c>
    </row>
    <row r="339" s="1" customFormat="1" spans="1:10">
      <c r="A339" s="53" t="s">
        <v>5174</v>
      </c>
      <c r="B339" s="1" t="s">
        <v>5175</v>
      </c>
      <c r="C339" s="1" t="s">
        <v>4599</v>
      </c>
      <c r="D339" s="54">
        <v>34643</v>
      </c>
      <c r="E339" s="63">
        <f t="shared" si="5"/>
        <v>1994</v>
      </c>
      <c r="F339" s="54">
        <v>35007</v>
      </c>
      <c r="G339" s="1" t="s">
        <v>4600</v>
      </c>
      <c r="H339" s="1" t="s">
        <v>4596</v>
      </c>
      <c r="I339" s="53" t="e">
        <v>#N/A</v>
      </c>
      <c r="J339" s="1" t="e">
        <f>VLOOKUP(B339,#REF!,2,FALSE)</f>
        <v>#REF!</v>
      </c>
    </row>
    <row r="340" s="1" customFormat="1" spans="1:10">
      <c r="A340" s="53" t="s">
        <v>5176</v>
      </c>
      <c r="B340" s="1" t="s">
        <v>771</v>
      </c>
      <c r="C340" s="1" t="s">
        <v>4599</v>
      </c>
      <c r="D340" s="54">
        <v>34697</v>
      </c>
      <c r="E340" s="63">
        <f t="shared" si="5"/>
        <v>1994</v>
      </c>
      <c r="F340" s="54">
        <v>35065</v>
      </c>
      <c r="G340" s="1" t="s">
        <v>4600</v>
      </c>
      <c r="H340" s="1" t="s">
        <v>4596</v>
      </c>
      <c r="I340" s="53" t="e">
        <v>#N/A</v>
      </c>
      <c r="J340" s="1" t="e">
        <f>VLOOKUP(B340,#REF!,2,FALSE)</f>
        <v>#REF!</v>
      </c>
    </row>
    <row r="341" s="1" customFormat="1" spans="1:10">
      <c r="A341" s="53" t="s">
        <v>5177</v>
      </c>
      <c r="B341" s="1" t="s">
        <v>5178</v>
      </c>
      <c r="C341" s="1" t="s">
        <v>4599</v>
      </c>
      <c r="D341" s="54">
        <v>34710</v>
      </c>
      <c r="E341" s="63">
        <f t="shared" si="5"/>
        <v>1995</v>
      </c>
      <c r="F341" s="54">
        <v>35799</v>
      </c>
      <c r="G341" s="1" t="s">
        <v>4595</v>
      </c>
      <c r="H341" s="1" t="s">
        <v>4596</v>
      </c>
      <c r="I341" s="53" t="e">
        <v>#N/A</v>
      </c>
      <c r="J341" s="1" t="e">
        <f>VLOOKUP(B341,#REF!,2,FALSE)</f>
        <v>#REF!</v>
      </c>
    </row>
    <row r="342" s="1" customFormat="1" spans="1:10">
      <c r="A342" s="53" t="s">
        <v>5179</v>
      </c>
      <c r="B342" s="1" t="s">
        <v>5180</v>
      </c>
      <c r="C342" s="1" t="s">
        <v>4599</v>
      </c>
      <c r="D342" s="54">
        <v>38125</v>
      </c>
      <c r="E342" s="63">
        <f t="shared" si="5"/>
        <v>2004</v>
      </c>
      <c r="F342" s="54">
        <v>38353</v>
      </c>
      <c r="G342" s="1" t="s">
        <v>4600</v>
      </c>
      <c r="H342" s="1" t="s">
        <v>4596</v>
      </c>
      <c r="I342" s="53" t="e">
        <v>#N/A</v>
      </c>
      <c r="J342" s="1" t="e">
        <f>VLOOKUP(B342,#REF!,2,FALSE)</f>
        <v>#REF!</v>
      </c>
    </row>
    <row r="343" s="1" customFormat="1" spans="1:10">
      <c r="A343" s="53" t="s">
        <v>5181</v>
      </c>
      <c r="B343" s="1" t="s">
        <v>5182</v>
      </c>
      <c r="C343" s="1" t="s">
        <v>4599</v>
      </c>
      <c r="D343" s="54">
        <v>38609</v>
      </c>
      <c r="E343" s="63">
        <f t="shared" si="5"/>
        <v>2005</v>
      </c>
      <c r="F343" s="54">
        <v>38930</v>
      </c>
      <c r="G343" s="1" t="s">
        <v>4600</v>
      </c>
      <c r="H343" s="1" t="s">
        <v>4596</v>
      </c>
      <c r="I343" s="53" t="e">
        <v>#N/A</v>
      </c>
      <c r="J343" s="1" t="e">
        <f>VLOOKUP(B343,#REF!,2,FALSE)</f>
        <v>#REF!</v>
      </c>
    </row>
    <row r="344" s="1" customFormat="1" spans="1:10">
      <c r="A344" s="53" t="s">
        <v>5183</v>
      </c>
      <c r="B344" s="1" t="s">
        <v>5184</v>
      </c>
      <c r="C344" s="1" t="s">
        <v>4593</v>
      </c>
      <c r="D344" s="54">
        <v>38135</v>
      </c>
      <c r="E344" s="63">
        <f t="shared" si="5"/>
        <v>2004</v>
      </c>
      <c r="F344" s="54">
        <v>38292</v>
      </c>
      <c r="G344" s="1"/>
      <c r="H344" s="1" t="s">
        <v>4648</v>
      </c>
      <c r="I344" s="53" t="e">
        <v>#N/A</v>
      </c>
      <c r="J344" s="1" t="e">
        <f>VLOOKUP(B344,#REF!,2,FALSE)</f>
        <v>#REF!</v>
      </c>
    </row>
    <row r="345" s="1" customFormat="1" spans="1:10">
      <c r="A345" s="53" t="s">
        <v>5185</v>
      </c>
      <c r="B345" s="1" t="s">
        <v>5186</v>
      </c>
      <c r="C345" s="1" t="s">
        <v>4599</v>
      </c>
      <c r="D345" s="54">
        <v>37778</v>
      </c>
      <c r="E345" s="63">
        <f t="shared" si="5"/>
        <v>2003</v>
      </c>
      <c r="F345" s="54">
        <v>37987</v>
      </c>
      <c r="G345" s="1" t="s">
        <v>4600</v>
      </c>
      <c r="H345" s="1" t="s">
        <v>4596</v>
      </c>
      <c r="I345" s="53" t="e">
        <v>#N/A</v>
      </c>
      <c r="J345" s="1" t="e">
        <f>VLOOKUP(B345,#REF!,2,FALSE)</f>
        <v>#REF!</v>
      </c>
    </row>
    <row r="346" s="1" customFormat="1" spans="1:10">
      <c r="A346" s="53" t="s">
        <v>5187</v>
      </c>
      <c r="B346" s="1" t="s">
        <v>5188</v>
      </c>
      <c r="C346" s="1" t="s">
        <v>4599</v>
      </c>
      <c r="D346" s="54">
        <v>31159</v>
      </c>
      <c r="E346" s="63">
        <f t="shared" si="5"/>
        <v>1985</v>
      </c>
      <c r="F346" s="54">
        <v>31278</v>
      </c>
      <c r="G346" s="1" t="s">
        <v>4600</v>
      </c>
      <c r="H346" s="1" t="s">
        <v>4596</v>
      </c>
      <c r="I346" s="53" t="e">
        <v>#N/A</v>
      </c>
      <c r="J346" s="1" t="e">
        <f>VLOOKUP(B346,#REF!,2,FALSE)</f>
        <v>#REF!</v>
      </c>
    </row>
    <row r="347" s="1" customFormat="1" spans="1:10">
      <c r="A347" s="53" t="s">
        <v>5189</v>
      </c>
      <c r="B347" s="1" t="s">
        <v>5190</v>
      </c>
      <c r="C347" s="1" t="s">
        <v>4599</v>
      </c>
      <c r="D347" s="54">
        <v>36823</v>
      </c>
      <c r="E347" s="63">
        <f t="shared" si="5"/>
        <v>2000</v>
      </c>
      <c r="F347" s="54">
        <v>37242</v>
      </c>
      <c r="G347" s="1" t="s">
        <v>4600</v>
      </c>
      <c r="H347" s="1" t="s">
        <v>4596</v>
      </c>
      <c r="I347" s="53" t="e">
        <v>#N/A</v>
      </c>
      <c r="J347" s="1" t="e">
        <f>VLOOKUP(B347,#REF!,2,FALSE)</f>
        <v>#REF!</v>
      </c>
    </row>
    <row r="348" s="1" customFormat="1" spans="1:10">
      <c r="A348" s="53" t="s">
        <v>5191</v>
      </c>
      <c r="B348" s="1" t="s">
        <v>5192</v>
      </c>
      <c r="C348" s="1" t="s">
        <v>4599</v>
      </c>
      <c r="D348" s="54">
        <v>38153</v>
      </c>
      <c r="E348" s="63">
        <f t="shared" si="5"/>
        <v>2004</v>
      </c>
      <c r="F348" s="54">
        <v>38718</v>
      </c>
      <c r="G348" s="1" t="s">
        <v>4600</v>
      </c>
      <c r="H348" s="1" t="s">
        <v>4596</v>
      </c>
      <c r="I348" s="53" t="e">
        <v>#N/A</v>
      </c>
      <c r="J348" s="1" t="e">
        <f>VLOOKUP(B348,#REF!,2,FALSE)</f>
        <v>#REF!</v>
      </c>
    </row>
    <row r="349" s="1" customFormat="1" spans="1:10">
      <c r="A349" s="53" t="s">
        <v>5193</v>
      </c>
      <c r="B349" s="1" t="s">
        <v>5194</v>
      </c>
      <c r="C349" s="1" t="s">
        <v>4599</v>
      </c>
      <c r="D349" s="54">
        <v>38736</v>
      </c>
      <c r="E349" s="63">
        <f t="shared" si="5"/>
        <v>2006</v>
      </c>
      <c r="F349" s="54">
        <v>39814</v>
      </c>
      <c r="G349" s="1" t="s">
        <v>4600</v>
      </c>
      <c r="H349" s="1" t="s">
        <v>4596</v>
      </c>
      <c r="I349" s="53" t="e">
        <v>#N/A</v>
      </c>
      <c r="J349" s="1" t="e">
        <f>VLOOKUP(B349,#REF!,2,FALSE)</f>
        <v>#REF!</v>
      </c>
    </row>
    <row r="350" s="1" customFormat="1" spans="1:10">
      <c r="A350" s="53" t="s">
        <v>5195</v>
      </c>
      <c r="B350" s="1" t="s">
        <v>5196</v>
      </c>
      <c r="C350" s="1" t="s">
        <v>4599</v>
      </c>
      <c r="D350" s="54">
        <v>38819</v>
      </c>
      <c r="E350" s="63">
        <f t="shared" si="5"/>
        <v>2006</v>
      </c>
      <c r="F350" s="54">
        <v>39845</v>
      </c>
      <c r="G350" s="1" t="s">
        <v>4600</v>
      </c>
      <c r="H350" s="1" t="s">
        <v>4596</v>
      </c>
      <c r="I350" s="53" t="e">
        <v>#N/A</v>
      </c>
      <c r="J350" s="1" t="e">
        <f>VLOOKUP(B350,#REF!,2,FALSE)</f>
        <v>#REF!</v>
      </c>
    </row>
    <row r="351" s="1" customFormat="1" spans="1:10">
      <c r="A351" s="53" t="s">
        <v>5197</v>
      </c>
      <c r="B351" s="1" t="s">
        <v>5198</v>
      </c>
      <c r="C351" s="1" t="s">
        <v>4599</v>
      </c>
      <c r="D351" s="54">
        <v>37747</v>
      </c>
      <c r="E351" s="63">
        <f t="shared" si="5"/>
        <v>2003</v>
      </c>
      <c r="F351" s="54">
        <v>37987</v>
      </c>
      <c r="G351" s="1" t="s">
        <v>4600</v>
      </c>
      <c r="H351" s="1" t="s">
        <v>4596</v>
      </c>
      <c r="I351" s="53" t="e">
        <v>#N/A</v>
      </c>
      <c r="J351" s="1" t="e">
        <f>VLOOKUP(B351,#REF!,2,FALSE)</f>
        <v>#REF!</v>
      </c>
    </row>
    <row r="352" s="1" customFormat="1" spans="1:10">
      <c r="A352" s="53" t="s">
        <v>5199</v>
      </c>
      <c r="B352" s="1" t="s">
        <v>5200</v>
      </c>
      <c r="C352" s="1" t="s">
        <v>4599</v>
      </c>
      <c r="D352" s="54">
        <v>36720</v>
      </c>
      <c r="E352" s="63">
        <f t="shared" si="5"/>
        <v>2000</v>
      </c>
      <c r="F352" s="54">
        <v>37235</v>
      </c>
      <c r="G352" s="1" t="s">
        <v>4595</v>
      </c>
      <c r="H352" s="1" t="s">
        <v>4596</v>
      </c>
      <c r="I352" s="53" t="e">
        <v>#N/A</v>
      </c>
      <c r="J352" s="1" t="e">
        <f>VLOOKUP(B352,#REF!,2,FALSE)</f>
        <v>#REF!</v>
      </c>
    </row>
    <row r="353" s="1" customFormat="1" hidden="1" spans="1:10">
      <c r="A353" s="53" t="s">
        <v>5201</v>
      </c>
      <c r="B353" s="1" t="s">
        <v>4120</v>
      </c>
      <c r="C353" s="1"/>
      <c r="D353" s="54">
        <v>34344</v>
      </c>
      <c r="E353" s="63">
        <f t="shared" si="5"/>
        <v>1994</v>
      </c>
      <c r="F353" s="54">
        <v>36526</v>
      </c>
      <c r="G353" s="1" t="s">
        <v>4600</v>
      </c>
      <c r="H353" s="1" t="s">
        <v>4596</v>
      </c>
      <c r="I353" s="53" t="e">
        <v>#N/A</v>
      </c>
      <c r="J353" s="1" t="e">
        <f>VLOOKUP(B353,#REF!,2,FALSE)</f>
        <v>#REF!</v>
      </c>
    </row>
    <row r="355" s="1" customFormat="1" spans="1:9">
      <c r="A355" s="53"/>
      <c r="H355" s="2" t="s">
        <v>5202</v>
      </c>
      <c r="I355" s="2">
        <v>344</v>
      </c>
    </row>
    <row r="356" s="1" customFormat="1" spans="1:9">
      <c r="A356" s="53"/>
      <c r="H356" s="2" t="s">
        <v>5203</v>
      </c>
      <c r="I356" s="2">
        <v>3</v>
      </c>
    </row>
    <row r="357" s="1" customFormat="1" spans="1:9">
      <c r="A357" s="53"/>
      <c r="H357" s="2" t="s">
        <v>5204</v>
      </c>
      <c r="I357" s="2">
        <v>5</v>
      </c>
    </row>
  </sheetData>
  <autoFilter xmlns:etc="http://www.wps.cn/officeDocument/2017/etCustomData" ref="A1:K353" etc:filterBottomFollowUsedRange="0">
    <filterColumn colId="1">
      <filters>
        <filter val="CEFTA - Croatia"/>
        <filter val="Hungary - Lithuania"/>
        <filter val="New Zealand -Thailand"/>
        <filter val="EFTA - Singapore"/>
        <filter val="Kazakhstan - Ukraine"/>
        <filter val="Canada - Israel"/>
        <filter val="Brunei Darussalam - Japan"/>
        <filter val="EC - Cameroon"/>
        <filter val="SADC-Revision"/>
        <filter val="EFTA - Tunisia"/>
        <filter val="FYROM - Moldova"/>
        <filter val="China - New Zealand"/>
        <filter val="Poland - Turkey"/>
        <filter val="Croatia - Macedonia (FYROM)"/>
        <filter val="EC - FYROM"/>
        <filter val="EC - Andorra"/>
        <filter val="EC - Latvia"/>
        <filter val="Bosnia and Herzegovina - Slovenia"/>
        <filter val="EFTA - Slovak Republic"/>
        <filter val="Central America - Dominican Republic - United States (CAFTA -DR)"/>
        <filter val="Israel - Jordan"/>
        <filter val="EC - Morocco"/>
        <filter val="Egypt - Palestine"/>
        <filter val="EFTA-SACU"/>
        <filter val="Estonia - Ukraine"/>
        <filter val="China - Macao"/>
        <filter val="China - Peru"/>
        <filter val="MERCOSUR - Chile"/>
        <filter val="Moldova - Romania\n\n"/>
        <filter val="Jordan - Morocco"/>
        <filter val="China - Nicaragua"/>
        <filter val="Chile - El Salvador (Central America)"/>
        <filter val="Estonia - Hungary"/>
        <filter val="United States - Bahrain"/>
        <filter val="Armenia-Iran"/>
        <filter val="EC - Tunisia"/>
        <filter val="United States - Chile"/>
        <filter val="EFTA - PLO"/>
        <filter val="Bulgaria - Lithuania"/>
        <filter val="Bulgaria - Latvia"/>
        <filter val="Chile - Panama"/>
        <filter val="Croatia - Moldova"/>
        <filter val="EFTA - Poland"/>
        <filter val="Costa Rica - Mexico"/>
        <filter val="EFTA - Morocco"/>
        <filter val="Bosnia and Herzegovina - Croatia"/>
        <filter val="ASEAN - Australia - New Zealand"/>
        <filter val="Chile - Costa Rica (Central America) (Spanish)"/>
        <filter val="Bhutan-India"/>
        <filter val="ASEAN - India"/>
        <filter val="Latvia - Poland"/>
        <filter val="China - Hong Kong (CEPA)"/>
        <filter val="Czech Republic - Latvia"/>
        <filter val="Japan-Philippines"/>
        <filter val="Azerbaijan - Ukraine"/>
        <filter val="Andean Community - Brazil"/>
        <filter val="United States - Jordan"/>
        <filter val="CARICOM - Colombia"/>
        <filter val="EC - Poland"/>
        <filter val="Japan - Switzerland"/>
        <filter val="Armenia - Ukraine"/>
        <filter val="Syria - Turkey"/>
        <filter val="Jordan - Tunisia"/>
        <filter val="Canada - Colombia"/>
        <filter val="EC - PLO (Palestine Liberation Organization)"/>
        <filter val="Mauritius - Pakistan"/>
        <filter val="Albania-Romania"/>
        <filter val="CARICOM - Venezuela"/>
        <filter val="North American Free Trade Agreement (NAFTA)"/>
        <filter val="Albania - UNMIK"/>
        <filter val="United States - Oman"/>
        <filter val="Georgia - Turkmenistan"/>
        <filter val="EFTA - Estonia"/>
        <filter val="United States - CAFTA"/>
        <filter val="Armenia - Kyrgyz"/>
        <filter val="United States - Israel"/>
        <filter val="El Salvador - Panama\n\n"/>
        <filter val="Slovenia - The Former Yugoslav Republic Of Macedonia\n"/>
        <filter val="Israel - Mexico"/>
        <filter val="EFTA - Romania"/>
        <filter val="EC - Slovak Republic"/>
        <filter val="EFTA - Turkey"/>
        <filter val="Honduras - Mexico"/>
        <filter val="Japan-Malaysia"/>
        <filter val="Azerbaijan - Georgia"/>
        <filter val="Bulgaria - Macedonia"/>
        <filter val="EC - Chile"/>
        <filter val="Morocco - Turkey"/>
        <filter val="Armenia - Georgia"/>
        <filter val="India - Maldives"/>
        <filter val="Albania - Turkey"/>
        <filter val="EC - Hungary"/>
        <filter val="Latvia - Turkey"/>
        <filter val="EC - Malta (English Version/Version Anglaise)"/>
        <filter val="ASEAN-Japan"/>
        <filter val="EC - Cote d'Ivoire"/>
        <filter val="Romania - Turkey"/>
        <filter val="El Salvador - Honduras - Taiwan"/>
        <filter val="Dominican Republic - Panama"/>
        <filter val="EC - Cyprus"/>
        <filter val="EC - Turkey"/>
        <filter val="Kyrgyzstan - Moldova"/>
        <filter val="EC - Czech Republic"/>
        <filter val="EFTA - Egypt"/>
        <filter val="India - Nepal\n"/>
        <filter val="EC - San Marino"/>
        <filter val="EC - Romania"/>
        <filter val="Singapore - Panama"/>
        <filter val="Canada - Costa Rica"/>
        <filter val="Bosnia-Herzegovina - Macedonia (FYROM)"/>
        <filter val="Chile - Costa Rica (Central America) (English)"/>
        <filter val="Australia - New Zealand (ANZCERTA)"/>
        <filter val="EC - Albania"/>
        <filter val="EC - Algeria"/>
        <filter val="Albania - Moldova"/>
        <filter val="Japan - Indonesia"/>
        <filter val="EC - Estonia"/>
        <filter val="EC - Norway"/>
        <filter val="EFTA - Hungary"/>
        <filter val="EFTA - Korea"/>
        <filter val="EFTA - Lithuania"/>
        <filter val="Czech Republic - Turkey"/>
        <filter val="EFTA - Latvia\n"/>
        <filter val="EC - Switzerland and Liechtenstein"/>
        <filter val="Laos - Thailand"/>
        <filter val="Kyrgyzstan - Ukraine"/>
        <filter val="Estonia - Turkey"/>
        <filter val="Egypt - Turkey"/>
        <filter val="Panama - Taiwan"/>
        <filter val="Moldova - Bosnia &amp; Herzegovina"/>
        <filter val="MERCOSUR - Bolivia"/>
        <filter val="Bangkok Agreement (now APTA) - Accession of China"/>
        <filter val="Peru - Singapore"/>
        <filter val="Israel - Romania"/>
        <filter val="Israel - Slovenia"/>
        <filter val="Bulgaria - Turkey"/>
        <filter val="FYROM - Turkey"/>
        <filter val="Ukraine - Uzbekistan"/>
        <filter val="India - Korea"/>
        <filter val="Chile - Korea"/>
        <filter val="Albania - Croatia"/>
        <filter val="Costa Rica - Panama"/>
        <filter val="Singapore - Australia"/>
        <filter val="BIMST-EC"/>
        <filter val="Central American Common Market (CACM)"/>
        <filter val="MERCOSUR - Andean Community"/>
        <filter val="Slovenia - Turkey"/>
        <filter val="China - Pakistan"/>
        <filter val="EFTA - Czech Republic\n"/>
        <filter val="EFTA - Slovenia"/>
        <filter val="Jordan - Syria"/>
        <filter val="Canada - Peru"/>
        <filter val="Chile - Peru"/>
        <filter val="Israel - Slovak Republic"/>
        <filter val="Faroe Islands - Iceland"/>
        <filter val="Trans-Pacific Strategic Economic Partnership"/>
        <filter val="Hungary - Latvia"/>
        <filter val="Latvia - Slovenia"/>
        <filter val="Armenia - Russia"/>
        <filter val="United States - Singapore"/>
        <filter val="Australia - Papua New Guinea (PATCRA)"/>
        <filter val="Agadir (Egypt - Jordan - Morocco - Tunisia)"/>
        <filter val="Egypt - Jordan"/>
        <filter val="India - Sri Lanka"/>
        <filter val="ASEAN - China"/>
        <filter val="Armenia - Moldova"/>
        <filter val="Israel - Poland"/>
        <filter val="FYROM - Romania"/>
        <filter val="EC - CARIFORUM States EPA"/>
        <filter val="China - Singapore"/>
        <filter val="Bolivia - Chile"/>
        <filter val="Croatia - Turkey"/>
        <filter val="Faroe Islands - Iceland (2006)"/>
        <filter val="Albania - Macedonia (FYROM)"/>
        <filter val="Kazakhstan - Kyrgyzstan"/>
        <filter val="EC - Lebanon"/>
        <filter val="Chile - Colombia"/>
        <filter val="CARICOM - Costa Rica"/>
        <filter val="Honduras - Panama"/>
        <filter val="Tajikistan - Ukraine"/>
        <filter val="Afghanistan - India"/>
        <filter val="Mercosur - India"/>
        <filter val="EC - Faroe Islands"/>
        <filter val="FYROM - Ukraine"/>
        <filter val="Slovak Republic - Turkey"/>
        <filter val="Bosnia and Herzegovina - Romania"/>
        <filter val="Croatia - Lithuania"/>
        <filter val="Chile - Venezuela"/>
        <filter val="EC - Lithuania"/>
        <filter val="Faroe Islands - Poland"/>
        <filter val="EC - Jordan"/>
        <filter val="Lithuania - Slovenia"/>
        <filter val="Latin American Integration Asssociation (LAIA) (ALADI)"/>
        <filter val="Turkey - Israel"/>
        <filter val="United States - Morocco"/>
        <filter val="Croatia - Slovenia"/>
        <filter val="EC - Bosnia - Herzegovina"/>
        <filter val="Croatia-Bosnia-Herzegovina"/>
        <filter val="EFTA - Lebanon"/>
        <filter val="EC - Bulgaria"/>
        <filter val="CARICOM - Cuba"/>
        <filter val="EFTA - Jordan"/>
        <filter val="Bulgaria - Estonia"/>
        <filter val="ASEAN - Korea"/>
        <filter val="Bangladesh - India"/>
        <filter val="EFTA - Croatia"/>
        <filter val="Serbia-Montenegro-Romania"/>
        <filter val="Czech Republic - Lithuania"/>
        <filter val="Singapore - Korea"/>
        <filter val="EFTA - Colombia"/>
        <filter val="CARICOM - Dominican Republic"/>
        <filter val="EC - Montenegro"/>
        <filter val="EFTA - Bulgaria"/>
        <filter val="Bulgaria - Bosnia and Herzegovina"/>
        <filter val="Estonia - Slovak Republic"/>
        <filter val="EC - OCT"/>
        <filter val="Georgia - Ukraine"/>
        <filter val="Belarus - Ukraine"/>
        <filter val="Georgia - Turkey"/>
        <filter val="EC - South Africa"/>
        <filter val="India - Thailand"/>
        <filter val="EFTA - Chile"/>
        <filter val="EFTA - Israel"/>
        <filter val="Singapore - New Zealand\n\n"/>
        <filter val="Guatemala - Mexico"/>
        <filter val="Namibia - Zimbabwe"/>
        <filter val="India - Japan"/>
        <filter val="EFTA - The Former Yugoslav Republic of Macedonia\n"/>
        <filter val="Chile - Japan"/>
        <filter val="Malaysia - Pakistan"/>
        <filter val="Georgia - Kazakhstan"/>
        <filter val="Turkey - Bosnia and Herzegovina"/>
        <filter val="Chile - China"/>
        <filter val="Czech Republic - Estonia"/>
        <filter val="Lithuania - Poland"/>
        <filter val="EC - Lebanon (Updated)"/>
        <filter val="Central America - Mexico"/>
        <filter val="Latvia - Slovak Republic"/>
        <filter val="Canada - Chile"/>
        <filter val="Mexico - Triangulo Norte (El Salvador, Guatemala, Honduras)"/>
        <filter val="Croatia - Serbia - Montenegro"/>
        <filter val="Georgia - Russia"/>
        <filter val="EC - Iceland"/>
        <filter val="EC - Malta (French Version/Version Française)"/>
        <filter val="EC - Israel"/>
        <filter val="Japan - Vietnam"/>
        <filter val="Japan - Mexico"/>
        <filter val="United States - Albania"/>
        <filter val="India - Mongolia"/>
        <filter val="EC - Egypt"/>
        <filter val="India - Singapore"/>
        <filter val="Tunisia - Turkey"/>
        <filter val="Hungary - Turkey"/>
        <filter val="Bahrain - Jordan"/>
        <filter val="Iran - Pakistan"/>
        <filter val="Kyrgyzstan - Russia"/>
        <filter val="Turkmenistan - Ukraine"/>
        <filter val="Czech Republic - Israel"/>
        <filter val="Hungary - Israel\n"/>
        <filter val="EC - Mexico"/>
        <filter val="EC - Slovenia"/>
        <filter val="EC - Croatia"/>
        <filter val="Czech Republic - Slovakia"/>
        <filter val="Japan - Singapore"/>
        <filter val="Jordan - Singapore"/>
        <filter val="Kyrgyzstan - Uzbekistan\n"/>
        <filter val="Armenia - Turkmenistan"/>
        <filter val="China - India"/>
        <filter val="Chile - India"/>
        <filter val="Estonia - Slovenia"/>
        <filter val="Pakistan - Sri Lanka"/>
        <filter val="Faroe Islands - Switzerland"/>
        <filter val="Australia - Chile"/>
        <filter val="Lithuania - Turkey\n"/>
        <filter val="Mexico - Nicaragua"/>
        <filter val="Albania-Buglaria"/>
        <filter val="Australia - Thailand"/>
        <filter val="EFTA - Mexico"/>
        <filter val="Estonia - Faroe Islands"/>
        <filter val="United States - Peru"/>
        <filter val="Russian Federation - Ukraine"/>
        <filter val="Israel - Turkey"/>
        <filter val="Jordan - United Arab Emirates (UAE)"/>
        <filter val="Palestine - Turkey"/>
        <filter val="Bulgaria - Israel"/>
        <filter val="United States - Australia"/>
        <filter val="Moldova - Montenegro - Serbia"/>
        <filter val="Japan - Thailand"/>
        <filter val="Moldova - Ukraine"/>
        <filter val="New Zealand-Singapore"/>
        <filter val="Faroe Islands - Norway"/>
        <filter val="United States - Vietnam"/>
        <filter val="Armenia - Kazakhstan"/>
        <filter val="Canada - EFTA"/>
        <filter val="EC - Syria"/>
        <filter val="Lithuania - Slovakia\n"/>
        <filter val="Chile - Mexico"/>
      </filters>
    </filterColumn>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6"/>
  <sheetViews>
    <sheetView workbookViewId="0">
      <selection activeCell="D182" sqref="D182"/>
    </sheetView>
  </sheetViews>
  <sheetFormatPr defaultColWidth="9.23076923076923" defaultRowHeight="16.8" outlineLevelCol="5"/>
  <cols>
    <col min="1" max="1" width="9.23076923076923" style="53"/>
    <col min="2" max="2" width="25.4711538461538" style="1" customWidth="1"/>
    <col min="3" max="3" width="21.4711538461538" style="1" customWidth="1"/>
    <col min="4" max="4" width="85.4230769230769" style="1" customWidth="1"/>
    <col min="5" max="5" width="21.4615384615385" style="54" customWidth="1"/>
    <col min="6" max="6" width="21.1538461538462" style="54" customWidth="1"/>
    <col min="7" max="16383" width="9.23076923076923" style="1"/>
  </cols>
  <sheetData>
    <row r="1" s="1" customFormat="1" ht="19" customHeight="1" spans="1:6">
      <c r="A1" s="53" t="s">
        <v>0</v>
      </c>
      <c r="B1" s="1" t="s">
        <v>5205</v>
      </c>
      <c r="C1" s="1" t="s">
        <v>5206</v>
      </c>
      <c r="D1" s="1" t="s">
        <v>5207</v>
      </c>
      <c r="E1" s="54" t="s">
        <v>5208</v>
      </c>
      <c r="F1" s="54" t="s">
        <v>5209</v>
      </c>
    </row>
    <row r="2" s="1" customFormat="1" spans="1:6">
      <c r="A2" s="53" t="s">
        <v>5210</v>
      </c>
      <c r="B2" s="1" t="s">
        <v>4641</v>
      </c>
      <c r="C2" s="1" t="s">
        <v>5211</v>
      </c>
      <c r="D2" s="1" t="s">
        <v>5212</v>
      </c>
      <c r="E2" s="54">
        <v>33631</v>
      </c>
      <c r="F2" s="54">
        <v>33907</v>
      </c>
    </row>
    <row r="3" s="1" customFormat="1" spans="1:6">
      <c r="A3" s="53" t="s">
        <v>5213</v>
      </c>
      <c r="B3" s="1" t="s">
        <v>1438</v>
      </c>
      <c r="C3" s="1" t="s">
        <v>5214</v>
      </c>
      <c r="D3" s="1" t="s">
        <v>5215</v>
      </c>
      <c r="E3" s="54">
        <v>38322</v>
      </c>
      <c r="F3" s="54">
        <v>38335</v>
      </c>
    </row>
    <row r="4" s="1" customFormat="1" spans="1:6">
      <c r="A4" s="53" t="s">
        <v>5216</v>
      </c>
      <c r="B4" s="1" t="s">
        <v>1428</v>
      </c>
      <c r="C4" s="1" t="s">
        <v>5217</v>
      </c>
      <c r="D4" s="1" t="s">
        <v>5218</v>
      </c>
      <c r="E4" s="54">
        <v>37865</v>
      </c>
      <c r="F4" s="54">
        <v>38077</v>
      </c>
    </row>
    <row r="5" s="1" customFormat="1" spans="1:6">
      <c r="A5" s="53" t="s">
        <v>5219</v>
      </c>
      <c r="B5" s="1" t="s">
        <v>5220</v>
      </c>
      <c r="C5" s="1" t="s">
        <v>5221</v>
      </c>
      <c r="D5" s="1" t="s">
        <v>5222</v>
      </c>
      <c r="E5" s="54">
        <v>37438</v>
      </c>
      <c r="F5" s="54">
        <v>38335</v>
      </c>
    </row>
    <row r="6" s="1" customFormat="1" spans="1:6">
      <c r="A6" s="53" t="s">
        <v>5223</v>
      </c>
      <c r="B6" s="1" t="s">
        <v>1507</v>
      </c>
      <c r="C6" s="1" t="s">
        <v>5224</v>
      </c>
      <c r="D6" s="1" t="s">
        <v>5225</v>
      </c>
      <c r="E6" s="54">
        <v>38292</v>
      </c>
      <c r="F6" s="54">
        <v>38341</v>
      </c>
    </row>
    <row r="7" s="1" customFormat="1" spans="1:6">
      <c r="A7" s="53" t="s">
        <v>5226</v>
      </c>
      <c r="B7" s="1" t="s">
        <v>1449</v>
      </c>
      <c r="C7" s="1" t="s">
        <v>5227</v>
      </c>
      <c r="D7" s="1" t="s">
        <v>5228</v>
      </c>
      <c r="E7" s="54">
        <v>37987</v>
      </c>
      <c r="F7" s="54">
        <v>38335</v>
      </c>
    </row>
    <row r="8" s="1" customFormat="1" spans="1:6">
      <c r="A8" s="53" t="s">
        <v>5229</v>
      </c>
      <c r="B8" s="1" t="s">
        <v>1512</v>
      </c>
      <c r="C8" s="1" t="s">
        <v>5230</v>
      </c>
      <c r="D8" s="1" t="s">
        <v>5231</v>
      </c>
      <c r="E8" s="54">
        <v>38231</v>
      </c>
      <c r="F8" s="54">
        <v>38279</v>
      </c>
    </row>
    <row r="9" s="1" customFormat="1" spans="1:6">
      <c r="A9" s="53" t="s">
        <v>5232</v>
      </c>
      <c r="B9" s="1" t="s">
        <v>5233</v>
      </c>
      <c r="C9" s="1" t="s">
        <v>5234</v>
      </c>
      <c r="D9" s="1" t="s">
        <v>5235</v>
      </c>
      <c r="E9" s="54">
        <v>37895</v>
      </c>
      <c r="F9" s="54">
        <v>38085</v>
      </c>
    </row>
    <row r="10" s="1" customFormat="1" spans="1:6">
      <c r="A10" s="53" t="s">
        <v>5236</v>
      </c>
      <c r="B10" s="1" t="s">
        <v>5237</v>
      </c>
      <c r="C10" s="1" t="s">
        <v>5238</v>
      </c>
      <c r="D10" s="1" t="s">
        <v>5239</v>
      </c>
      <c r="E10" s="54">
        <v>30317</v>
      </c>
      <c r="F10" s="54">
        <v>30420</v>
      </c>
    </row>
    <row r="11" s="1" customFormat="1" spans="1:6">
      <c r="A11" s="53" t="s">
        <v>5240</v>
      </c>
      <c r="B11" s="1" t="s">
        <v>1172</v>
      </c>
      <c r="C11" s="1" t="s">
        <v>5241</v>
      </c>
      <c r="D11" s="1" t="s">
        <v>5242</v>
      </c>
      <c r="E11" s="54">
        <v>37250</v>
      </c>
      <c r="F11" s="54">
        <v>38195</v>
      </c>
    </row>
    <row r="12" s="1" customFormat="1" spans="1:6">
      <c r="A12" s="53" t="s">
        <v>5243</v>
      </c>
      <c r="B12" s="1" t="s">
        <v>674</v>
      </c>
      <c r="C12" s="1" t="s">
        <v>5244</v>
      </c>
      <c r="D12" s="1" t="s">
        <v>5245</v>
      </c>
      <c r="E12" s="54">
        <v>35054</v>
      </c>
      <c r="F12" s="54">
        <v>38195</v>
      </c>
    </row>
    <row r="13" s="1" customFormat="1" spans="1:6">
      <c r="A13" s="53" t="s">
        <v>5246</v>
      </c>
      <c r="B13" s="1" t="s">
        <v>499</v>
      </c>
      <c r="C13" s="1" t="s">
        <v>5247</v>
      </c>
      <c r="D13" s="1" t="s">
        <v>5248</v>
      </c>
      <c r="E13" s="54">
        <v>34053</v>
      </c>
      <c r="F13" s="54">
        <v>38195</v>
      </c>
    </row>
    <row r="14" s="1" customFormat="1" spans="1:6">
      <c r="A14" s="53" t="s">
        <v>5249</v>
      </c>
      <c r="B14" s="1" t="s">
        <v>832</v>
      </c>
      <c r="C14" s="1" t="s">
        <v>5250</v>
      </c>
      <c r="D14" s="1" t="s">
        <v>5251</v>
      </c>
      <c r="E14" s="54">
        <v>35253</v>
      </c>
      <c r="F14" s="54">
        <v>38195</v>
      </c>
    </row>
    <row r="15" s="1" customFormat="1" spans="1:6">
      <c r="A15" s="53" t="s">
        <v>5252</v>
      </c>
      <c r="B15" s="1" t="s">
        <v>756</v>
      </c>
      <c r="C15" s="1" t="s">
        <v>5253</v>
      </c>
      <c r="D15" s="1" t="s">
        <v>5254</v>
      </c>
      <c r="E15" s="54">
        <v>35417</v>
      </c>
      <c r="F15" s="54">
        <v>38195</v>
      </c>
    </row>
    <row r="16" s="1" customFormat="1" spans="1:6">
      <c r="A16" s="53" t="s">
        <v>5255</v>
      </c>
      <c r="B16" s="1" t="s">
        <v>1632</v>
      </c>
      <c r="C16" s="1" t="s">
        <v>5256</v>
      </c>
      <c r="D16" s="1" t="s">
        <v>5257</v>
      </c>
      <c r="E16" s="54">
        <v>37803</v>
      </c>
      <c r="F16" s="54">
        <v>38342</v>
      </c>
    </row>
    <row r="17" s="1" customFormat="1" spans="1:6">
      <c r="A17" s="53" t="s">
        <v>5258</v>
      </c>
      <c r="B17" s="1" t="s">
        <v>5259</v>
      </c>
      <c r="C17" s="1" t="s">
        <v>5260</v>
      </c>
      <c r="D17" s="1" t="s">
        <v>5261</v>
      </c>
      <c r="E17" s="54">
        <v>27928</v>
      </c>
      <c r="F17" s="54">
        <v>28066</v>
      </c>
    </row>
    <row r="18" s="1" customFormat="1" spans="1:6">
      <c r="A18" s="53" t="s">
        <v>5262</v>
      </c>
      <c r="B18" s="1" t="s">
        <v>5263</v>
      </c>
      <c r="C18" s="1" t="s">
        <v>5264</v>
      </c>
      <c r="D18" s="1" t="s">
        <v>5265</v>
      </c>
      <c r="E18" s="54">
        <v>37257</v>
      </c>
      <c r="F18" s="54">
        <v>38197</v>
      </c>
    </row>
    <row r="19" s="1" customFormat="1" spans="1:6">
      <c r="A19" s="53" t="s">
        <v>5266</v>
      </c>
      <c r="B19" s="1" t="s">
        <v>1497</v>
      </c>
      <c r="C19" s="1" t="s">
        <v>5267</v>
      </c>
      <c r="D19" s="1" t="s">
        <v>5268</v>
      </c>
      <c r="E19" s="54">
        <v>38322</v>
      </c>
      <c r="F19" s="54">
        <v>38422</v>
      </c>
    </row>
    <row r="20" s="1" customFormat="1" spans="1:6">
      <c r="A20" s="53" t="s">
        <v>5269</v>
      </c>
      <c r="B20" s="1" t="s">
        <v>5270</v>
      </c>
      <c r="C20" s="1" t="s">
        <v>5271</v>
      </c>
      <c r="D20" s="1" t="s">
        <v>5272</v>
      </c>
      <c r="E20" s="54">
        <v>36526</v>
      </c>
      <c r="F20" s="54">
        <v>36574</v>
      </c>
    </row>
    <row r="21" s="1" customFormat="1" spans="1:6">
      <c r="A21" s="53" t="s">
        <v>5273</v>
      </c>
      <c r="B21" s="1" t="s">
        <v>1274</v>
      </c>
      <c r="C21" s="1" t="s">
        <v>5274</v>
      </c>
      <c r="D21" s="1" t="s">
        <v>5275</v>
      </c>
      <c r="E21" s="54">
        <v>37257</v>
      </c>
      <c r="F21" s="54">
        <v>37725</v>
      </c>
    </row>
    <row r="22" s="1" customFormat="1" spans="1:6">
      <c r="A22" s="53" t="s">
        <v>5276</v>
      </c>
      <c r="B22" s="1" t="s">
        <v>1517</v>
      </c>
      <c r="C22" s="1" t="s">
        <v>5277</v>
      </c>
      <c r="D22" s="1" t="s">
        <v>5278</v>
      </c>
      <c r="E22" s="54">
        <v>38139</v>
      </c>
      <c r="F22" s="54">
        <v>38422</v>
      </c>
    </row>
    <row r="23" s="1" customFormat="1" spans="1:6">
      <c r="A23" s="53" t="s">
        <v>5279</v>
      </c>
      <c r="B23" s="1" t="s">
        <v>5280</v>
      </c>
      <c r="C23" s="1" t="s">
        <v>5281</v>
      </c>
      <c r="D23" s="1" t="s">
        <v>5282</v>
      </c>
      <c r="E23" s="54">
        <v>22566</v>
      </c>
      <c r="F23" s="54">
        <v>22336</v>
      </c>
    </row>
    <row r="24" s="1" customFormat="1" spans="1:6">
      <c r="A24" s="53" t="s">
        <v>5283</v>
      </c>
      <c r="B24" s="1" t="s">
        <v>5284</v>
      </c>
      <c r="C24" s="1" t="s">
        <v>5285</v>
      </c>
      <c r="D24" s="1" t="s">
        <v>5286</v>
      </c>
      <c r="E24" s="54">
        <v>32288</v>
      </c>
      <c r="F24" s="54">
        <v>33889</v>
      </c>
    </row>
    <row r="25" s="1" customFormat="1" spans="1:6">
      <c r="A25" s="53" t="s">
        <v>5287</v>
      </c>
      <c r="B25" s="1" t="s">
        <v>987</v>
      </c>
      <c r="C25" s="1" t="s">
        <v>5288</v>
      </c>
      <c r="D25" s="1" t="s">
        <v>5289</v>
      </c>
      <c r="E25" s="54">
        <v>35616</v>
      </c>
      <c r="F25" s="54">
        <v>35668</v>
      </c>
    </row>
    <row r="26" s="1" customFormat="1" spans="1:6">
      <c r="A26" s="53" t="s">
        <v>5290</v>
      </c>
      <c r="B26" s="1" t="s">
        <v>1264</v>
      </c>
      <c r="C26" s="1" t="s">
        <v>5291</v>
      </c>
      <c r="D26" s="1" t="s">
        <v>5292</v>
      </c>
      <c r="E26" s="54">
        <v>37561</v>
      </c>
      <c r="F26" s="54">
        <v>37638</v>
      </c>
    </row>
    <row r="27" s="1" customFormat="1" spans="1:6">
      <c r="A27" s="53" t="s">
        <v>5293</v>
      </c>
      <c r="B27" s="1" t="s">
        <v>947</v>
      </c>
      <c r="C27" s="1" t="s">
        <v>5294</v>
      </c>
      <c r="D27" s="1" t="s">
        <v>5295</v>
      </c>
      <c r="E27" s="54">
        <v>35431</v>
      </c>
      <c r="F27" s="54">
        <v>35453</v>
      </c>
    </row>
    <row r="28" s="1" customFormat="1" spans="1:6">
      <c r="A28" s="53" t="s">
        <v>5296</v>
      </c>
      <c r="B28" s="1" t="s">
        <v>3816</v>
      </c>
      <c r="C28" s="1" t="s">
        <v>5297</v>
      </c>
      <c r="D28" s="1" t="s">
        <v>5298</v>
      </c>
      <c r="E28" s="54">
        <v>26877</v>
      </c>
      <c r="F28" s="54">
        <v>27316</v>
      </c>
    </row>
    <row r="29" s="1" customFormat="1" spans="1:6">
      <c r="A29" s="53" t="s">
        <v>5299</v>
      </c>
      <c r="B29" s="1" t="s">
        <v>5300</v>
      </c>
      <c r="C29" s="1" t="s">
        <v>5301</v>
      </c>
      <c r="D29" s="1" t="s">
        <v>5298</v>
      </c>
      <c r="E29" s="54">
        <v>35612</v>
      </c>
      <c r="F29" s="54">
        <v>37671</v>
      </c>
    </row>
    <row r="30" s="1" customFormat="1" spans="1:6">
      <c r="A30" s="53" t="s">
        <v>5302</v>
      </c>
      <c r="B30" s="1" t="s">
        <v>580</v>
      </c>
      <c r="C30" s="1" t="s">
        <v>5303</v>
      </c>
      <c r="D30" s="1" t="s">
        <v>5304</v>
      </c>
      <c r="E30" s="54">
        <v>34029</v>
      </c>
      <c r="F30" s="54">
        <v>34515</v>
      </c>
    </row>
    <row r="31" s="1" customFormat="1" spans="1:6">
      <c r="A31" s="53" t="s">
        <v>5305</v>
      </c>
      <c r="B31" s="1" t="s">
        <v>5306</v>
      </c>
      <c r="C31" s="1" t="s">
        <v>5303</v>
      </c>
      <c r="D31" s="1" t="s">
        <v>5307</v>
      </c>
      <c r="E31" s="54">
        <v>36161</v>
      </c>
      <c r="F31" s="54">
        <v>36243</v>
      </c>
    </row>
    <row r="32" s="1" customFormat="1" spans="1:6">
      <c r="A32" s="53" t="s">
        <v>5308</v>
      </c>
      <c r="B32" s="1" t="s">
        <v>5309</v>
      </c>
      <c r="C32" s="1" t="s">
        <v>5303</v>
      </c>
      <c r="D32" s="1" t="s">
        <v>5310</v>
      </c>
      <c r="E32" s="54">
        <v>37681</v>
      </c>
      <c r="F32" s="54">
        <v>38049</v>
      </c>
    </row>
    <row r="33" s="1" customFormat="1" spans="1:6">
      <c r="A33" s="53" t="s">
        <v>5311</v>
      </c>
      <c r="B33" s="1" t="s">
        <v>5312</v>
      </c>
      <c r="C33" s="1" t="s">
        <v>5303</v>
      </c>
      <c r="D33" s="1" t="s">
        <v>5313</v>
      </c>
      <c r="E33" s="54">
        <v>35612</v>
      </c>
      <c r="F33" s="54">
        <v>35803</v>
      </c>
    </row>
    <row r="34" s="1" customFormat="1" spans="1:6">
      <c r="A34" s="53" t="s">
        <v>5314</v>
      </c>
      <c r="B34" s="1" t="s">
        <v>5315</v>
      </c>
      <c r="C34" s="1"/>
      <c r="D34" s="1" t="s">
        <v>5313</v>
      </c>
      <c r="E34" s="54"/>
      <c r="F34" s="54"/>
    </row>
    <row r="35" s="1" customFormat="1" spans="1:6">
      <c r="A35" s="53" t="s">
        <v>5316</v>
      </c>
      <c r="B35" s="1" t="s">
        <v>701</v>
      </c>
      <c r="C35" s="1" t="s">
        <v>5317</v>
      </c>
      <c r="D35" s="1" t="s">
        <v>5318</v>
      </c>
      <c r="E35" s="54">
        <v>36335</v>
      </c>
      <c r="F35" s="54">
        <v>36798</v>
      </c>
    </row>
    <row r="36" s="1" customFormat="1" spans="1:6">
      <c r="A36" s="53" t="s">
        <v>5319</v>
      </c>
      <c r="B36" s="1" t="s">
        <v>5320</v>
      </c>
      <c r="C36" s="1" t="s">
        <v>5321</v>
      </c>
      <c r="D36" s="1" t="s">
        <v>5322</v>
      </c>
      <c r="E36" s="54">
        <v>37302</v>
      </c>
      <c r="F36" s="54">
        <v>37390</v>
      </c>
    </row>
    <row r="37" s="1" customFormat="1" spans="1:6">
      <c r="A37" s="53" t="s">
        <v>5323</v>
      </c>
      <c r="B37" s="1" t="s">
        <v>5324</v>
      </c>
      <c r="C37" s="1" t="s">
        <v>5325</v>
      </c>
      <c r="D37" s="1" t="s">
        <v>5326</v>
      </c>
      <c r="E37" s="54">
        <v>37408</v>
      </c>
      <c r="F37" s="54">
        <v>38033</v>
      </c>
    </row>
    <row r="38" s="1" customFormat="1" spans="1:6">
      <c r="A38" s="53" t="s">
        <v>5327</v>
      </c>
      <c r="B38" s="1" t="s">
        <v>1112</v>
      </c>
      <c r="C38" s="1" t="s">
        <v>5328</v>
      </c>
      <c r="D38" s="1" t="s">
        <v>5329</v>
      </c>
      <c r="E38" s="54">
        <v>36373</v>
      </c>
      <c r="F38" s="54">
        <v>36958</v>
      </c>
    </row>
    <row r="39" s="1" customFormat="1" spans="1:6">
      <c r="A39" s="53" t="s">
        <v>5330</v>
      </c>
      <c r="B39" s="1" t="s">
        <v>1465</v>
      </c>
      <c r="C39" s="1" t="s">
        <v>5331</v>
      </c>
      <c r="D39" s="1" t="s">
        <v>5332</v>
      </c>
      <c r="E39" s="54">
        <v>37987</v>
      </c>
      <c r="F39" s="54">
        <v>37998</v>
      </c>
    </row>
    <row r="40" s="1" customFormat="1" spans="1:6">
      <c r="A40" s="53" t="s">
        <v>5333</v>
      </c>
      <c r="B40" s="1" t="s">
        <v>1502</v>
      </c>
      <c r="C40" s="1" t="s">
        <v>5334</v>
      </c>
      <c r="D40" s="1" t="s">
        <v>5335</v>
      </c>
      <c r="E40" s="54">
        <v>37987</v>
      </c>
      <c r="F40" s="54">
        <v>37998</v>
      </c>
    </row>
    <row r="41" s="1" customFormat="1" spans="1:6">
      <c r="A41" s="53" t="s">
        <v>5336</v>
      </c>
      <c r="B41" s="1" t="s">
        <v>5337</v>
      </c>
      <c r="C41" s="1" t="s">
        <v>5338</v>
      </c>
      <c r="D41" s="1" t="s">
        <v>5339</v>
      </c>
      <c r="E41" s="54">
        <v>34698</v>
      </c>
      <c r="F41" s="54">
        <v>36434</v>
      </c>
    </row>
    <row r="42" s="1" customFormat="1" spans="1:6">
      <c r="A42" s="53" t="s">
        <v>5340</v>
      </c>
      <c r="B42" s="1" t="s">
        <v>664</v>
      </c>
      <c r="C42" s="1" t="s">
        <v>5341</v>
      </c>
      <c r="D42" s="1" t="s">
        <v>5342</v>
      </c>
      <c r="E42" s="54">
        <v>34676</v>
      </c>
      <c r="F42" s="54">
        <v>34879</v>
      </c>
    </row>
    <row r="43" s="1" customFormat="1" spans="1:6">
      <c r="A43" s="53" t="s">
        <v>5343</v>
      </c>
      <c r="B43" s="1" t="s">
        <v>1376</v>
      </c>
      <c r="C43" s="1" t="s">
        <v>5344</v>
      </c>
      <c r="D43" s="1" t="s">
        <v>5345</v>
      </c>
      <c r="E43" s="54">
        <v>37773</v>
      </c>
      <c r="F43" s="54">
        <v>38077</v>
      </c>
    </row>
    <row r="44" s="1" customFormat="1" spans="1:6">
      <c r="A44" s="53" t="s">
        <v>5346</v>
      </c>
      <c r="B44" s="1" t="s">
        <v>1244</v>
      </c>
      <c r="C44" s="1" t="s">
        <v>5347</v>
      </c>
      <c r="D44" s="1" t="s">
        <v>5348</v>
      </c>
      <c r="E44" s="54">
        <v>36892</v>
      </c>
      <c r="F44" s="54">
        <v>37900</v>
      </c>
    </row>
    <row r="45" s="1" customFormat="1" spans="1:6">
      <c r="A45" s="53" t="s">
        <v>5349</v>
      </c>
      <c r="B45" s="1" t="s">
        <v>5350</v>
      </c>
      <c r="C45" s="1" t="s">
        <v>5351</v>
      </c>
      <c r="D45" s="1" t="s">
        <v>5352</v>
      </c>
      <c r="E45" s="54">
        <v>35733</v>
      </c>
      <c r="F45" s="54">
        <v>38443</v>
      </c>
    </row>
    <row r="46" s="1" customFormat="1" spans="1:6">
      <c r="A46" s="53" t="s">
        <v>5353</v>
      </c>
      <c r="B46" s="1" t="s">
        <v>1547</v>
      </c>
      <c r="C46" s="1" t="s">
        <v>5354</v>
      </c>
      <c r="D46" s="1" t="s">
        <v>5355</v>
      </c>
      <c r="E46" s="54">
        <v>38169</v>
      </c>
      <c r="F46" s="54">
        <v>38617</v>
      </c>
    </row>
    <row r="47" s="1" customFormat="1" spans="1:6">
      <c r="A47" s="53" t="s">
        <v>5356</v>
      </c>
      <c r="B47" s="1" t="s">
        <v>1203</v>
      </c>
      <c r="C47" s="1" t="s">
        <v>5357</v>
      </c>
      <c r="D47" s="1" t="s">
        <v>5358</v>
      </c>
      <c r="E47" s="54">
        <v>36714</v>
      </c>
      <c r="F47" s="54">
        <v>36810</v>
      </c>
    </row>
    <row r="48" s="1" customFormat="1" spans="1:6">
      <c r="A48" s="53" t="s">
        <v>5359</v>
      </c>
      <c r="B48" s="1" t="s">
        <v>893</v>
      </c>
      <c r="C48" s="1" t="s">
        <v>5360</v>
      </c>
      <c r="D48" s="1" t="s">
        <v>5361</v>
      </c>
      <c r="E48" s="54">
        <v>35711</v>
      </c>
      <c r="F48" s="54">
        <v>36271</v>
      </c>
    </row>
    <row r="49" s="1" customFormat="1" spans="1:6">
      <c r="A49" s="53" t="s">
        <v>5362</v>
      </c>
      <c r="B49" s="1" t="s">
        <v>275</v>
      </c>
      <c r="C49" s="1" t="s">
        <v>5363</v>
      </c>
      <c r="D49" s="1" t="s">
        <v>5364</v>
      </c>
      <c r="E49" s="54">
        <v>27942</v>
      </c>
      <c r="F49" s="54">
        <v>27969</v>
      </c>
    </row>
    <row r="50" s="1" customFormat="1" spans="1:6">
      <c r="A50" s="53" t="s">
        <v>5365</v>
      </c>
      <c r="B50" s="1" t="s">
        <v>4824</v>
      </c>
      <c r="C50" s="1" t="s">
        <v>5366</v>
      </c>
      <c r="D50" s="1" t="s">
        <v>5367</v>
      </c>
      <c r="E50" s="54">
        <v>33420</v>
      </c>
      <c r="F50" s="54">
        <v>35863</v>
      </c>
    </row>
    <row r="51" s="1" customFormat="1" spans="1:6">
      <c r="A51" s="53" t="s">
        <v>5368</v>
      </c>
      <c r="B51" s="1" t="s">
        <v>4828</v>
      </c>
      <c r="C51" s="1" t="s">
        <v>5369</v>
      </c>
      <c r="D51" s="1" t="s">
        <v>5370</v>
      </c>
      <c r="E51" s="54">
        <v>34334</v>
      </c>
      <c r="F51" s="54">
        <v>34691</v>
      </c>
    </row>
    <row r="52" s="1" customFormat="1" spans="1:6">
      <c r="A52" s="53" t="s">
        <v>5371</v>
      </c>
      <c r="B52" s="1" t="s">
        <v>4834</v>
      </c>
      <c r="C52" s="1" t="s">
        <v>5372</v>
      </c>
      <c r="D52" s="1" t="s">
        <v>5373</v>
      </c>
      <c r="E52" s="54">
        <v>37653</v>
      </c>
      <c r="F52" s="54">
        <v>38035</v>
      </c>
    </row>
    <row r="53" s="1" customFormat="1" spans="1:6">
      <c r="A53" s="53" t="s">
        <v>5374</v>
      </c>
      <c r="B53" s="1" t="s">
        <v>4838</v>
      </c>
      <c r="C53" s="1" t="s">
        <v>5375</v>
      </c>
      <c r="D53" s="1" t="s">
        <v>5376</v>
      </c>
      <c r="E53" s="54">
        <v>37316</v>
      </c>
      <c r="F53" s="54">
        <v>37610</v>
      </c>
    </row>
    <row r="54" s="1" customFormat="1" spans="1:6">
      <c r="A54" s="53" t="s">
        <v>5377</v>
      </c>
      <c r="B54" s="1" t="s">
        <v>4844</v>
      </c>
      <c r="C54" s="1" t="s">
        <v>5378</v>
      </c>
      <c r="D54" s="1" t="s">
        <v>5379</v>
      </c>
      <c r="E54" s="54">
        <v>38139</v>
      </c>
      <c r="F54" s="54">
        <v>38264</v>
      </c>
    </row>
    <row r="55" s="1" customFormat="1" spans="1:6">
      <c r="A55" s="53" t="s">
        <v>5380</v>
      </c>
      <c r="B55" s="1" t="s">
        <v>4848</v>
      </c>
      <c r="C55" s="1" t="s">
        <v>5381</v>
      </c>
      <c r="D55" s="1" t="s">
        <v>5382</v>
      </c>
      <c r="E55" s="54">
        <v>35431</v>
      </c>
      <c r="F55" s="54">
        <v>35480</v>
      </c>
    </row>
    <row r="56" s="1" customFormat="1" spans="1:6">
      <c r="A56" s="53" t="s">
        <v>5383</v>
      </c>
      <c r="B56" s="1" t="s">
        <v>5384</v>
      </c>
      <c r="C56" s="1" t="s">
        <v>5385</v>
      </c>
      <c r="D56" s="1" t="s">
        <v>5386</v>
      </c>
      <c r="E56" s="54">
        <v>37043</v>
      </c>
      <c r="F56" s="54">
        <v>37216</v>
      </c>
    </row>
    <row r="57" s="1" customFormat="1" spans="1:6">
      <c r="A57" s="53" t="s">
        <v>5387</v>
      </c>
      <c r="B57" s="1" t="s">
        <v>4854</v>
      </c>
      <c r="C57" s="1" t="s">
        <v>5388</v>
      </c>
      <c r="D57" s="1" t="s">
        <v>5389</v>
      </c>
      <c r="E57" s="54">
        <v>26755</v>
      </c>
      <c r="F57" s="54">
        <v>26627</v>
      </c>
    </row>
    <row r="58" s="1" customFormat="1" spans="1:6">
      <c r="A58" s="53" t="s">
        <v>5390</v>
      </c>
      <c r="B58" s="1" t="s">
        <v>4856</v>
      </c>
      <c r="C58" s="1" t="s">
        <v>5391</v>
      </c>
      <c r="D58" s="1" t="s">
        <v>5392</v>
      </c>
      <c r="E58" s="54">
        <v>36678</v>
      </c>
      <c r="F58" s="54">
        <v>36837</v>
      </c>
    </row>
    <row r="59" s="1" customFormat="1" spans="1:6">
      <c r="A59" s="53" t="s">
        <v>5393</v>
      </c>
      <c r="B59" s="1" t="s">
        <v>4858</v>
      </c>
      <c r="C59" s="1" t="s">
        <v>5394</v>
      </c>
      <c r="D59" s="1" t="s">
        <v>5395</v>
      </c>
      <c r="E59" s="54">
        <v>37377</v>
      </c>
      <c r="F59" s="54">
        <v>37610</v>
      </c>
    </row>
    <row r="60" s="1" customFormat="1" spans="1:6">
      <c r="A60" s="53" t="s">
        <v>5396</v>
      </c>
      <c r="B60" s="1" t="s">
        <v>4862</v>
      </c>
      <c r="C60" s="1" t="s">
        <v>5397</v>
      </c>
      <c r="D60" s="1" t="s">
        <v>5398</v>
      </c>
      <c r="E60" s="54">
        <v>37681</v>
      </c>
      <c r="F60" s="54">
        <v>37776</v>
      </c>
    </row>
    <row r="61" s="1" customFormat="1" spans="1:6">
      <c r="A61" s="53" t="s">
        <v>5399</v>
      </c>
      <c r="B61" s="1" t="s">
        <v>4872</v>
      </c>
      <c r="C61" s="1" t="s">
        <v>5400</v>
      </c>
      <c r="D61" s="1" t="s">
        <v>5401</v>
      </c>
      <c r="E61" s="54">
        <v>36708</v>
      </c>
      <c r="F61" s="54">
        <v>36739</v>
      </c>
    </row>
    <row r="62" s="1" customFormat="1" spans="1:6">
      <c r="A62" s="53" t="s">
        <v>5402</v>
      </c>
      <c r="B62" s="1" t="s">
        <v>4876</v>
      </c>
      <c r="C62" s="1" t="s">
        <v>5403</v>
      </c>
      <c r="D62" s="1" t="s">
        <v>5404</v>
      </c>
      <c r="E62" s="54">
        <v>36586</v>
      </c>
      <c r="F62" s="54">
        <v>36838</v>
      </c>
    </row>
    <row r="63" s="1" customFormat="1" spans="1:6">
      <c r="A63" s="53" t="s">
        <v>5405</v>
      </c>
      <c r="B63" s="1" t="s">
        <v>4878</v>
      </c>
      <c r="C63" s="1" t="s">
        <v>5406</v>
      </c>
      <c r="D63" s="1" t="s">
        <v>5407</v>
      </c>
      <c r="E63" s="54">
        <v>26846</v>
      </c>
      <c r="F63" s="54">
        <v>26858</v>
      </c>
    </row>
    <row r="64" s="1" customFormat="1" spans="1:6">
      <c r="A64" s="53" t="s">
        <v>5408</v>
      </c>
      <c r="B64" s="1" t="s">
        <v>5409</v>
      </c>
      <c r="C64" s="1" t="s">
        <v>5410</v>
      </c>
      <c r="D64" s="1" t="s">
        <v>5411</v>
      </c>
      <c r="E64" s="54">
        <v>25934</v>
      </c>
      <c r="F64" s="54">
        <v>25916</v>
      </c>
    </row>
    <row r="65" s="1" customFormat="1" spans="1:6">
      <c r="A65" s="53" t="s">
        <v>5412</v>
      </c>
      <c r="B65" s="1" t="s">
        <v>5413</v>
      </c>
      <c r="C65" s="1" t="s">
        <v>5414</v>
      </c>
      <c r="D65" s="1" t="s">
        <v>5415</v>
      </c>
      <c r="E65" s="54">
        <v>35612</v>
      </c>
      <c r="F65" s="54">
        <v>35611</v>
      </c>
    </row>
    <row r="66" s="1" customFormat="1" spans="1:6">
      <c r="A66" s="53" t="s">
        <v>5416</v>
      </c>
      <c r="B66" s="1" t="s">
        <v>4886</v>
      </c>
      <c r="C66" s="1" t="s">
        <v>5417</v>
      </c>
      <c r="D66" s="1" t="s">
        <v>5418</v>
      </c>
      <c r="E66" s="54">
        <v>34090</v>
      </c>
      <c r="F66" s="54">
        <v>34691</v>
      </c>
    </row>
    <row r="67" s="1" customFormat="1" spans="1:6">
      <c r="A67" s="53" t="s">
        <v>5419</v>
      </c>
      <c r="B67" s="1" t="s">
        <v>4894</v>
      </c>
      <c r="C67" s="1" t="s">
        <v>5420</v>
      </c>
      <c r="D67" s="1" t="s">
        <v>5421</v>
      </c>
      <c r="E67" s="54">
        <v>36526</v>
      </c>
      <c r="F67" s="54">
        <v>36851</v>
      </c>
    </row>
    <row r="68" s="1" customFormat="1" spans="1:6">
      <c r="A68" s="53" t="s">
        <v>5422</v>
      </c>
      <c r="B68" s="1" t="s">
        <v>4896</v>
      </c>
      <c r="C68" s="1" t="s">
        <v>5423</v>
      </c>
      <c r="D68" s="1" t="s">
        <v>5424</v>
      </c>
      <c r="E68" s="54">
        <v>26665</v>
      </c>
      <c r="F68" s="54">
        <v>26599</v>
      </c>
    </row>
    <row r="69" s="1" customFormat="1" spans="1:6">
      <c r="A69" s="53" t="s">
        <v>5425</v>
      </c>
      <c r="B69" s="1" t="s">
        <v>4898</v>
      </c>
      <c r="C69" s="1" t="s">
        <v>5426</v>
      </c>
      <c r="D69" s="1" t="s">
        <v>5427</v>
      </c>
      <c r="E69" s="54">
        <v>28307</v>
      </c>
      <c r="F69" s="54">
        <v>28321</v>
      </c>
    </row>
    <row r="70" s="1" customFormat="1" spans="1:6">
      <c r="A70" s="53" t="s">
        <v>5428</v>
      </c>
      <c r="B70" s="1" t="s">
        <v>4900</v>
      </c>
      <c r="C70" s="1" t="s">
        <v>5429</v>
      </c>
      <c r="D70" s="1" t="s">
        <v>5430</v>
      </c>
      <c r="E70" s="54">
        <v>35855</v>
      </c>
      <c r="F70" s="54">
        <v>36242</v>
      </c>
    </row>
    <row r="71" s="1" customFormat="1" spans="1:6">
      <c r="A71" s="53" t="s">
        <v>5431</v>
      </c>
      <c r="B71" s="1" t="s">
        <v>5432</v>
      </c>
      <c r="C71" s="1" t="s">
        <v>5433</v>
      </c>
      <c r="D71" s="1" t="s">
        <v>5434</v>
      </c>
      <c r="E71" s="54">
        <v>35065</v>
      </c>
      <c r="F71" s="54">
        <v>35055</v>
      </c>
    </row>
    <row r="72" s="1" customFormat="1" spans="1:6">
      <c r="A72" s="53" t="s">
        <v>5435</v>
      </c>
      <c r="B72" s="1" t="s">
        <v>5436</v>
      </c>
      <c r="C72" s="1" t="s">
        <v>5437</v>
      </c>
      <c r="D72" s="1" t="s">
        <v>5438</v>
      </c>
      <c r="E72" s="54"/>
      <c r="F72" s="54">
        <v>33807</v>
      </c>
    </row>
    <row r="73" s="1" customFormat="1" spans="1:6">
      <c r="A73" s="53" t="s">
        <v>5439</v>
      </c>
      <c r="B73" s="1" t="s">
        <v>644</v>
      </c>
      <c r="C73" s="1" t="s">
        <v>5440</v>
      </c>
      <c r="D73" s="1" t="s">
        <v>5441</v>
      </c>
      <c r="E73" s="54"/>
      <c r="F73" s="54">
        <v>38539</v>
      </c>
    </row>
    <row r="74" s="1" customFormat="1" spans="1:6">
      <c r="A74" s="53" t="s">
        <v>5442</v>
      </c>
      <c r="B74" s="1" t="s">
        <v>457</v>
      </c>
      <c r="C74" s="1" t="s">
        <v>5443</v>
      </c>
      <c r="D74" s="1" t="s">
        <v>5444</v>
      </c>
      <c r="E74" s="54">
        <v>34335</v>
      </c>
      <c r="F74" s="54">
        <v>35348</v>
      </c>
    </row>
    <row r="75" s="1" customFormat="1" spans="1:6">
      <c r="A75" s="53" t="s">
        <v>5445</v>
      </c>
      <c r="B75" s="1" t="s">
        <v>613</v>
      </c>
      <c r="C75" s="1" t="s">
        <v>5446</v>
      </c>
      <c r="D75" s="1" t="s">
        <v>5447</v>
      </c>
      <c r="E75" s="54">
        <v>34151</v>
      </c>
      <c r="F75" s="54">
        <v>34157</v>
      </c>
    </row>
    <row r="76" s="1" customFormat="1" spans="1:6">
      <c r="A76" s="53" t="s">
        <v>5448</v>
      </c>
      <c r="B76" s="1" t="s">
        <v>1459</v>
      </c>
      <c r="C76" s="1" t="s">
        <v>5449</v>
      </c>
      <c r="D76" s="1" t="s">
        <v>5450</v>
      </c>
      <c r="E76" s="54">
        <v>38322</v>
      </c>
      <c r="F76" s="54">
        <v>38331</v>
      </c>
    </row>
    <row r="77" s="1" customFormat="1" spans="1:6">
      <c r="A77" s="53" t="s">
        <v>5451</v>
      </c>
      <c r="B77" s="1" t="s">
        <v>1284</v>
      </c>
      <c r="C77" s="1" t="s">
        <v>5452</v>
      </c>
      <c r="D77" s="1" t="s">
        <v>5453</v>
      </c>
      <c r="E77" s="54">
        <v>37257</v>
      </c>
      <c r="F77" s="54">
        <v>37278</v>
      </c>
    </row>
    <row r="78" s="1" customFormat="1" spans="1:6">
      <c r="A78" s="53" t="s">
        <v>5454</v>
      </c>
      <c r="B78" s="1" t="s">
        <v>5455</v>
      </c>
      <c r="C78" s="1" t="s">
        <v>5456</v>
      </c>
      <c r="D78" s="1" t="s">
        <v>5457</v>
      </c>
      <c r="E78" s="54">
        <v>36892</v>
      </c>
      <c r="F78" s="54">
        <v>36922</v>
      </c>
    </row>
    <row r="79" s="1" customFormat="1" spans="1:6">
      <c r="A79" s="53" t="s">
        <v>5458</v>
      </c>
      <c r="B79" s="1" t="s">
        <v>494</v>
      </c>
      <c r="C79" s="1" t="s">
        <v>5459</v>
      </c>
      <c r="D79" s="1" t="s">
        <v>5460</v>
      </c>
      <c r="E79" s="54">
        <v>33970</v>
      </c>
      <c r="F79" s="54">
        <v>33939</v>
      </c>
    </row>
    <row r="80" s="1" customFormat="1" spans="1:6">
      <c r="A80" s="53" t="s">
        <v>5461</v>
      </c>
      <c r="B80" s="1" t="s">
        <v>1279</v>
      </c>
      <c r="C80" s="1" t="s">
        <v>5462</v>
      </c>
      <c r="D80" s="1" t="s">
        <v>5463</v>
      </c>
      <c r="E80" s="54">
        <v>37257</v>
      </c>
      <c r="F80" s="54">
        <v>37278</v>
      </c>
    </row>
    <row r="81" s="1" customFormat="1" spans="1:6">
      <c r="A81" s="53" t="s">
        <v>5464</v>
      </c>
      <c r="B81" s="1" t="s">
        <v>1239</v>
      </c>
      <c r="C81" s="1" t="s">
        <v>5465</v>
      </c>
      <c r="D81" s="1" t="s">
        <v>5466</v>
      </c>
      <c r="E81" s="54">
        <v>37073</v>
      </c>
      <c r="F81" s="54">
        <v>37125</v>
      </c>
    </row>
    <row r="82" s="1" customFormat="1" spans="1:6">
      <c r="A82" s="53" t="s">
        <v>5467</v>
      </c>
      <c r="B82" s="1" t="s">
        <v>1049</v>
      </c>
      <c r="C82" s="1" t="s">
        <v>5468</v>
      </c>
      <c r="D82" s="1" t="s">
        <v>5469</v>
      </c>
      <c r="E82" s="54">
        <v>36495</v>
      </c>
      <c r="F82" s="54">
        <v>36574</v>
      </c>
    </row>
    <row r="83" s="1" customFormat="1" spans="1:6">
      <c r="A83" s="53" t="s">
        <v>5470</v>
      </c>
      <c r="B83" s="1" t="s">
        <v>1157</v>
      </c>
      <c r="C83" s="1" t="s">
        <v>5471</v>
      </c>
      <c r="D83" s="1" t="s">
        <v>5472</v>
      </c>
      <c r="E83" s="54">
        <v>36342</v>
      </c>
      <c r="F83" s="54">
        <v>36424</v>
      </c>
    </row>
    <row r="84" s="1" customFormat="1" spans="1:6">
      <c r="A84" s="53" t="s">
        <v>5473</v>
      </c>
      <c r="B84" s="1" t="s">
        <v>4937</v>
      </c>
      <c r="C84" s="1" t="s">
        <v>5474</v>
      </c>
      <c r="D84" s="1" t="s">
        <v>5475</v>
      </c>
      <c r="E84" s="54">
        <v>34090</v>
      </c>
      <c r="F84" s="54">
        <v>34113</v>
      </c>
    </row>
    <row r="85" s="1" customFormat="1" spans="1:6">
      <c r="A85" s="53" t="s">
        <v>5476</v>
      </c>
      <c r="B85" s="1" t="s">
        <v>1355</v>
      </c>
      <c r="C85" s="1" t="s">
        <v>5477</v>
      </c>
      <c r="D85" s="1" t="s">
        <v>5478</v>
      </c>
      <c r="E85" s="54">
        <v>37622</v>
      </c>
      <c r="F85" s="54">
        <v>37645</v>
      </c>
    </row>
    <row r="86" s="1" customFormat="1" spans="1:6">
      <c r="A86" s="53" t="s">
        <v>5479</v>
      </c>
      <c r="B86" s="1" t="s">
        <v>1637</v>
      </c>
      <c r="C86" s="1" t="s">
        <v>5480</v>
      </c>
      <c r="D86" s="1" t="s">
        <v>5481</v>
      </c>
      <c r="E86" s="54">
        <v>38504</v>
      </c>
      <c r="F86" s="54">
        <v>38510</v>
      </c>
    </row>
    <row r="87" s="1" customFormat="1" spans="1:6">
      <c r="A87" s="53" t="s">
        <v>5482</v>
      </c>
      <c r="B87" s="1" t="s">
        <v>394</v>
      </c>
      <c r="C87" s="1" t="s">
        <v>5483</v>
      </c>
      <c r="D87" s="1" t="s">
        <v>5484</v>
      </c>
      <c r="E87" s="54">
        <v>33695</v>
      </c>
      <c r="F87" s="54">
        <v>33669</v>
      </c>
    </row>
    <row r="88" s="1" customFormat="1" spans="1:6">
      <c r="A88" s="53" t="s">
        <v>5485</v>
      </c>
      <c r="B88" s="1" t="s">
        <v>4910</v>
      </c>
      <c r="C88" s="1" t="s">
        <v>5486</v>
      </c>
      <c r="D88" s="1" t="s">
        <v>5487</v>
      </c>
      <c r="E88" s="54">
        <v>22039</v>
      </c>
      <c r="F88" s="54">
        <v>21868</v>
      </c>
    </row>
    <row r="89" s="1" customFormat="1" spans="1:6">
      <c r="A89" s="53" t="s">
        <v>5488</v>
      </c>
      <c r="B89" s="1" t="s">
        <v>5489</v>
      </c>
      <c r="C89" s="1" t="s">
        <v>5490</v>
      </c>
      <c r="D89" s="1" t="s">
        <v>5491</v>
      </c>
      <c r="E89" s="54">
        <v>37408</v>
      </c>
      <c r="F89" s="54">
        <v>37593</v>
      </c>
    </row>
    <row r="90" s="1" customFormat="1" spans="1:6">
      <c r="A90" s="53" t="s">
        <v>5492</v>
      </c>
      <c r="B90" s="1" t="s">
        <v>5493</v>
      </c>
      <c r="C90" s="1" t="s">
        <v>5494</v>
      </c>
      <c r="D90" s="1" t="s">
        <v>5495</v>
      </c>
      <c r="E90" s="54">
        <v>38108</v>
      </c>
      <c r="F90" s="54">
        <v>38107</v>
      </c>
    </row>
    <row r="91" s="1" customFormat="1" spans="1:6">
      <c r="A91" s="53" t="s">
        <v>5496</v>
      </c>
      <c r="B91" s="1" t="s">
        <v>4972</v>
      </c>
      <c r="C91" s="1" t="s">
        <v>5497</v>
      </c>
      <c r="D91" s="1" t="s">
        <v>5498</v>
      </c>
      <c r="E91" s="54">
        <v>34151</v>
      </c>
      <c r="F91" s="54">
        <v>35087</v>
      </c>
    </row>
    <row r="92" s="1" customFormat="1" spans="1:6">
      <c r="A92" s="53" t="s">
        <v>5499</v>
      </c>
      <c r="B92" s="1" t="s">
        <v>489</v>
      </c>
      <c r="C92" s="1" t="s">
        <v>5500</v>
      </c>
      <c r="D92" s="1" t="s">
        <v>5501</v>
      </c>
      <c r="E92" s="54">
        <v>34151</v>
      </c>
      <c r="F92" s="54">
        <v>35137</v>
      </c>
    </row>
    <row r="93" s="1" customFormat="1" spans="1:6">
      <c r="A93" s="53" t="s">
        <v>5502</v>
      </c>
      <c r="B93" s="1" t="s">
        <v>685</v>
      </c>
      <c r="C93" s="1" t="s">
        <v>5503</v>
      </c>
      <c r="D93" s="1" t="s">
        <v>5504</v>
      </c>
      <c r="E93" s="54">
        <v>34759</v>
      </c>
      <c r="F93" s="54">
        <v>35132</v>
      </c>
    </row>
    <row r="94" s="1" customFormat="1" spans="1:6">
      <c r="A94" s="53" t="s">
        <v>5505</v>
      </c>
      <c r="B94" s="1" t="s">
        <v>5506</v>
      </c>
      <c r="C94" s="1" t="s">
        <v>5507</v>
      </c>
      <c r="D94" s="1" t="s">
        <v>5508</v>
      </c>
      <c r="E94" s="54">
        <v>37452</v>
      </c>
      <c r="F94" s="54">
        <v>38483</v>
      </c>
    </row>
    <row r="95" s="1" customFormat="1" spans="1:6">
      <c r="A95" s="53" t="s">
        <v>5509</v>
      </c>
      <c r="B95" s="1" t="s">
        <v>4988</v>
      </c>
      <c r="C95" s="1" t="s">
        <v>5510</v>
      </c>
      <c r="D95" s="1" t="s">
        <v>4988</v>
      </c>
      <c r="E95" s="54"/>
      <c r="F95" s="54">
        <v>30966</v>
      </c>
    </row>
    <row r="96" s="1" customFormat="1" spans="1:6">
      <c r="A96" s="53" t="s">
        <v>5511</v>
      </c>
      <c r="B96" s="1" t="s">
        <v>827</v>
      </c>
      <c r="C96" s="1" t="s">
        <v>5512</v>
      </c>
      <c r="D96" s="1" t="s">
        <v>5513</v>
      </c>
      <c r="E96" s="54">
        <v>36110</v>
      </c>
      <c r="F96" s="54">
        <v>36943</v>
      </c>
    </row>
    <row r="97" s="1" customFormat="1" spans="1:6">
      <c r="A97" s="53" t="s">
        <v>5514</v>
      </c>
      <c r="B97" s="1" t="s">
        <v>877</v>
      </c>
      <c r="C97" s="1" t="s">
        <v>5515</v>
      </c>
      <c r="D97" s="1" t="s">
        <v>5516</v>
      </c>
      <c r="E97" s="54">
        <v>35256</v>
      </c>
      <c r="F97" s="54">
        <v>36943</v>
      </c>
    </row>
    <row r="98" s="1" customFormat="1" spans="1:6">
      <c r="A98" s="53" t="s">
        <v>5517</v>
      </c>
      <c r="B98" s="1" t="s">
        <v>1069</v>
      </c>
      <c r="C98" s="1" t="s">
        <v>5518</v>
      </c>
      <c r="D98" s="1" t="s">
        <v>5519</v>
      </c>
      <c r="E98" s="54">
        <v>36357</v>
      </c>
      <c r="F98" s="54">
        <v>36943</v>
      </c>
    </row>
    <row r="99" s="1" customFormat="1" spans="1:6">
      <c r="A99" s="53" t="s">
        <v>5520</v>
      </c>
      <c r="B99" s="1" t="s">
        <v>690</v>
      </c>
      <c r="C99" s="1" t="s">
        <v>5521</v>
      </c>
      <c r="D99" s="1" t="s">
        <v>5522</v>
      </c>
      <c r="E99" s="54">
        <v>34464</v>
      </c>
      <c r="F99" s="54">
        <v>36943</v>
      </c>
    </row>
    <row r="100" s="1" customFormat="1" spans="1:6">
      <c r="A100" s="53" t="s">
        <v>5523</v>
      </c>
      <c r="B100" s="1" t="s">
        <v>888</v>
      </c>
      <c r="C100" s="1" t="s">
        <v>5524</v>
      </c>
      <c r="D100" s="1" t="s">
        <v>5525</v>
      </c>
      <c r="E100" s="54">
        <v>36526</v>
      </c>
      <c r="F100" s="54">
        <v>36943</v>
      </c>
    </row>
    <row r="101" s="1" customFormat="1" spans="1:6">
      <c r="A101" s="53" t="s">
        <v>5526</v>
      </c>
      <c r="B101" s="1" t="s">
        <v>776</v>
      </c>
      <c r="C101" s="1" t="s">
        <v>5527</v>
      </c>
      <c r="D101" s="1" t="s">
        <v>5528</v>
      </c>
      <c r="E101" s="54">
        <v>35220</v>
      </c>
      <c r="F101" s="54">
        <v>36943</v>
      </c>
    </row>
    <row r="102" s="1" customFormat="1" spans="1:6">
      <c r="A102" s="53" t="s">
        <v>5529</v>
      </c>
      <c r="B102" s="1" t="s">
        <v>1162</v>
      </c>
      <c r="C102" s="1" t="s">
        <v>5530</v>
      </c>
      <c r="D102" s="1" t="s">
        <v>5531</v>
      </c>
      <c r="E102" s="54">
        <v>37240</v>
      </c>
      <c r="F102" s="54">
        <v>37434</v>
      </c>
    </row>
    <row r="103" s="1" customFormat="1" spans="1:6">
      <c r="A103" s="53" t="s">
        <v>5532</v>
      </c>
      <c r="B103" s="1" t="s">
        <v>1208</v>
      </c>
      <c r="C103" s="1" t="s">
        <v>5533</v>
      </c>
      <c r="D103" s="1" t="s">
        <v>5534</v>
      </c>
      <c r="E103" s="54">
        <v>36708</v>
      </c>
      <c r="F103" s="54">
        <v>36958</v>
      </c>
    </row>
    <row r="104" s="1" customFormat="1" spans="1:6">
      <c r="A104" s="53" t="s">
        <v>5535</v>
      </c>
      <c r="B104" s="1" t="s">
        <v>5039</v>
      </c>
      <c r="C104" s="1" t="s">
        <v>5536</v>
      </c>
      <c r="D104" s="1" t="s">
        <v>5537</v>
      </c>
      <c r="E104" s="54">
        <v>35551</v>
      </c>
      <c r="F104" s="54">
        <v>35933</v>
      </c>
    </row>
    <row r="105" s="1" customFormat="1" spans="1:6">
      <c r="A105" s="53" t="s">
        <v>5538</v>
      </c>
      <c r="B105" s="1" t="s">
        <v>1622</v>
      </c>
      <c r="C105" s="1" t="s">
        <v>5539</v>
      </c>
      <c r="D105" s="1" t="s">
        <v>5540</v>
      </c>
      <c r="E105" s="54">
        <v>38443</v>
      </c>
      <c r="F105" s="54">
        <v>38464</v>
      </c>
    </row>
    <row r="106" s="1" customFormat="1" spans="1:6">
      <c r="A106" s="53" t="s">
        <v>5541</v>
      </c>
      <c r="B106" s="1" t="s">
        <v>1321</v>
      </c>
      <c r="C106" s="1" t="s">
        <v>5542</v>
      </c>
      <c r="D106" s="1" t="s">
        <v>5543</v>
      </c>
      <c r="E106" s="54">
        <v>37590</v>
      </c>
      <c r="F106" s="54">
        <v>37574</v>
      </c>
    </row>
    <row r="107" s="1" customFormat="1" spans="1:6">
      <c r="A107" s="53" t="s">
        <v>5544</v>
      </c>
      <c r="B107" s="1" t="s">
        <v>5545</v>
      </c>
      <c r="C107" s="1" t="s">
        <v>5546</v>
      </c>
      <c r="D107" s="1" t="s">
        <v>5547</v>
      </c>
      <c r="E107" s="54">
        <v>38078</v>
      </c>
      <c r="F107" s="54">
        <v>38096</v>
      </c>
    </row>
    <row r="108" s="1" customFormat="1" spans="1:6">
      <c r="A108" s="53" t="s">
        <v>5548</v>
      </c>
      <c r="B108" s="1" t="s">
        <v>731</v>
      </c>
      <c r="C108" s="1" t="s">
        <v>5549</v>
      </c>
      <c r="D108" s="1" t="s">
        <v>5550</v>
      </c>
      <c r="E108" s="54">
        <v>34999</v>
      </c>
      <c r="F108" s="54">
        <v>36895</v>
      </c>
    </row>
    <row r="109" s="1" customFormat="1" spans="1:6">
      <c r="A109" s="53" t="s">
        <v>5551</v>
      </c>
      <c r="B109" s="1" t="s">
        <v>812</v>
      </c>
      <c r="C109" s="1" t="s">
        <v>5552</v>
      </c>
      <c r="D109" s="1" t="s">
        <v>5553</v>
      </c>
      <c r="E109" s="54">
        <v>35014</v>
      </c>
      <c r="F109" s="54">
        <v>36432</v>
      </c>
    </row>
    <row r="110" s="1" customFormat="1" spans="1:6">
      <c r="A110" s="53" t="s">
        <v>5554</v>
      </c>
      <c r="B110" s="1" t="s">
        <v>791</v>
      </c>
      <c r="C110" s="1" t="s">
        <v>5555</v>
      </c>
      <c r="D110" s="1" t="s">
        <v>5556</v>
      </c>
      <c r="E110" s="54">
        <v>35390</v>
      </c>
      <c r="F110" s="54">
        <v>36326</v>
      </c>
    </row>
    <row r="111" s="1" customFormat="1" spans="1:6">
      <c r="A111" s="53" t="s">
        <v>5557</v>
      </c>
      <c r="B111" s="1" t="s">
        <v>510</v>
      </c>
      <c r="C111" s="1" t="s">
        <v>5558</v>
      </c>
      <c r="D111" s="1" t="s">
        <v>5559</v>
      </c>
      <c r="E111" s="54">
        <v>34083</v>
      </c>
      <c r="F111" s="54">
        <v>36326</v>
      </c>
    </row>
    <row r="112" s="1" customFormat="1" spans="1:6">
      <c r="A112" s="53" t="s">
        <v>5560</v>
      </c>
      <c r="B112" s="1" t="s">
        <v>802</v>
      </c>
      <c r="C112" s="1" t="s">
        <v>5561</v>
      </c>
      <c r="D112" s="1" t="s">
        <v>5562</v>
      </c>
      <c r="E112" s="54">
        <v>35814</v>
      </c>
      <c r="F112" s="54">
        <v>36326</v>
      </c>
    </row>
    <row r="113" s="1" customFormat="1" spans="1:6">
      <c r="A113" s="53" t="s">
        <v>5563</v>
      </c>
      <c r="B113" s="1" t="s">
        <v>998</v>
      </c>
      <c r="C113" s="1" t="s">
        <v>5564</v>
      </c>
      <c r="D113" s="1" t="s">
        <v>5565</v>
      </c>
      <c r="E113" s="54">
        <v>35874</v>
      </c>
      <c r="F113" s="54">
        <v>36326</v>
      </c>
    </row>
    <row r="114" s="1" customFormat="1" spans="1:6">
      <c r="A114" s="53" t="s">
        <v>5566</v>
      </c>
      <c r="B114" s="1" t="s">
        <v>5567</v>
      </c>
      <c r="C114" s="1" t="s">
        <v>5568</v>
      </c>
      <c r="D114" s="1" t="s">
        <v>5569</v>
      </c>
      <c r="E114" s="54">
        <v>29663</v>
      </c>
      <c r="F114" s="54">
        <v>30133</v>
      </c>
    </row>
    <row r="115" s="1" customFormat="1" spans="1:6">
      <c r="A115" s="53" t="s">
        <v>5570</v>
      </c>
      <c r="B115" s="1" t="s">
        <v>2874</v>
      </c>
      <c r="C115" s="1" t="s">
        <v>5571</v>
      </c>
      <c r="D115" s="1" t="s">
        <v>5572</v>
      </c>
      <c r="E115" s="54">
        <v>33571</v>
      </c>
      <c r="F115" s="54">
        <v>33668</v>
      </c>
    </row>
    <row r="116" s="1" customFormat="1" spans="1:6">
      <c r="A116" s="53" t="s">
        <v>5573</v>
      </c>
      <c r="B116" s="1" t="s">
        <v>1095</v>
      </c>
      <c r="C116" s="1" t="s">
        <v>5574</v>
      </c>
      <c r="D116" s="1" t="s">
        <v>5575</v>
      </c>
      <c r="E116" s="54">
        <v>35977</v>
      </c>
      <c r="F116" s="54">
        <v>38658</v>
      </c>
    </row>
    <row r="117" s="1" customFormat="1" spans="1:6">
      <c r="A117" s="53" t="s">
        <v>5576</v>
      </c>
      <c r="B117" s="1" t="s">
        <v>1402</v>
      </c>
      <c r="C117" s="1" t="s">
        <v>5577</v>
      </c>
      <c r="D117" s="1" t="s">
        <v>5578</v>
      </c>
      <c r="E117" s="54">
        <v>38108</v>
      </c>
      <c r="F117" s="54">
        <v>38380</v>
      </c>
    </row>
    <row r="118" s="1" customFormat="1" spans="1:6">
      <c r="A118" s="53" t="s">
        <v>5579</v>
      </c>
      <c r="B118" s="1" t="s">
        <v>1590</v>
      </c>
      <c r="C118" s="1" t="s">
        <v>5580</v>
      </c>
      <c r="D118" s="1" t="s">
        <v>5581</v>
      </c>
      <c r="E118" s="54">
        <v>38322</v>
      </c>
      <c r="F118" s="54">
        <v>38380</v>
      </c>
    </row>
    <row r="119" s="1" customFormat="1" spans="1:6">
      <c r="A119" s="53" t="s">
        <v>5582</v>
      </c>
      <c r="B119" s="1" t="s">
        <v>1568</v>
      </c>
      <c r="C119" s="1" t="s">
        <v>5583</v>
      </c>
      <c r="D119" s="1" t="s">
        <v>5584</v>
      </c>
      <c r="E119" s="54">
        <v>38261</v>
      </c>
      <c r="F119" s="54">
        <v>38383</v>
      </c>
    </row>
    <row r="120" s="1" customFormat="1" spans="1:6">
      <c r="A120" s="53" t="s">
        <v>5585</v>
      </c>
      <c r="B120" s="1" t="s">
        <v>5586</v>
      </c>
      <c r="C120" s="1" t="s">
        <v>5587</v>
      </c>
      <c r="D120" s="1" t="s">
        <v>5588</v>
      </c>
      <c r="E120" s="54">
        <v>38322</v>
      </c>
      <c r="F120" s="54">
        <v>38383</v>
      </c>
    </row>
    <row r="121" s="1" customFormat="1" spans="1:6">
      <c r="A121" s="53" t="s">
        <v>5589</v>
      </c>
      <c r="B121" s="1" t="s">
        <v>1522</v>
      </c>
      <c r="C121" s="1" t="s">
        <v>5590</v>
      </c>
      <c r="D121" s="1" t="s">
        <v>5591</v>
      </c>
      <c r="E121" s="54">
        <v>38231</v>
      </c>
      <c r="F121" s="54">
        <v>38380</v>
      </c>
    </row>
    <row r="122" s="1" customFormat="1" spans="1:6">
      <c r="A122" s="53" t="s">
        <v>5592</v>
      </c>
      <c r="B122" s="1" t="s">
        <v>5593</v>
      </c>
      <c r="C122" s="1" t="s">
        <v>5594</v>
      </c>
      <c r="D122" s="1" t="s">
        <v>5595</v>
      </c>
      <c r="E122" s="54">
        <v>34172</v>
      </c>
      <c r="F122" s="54">
        <v>36440</v>
      </c>
    </row>
    <row r="123" s="1" customFormat="1" spans="1:6">
      <c r="A123" s="53" t="s">
        <v>5596</v>
      </c>
      <c r="B123" s="1" t="s">
        <v>5597</v>
      </c>
      <c r="C123" s="1" t="s">
        <v>5598</v>
      </c>
      <c r="D123" s="1" t="s">
        <v>5599</v>
      </c>
      <c r="E123" s="54">
        <v>34335</v>
      </c>
      <c r="F123" s="54">
        <v>34001</v>
      </c>
    </row>
    <row r="124" s="1" customFormat="1" spans="1:6">
      <c r="A124" s="53" t="s">
        <v>5600</v>
      </c>
      <c r="B124" s="1" t="s">
        <v>1233</v>
      </c>
      <c r="C124" s="1" t="s">
        <v>5601</v>
      </c>
      <c r="D124" s="1" t="s">
        <v>5602</v>
      </c>
      <c r="E124" s="54">
        <v>36892</v>
      </c>
      <c r="F124" s="54">
        <v>37153</v>
      </c>
    </row>
    <row r="125" s="1" customFormat="1" spans="1:6">
      <c r="A125" s="53" t="s">
        <v>5603</v>
      </c>
      <c r="B125" s="1" t="s">
        <v>5604</v>
      </c>
      <c r="C125" s="1" t="s">
        <v>5605</v>
      </c>
      <c r="D125" s="1" t="s">
        <v>5606</v>
      </c>
      <c r="E125" s="54">
        <v>37722</v>
      </c>
      <c r="F125" s="54">
        <v>38429</v>
      </c>
    </row>
    <row r="126" s="1" customFormat="1" spans="1:6">
      <c r="A126" s="53" t="s">
        <v>5607</v>
      </c>
      <c r="B126" s="1" t="s">
        <v>5608</v>
      </c>
      <c r="C126" s="1" t="s">
        <v>5609</v>
      </c>
      <c r="D126" s="1" t="s">
        <v>5610</v>
      </c>
      <c r="E126" s="54">
        <v>28157</v>
      </c>
      <c r="F126" s="54">
        <v>28114</v>
      </c>
    </row>
    <row r="127" s="1" customFormat="1" spans="1:6">
      <c r="A127" s="53" t="s">
        <v>5611</v>
      </c>
      <c r="B127" s="1" t="s">
        <v>1433</v>
      </c>
      <c r="C127" s="1" t="s">
        <v>5612</v>
      </c>
      <c r="D127" s="1" t="s">
        <v>5613</v>
      </c>
      <c r="E127" s="54">
        <v>37918</v>
      </c>
      <c r="F127" s="54">
        <v>38397</v>
      </c>
    </row>
    <row r="128" s="1" customFormat="1" spans="1:6">
      <c r="A128" s="53" t="s">
        <v>5614</v>
      </c>
      <c r="B128" s="1" t="s">
        <v>5615</v>
      </c>
      <c r="C128" s="1" t="s">
        <v>5616</v>
      </c>
      <c r="D128" s="1" t="s">
        <v>5617</v>
      </c>
      <c r="E128" s="54">
        <v>37987</v>
      </c>
      <c r="F128" s="54">
        <v>38397</v>
      </c>
    </row>
    <row r="129" s="1" customFormat="1" spans="1:6">
      <c r="A129" s="53" t="s">
        <v>5618</v>
      </c>
      <c r="B129" s="1" t="s">
        <v>1254</v>
      </c>
      <c r="C129" s="1" t="s">
        <v>5619</v>
      </c>
      <c r="D129" s="1" t="s">
        <v>5620</v>
      </c>
      <c r="E129" s="54">
        <v>37073</v>
      </c>
      <c r="F129" s="54">
        <v>38467</v>
      </c>
    </row>
    <row r="130" s="1" customFormat="1" spans="1:6">
      <c r="A130" s="53" t="s">
        <v>5621</v>
      </c>
      <c r="B130" s="1" t="s">
        <v>695</v>
      </c>
      <c r="C130" s="1" t="s">
        <v>5622</v>
      </c>
      <c r="D130" s="1" t="s">
        <v>5623</v>
      </c>
      <c r="E130" s="54">
        <v>34700</v>
      </c>
      <c r="F130" s="54">
        <v>35697</v>
      </c>
    </row>
    <row r="131" s="1" customFormat="1" spans="1:6">
      <c r="A131" s="53" t="s">
        <v>5624</v>
      </c>
      <c r="B131" s="1" t="s">
        <v>1537</v>
      </c>
      <c r="C131" s="1" t="s">
        <v>5625</v>
      </c>
      <c r="D131" s="1" t="s">
        <v>5626</v>
      </c>
      <c r="E131" s="54">
        <v>38169</v>
      </c>
      <c r="F131" s="54">
        <v>38397</v>
      </c>
    </row>
    <row r="132" s="1" customFormat="1" spans="1:6">
      <c r="A132" s="53" t="s">
        <v>5627</v>
      </c>
      <c r="B132" s="1" t="s">
        <v>1029</v>
      </c>
      <c r="C132" s="1" t="s">
        <v>5628</v>
      </c>
      <c r="D132" s="1" t="s">
        <v>5629</v>
      </c>
      <c r="E132" s="54">
        <v>35827</v>
      </c>
      <c r="F132" s="54">
        <v>35933</v>
      </c>
    </row>
    <row r="133" s="1" customFormat="1" spans="1:6">
      <c r="A133" s="53" t="s">
        <v>5630</v>
      </c>
      <c r="B133" s="1" t="s">
        <v>3515</v>
      </c>
      <c r="C133" s="1" t="s">
        <v>5631</v>
      </c>
      <c r="D133" s="1" t="s">
        <v>5632</v>
      </c>
      <c r="E133" s="54">
        <v>36770</v>
      </c>
      <c r="F133" s="54">
        <v>38208</v>
      </c>
    </row>
    <row r="134" s="1" customFormat="1" spans="1:6">
      <c r="A134" s="53" t="s">
        <v>5633</v>
      </c>
      <c r="B134" s="1" t="s">
        <v>5634</v>
      </c>
      <c r="C134" s="1" t="s">
        <v>5635</v>
      </c>
      <c r="D134" s="1" t="s">
        <v>5636</v>
      </c>
      <c r="E134" s="54">
        <v>35040</v>
      </c>
      <c r="F134" s="54">
        <v>35545</v>
      </c>
    </row>
    <row r="135" s="1" customFormat="1" spans="1:6">
      <c r="A135" s="53" t="s">
        <v>5637</v>
      </c>
      <c r="B135" s="1" t="s">
        <v>1418</v>
      </c>
      <c r="C135" s="1" t="s">
        <v>5638</v>
      </c>
      <c r="D135" s="1" t="s">
        <v>5639</v>
      </c>
      <c r="E135" s="54">
        <v>37830</v>
      </c>
      <c r="F135" s="54">
        <v>37895</v>
      </c>
    </row>
    <row r="136" s="1" customFormat="1" spans="1:6">
      <c r="A136" s="53" t="s">
        <v>5640</v>
      </c>
      <c r="B136" s="1" t="s">
        <v>4283</v>
      </c>
      <c r="C136" s="1" t="s">
        <v>5641</v>
      </c>
      <c r="D136" s="1" t="s">
        <v>5642</v>
      </c>
      <c r="E136" s="54">
        <v>29587</v>
      </c>
      <c r="F136" s="54">
        <v>29637</v>
      </c>
    </row>
    <row r="137" s="1" customFormat="1" spans="1:6">
      <c r="A137" s="53" t="s">
        <v>5643</v>
      </c>
      <c r="B137" s="1" t="s">
        <v>1606</v>
      </c>
      <c r="C137" s="1" t="s">
        <v>5644</v>
      </c>
      <c r="D137" s="1" t="s">
        <v>5645</v>
      </c>
      <c r="E137" s="54">
        <v>38353</v>
      </c>
      <c r="F137" s="54">
        <v>38357</v>
      </c>
    </row>
    <row r="138" s="1" customFormat="1" spans="1:6">
      <c r="A138" s="53" t="s">
        <v>5646</v>
      </c>
      <c r="B138" s="1" t="s">
        <v>1361</v>
      </c>
      <c r="C138" s="1" t="s">
        <v>5647</v>
      </c>
      <c r="D138" s="1" t="s">
        <v>5648</v>
      </c>
      <c r="E138" s="54">
        <v>37803</v>
      </c>
      <c r="F138" s="54">
        <v>37872</v>
      </c>
    </row>
    <row r="139" s="1" customFormat="1" spans="1:6">
      <c r="A139" s="53" t="s">
        <v>5649</v>
      </c>
      <c r="B139" s="1" t="s">
        <v>5650</v>
      </c>
      <c r="C139" s="1" t="s">
        <v>5651</v>
      </c>
      <c r="D139" s="1" t="s">
        <v>5652</v>
      </c>
      <c r="E139" s="54">
        <v>36161</v>
      </c>
      <c r="F139" s="54">
        <v>36284</v>
      </c>
    </row>
    <row r="140" s="1" customFormat="1" spans="1:6">
      <c r="A140" s="53" t="s">
        <v>5653</v>
      </c>
      <c r="B140" s="1" t="s">
        <v>1330</v>
      </c>
      <c r="C140" s="1" t="s">
        <v>5654</v>
      </c>
      <c r="D140" s="1" t="s">
        <v>5655</v>
      </c>
      <c r="E140" s="54">
        <v>37803</v>
      </c>
      <c r="F140" s="54">
        <v>37872</v>
      </c>
    </row>
    <row r="141" s="1" customFormat="1" spans="1:6">
      <c r="A141" s="53" t="s">
        <v>5656</v>
      </c>
      <c r="B141" s="1" t="s">
        <v>5657</v>
      </c>
      <c r="C141" s="1" t="s">
        <v>5658</v>
      </c>
      <c r="D141" s="1" t="s">
        <v>5659</v>
      </c>
      <c r="E141" s="54">
        <v>36770</v>
      </c>
      <c r="F141" s="54">
        <v>36913</v>
      </c>
    </row>
    <row r="142" s="1" customFormat="1" spans="1:6">
      <c r="A142" s="53" t="s">
        <v>5660</v>
      </c>
      <c r="B142" s="1" t="s">
        <v>5661</v>
      </c>
      <c r="C142" s="1" t="s">
        <v>5662</v>
      </c>
      <c r="D142" s="1" t="s">
        <v>5663</v>
      </c>
      <c r="E142" s="54">
        <v>38504</v>
      </c>
      <c r="F142" s="54">
        <v>38610</v>
      </c>
    </row>
    <row r="143" s="1" customFormat="1" spans="1:6">
      <c r="A143" s="53" t="s">
        <v>5664</v>
      </c>
      <c r="B143" s="1" t="s">
        <v>1627</v>
      </c>
      <c r="C143" s="1" t="s">
        <v>5665</v>
      </c>
      <c r="D143" s="1" t="s">
        <v>5666</v>
      </c>
      <c r="E143" s="54">
        <v>38534</v>
      </c>
      <c r="F143" s="54">
        <v>38610</v>
      </c>
    </row>
    <row r="144" s="1" customFormat="1" spans="1:6">
      <c r="A144" s="53" t="s">
        <v>5667</v>
      </c>
      <c r="B144" s="1" t="s">
        <v>5180</v>
      </c>
      <c r="C144" s="1" t="s">
        <v>5668</v>
      </c>
      <c r="D144" s="1" t="s">
        <v>5669</v>
      </c>
      <c r="E144" s="54">
        <v>38353</v>
      </c>
      <c r="F144" s="54">
        <v>38344</v>
      </c>
    </row>
    <row r="145" s="1" customFormat="1" spans="1:6">
      <c r="A145" s="53" t="s">
        <v>5670</v>
      </c>
      <c r="B145" s="1" t="s">
        <v>5186</v>
      </c>
      <c r="C145" s="1" t="s">
        <v>5671</v>
      </c>
      <c r="D145" s="1" t="s">
        <v>5672</v>
      </c>
      <c r="E145" s="54">
        <v>37987</v>
      </c>
      <c r="F145" s="54">
        <v>37974</v>
      </c>
    </row>
    <row r="146" s="1" customFormat="1" spans="1:6">
      <c r="A146" s="53" t="s">
        <v>5673</v>
      </c>
      <c r="B146" s="1" t="s">
        <v>5188</v>
      </c>
      <c r="C146" s="1" t="s">
        <v>5674</v>
      </c>
      <c r="D146" s="1" t="s">
        <v>5675</v>
      </c>
      <c r="E146" s="54">
        <v>31278</v>
      </c>
      <c r="F146" s="54">
        <v>31303</v>
      </c>
    </row>
    <row r="147" s="1" customFormat="1" spans="1:6">
      <c r="A147" s="53" t="s">
        <v>5676</v>
      </c>
      <c r="B147" s="1" t="s">
        <v>5190</v>
      </c>
      <c r="C147" s="1" t="s">
        <v>5677</v>
      </c>
      <c r="D147" s="1" t="s">
        <v>5678</v>
      </c>
      <c r="E147" s="54">
        <v>37242</v>
      </c>
      <c r="F147" s="54">
        <v>37320</v>
      </c>
    </row>
    <row r="148" s="1" customFormat="1" spans="1:6">
      <c r="A148" s="53" t="s">
        <v>5679</v>
      </c>
      <c r="B148" s="1" t="s">
        <v>5198</v>
      </c>
      <c r="C148" s="1" t="s">
        <v>5680</v>
      </c>
      <c r="D148" s="1" t="s">
        <v>5681</v>
      </c>
      <c r="E148" s="54">
        <v>37987</v>
      </c>
      <c r="F148" s="54">
        <v>37974</v>
      </c>
    </row>
    <row r="149" s="1" customFormat="1" spans="1:6">
      <c r="A149" s="53" t="s">
        <v>5682</v>
      </c>
      <c r="B149" s="1" t="s">
        <v>5683</v>
      </c>
      <c r="C149" s="1" t="s">
        <v>5684</v>
      </c>
      <c r="D149" s="1" t="s">
        <v>5685</v>
      </c>
      <c r="E149" s="54">
        <v>36526</v>
      </c>
      <c r="F149" s="54">
        <v>36559</v>
      </c>
    </row>
    <row r="150" s="1" customFormat="1" spans="1:6">
      <c r="A150" s="53" t="s">
        <v>5686</v>
      </c>
      <c r="B150" s="1" t="s">
        <v>5687</v>
      </c>
      <c r="C150" s="1" t="s">
        <v>5688</v>
      </c>
      <c r="D150" s="1" t="s">
        <v>5689</v>
      </c>
      <c r="E150" s="54">
        <v>38777</v>
      </c>
      <c r="F150" s="54">
        <v>38772</v>
      </c>
    </row>
    <row r="151" s="1" customFormat="1" spans="1:6">
      <c r="A151" s="53" t="s">
        <v>5690</v>
      </c>
      <c r="B151" s="1" t="s">
        <v>1573</v>
      </c>
      <c r="C151" s="1" t="s">
        <v>5691</v>
      </c>
      <c r="D151" s="1" t="s">
        <v>5692</v>
      </c>
      <c r="E151" s="54">
        <v>38718</v>
      </c>
      <c r="F151" s="54">
        <v>38769</v>
      </c>
    </row>
    <row r="152" s="1" customFormat="1" spans="1:6">
      <c r="A152" s="53" t="s">
        <v>5693</v>
      </c>
      <c r="B152" s="1" t="s">
        <v>1647</v>
      </c>
      <c r="C152" s="1" t="s">
        <v>5694</v>
      </c>
      <c r="D152" s="1" t="s">
        <v>5695</v>
      </c>
      <c r="E152" s="54">
        <v>38534</v>
      </c>
      <c r="F152" s="54">
        <v>38688</v>
      </c>
    </row>
    <row r="153" s="1" customFormat="1" spans="1:6">
      <c r="A153" s="53" t="s">
        <v>5696</v>
      </c>
      <c r="B153" s="1" t="s">
        <v>5192</v>
      </c>
      <c r="C153" s="1" t="s">
        <v>5697</v>
      </c>
      <c r="D153" s="1" t="s">
        <v>5698</v>
      </c>
      <c r="E153" s="54">
        <v>38718</v>
      </c>
      <c r="F153" s="54">
        <v>38733</v>
      </c>
    </row>
    <row r="154" s="1" customFormat="1" spans="1:6">
      <c r="A154" s="53" t="s">
        <v>5699</v>
      </c>
      <c r="B154" s="1" t="s">
        <v>5700</v>
      </c>
      <c r="C154" s="1" t="s">
        <v>5701</v>
      </c>
      <c r="D154" s="1" t="s">
        <v>5702</v>
      </c>
      <c r="E154" s="54">
        <v>38777</v>
      </c>
      <c r="F154" s="54">
        <v>38804</v>
      </c>
    </row>
    <row r="155" s="1" customFormat="1" spans="1:6">
      <c r="A155" s="53" t="s">
        <v>5703</v>
      </c>
      <c r="B155" s="1" t="s">
        <v>706</v>
      </c>
      <c r="C155" s="1" t="s">
        <v>5704</v>
      </c>
      <c r="D155" s="1" t="s">
        <v>5705</v>
      </c>
      <c r="E155" s="54">
        <v>34700</v>
      </c>
      <c r="F155" s="54">
        <v>38971</v>
      </c>
    </row>
    <row r="156" s="1" customFormat="1" spans="1:6">
      <c r="A156" s="53" t="s">
        <v>5706</v>
      </c>
      <c r="B156" s="1" t="s">
        <v>4925</v>
      </c>
      <c r="C156" s="1" t="s">
        <v>5707</v>
      </c>
      <c r="D156" s="1" t="s">
        <v>5708</v>
      </c>
      <c r="E156" s="54">
        <v>38961</v>
      </c>
      <c r="F156" s="54">
        <v>38957</v>
      </c>
    </row>
    <row r="157" s="1" customFormat="1" spans="1:6">
      <c r="A157" s="53" t="s">
        <v>5709</v>
      </c>
      <c r="B157" s="1" t="s">
        <v>1687</v>
      </c>
      <c r="C157" s="1" t="s">
        <v>5710</v>
      </c>
      <c r="D157" s="1" t="s">
        <v>5711</v>
      </c>
      <c r="E157" s="54">
        <v>38911</v>
      </c>
      <c r="F157" s="54">
        <v>38911</v>
      </c>
    </row>
    <row r="158" s="1" customFormat="1" spans="1:6">
      <c r="A158" s="53" t="s">
        <v>5712</v>
      </c>
      <c r="B158" s="1" t="s">
        <v>1578</v>
      </c>
      <c r="C158" s="1" t="s">
        <v>5713</v>
      </c>
      <c r="D158" s="1" t="s">
        <v>5714</v>
      </c>
      <c r="E158" s="54">
        <v>38586</v>
      </c>
      <c r="F158" s="54">
        <v>38910</v>
      </c>
    </row>
    <row r="159" s="1" customFormat="1" spans="1:6">
      <c r="A159" s="53" t="s">
        <v>5715</v>
      </c>
      <c r="B159" s="1" t="s">
        <v>5182</v>
      </c>
      <c r="C159" s="1" t="s">
        <v>5716</v>
      </c>
      <c r="D159" s="1" t="s">
        <v>5717</v>
      </c>
      <c r="E159" s="54">
        <v>38930</v>
      </c>
      <c r="F159" s="54">
        <v>38975</v>
      </c>
    </row>
    <row r="160" s="1" customFormat="1" spans="1:6">
      <c r="A160" s="53" t="s">
        <v>5718</v>
      </c>
      <c r="B160" s="1" t="s">
        <v>1601</v>
      </c>
      <c r="C160" s="1" t="s">
        <v>5719</v>
      </c>
      <c r="D160" s="1" t="s">
        <v>5720</v>
      </c>
      <c r="E160" s="54">
        <v>39083</v>
      </c>
      <c r="F160" s="54">
        <v>39073</v>
      </c>
    </row>
    <row r="161" s="1" customFormat="1" spans="1:6">
      <c r="A161" s="53" t="s">
        <v>5721</v>
      </c>
      <c r="B161" s="1" t="s">
        <v>5722</v>
      </c>
      <c r="C161" s="1" t="s">
        <v>5723</v>
      </c>
      <c r="D161" s="1" t="s">
        <v>5724</v>
      </c>
      <c r="E161" s="54">
        <v>39083</v>
      </c>
      <c r="F161" s="54">
        <v>38987</v>
      </c>
    </row>
    <row r="162" s="1" customFormat="1" spans="1:6">
      <c r="A162" s="53" t="s">
        <v>5725</v>
      </c>
      <c r="B162" s="1" t="s">
        <v>5726</v>
      </c>
      <c r="C162" s="1" t="s">
        <v>5727</v>
      </c>
      <c r="D162" s="1" t="s">
        <v>5364</v>
      </c>
      <c r="E162" s="54">
        <v>38596</v>
      </c>
      <c r="F162" s="54">
        <v>38922</v>
      </c>
    </row>
    <row r="163" s="1" customFormat="1" spans="1:6">
      <c r="A163" s="53" t="s">
        <v>5728</v>
      </c>
      <c r="B163" s="1" t="s">
        <v>1814</v>
      </c>
      <c r="C163" s="1" t="s">
        <v>5729</v>
      </c>
      <c r="D163" s="1" t="s">
        <v>5730</v>
      </c>
      <c r="E163" s="54">
        <v>39660</v>
      </c>
      <c r="F163" s="54">
        <v>39660</v>
      </c>
    </row>
    <row r="164" s="1" customFormat="1" spans="1:6">
      <c r="A164" s="53" t="s">
        <v>5731</v>
      </c>
      <c r="B164" s="1" t="s">
        <v>5732</v>
      </c>
      <c r="C164" s="1" t="s">
        <v>5733</v>
      </c>
      <c r="D164" s="1" t="s">
        <v>5734</v>
      </c>
      <c r="E164" s="54">
        <v>39630</v>
      </c>
      <c r="F164" s="54">
        <v>39640</v>
      </c>
    </row>
    <row r="165" s="1" customFormat="1" spans="1:6">
      <c r="A165" s="53" t="s">
        <v>5735</v>
      </c>
      <c r="B165" s="1" t="s">
        <v>1668</v>
      </c>
      <c r="C165" s="1" t="s">
        <v>5736</v>
      </c>
      <c r="D165" s="1" t="s">
        <v>5737</v>
      </c>
      <c r="E165" s="54">
        <v>39022</v>
      </c>
      <c r="F165" s="54">
        <v>39639</v>
      </c>
    </row>
    <row r="166" s="1" customFormat="1" spans="1:6">
      <c r="A166" s="53" t="s">
        <v>5738</v>
      </c>
      <c r="B166" s="1" t="s">
        <v>5739</v>
      </c>
      <c r="C166" s="1" t="s">
        <v>5740</v>
      </c>
      <c r="D166" s="1" t="s">
        <v>5741</v>
      </c>
      <c r="E166" s="54">
        <v>38927</v>
      </c>
      <c r="F166" s="54">
        <v>39629</v>
      </c>
    </row>
    <row r="167" s="1" customFormat="1" spans="1:6">
      <c r="A167" s="53" t="s">
        <v>5742</v>
      </c>
      <c r="B167" s="1" t="s">
        <v>1840</v>
      </c>
      <c r="C167" s="1" t="s">
        <v>5743</v>
      </c>
      <c r="D167" s="1" t="s">
        <v>5744</v>
      </c>
      <c r="E167" s="54">
        <v>39630</v>
      </c>
      <c r="F167" s="54">
        <v>39626</v>
      </c>
    </row>
    <row r="168" s="1" customFormat="1" spans="1:6">
      <c r="A168" s="53" t="s">
        <v>5745</v>
      </c>
      <c r="B168" s="1" t="s">
        <v>5746</v>
      </c>
      <c r="C168" s="1" t="s">
        <v>5747</v>
      </c>
      <c r="D168" s="1" t="s">
        <v>5748</v>
      </c>
      <c r="E168" s="54">
        <v>39264</v>
      </c>
      <c r="F168" s="54">
        <v>39625</v>
      </c>
    </row>
    <row r="169" s="1" customFormat="1" spans="1:6">
      <c r="A169" s="53" t="s">
        <v>5749</v>
      </c>
      <c r="B169" s="1" t="s">
        <v>1371</v>
      </c>
      <c r="C169" s="1" t="s">
        <v>5750</v>
      </c>
      <c r="D169" s="1" t="s">
        <v>5751</v>
      </c>
      <c r="E169" s="54">
        <v>38515</v>
      </c>
      <c r="F169" s="54">
        <v>39610</v>
      </c>
    </row>
    <row r="170" s="1" customFormat="1" spans="1:6">
      <c r="A170" s="53" t="s">
        <v>5752</v>
      </c>
      <c r="B170" s="1" t="s">
        <v>1785</v>
      </c>
      <c r="C170" s="1" t="s">
        <v>5753</v>
      </c>
      <c r="D170" s="1" t="s">
        <v>5754</v>
      </c>
      <c r="E170" s="54">
        <v>39569</v>
      </c>
      <c r="F170" s="54">
        <v>39577</v>
      </c>
    </row>
    <row r="171" s="1" customFormat="1" spans="1:6">
      <c r="A171" s="53" t="s">
        <v>5755</v>
      </c>
      <c r="B171" s="1" t="s">
        <v>3700</v>
      </c>
      <c r="C171" s="1" t="s">
        <v>5756</v>
      </c>
      <c r="D171" s="1" t="s">
        <v>5636</v>
      </c>
      <c r="E171" s="54">
        <v>38718</v>
      </c>
      <c r="F171" s="54">
        <v>39559</v>
      </c>
    </row>
    <row r="172" s="1" customFormat="1" spans="1:6">
      <c r="A172" s="53" t="s">
        <v>5757</v>
      </c>
      <c r="B172" s="1" t="s">
        <v>4753</v>
      </c>
      <c r="C172" s="1" t="s">
        <v>5758</v>
      </c>
      <c r="D172" s="1" t="s">
        <v>5759</v>
      </c>
      <c r="E172" s="54">
        <v>39514</v>
      </c>
      <c r="F172" s="54">
        <v>39555</v>
      </c>
    </row>
    <row r="173" s="1" customFormat="1" spans="1:6">
      <c r="A173" s="53" t="s">
        <v>5760</v>
      </c>
      <c r="B173" s="1" t="s">
        <v>1850</v>
      </c>
      <c r="C173" s="1" t="s">
        <v>5761</v>
      </c>
      <c r="D173" s="1" t="s">
        <v>5762</v>
      </c>
      <c r="E173" s="54">
        <v>39448</v>
      </c>
      <c r="F173" s="54">
        <v>39497</v>
      </c>
    </row>
    <row r="174" s="1" customFormat="1" spans="1:6">
      <c r="A174" s="53" t="s">
        <v>5763</v>
      </c>
      <c r="B174" s="1" t="s">
        <v>1769</v>
      </c>
      <c r="C174" s="1" t="s">
        <v>5764</v>
      </c>
      <c r="D174" s="1" t="s">
        <v>5765</v>
      </c>
      <c r="E174" s="54">
        <v>39264</v>
      </c>
      <c r="F174" s="54">
        <v>39465</v>
      </c>
    </row>
    <row r="175" s="1" customFormat="1" spans="1:6">
      <c r="A175" s="53" t="s">
        <v>5766</v>
      </c>
      <c r="B175" s="1" t="s">
        <v>4874</v>
      </c>
      <c r="C175" s="1" t="s">
        <v>5767</v>
      </c>
      <c r="D175" s="1" t="s">
        <v>5768</v>
      </c>
      <c r="E175" s="54">
        <v>39448</v>
      </c>
      <c r="F175" s="54">
        <v>39463</v>
      </c>
    </row>
    <row r="176" s="1" customFormat="1" spans="1:6">
      <c r="A176" s="53" t="s">
        <v>5769</v>
      </c>
      <c r="B176" s="1" t="s">
        <v>5770</v>
      </c>
      <c r="C176" s="1" t="s">
        <v>5771</v>
      </c>
      <c r="D176" s="1" t="s">
        <v>5772</v>
      </c>
      <c r="E176" s="54">
        <v>37622</v>
      </c>
      <c r="F176" s="54">
        <v>39405</v>
      </c>
    </row>
    <row r="177" s="1" customFormat="1" spans="1:6">
      <c r="A177" s="53" t="s">
        <v>5773</v>
      </c>
      <c r="B177" s="1" t="s">
        <v>1800</v>
      </c>
      <c r="C177" s="1" t="s">
        <v>5774</v>
      </c>
      <c r="D177" s="1" t="s">
        <v>5775</v>
      </c>
      <c r="E177" s="54">
        <v>39387</v>
      </c>
      <c r="F177" s="54">
        <v>39380</v>
      </c>
    </row>
    <row r="178" s="1" customFormat="1" spans="1:6">
      <c r="A178" s="53" t="s">
        <v>5776</v>
      </c>
      <c r="B178" s="1" t="s">
        <v>1697</v>
      </c>
      <c r="C178" s="1" t="s">
        <v>5777</v>
      </c>
      <c r="D178" s="1" t="s">
        <v>5778</v>
      </c>
      <c r="E178" s="54">
        <v>39142</v>
      </c>
      <c r="F178" s="54">
        <v>39360</v>
      </c>
    </row>
    <row r="179" s="1" customFormat="1" spans="1:6">
      <c r="A179" s="53" t="s">
        <v>5779</v>
      </c>
      <c r="B179" s="1" t="s">
        <v>1795</v>
      </c>
      <c r="C179" s="1" t="s">
        <v>5780</v>
      </c>
      <c r="D179" s="1" t="s">
        <v>5781</v>
      </c>
      <c r="E179" s="54">
        <v>39328</v>
      </c>
      <c r="F179" s="54">
        <v>39318</v>
      </c>
    </row>
    <row r="180" s="1" customFormat="1" spans="1:6">
      <c r="A180" s="53" t="s">
        <v>5782</v>
      </c>
      <c r="B180" s="1" t="s">
        <v>5783</v>
      </c>
      <c r="C180" s="1" t="s">
        <v>5784</v>
      </c>
      <c r="D180" s="1" t="s">
        <v>5785</v>
      </c>
      <c r="E180" s="54">
        <v>39203</v>
      </c>
      <c r="F180" s="54">
        <v>39289</v>
      </c>
    </row>
    <row r="181" s="1" customFormat="1" spans="1:6">
      <c r="A181" s="53" t="s">
        <v>5786</v>
      </c>
      <c r="B181" s="1" t="s">
        <v>1790</v>
      </c>
      <c r="C181" s="1" t="s">
        <v>5787</v>
      </c>
      <c r="D181" s="1" t="s">
        <v>5788</v>
      </c>
      <c r="E181" s="54">
        <v>39295</v>
      </c>
      <c r="F181" s="54">
        <v>39280</v>
      </c>
    </row>
    <row r="182" s="1" customFormat="1" spans="1:6">
      <c r="A182" s="53" t="s">
        <v>5789</v>
      </c>
      <c r="B182" s="1" t="s">
        <v>5790</v>
      </c>
      <c r="C182" s="1" t="s">
        <v>5791</v>
      </c>
      <c r="D182" s="1" t="s">
        <v>5792</v>
      </c>
      <c r="E182" s="54">
        <v>39083</v>
      </c>
      <c r="F182" s="54">
        <v>39259</v>
      </c>
    </row>
    <row r="183" s="1" customFormat="1" spans="1:6">
      <c r="A183" s="53" t="s">
        <v>5793</v>
      </c>
      <c r="B183" s="1" t="s">
        <v>5794</v>
      </c>
      <c r="C183" s="1" t="s">
        <v>5795</v>
      </c>
      <c r="D183" s="1" t="s">
        <v>5796</v>
      </c>
      <c r="E183" s="54">
        <v>38183</v>
      </c>
      <c r="F183" s="54">
        <v>39258</v>
      </c>
    </row>
    <row r="184" s="1" customFormat="1" spans="1:6">
      <c r="A184" s="53" t="s">
        <v>5797</v>
      </c>
      <c r="B184" s="1" t="s">
        <v>1682</v>
      </c>
      <c r="C184" s="1" t="s">
        <v>5798</v>
      </c>
      <c r="D184" s="1" t="s">
        <v>5799</v>
      </c>
      <c r="E184" s="54">
        <v>38991</v>
      </c>
      <c r="F184" s="54">
        <v>39253</v>
      </c>
    </row>
    <row r="185" s="1" customFormat="1" spans="1:6">
      <c r="A185" s="53" t="s">
        <v>5800</v>
      </c>
      <c r="B185" s="1" t="s">
        <v>5801</v>
      </c>
      <c r="C185" s="1" t="s">
        <v>5802</v>
      </c>
      <c r="D185" s="1" t="s">
        <v>5803</v>
      </c>
      <c r="E185" s="54">
        <v>38865</v>
      </c>
      <c r="F185" s="54">
        <v>39220</v>
      </c>
    </row>
    <row r="186" s="1" customFormat="1" spans="1:6">
      <c r="A186" s="53" t="s">
        <v>5804</v>
      </c>
      <c r="B186" s="1" t="s">
        <v>1652</v>
      </c>
      <c r="C186" s="1" t="s">
        <v>5805</v>
      </c>
      <c r="D186" s="1" t="s">
        <v>5806</v>
      </c>
      <c r="E186" s="54">
        <v>38565</v>
      </c>
      <c r="F186" s="54">
        <v>39205</v>
      </c>
    </row>
    <row r="187" s="1" customFormat="1" spans="1:6">
      <c r="A187" s="53" t="s">
        <v>5807</v>
      </c>
      <c r="B187" s="1" t="s">
        <v>1707</v>
      </c>
      <c r="C187" s="1" t="s">
        <v>5808</v>
      </c>
      <c r="D187" s="1" t="s">
        <v>5809</v>
      </c>
      <c r="E187" s="54">
        <v>38922</v>
      </c>
      <c r="F187" s="54">
        <v>39176</v>
      </c>
    </row>
    <row r="188" s="1" customFormat="1" spans="1:6">
      <c r="A188" s="53" t="s">
        <v>5810</v>
      </c>
      <c r="B188" s="1" t="s">
        <v>4821</v>
      </c>
      <c r="C188" s="1" t="s">
        <v>5811</v>
      </c>
      <c r="D188" s="1" t="s">
        <v>5812</v>
      </c>
      <c r="E188" s="54">
        <v>39148</v>
      </c>
      <c r="F188" s="54">
        <v>39148</v>
      </c>
    </row>
    <row r="189" s="1" customFormat="1" spans="1:6">
      <c r="A189" s="53" t="s">
        <v>5813</v>
      </c>
      <c r="B189" s="1" t="s">
        <v>5166</v>
      </c>
      <c r="C189" s="1" t="s">
        <v>5814</v>
      </c>
      <c r="D189" s="1" t="s">
        <v>5815</v>
      </c>
      <c r="E189" s="54">
        <v>39083</v>
      </c>
      <c r="F189" s="54">
        <v>39128</v>
      </c>
    </row>
    <row r="190" s="1" customFormat="1" spans="1:6">
      <c r="A190" s="53" t="s">
        <v>5816</v>
      </c>
      <c r="B190" s="1" t="s">
        <v>5817</v>
      </c>
      <c r="C190" s="1" t="s">
        <v>5818</v>
      </c>
      <c r="D190" s="1" t="s">
        <v>5819</v>
      </c>
      <c r="E190" s="54">
        <v>39753</v>
      </c>
      <c r="F190" s="54">
        <v>39737</v>
      </c>
    </row>
    <row r="191" s="1" customFormat="1" spans="1:6">
      <c r="A191" s="53" t="s">
        <v>5820</v>
      </c>
      <c r="B191" s="1" t="s">
        <v>5821</v>
      </c>
      <c r="C191" s="1" t="s">
        <v>5822</v>
      </c>
      <c r="D191" s="1" t="s">
        <v>5823</v>
      </c>
      <c r="E191" s="54">
        <v>39814</v>
      </c>
      <c r="F191" s="54">
        <v>39793</v>
      </c>
    </row>
    <row r="192" s="1" customFormat="1" spans="1:6">
      <c r="A192" s="53" t="s">
        <v>5824</v>
      </c>
      <c r="B192" s="1" t="s">
        <v>1759</v>
      </c>
      <c r="C192" s="1" t="s">
        <v>5825</v>
      </c>
      <c r="D192" s="1" t="s">
        <v>5826</v>
      </c>
      <c r="E192" s="54">
        <v>39793</v>
      </c>
      <c r="F192" s="54">
        <v>39793</v>
      </c>
    </row>
    <row r="193" s="1" customFormat="1" spans="1:6">
      <c r="A193" s="53" t="s">
        <v>5827</v>
      </c>
      <c r="B193" s="1" t="s">
        <v>5828</v>
      </c>
      <c r="C193" s="1" t="s">
        <v>5829</v>
      </c>
      <c r="D193" s="1" t="s">
        <v>5830</v>
      </c>
      <c r="E193" s="54">
        <v>37724</v>
      </c>
      <c r="F193" s="54">
        <v>39688</v>
      </c>
    </row>
    <row r="194" s="1" customFormat="1" spans="1:6">
      <c r="A194" s="53" t="s">
        <v>5831</v>
      </c>
      <c r="B194" s="1" t="s">
        <v>1733</v>
      </c>
      <c r="C194" s="1" t="s">
        <v>5832</v>
      </c>
      <c r="D194" s="1" t="s">
        <v>5833</v>
      </c>
      <c r="E194" s="54">
        <v>39569</v>
      </c>
      <c r="F194" s="54">
        <v>39750</v>
      </c>
    </row>
    <row r="195" s="1" customFormat="1" spans="1:6">
      <c r="A195" s="53" t="s">
        <v>5834</v>
      </c>
      <c r="B195" s="1" t="s">
        <v>5835</v>
      </c>
      <c r="C195" s="1" t="s">
        <v>5836</v>
      </c>
      <c r="D195" s="1" t="s">
        <v>5837</v>
      </c>
      <c r="E195" s="54">
        <v>37077</v>
      </c>
      <c r="F195" s="54">
        <v>39678</v>
      </c>
    </row>
    <row r="196" s="1" customFormat="1" spans="1:6">
      <c r="A196" s="53" t="s">
        <v>5838</v>
      </c>
      <c r="B196" s="1" t="s">
        <v>5839</v>
      </c>
      <c r="C196" s="1"/>
      <c r="D196" s="1" t="s">
        <v>5840</v>
      </c>
      <c r="E196" s="54">
        <v>32509</v>
      </c>
      <c r="F196" s="54"/>
    </row>
  </sheetData>
  <hyperlinks>
    <hyperlink ref="B1" r:id="rId1" display="Agreement"/>
    <hyperlink ref="C1" r:id="rId1" display="WTO Document Number"/>
    <hyperlink ref="D1" r:id="rId1" display="Signatories"/>
    <hyperlink ref="E1" r:id="rId1" display="Date of Entry into Force"/>
    <hyperlink ref="F1" r:id="rId1" display="Date of WTO Notification"/>
    <hyperlink ref="B2" r:id="rId2" display="ASEAN (AFTA)" tooltip="https://www.worldtradelaw.net/fta/agreements/afta.pdf"/>
    <hyperlink ref="B3" r:id="rId3" display="Albania - Bosnia and Herzegovina" tooltip="https://www.worldtradelaw.net/fta/agreements/albbosherfta.pdf"/>
    <hyperlink ref="B4" r:id="rId4" display="Albania - Bulgaria" tooltip="https://www.worldtradelaw.net/fta/agreements/albbulfta.pdf"/>
    <hyperlink ref="B5" r:id="rId5" display="Albania - FYROM (Macedonia)" tooltip="https://www.worldtradelaw.net/fta/agreements/albfyromfta.pdf"/>
    <hyperlink ref="B6" r:id="rId6" display="Albania - Moldova" tooltip="https://www.worldtradelaw.net/fta/agreements/albmolfta.pdf"/>
    <hyperlink ref="B7" r:id="rId7" display="Albania - Romania" tooltip="https://www.worldtradelaw.net/fta/agreements/albromfta.pdf"/>
    <hyperlink ref="B8" r:id="rId8" display="Albania - Serbia and Montenegro" tooltip="https://www.worldtradelaw.net/fta/agreements/albsermonfta.pdf"/>
    <hyperlink ref="B9" r:id="rId9" display="Albania - UNMIK (Kosovo)" tooltip="https://www.worldtradelaw.net/fta/agreements/albunmikfta.pdf"/>
    <hyperlink ref="B10" r:id="rId10" display="Australia New Zealand Closer Economic Relations Trade Agreement (ANZCERTA)" tooltip="https://www.worldtradelaw.net/fta/agreements/anzcertafta.pdf"/>
    <hyperlink ref="B11" r:id="rId11" display="Armenia - Kazakhstan" tooltip="https://www.worldtradelaw.net/fta/agreements/armkazfta.pdf"/>
    <hyperlink ref="B12" r:id="rId12" display="Armenia - Moldova" tooltip="https://www.worldtradelaw.net/fta/agreements/armmolfta.pdf"/>
    <hyperlink ref="B13" r:id="rId13" display="Armenia - Russian Federation" tooltip="https://www.worldtradelaw.net/fta/agreements/armrusfta.pdf"/>
    <hyperlink ref="B14" r:id="rId14" display="Armenia - Turkmenistan" tooltip="https://www.worldtradelaw.net/fta/agreements/armturkmfta.pdf"/>
    <hyperlink ref="B15" r:id="rId15" display="Armenia - Ukraine" tooltip="https://www.worldtradelaw.net/fta/agreements/armukrfta.pdf"/>
    <hyperlink ref="B16" r:id="rId16" display="ASEAN - China" tooltip="https://www.worldtradelaw.net/fta/agreements/aseanchinafta.pdf"/>
    <hyperlink ref="B17" r:id="rId17" display="Bangkok Agreement" tooltip="https://www.worldtradelaw.net/fta/agreements/bangkokagmtfta.pdf"/>
    <hyperlink ref="B18" r:id="rId18" display="Bangkok Agreement - Accession of China" tooltip="https://www.worldtradelaw.net/fta/agreements/bangkokchinfta.pdf"/>
    <hyperlink ref="B19" r:id="rId19" display="Bulgaria - Bosnia and Herzegovina" tooltip="https://www.worldtradelaw.net/fta/agreements/bulbosherfta.pdf"/>
    <hyperlink ref="B20" r:id="rId20" display="Bulgaria - FYROM (Macedonia)" tooltip="https://www.worldtradelaw.net/fta/agreements/bulfyromfta.pdf"/>
    <hyperlink ref="B21" r:id="rId21" display="Bulgaria - Israel" tooltip="https://www.worldtradelaw.net/fta/agreements/bulisrfta.pdf"/>
    <hyperlink ref="B22" r:id="rId22" display="Bulgaria - Serbia and Montenegro" tooltip="https://www.worldtradelaw.net/fta/agreements/bulsermonfta.pdf"/>
    <hyperlink ref="B23" r:id="rId23" display="Central American Economic Integration (CACM) Free Trade Agreement" tooltip="https://www.worldtradelaw.net/fta/agreements/cacmfta.pdf"/>
    <hyperlink ref="B24" r:id="rId24" display="CAN (Cartanega)" tooltip="https://www.worldtradelaw.net/fta/agreements/cartagenafta.pdf"/>
    <hyperlink ref="B25" r:id="rId25" display="Canada - Chile" tooltip="https://www.worldtradelaw.net/fta/agreements/canchilfta.pdf"/>
    <hyperlink ref="B26" r:id="rId26" display="Canada - Costa Rica" tooltip="https://www.worldtradelaw.net/fta/agreements/cancosfta.pdf"/>
    <hyperlink ref="B27" r:id="rId27" display="Canada - Israel" tooltip="https://www.worldtradelaw.net/fta/agreements/canisrfta.pdf"/>
    <hyperlink ref="B28" r:id="rId28" display="CARICOM" tooltip="https://www.worldtradelaw.net/fta/agreements/caricomfta.pdf"/>
    <hyperlink ref="B29" r:id="rId29" display="CARICOM (Revised Treaty)" tooltip="https://www.worldtradelaw.net/fta/agreements/caricomrevisedfta.pdf"/>
    <hyperlink ref="B30" r:id="rId30" display="Central European Free Trade Agreement (CEFTA)" tooltip="https://www.worldtradelaw.net/fta/agreements/cefta.pdf"/>
    <hyperlink ref="B31" r:id="rId31" display="Central European Free Trade Agreement (CEFTA) accession of Bulgaria" tooltip="https://www.worldtradelaw.net/fta/agreements/ceftabulfta.pdf"/>
    <hyperlink ref="B32" r:id="rId32" display="Central European Free Trade Agreement (CEFTA) accession of Croatia" tooltip="https://www.worldtradelaw.net/fta/agreements/ceftacrofta.pdf"/>
    <hyperlink ref="B33" r:id="rId33" display="Central European Free Trade Agreement (CEFTA) accession of Romania" tooltip="https://www.worldtradelaw.net/fta/agreements/ceftaromfta.pdf"/>
    <hyperlink ref="B34" r:id="rId34" display="Central European Free Trade Agreement (CEFTA) Amendment" tooltip="https://www.worldtradelaw.net/fta/agreements/cefta(amndmnt).pdf"/>
    <hyperlink ref="B35" r:id="rId35" display="Economic and Monetary Community of Central Africa (CEMAC)" tooltip="https://www.worldtradelaw.net/fta/agreements/cemacfta.pdf"/>
    <hyperlink ref="B36" r:id="rId36" display="Chile - Costa Rica" tooltip="https://www.worldtradelaw.net/fta/agreements/chilcosfta.pdf"/>
    <hyperlink ref="B37" r:id="rId37" display="Chile - El Salvador" tooltip="https://www.worldtradelaw.net/fta/agreements/chilelsfta.pdf"/>
    <hyperlink ref="B38" r:id="rId38" display="Chile - Mexico" tooltip="https://www.worldtradelaw.net/fta/agreements/chilmexfta.pdf"/>
    <hyperlink ref="B39" r:id="rId39" display="China - Hong Kong, China" tooltip="https://www.worldtradelaw.net/fta/agreements/chinhkfta.pdf"/>
    <hyperlink ref="B40" r:id="rId40" display="China - Macao, China" tooltip="https://www.worldtradelaw.net/fta/agreements/chinmacaofta.pdf"/>
    <hyperlink ref="B41" r:id="rId41" display="CIS" tooltip="https://www.worldtradelaw.net/fta/agreements/cisfta.pdf"/>
    <hyperlink ref="B42" r:id="rId42" display="Common Market for Eastern and Southern Africa (COMESA)" tooltip="https://www.worldtradelaw.net/fta/agreements/comesafta.pdf"/>
    <hyperlink ref="B43" r:id="rId43" display="Croatia - Albania" tooltip="https://www.worldtradelaw.net/fta/agreements/croalbfta.pdf"/>
    <hyperlink ref="B44" r:id="rId44" display="Croatia - Bosnia and Herzegovina" tooltip="https://www.worldtradelaw.net/fta/agreements/crobosherfta.pdf"/>
    <hyperlink ref="B45" r:id="rId45" display="Croatia - FYROM (Macedonia)" tooltip="https://www.worldtradelaw.net/fta/agreements/crofyromfta.pdf"/>
    <hyperlink ref="B46" r:id="rId46" display="Croatia - Serbia and Montenegro" tooltip="https://www.worldtradelaw.net/fta/agreements/crosermonfta.pdf"/>
    <hyperlink ref="B47" r:id="rId47" display="East African Community (EAC)" tooltip="https://www.worldtradelaw.net/fta/agreements/eacfta.pdf"/>
    <hyperlink ref="B48" r:id="rId48" display="Eurasian Economic Community (EAEC)" tooltip="https://www.worldtradelaw.net/fta/agreements/eaecfta.pdf"/>
    <hyperlink ref="B49" r:id="rId49" display="EC - Algeria" tooltip="https://www.worldtradelaw.net/fta/agreements/ecalgfta.pdf"/>
    <hyperlink ref="B50" r:id="rId50" display="EC - Andorra" tooltip="https://www.worldtradelaw.net/fta/agreements/ecandfta.pdf"/>
    <hyperlink ref="B51" r:id="rId51" display="EC - Bulgaria" tooltip="https://www.worldtradelaw.net/fta/agreements/ecbulfta.pdf"/>
    <hyperlink ref="B52" r:id="rId52" display="EC - Chile" tooltip="https://www.worldtradelaw.net/fta/agreements/ecchilfta.pdf"/>
    <hyperlink ref="B53" r:id="rId53" display="EC - Croatia" tooltip="https://www.worldtradelaw.net/fta/agreements/eccrofta.pdf"/>
    <hyperlink ref="B54" r:id="rId54" display="EC - Egypt" tooltip="https://www.worldtradelaw.net/fta/agreements/ecegyfta.pdf"/>
    <hyperlink ref="B55" r:id="rId55" display="EC - Faroe Islands" tooltip="https://www.worldtradelaw.net/fta/agreements/ecfarisfta.pdf"/>
    <hyperlink ref="B56" r:id="rId56" display="EC - FYROM (Macedonia)" tooltip="https://www.worldtradelaw.net/fta/agreements/ecfyromfta.pdf"/>
    <hyperlink ref="B57" r:id="rId57" display="EC - Iceland" tooltip="https://www.worldtradelaw.net/fta/agreements/ecicefta.pdf"/>
    <hyperlink ref="B58" r:id="rId58" display="EC - Israel" tooltip="https://www.worldtradelaw.net/fta/agreements/ecisrfta.pdf"/>
    <hyperlink ref="B59" r:id="rId59" display="EC - Jordan" tooltip="https://www.worldtradelaw.net/fta/agreements/ecjorfta.pdf"/>
    <hyperlink ref="B60" r:id="rId60" display="EC - Lebanon" tooltip="https://www.worldtradelaw.net/fta/agreements/eclebfta.pdf"/>
    <hyperlink ref="B61" r:id="rId61" display="EC - Mexico" tooltip="https://www.worldtradelaw.net/fta/agreements/ecmexfta.pdf"/>
    <hyperlink ref="B62" r:id="rId62" display="EC - Morocco" tooltip="https://www.worldtradelaw.net/fta/agreements/ecmorfta.pdf"/>
    <hyperlink ref="B63" r:id="rId63" display="EC - Norway" tooltip="https://www.worldtradelaw.net/fta/agreements/ecnorfta.pdf"/>
    <hyperlink ref="B64" r:id="rId64" display="EC - OCTs" tooltip="https://www.worldtradelaw.net/fta/agreements/ecoctfta.pdf"/>
    <hyperlink ref="B65" r:id="rId65" display="EC - Palestinian Authority" tooltip="https://www.worldtradelaw.net/fta/agreements/ecplofta.pdf"/>
    <hyperlink ref="B66" r:id="rId66" display="EC - Romania" tooltip="https://www.worldtradelaw.net/fta/agreements/ecromfta.pdf"/>
    <hyperlink ref="B67" r:id="rId67" display="EC - South Africa" tooltip="https://www.worldtradelaw.net/fta/agreements/ecsafrfta.pdf"/>
    <hyperlink ref="B68" r:id="rId68" display="EC - Switzerland and Liechtenstein" tooltip="https://www.worldtradelaw.net/fta/agreements/ecswitzliechfta.pdf"/>
    <hyperlink ref="B69" r:id="rId69" display="EC - Syria" tooltip="https://www.worldtradelaw.net/fta/agreements/ecsyrfta.pdf"/>
    <hyperlink ref="B70" r:id="rId70" display="EC - Tunisia" tooltip="https://www.worldtradelaw.net/fta/agreements/ectunfta.pdf"/>
    <hyperlink ref="B71" r:id="rId71" display="Turkey - EC" tooltip="https://www.worldtradelaw.net/fta/agreements/ecturfta.pdf"/>
    <hyperlink ref="B72" r:id="rId72" display="Economic Cooperation Organisation Trade Agreement (ECOTA)" tooltip="https://www.worldtradelaw.net/fta/agreements/ecota.pdf"/>
    <hyperlink ref="B73" r:id="rId73" display="Economic Community of West African States (ECOWAS)" tooltip="https://www.worldtradelaw.net/fta/agreements/ecowasfta.pdf"/>
    <hyperlink ref="B74" r:id="rId74" display="European Economic Area (EEA)" tooltip="https://www.worldtradelaw.net/fta/agreements/eeafta.pdf"/>
    <hyperlink ref="B75" r:id="rId75" display="EFTA - Bulgaria" tooltip="https://www.worldtradelaw.net/fta/agreements/eftabulfta.pdf"/>
    <hyperlink ref="B76" r:id="rId76" display="EFTA - Chile" tooltip="https://www.worldtradelaw.net/fta/agreements/eftachilfta.pdf"/>
    <hyperlink ref="B77" r:id="rId77" display="EFTA - Croatia" tooltip="https://www.worldtradelaw.net/fta/agreements/eftacrofta.pdf"/>
    <hyperlink ref="B78" r:id="rId78" display="EFTA - FYROM (Macedonia)" tooltip="https://www.worldtradelaw.net/fta/agreements/eftafyromfta.pdf"/>
    <hyperlink ref="B79" r:id="rId79" display="EFTA - Israel" tooltip="https://www.worldtradelaw.net/fta/agreements/eftaisrfta.pdf"/>
    <hyperlink ref="B80" r:id="rId80" display="EFTA - Jordan" tooltip="https://www.worldtradelaw.net/fta/agreements/eftajorfta.pdf"/>
    <hyperlink ref="B81" r:id="rId81" display="EFTA - Mexico" tooltip="https://www.worldtradelaw.net/fta/agreements/eftamexfta.pdf"/>
    <hyperlink ref="B82" r:id="rId82" display="EFTA - Morocco" tooltip="https://www.worldtradelaw.net/fta/agreements/eftamorfta.pdf"/>
    <hyperlink ref="B83" r:id="rId83" display="EFTA - Palestinian Authority" tooltip="https://www.worldtradelaw.net/fta/agreements/eftaplofta.pdf"/>
    <hyperlink ref="B84" r:id="rId84" display="EFTA - Romania" tooltip="https://www.worldtradelaw.net/fta/agreements/eftaromfta.pdf"/>
    <hyperlink ref="B85" r:id="rId85" display="EFTA - Singapore" tooltip="https://www.worldtradelaw.net/fta/agreements/eftasingfta.pdf"/>
    <hyperlink ref="B86" r:id="rId86" display="EFTA - Tunisia" tooltip="https://www.worldtradelaw.net/fta/agreements/eftatunfta.pdf"/>
    <hyperlink ref="B87" r:id="rId87" display="EFTA - Turkey" tooltip="https://www.worldtradelaw.net/fta/agreements/eftaturfta.pdf"/>
    <hyperlink ref="B88" r:id="rId88" display="EFTA (Stockholm Convention)" tooltip="https://www.worldtradelaw.net/fta/agreements/eftascfta.pdf"/>
    <hyperlink ref="B89" r:id="rId89" display="EFTA (Vaduz convention)" tooltip="https://www.worldtradelaw.net/fta/agreements/eftavaduzfta.pdf"/>
    <hyperlink ref="B90" r:id="rId90" display="EU Enlargement" tooltip="https://www.worldtradelaw.net/fta/agreements/euenlrgmntfta.pdf"/>
    <hyperlink ref="B91" r:id="rId91" display="Faroe Islands - Iceland" tooltip="https://www.worldtradelaw.net/fta/agreements/farisicefta.pdf"/>
    <hyperlink ref="B92" r:id="rId92" display="Faroe Islands - Norway" tooltip="https://www.worldtradelaw.net/fta/agreements/farisnorfta.pdf"/>
    <hyperlink ref="B93" r:id="rId93" display="Faroe Islands - Switzerland" tooltip="https://www.worldtradelaw.net/fta/agreements/farisswitzfta.pdf"/>
    <hyperlink ref="B94" r:id="rId94" display="FYROM (Macedonia) - Bosnia and Herzegovina" tooltip="https://www.worldtradelaw.net/fta/agreements/fyrombosherfta.pdf"/>
    <hyperlink ref="B95" r:id="rId95" display="GCC" tooltip="https://www.worldtradelaw.net/fta/agreements/gccfta.pdf"/>
    <hyperlink ref="B96" r:id="rId96" display="Georgia - Armenia" tooltip="https://www.worldtradelaw.net/fta/agreements/geoarmfta.pdf"/>
    <hyperlink ref="B97" r:id="rId97" display="Georgia - Azerbaijan" tooltip="https://www.worldtradelaw.net/fta/agreements/geoazefta.pdf"/>
    <hyperlink ref="B98" r:id="rId98" display="Georgia - Kazakhstan" tooltip="https://www.worldtradelaw.net/fta/agreements/geokazfta.pdf"/>
    <hyperlink ref="B99" r:id="rId99" display="Georgia - Russian Federation" tooltip="https://www.worldtradelaw.net/fta/agreements/georusfta.pdf"/>
    <hyperlink ref="B100" r:id="rId100" display="Georgia - Turkmenistan" tooltip="https://www.worldtradelaw.net/fta/agreements/geoturfta.pdf"/>
    <hyperlink ref="B101" r:id="rId101" display="Georgia - Ukraine" tooltip="https://www.worldtradelaw.net/fta/agreements/geoukrfta.pdf"/>
    <hyperlink ref="B102" r:id="rId102" display="India - Sri Lanka" tooltip="https://www.worldtradelaw.net/fta/agreements/indsrifta.pdf"/>
    <hyperlink ref="B103" r:id="rId103" display="Israel - Mexico" tooltip="https://www.worldtradelaw.net/fta/agreements/isrmexfta.pdf"/>
    <hyperlink ref="B104" r:id="rId104" display="Israel - Turkey" tooltip="https://www.worldtradelaw.net/fta/agreements/isrturfta.pdf"/>
    <hyperlink ref="B105" r:id="rId105" display="Japan - Mexico" tooltip="https://www.worldtradelaw.net/fta/agreements/japmexepa.pdf"/>
    <hyperlink ref="B106" r:id="rId106" display="Japan - Singapore" tooltip="https://www.worldtradelaw.net/fta/agreements/japsingfta.pdf"/>
    <hyperlink ref="B107" r:id="rId107" display="Korea - Chile" tooltip="https://www.worldtradelaw.net/fta/agreements/korchilfta.pdf"/>
    <hyperlink ref="B108" r:id="rId108" display="Kyrgyz Republic - Armenia" tooltip="https://www.worldtradelaw.net/fta/agreements/kyrarmfta.pdf"/>
    <hyperlink ref="B109" r:id="rId109" display="Kyrgyz Republic - Kazakhstan" tooltip="https://www.worldtradelaw.net/fta/agreements/kyrkazfta.pdf"/>
    <hyperlink ref="B110" r:id="rId110" display="Kyrgyz Republic - Moldova" tooltip="https://www.worldtradelaw.net/fta/agreements/kyrmolfta.pdf"/>
    <hyperlink ref="B111" r:id="rId111" display="Kyrgyz Republic - Russian Federation" tooltip="https://www.worldtradelaw.net/fta/agreements/kyrrusfta.pdf"/>
    <hyperlink ref="B112" r:id="rId112" display="Kyrgyz Republic - Ukraine" tooltip="https://www.worldtradelaw.net/fta/agreements/kyrukrfta.pdf"/>
    <hyperlink ref="B113" r:id="rId113" display="Kyrgyz Republic - Uzbekistan" tooltip="https://www.worldtradelaw.net/fta/agreements/kyruzbfta.pdf"/>
    <hyperlink ref="B114" r:id="rId114" display="LAIA" tooltip="https://www.worldtradelaw.net/fta/agreements/laiafta.pdf"/>
    <hyperlink ref="B115" r:id="rId115" display="MERCOSUR" tooltip="https://www.worldtradelaw.net/fta/agreements/mercosurfta.pdf"/>
    <hyperlink ref="B116" r:id="rId116" display="Mexico - Nicaragua" tooltip="https://www.worldtradelaw.net/fta/agreements/mexnicfta.pdf"/>
    <hyperlink ref="B117" r:id="rId117" display="Moldova - Bosnia and Herzegovina" tooltip="https://www.worldtradelaw.net/fta/agreements/molbosherfta.pdf"/>
    <hyperlink ref="B118" r:id="rId118" display="Moldova - Bulgaria" tooltip="https://www.worldtradelaw.net/fta/agreements/molbulfta.pdf"/>
    <hyperlink ref="B119" r:id="rId119" display="Moldova - Croatia" tooltip="https://www.worldtradelaw.net/fta/agreements/molcrofta.pdf"/>
    <hyperlink ref="B120" r:id="rId120" display="Moldova - FYROM (Macedonia)" tooltip="https://www.worldtradelaw.net/fta/agreements/molfyromfta.pdf"/>
    <hyperlink ref="B121" r:id="rId121" display="Moldova - Serbia and Montenegro" tooltip="https://www.worldtradelaw.net/fta/agreements/molsermonfta.pdf"/>
    <hyperlink ref="B122" r:id="rId122" display="MSG" tooltip="https://www.worldtradelaw.net/fta/agreements/msgfta.pdf"/>
    <hyperlink ref="B123" r:id="rId123" display="NAFTA" tooltip="https://www.worldtradelaw.net/fta/agreements/nafta.pdf"/>
    <hyperlink ref="B124" r:id="rId124" display="New Zealand - Singapore" tooltip="https://www.worldtradelaw.net/fta/agreements/nzsingfta.pdf"/>
    <hyperlink ref="B125" r:id="rId125" display="Panama - El Salvador" tooltip="https://www.worldtradelaw.net/fta/agreements/panelsfta.pdf"/>
    <hyperlink ref="B126" r:id="rId126" display="PATCRA" tooltip="https://www.worldtradelaw.net/fta/agreements/patcrafta.pdf"/>
    <hyperlink ref="B127" r:id="rId127" display="Romania - Bosnia and Herzegovina" tooltip="https://www.worldtradelaw.net/fta/agreements/rombosherfta.pdf"/>
    <hyperlink ref="B128" r:id="rId128" display="Romania - FYROM (Macedonia)" tooltip="https://www.worldtradelaw.net/fta/agreements/romfyromfta.pdf"/>
    <hyperlink ref="B129" r:id="rId129" display="Romania - Israel" tooltip="https://www.worldtradelaw.net/fta/agreements/romisrfta.pdf"/>
    <hyperlink ref="B130" r:id="rId130" display="Romania - Moldova" tooltip="https://www.worldtradelaw.net/fta/agreements/rommolfta.pdf"/>
    <hyperlink ref="B131" r:id="rId131" display="Romania - Serbia and Montenegro" tooltip="https://www.worldtradelaw.net/fta/agreements/romsermonfta.pdf"/>
    <hyperlink ref="B132" r:id="rId132" display="Romania - Turkey" tooltip="https://www.worldtradelaw.net/fta/agreements/romturfta.pdf"/>
    <hyperlink ref="B133" r:id="rId133" display="SADC" tooltip="https://www.worldtradelaw.net/fta/agreements/sadcfta.pdf"/>
    <hyperlink ref="B134" r:id="rId134" display="SAPTA" tooltip="https://www.worldtradelaw.net/fta/agreements/saptafta.pdf"/>
    <hyperlink ref="B135" r:id="rId135" display="Singapore - Australia" tooltip="https://www.worldtradelaw.net/fta/agreements/singausfta.pdf"/>
    <hyperlink ref="B136" r:id="rId136" display="SPARTECA" tooltip="https://www.worldtradelaw.net/fta/agreements/spartecafta.pdf"/>
    <hyperlink ref="B137" r:id="rId137" display="Thailand - Australia" tooltip="https://www.worldtradelaw.net/fta/agreements/thaiausfta.pdf"/>
    <hyperlink ref="B138" r:id="rId138" display="Turkey - Bosnia and Herzegovina" tooltip="https://www.worldtradelaw.net/fta/agreements/turbosherfta.pdf"/>
    <hyperlink ref="B139" r:id="rId139" display="Turkey - Bulgaria" tooltip="https://www.worldtradelaw.net/fta/agreements/turbulfta.pdf"/>
    <hyperlink ref="B140" r:id="rId140" display="Turkey - Croatia" tooltip="https://www.worldtradelaw.net/fta/agreements/turcrofta.pdf"/>
    <hyperlink ref="B141" r:id="rId141" display="Turkey - FYROM (Macedonia)" tooltip="https://www.worldtradelaw.net/fta/agreements/turfyromfta.pdf"/>
    <hyperlink ref="B142" r:id="rId142" display="Turkey - PLO" tooltip="https://www.worldtradelaw.net/fta/agreements/turplofta.pdf"/>
    <hyperlink ref="B143" r:id="rId143" display="Turkey - Tunisia" tooltip="https://www.worldtradelaw.net/fta/agreements/turtunfta.pdf"/>
    <hyperlink ref="B144" r:id="rId144" display="United States - Australia" tooltip="https://www.worldtradelaw.net/fta/agreements/usausfta.pdf"/>
    <hyperlink ref="B145" r:id="rId145" display="United States - Chile" tooltip="https://www.worldtradelaw.net/fta/agreements/uschilfta.pdf"/>
    <hyperlink ref="B146" r:id="rId146" display="United States - Israel" tooltip="https://www.worldtradelaw.net/fta/agreements/usisrfta.pdf"/>
    <hyperlink ref="B147" r:id="rId147" display="United States - Jordan" tooltip="https://www.worldtradelaw.net/fta/agreements/usjorfta.pdf"/>
    <hyperlink ref="B148" r:id="rId148" display="United States - Singapore" tooltip="https://www.worldtradelaw.net/fta/agreements/ussingfta.pdf"/>
    <hyperlink ref="B149" r:id="rId149" display="WAEMU/UEMOA" tooltip="https://www.worldtradelaw.net/fta/agreements/waemufta.pdf"/>
    <hyperlink ref="B150" r:id="rId150" display="Korea - Singapore" tooltip="https://www.worldtradelaw.net/fta/agreements/korsingfta.pdf"/>
    <hyperlink ref="B151" r:id="rId151" display="Turkey - Morocco" tooltip="https://www.worldtradelaw.net/fta/agreements/turmorfta.pdf"/>
    <hyperlink ref="B152" r:id="rId152" display="Thailand - New Zealand" tooltip="https://www.worldtradelaw.net/fta/agreements/thainzfta.pdf"/>
    <hyperlink ref="B153" r:id="rId153" display="United States - Morocco" tooltip="https://www.worldtradelaw.net/fta/agreements/usmorfta.pdf"/>
    <hyperlink ref="B154" r:id="rId154" display="CAFTA-DR" tooltip="https://www.worldtradelaw.net/fta/agreements/caftadr.pdf"/>
    <hyperlink ref="B155" r:id="rId155" display="Costa Rica - Mexico" tooltip="https://www.worldtradelaw.net/fta/agreements/cosmexfta.pdf"/>
    <hyperlink ref="B156" r:id="rId156" display="EFTA - Korea" tooltip="https://www.worldtradelaw.net/fta/agreements/eftakorfta.pdf"/>
    <hyperlink ref="B157" r:id="rId157" display="Japan - Malaysia" tooltip="https://www.worldtradelaw.net/fta/agreements/japmalayfta.pdf"/>
    <hyperlink ref="B158" r:id="rId158" display="Jordan - Singapore" tooltip="https://www.worldtradelaw.net/fta/agreements/jorsingfta.pdf"/>
    <hyperlink ref="B159" r:id="rId159" display="United States - Bahrain" tooltip="https://www.worldtradelaw.net/fta/agreements/usbahfta.pdf"/>
    <hyperlink ref="B160" r:id="rId160" display="EFTA - Lebanon" tooltip="https://www.worldtradelaw.net/fta/agreements/eftalebfta.pdf"/>
    <hyperlink ref="B161" r:id="rId161" display="EU Enlargement (27)" tooltip="https://www.worldtradelaw.net/fta/agreements/euenlrgmnt(27)fta.pdf"/>
    <hyperlink ref="B162" r:id="rId162" display="EC - Algeria (2005)" tooltip="https://www.worldtradelaw.net/fta/agreements/ecalgfta2005.pdf"/>
    <hyperlink ref="B163" r:id="rId163" display="Brunei Darussalam - Japan" tooltip="https://www.worldtradelaw.net/fta/agreements/BruDarJapFTA.pdf"/>
    <hyperlink ref="B164" r:id="rId164" display="EC - Bosnia, Herzegovina" tooltip="https://www.worldtradelaw.net/fta/agreements/ECBosHerFTA.pdf"/>
    <hyperlink ref="B165" r:id="rId165" display="Iceland - Faroe Islands" tooltip="https://www.worldtradelaw.net/fta/agreements/IceFarFTA.pdf"/>
    <hyperlink ref="B166" r:id="rId166" display="India - Buthan" tooltip="https://www.worldtradelaw.net/fta/agreements/IndButFTA.pdf"/>
    <hyperlink ref="B167" r:id="rId167" display="Japan - Indonesia" tooltip="https://www.worldtradelaw.net/fta/agreements/JapIndoFTA.pdf"/>
    <hyperlink ref="B168" r:id="rId168" display="ASEAN - China (2)" tooltip="https://www.worldtradelaw.net/fta/agreements/ASEANChiFTA.pdf"/>
    <hyperlink ref="B169" r:id="rId169" display="Pakistan - Sri Lanka" tooltip="https://www.worldtradelaw.net/fta/agreements/PakSriFTA.pdf"/>
    <hyperlink ref="B170" r:id="rId170" display="Turkey - Albania" tooltip="https://www.worldtradelaw.net/fta/agreements/TurAlbFTA.pdf"/>
    <hyperlink ref="B171" r:id="rId171" display="SAFTA" tooltip="https://www.worldtradelaw.net/fta/agreements/SAFTA_FTA.pdf"/>
    <hyperlink ref="B172" r:id="rId172" display="Chile - Panama" tooltip="https://www.worldtradelaw.net/fta/agreements/ChiPanFTA.pdf"/>
    <hyperlink ref="B173" r:id="rId173" display="Pakistan - Malaysia" tooltip="https://www.worldtradelaw.net/fta/agreements/PakMalayFTA.pdf"/>
    <hyperlink ref="B174" r:id="rId174" display="Pakistan - China" tooltip="https://www.worldtradelaw.net/fta/agreements/PakChinaFTA.pdf"/>
    <hyperlink ref="B175" r:id="rId175" display="EC - Montenegro" tooltip="https://www.worldtradelaw.net/fta/agreements/ECMontFTA.pdf"/>
    <hyperlink ref="B176" r:id="rId176" display="GCC (2)" tooltip="https://www.worldtradelaw.net/fta/agreements/GCC_FTA.pdf"/>
    <hyperlink ref="B177" r:id="rId177" display="Japan - Thailand" tooltip="https://www.worldtradelaw.net/fta/agreements/JapThaiFTA.pdf"/>
    <hyperlink ref="B178" r:id="rId178" display="Egypt - Turkey" tooltip="https://www.worldtradelaw.net/fta/agreements/EgyptTurFTA.pdf"/>
    <hyperlink ref="B179" r:id="rId179" display="Chile - Japan" tooltip="https://www.worldtradelaw.net/fta/agreements/ChiJapFTA.pdf"/>
    <hyperlink ref="B180" r:id="rId180" display="CEFTA Enlargement" tooltip="https://www.worldtradelaw.net/fta/agreements/CEFTA_Amdt_FTA.pdf"/>
    <hyperlink ref="B181" r:id="rId181" display="EFTA - Egypt" tooltip="https://www.worldtradelaw.net/fta/agreements/EFTA_Egypt_FTA.pdf"/>
    <hyperlink ref="B182" r:id="rId182" display="EC27" tooltip="https://www.worldtradelaw.net/fta/agreements/EC27_FTA.pdf"/>
    <hyperlink ref="B183" r:id="rId183" display="SACU" tooltip="https://www.worldtradelaw.net/fta/agreements/SACU_FTA.pdf"/>
    <hyperlink ref="B184" r:id="rId184" display="Chile - China" tooltip="https://www.worldtradelaw.net/fta/agreements/ChileChinaFTA.pdf"/>
    <hyperlink ref="B185" r:id="rId185" display="Trans-Pacific SEP" tooltip="https://www.worldtradelaw.net/fta/agreements/TransPac_SEP_FTA.pdf"/>
    <hyperlink ref="B186" r:id="rId186" display="India - Singapore" tooltip="https://www.worldtradelaw.net/fta/agreements/IndiaSingFTA.pdf"/>
    <hyperlink ref="B187" r:id="rId187" display="Panama - Singapore" tooltip="https://www.worldtradelaw.net/fta/agreements/PanSingFTA.pdf"/>
    <hyperlink ref="B188" r:id="rId188" display="EC - Albania" tooltip="https://www.worldtradelaw.net/fta/agreements/ECAlbFTA.pdf"/>
    <hyperlink ref="B189" r:id="rId189" display="Syria - Turkey" tooltip="https://www.worldtradelaw.net/fta/agreements/SyrTurFTA.pdf"/>
    <hyperlink ref="B190" r:id="rId190" display="EC - CARIFORUM" tooltip="https://www.worldtradelaw.net/fta/agreements/EC_CARIFORUM_FTA.pdf"/>
    <hyperlink ref="B191" r:id="rId191" display="EC - Côte d'Ivoire" tooltip="https://www.worldtradelaw.net/fta/agreements/EC_CotedIvoireFTA.pdf"/>
    <hyperlink ref="B192" r:id="rId192" display="Japan - Philippines" tooltip="https://www.worldtradelaw.net/fta/agreements/JapPhilFTA.pdf"/>
    <hyperlink ref="B193" r:id="rId193" display="PICTA" tooltip="https://www.worldtradelaw.net/fta/agreements/PICTA_FTA.pdf"/>
    <hyperlink ref="B194" r:id="rId194" display="EFTA - SACU" tooltip="https://www.worldtradelaw.net/fta/agreements/SACU_EFTA_FTA.pdf"/>
    <hyperlink ref="B195" r:id="rId195" display="Ukraine - FYROM" tooltip="https://www.worldtradelaw.net/fta/agreements/UkrMac_FTA.pdf"/>
    <hyperlink ref="B196" r:id="rId196" display="CUSFTA" tooltip="https://www.worldtradelaw.net/fta/agreements/CUSFTA.pdf"/>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U399"/>
  <sheetViews>
    <sheetView workbookViewId="0">
      <selection activeCell="C46" sqref="C46"/>
    </sheetView>
  </sheetViews>
  <sheetFormatPr defaultColWidth="9.23076923076923" defaultRowHeight="16.8"/>
  <cols>
    <col min="1" max="5" width="9.23076923076923" style="53"/>
    <col min="6" max="6" width="19.7019230769231" style="53" customWidth="1"/>
    <col min="7" max="8" width="32.3653846153846" style="54" customWidth="1"/>
    <col min="9" max="10" width="9.23076923076923" style="53"/>
    <col min="11" max="14" width="9.23076923076923" style="53" hidden="1" customWidth="1"/>
    <col min="15" max="16384" width="9.23076923076923" style="53"/>
  </cols>
  <sheetData>
    <row r="1" s="53" customFormat="1" spans="1:21">
      <c r="A1" s="53" t="s">
        <v>0</v>
      </c>
      <c r="B1" s="55" t="s">
        <v>5841</v>
      </c>
      <c r="C1" s="56" t="s">
        <v>5842</v>
      </c>
      <c r="D1" s="56" t="s">
        <v>5843</v>
      </c>
      <c r="E1" s="56" t="s">
        <v>2347</v>
      </c>
      <c r="F1" s="56" t="s">
        <v>5844</v>
      </c>
      <c r="G1" s="58" t="s">
        <v>5845</v>
      </c>
      <c r="H1" s="58" t="s">
        <v>5846</v>
      </c>
      <c r="I1" s="56" t="s">
        <v>4590</v>
      </c>
      <c r="J1" s="56" t="s">
        <v>5207</v>
      </c>
      <c r="K1" s="56" t="s">
        <v>5847</v>
      </c>
      <c r="L1" s="56" t="s">
        <v>5848</v>
      </c>
      <c r="M1" s="56" t="s">
        <v>5849</v>
      </c>
      <c r="N1" s="56" t="s">
        <v>5850</v>
      </c>
      <c r="O1" s="60"/>
      <c r="P1" s="60"/>
      <c r="Q1" s="60"/>
      <c r="R1" s="60"/>
      <c r="S1" s="60"/>
      <c r="T1" s="60"/>
      <c r="U1" s="60"/>
    </row>
    <row r="2" s="53" customFormat="1" hidden="1" spans="1:21">
      <c r="A2" s="53" t="s">
        <v>5851</v>
      </c>
      <c r="B2" s="57">
        <v>1</v>
      </c>
      <c r="C2" s="57" t="s">
        <v>5852</v>
      </c>
      <c r="D2" s="57" t="s">
        <v>5853</v>
      </c>
      <c r="E2" s="57" t="s">
        <v>5854</v>
      </c>
      <c r="F2" s="57" t="s">
        <v>5855</v>
      </c>
      <c r="G2" s="59">
        <v>45123</v>
      </c>
      <c r="H2" s="59">
        <v>45641</v>
      </c>
      <c r="I2" s="57" t="s">
        <v>5856</v>
      </c>
      <c r="J2" s="57" t="s">
        <v>5857</v>
      </c>
      <c r="K2" s="57" t="s">
        <v>5858</v>
      </c>
      <c r="L2" s="57" t="s">
        <v>5859</v>
      </c>
      <c r="M2" s="57" t="s">
        <v>5860</v>
      </c>
      <c r="N2" s="57">
        <v>1</v>
      </c>
      <c r="O2" s="60"/>
      <c r="P2" s="60"/>
      <c r="Q2" s="60"/>
      <c r="R2" s="60"/>
      <c r="S2" s="60"/>
      <c r="T2" s="60"/>
      <c r="U2" s="60"/>
    </row>
    <row r="3" s="53" customFormat="1" hidden="1" customHeight="1" spans="1:21">
      <c r="A3" s="53" t="s">
        <v>5861</v>
      </c>
      <c r="B3" s="57">
        <v>2</v>
      </c>
      <c r="C3" s="57" t="s">
        <v>5862</v>
      </c>
      <c r="D3" s="57" t="s">
        <v>4589</v>
      </c>
      <c r="E3" s="57" t="s">
        <v>5863</v>
      </c>
      <c r="F3" s="57" t="s">
        <v>28</v>
      </c>
      <c r="G3" s="59">
        <v>45278</v>
      </c>
      <c r="H3" s="59">
        <v>45474</v>
      </c>
      <c r="I3" s="57" t="s">
        <v>48</v>
      </c>
      <c r="J3" s="57" t="s">
        <v>5864</v>
      </c>
      <c r="K3" s="57"/>
      <c r="L3" s="57" t="s">
        <v>5865</v>
      </c>
      <c r="M3" s="57" t="s">
        <v>5865</v>
      </c>
      <c r="N3" s="57">
        <v>1</v>
      </c>
      <c r="O3" s="61"/>
      <c r="P3" s="61"/>
      <c r="Q3" s="61"/>
      <c r="R3" s="61"/>
      <c r="S3" s="61"/>
      <c r="T3" s="61"/>
      <c r="U3" s="61"/>
    </row>
    <row r="4" s="53" customFormat="1" hidden="1" spans="1:21">
      <c r="A4" s="53" t="s">
        <v>5866</v>
      </c>
      <c r="B4" s="57">
        <v>3</v>
      </c>
      <c r="C4" s="57" t="s">
        <v>5867</v>
      </c>
      <c r="D4" s="57" t="s">
        <v>5853</v>
      </c>
      <c r="E4" s="57" t="s">
        <v>5854</v>
      </c>
      <c r="F4" s="57" t="s">
        <v>5855</v>
      </c>
      <c r="G4" s="59">
        <v>45104</v>
      </c>
      <c r="H4" s="59">
        <v>45536</v>
      </c>
      <c r="I4" s="57" t="s">
        <v>5856</v>
      </c>
      <c r="J4" s="57" t="s">
        <v>5868</v>
      </c>
      <c r="K4" s="57" t="s">
        <v>5869</v>
      </c>
      <c r="L4" s="57" t="s">
        <v>5870</v>
      </c>
      <c r="M4" s="57" t="s">
        <v>5871</v>
      </c>
      <c r="N4" s="57">
        <v>1</v>
      </c>
      <c r="O4" s="60"/>
      <c r="P4" s="60"/>
      <c r="Q4" s="60"/>
      <c r="R4" s="60"/>
      <c r="S4" s="60"/>
      <c r="T4" s="60"/>
      <c r="U4" s="60"/>
    </row>
    <row r="5" s="53" customFormat="1" hidden="1" customHeight="1" spans="1:21">
      <c r="A5" s="53" t="s">
        <v>5872</v>
      </c>
      <c r="B5" s="57">
        <v>4</v>
      </c>
      <c r="C5" s="57" t="s">
        <v>5873</v>
      </c>
      <c r="D5" s="57" t="s">
        <v>4589</v>
      </c>
      <c r="E5" s="57" t="s">
        <v>5863</v>
      </c>
      <c r="F5" s="57" t="s">
        <v>28</v>
      </c>
      <c r="G5" s="59">
        <v>45216</v>
      </c>
      <c r="H5" s="59">
        <v>45474</v>
      </c>
      <c r="I5" s="57" t="s">
        <v>48</v>
      </c>
      <c r="J5" s="57" t="s">
        <v>5874</v>
      </c>
      <c r="K5" s="57"/>
      <c r="L5" s="57" t="s">
        <v>5875</v>
      </c>
      <c r="M5" s="57" t="s">
        <v>5875</v>
      </c>
      <c r="N5" s="57">
        <v>1</v>
      </c>
      <c r="O5" s="60"/>
      <c r="P5" s="60"/>
      <c r="Q5" s="60"/>
      <c r="R5" s="60"/>
      <c r="S5" s="60"/>
      <c r="T5" s="60"/>
      <c r="U5" s="60"/>
    </row>
    <row r="6" s="53" customFormat="1" hidden="1" customHeight="1" spans="1:21">
      <c r="A6" s="53" t="s">
        <v>5876</v>
      </c>
      <c r="B6" s="57">
        <v>5</v>
      </c>
      <c r="C6" s="57" t="s">
        <v>5877</v>
      </c>
      <c r="D6" s="57" t="s">
        <v>4589</v>
      </c>
      <c r="E6" s="57" t="s">
        <v>5863</v>
      </c>
      <c r="F6" s="57" t="s">
        <v>28</v>
      </c>
      <c r="G6" s="59">
        <v>45056</v>
      </c>
      <c r="H6" s="59">
        <v>45413</v>
      </c>
      <c r="I6" s="57" t="s">
        <v>48</v>
      </c>
      <c r="J6" s="57" t="s">
        <v>5878</v>
      </c>
      <c r="K6" s="57"/>
      <c r="L6" s="57" t="s">
        <v>5879</v>
      </c>
      <c r="M6" s="57" t="s">
        <v>5879</v>
      </c>
      <c r="N6" s="57">
        <v>1</v>
      </c>
      <c r="O6" s="60"/>
      <c r="P6" s="60"/>
      <c r="Q6" s="60"/>
      <c r="R6" s="60"/>
      <c r="S6" s="60"/>
      <c r="T6" s="60"/>
      <c r="U6" s="60"/>
    </row>
    <row r="7" s="53" customFormat="1" hidden="1" spans="1:21">
      <c r="A7" s="53" t="s">
        <v>5880</v>
      </c>
      <c r="B7" s="57">
        <v>6</v>
      </c>
      <c r="C7" s="57" t="s">
        <v>2336</v>
      </c>
      <c r="D7" s="57" t="s">
        <v>5853</v>
      </c>
      <c r="E7" s="57" t="s">
        <v>5854</v>
      </c>
      <c r="F7" s="57" t="s">
        <v>5855</v>
      </c>
      <c r="G7" s="59">
        <v>42562</v>
      </c>
      <c r="H7" s="59">
        <v>42948</v>
      </c>
      <c r="I7" s="57" t="s">
        <v>48</v>
      </c>
      <c r="J7" s="57" t="s">
        <v>5881</v>
      </c>
      <c r="K7" s="57" t="s">
        <v>5882</v>
      </c>
      <c r="L7" s="57" t="s">
        <v>5883</v>
      </c>
      <c r="M7" s="57" t="s">
        <v>5883</v>
      </c>
      <c r="N7" s="57">
        <v>1</v>
      </c>
      <c r="O7" s="60"/>
      <c r="P7" s="60"/>
      <c r="Q7" s="60"/>
      <c r="R7" s="60"/>
      <c r="S7" s="60"/>
      <c r="T7" s="60"/>
      <c r="U7" s="60"/>
    </row>
    <row r="8" s="53" customFormat="1" hidden="1" spans="1:21">
      <c r="A8" s="53" t="s">
        <v>5884</v>
      </c>
      <c r="B8" s="57">
        <v>7</v>
      </c>
      <c r="C8" s="57" t="s">
        <v>5885</v>
      </c>
      <c r="D8" s="57" t="s">
        <v>5886</v>
      </c>
      <c r="E8" s="57" t="s">
        <v>5887</v>
      </c>
      <c r="F8" s="57" t="s">
        <v>461</v>
      </c>
      <c r="G8" s="59">
        <v>0</v>
      </c>
      <c r="H8" s="59">
        <v>0</v>
      </c>
      <c r="I8" s="57" t="s">
        <v>5856</v>
      </c>
      <c r="J8" s="57" t="s">
        <v>5888</v>
      </c>
      <c r="K8" s="57" t="s">
        <v>5889</v>
      </c>
      <c r="L8" s="57" t="s">
        <v>5890</v>
      </c>
      <c r="M8" s="57" t="s">
        <v>5890</v>
      </c>
      <c r="N8" s="57">
        <v>1</v>
      </c>
      <c r="O8" s="60"/>
      <c r="P8" s="60"/>
      <c r="Q8" s="60"/>
      <c r="R8" s="60"/>
      <c r="S8" s="60"/>
      <c r="T8" s="60"/>
      <c r="U8" s="60"/>
    </row>
    <row r="9" s="53" customFormat="1" hidden="1" customHeight="1" spans="1:21">
      <c r="A9" s="53" t="s">
        <v>5891</v>
      </c>
      <c r="B9" s="57">
        <v>8</v>
      </c>
      <c r="C9" s="57" t="s">
        <v>5892</v>
      </c>
      <c r="D9" s="57" t="s">
        <v>5853</v>
      </c>
      <c r="E9" s="57" t="s">
        <v>5854</v>
      </c>
      <c r="F9" s="57" t="s">
        <v>5855</v>
      </c>
      <c r="G9" s="59">
        <v>44328</v>
      </c>
      <c r="H9" s="59">
        <v>44896</v>
      </c>
      <c r="I9" s="57" t="s">
        <v>48</v>
      </c>
      <c r="J9" s="57" t="s">
        <v>5893</v>
      </c>
      <c r="K9" s="57"/>
      <c r="L9" s="57" t="s">
        <v>5894</v>
      </c>
      <c r="M9" s="57" t="s">
        <v>5894</v>
      </c>
      <c r="N9" s="57">
        <v>1</v>
      </c>
      <c r="O9" s="60"/>
      <c r="P9" s="60"/>
      <c r="Q9" s="60"/>
      <c r="R9" s="60"/>
      <c r="S9" s="60"/>
      <c r="T9" s="60"/>
      <c r="U9" s="60"/>
    </row>
    <row r="10" s="53" customFormat="1" hidden="1" customHeight="1" spans="1:21">
      <c r="A10" s="53" t="s">
        <v>5895</v>
      </c>
      <c r="B10" s="57">
        <v>9</v>
      </c>
      <c r="C10" s="57" t="s">
        <v>5896</v>
      </c>
      <c r="D10" s="57" t="s">
        <v>5853</v>
      </c>
      <c r="E10" s="57" t="s">
        <v>5854</v>
      </c>
      <c r="F10" s="57" t="s">
        <v>5855</v>
      </c>
      <c r="G10" s="59">
        <v>45116</v>
      </c>
      <c r="H10" s="59">
        <v>45413</v>
      </c>
      <c r="I10" s="57" t="s">
        <v>48</v>
      </c>
      <c r="J10" s="57" t="s">
        <v>5897</v>
      </c>
      <c r="K10" s="57"/>
      <c r="L10" s="57" t="s">
        <v>5898</v>
      </c>
      <c r="M10" s="57" t="s">
        <v>5899</v>
      </c>
      <c r="N10" s="57">
        <v>1</v>
      </c>
      <c r="O10" s="60"/>
      <c r="P10" s="60"/>
      <c r="Q10" s="60"/>
      <c r="R10" s="60"/>
      <c r="S10" s="60"/>
      <c r="T10" s="60"/>
      <c r="U10" s="60"/>
    </row>
    <row r="11" s="53" customFormat="1" hidden="1" customHeight="1" spans="1:21">
      <c r="A11" s="53" t="s">
        <v>5900</v>
      </c>
      <c r="B11" s="57">
        <v>10</v>
      </c>
      <c r="C11" s="57" t="s">
        <v>5901</v>
      </c>
      <c r="D11" s="57" t="s">
        <v>4589</v>
      </c>
      <c r="E11" s="57" t="s">
        <v>5863</v>
      </c>
      <c r="F11" s="57" t="s">
        <v>28</v>
      </c>
      <c r="G11" s="59">
        <v>40458</v>
      </c>
      <c r="H11" s="59">
        <v>40918</v>
      </c>
      <c r="I11" s="57" t="s">
        <v>48</v>
      </c>
      <c r="J11" s="57" t="s">
        <v>5902</v>
      </c>
      <c r="K11" s="57"/>
      <c r="L11" s="57" t="s">
        <v>5903</v>
      </c>
      <c r="M11" s="57" t="s">
        <v>5904</v>
      </c>
      <c r="N11" s="57">
        <v>1</v>
      </c>
      <c r="O11" s="60"/>
      <c r="P11" s="60"/>
      <c r="Q11" s="60"/>
      <c r="R11" s="60"/>
      <c r="S11" s="60"/>
      <c r="T11" s="60"/>
      <c r="U11" s="60"/>
    </row>
    <row r="12" s="53" customFormat="1" hidden="1" customHeight="1" spans="1:21">
      <c r="A12" s="53" t="s">
        <v>5905</v>
      </c>
      <c r="B12" s="57">
        <v>11</v>
      </c>
      <c r="C12" s="57" t="s">
        <v>5906</v>
      </c>
      <c r="D12" s="57" t="s">
        <v>4589</v>
      </c>
      <c r="E12" s="57" t="s">
        <v>5863</v>
      </c>
      <c r="F12" s="57" t="s">
        <v>28</v>
      </c>
      <c r="G12" s="59">
        <v>35583</v>
      </c>
      <c r="H12" s="59">
        <v>35931</v>
      </c>
      <c r="I12" s="57" t="s">
        <v>48</v>
      </c>
      <c r="J12" s="57" t="s">
        <v>5907</v>
      </c>
      <c r="K12" s="57"/>
      <c r="L12" s="57" t="s">
        <v>5908</v>
      </c>
      <c r="M12" s="57" t="s">
        <v>5909</v>
      </c>
      <c r="N12" s="57">
        <v>1</v>
      </c>
      <c r="O12" s="60"/>
      <c r="P12" s="60"/>
      <c r="Q12" s="60"/>
      <c r="R12" s="60"/>
      <c r="S12" s="60"/>
      <c r="T12" s="60"/>
      <c r="U12" s="60"/>
    </row>
    <row r="13" s="53" customFormat="1" hidden="1" customHeight="1" spans="1:21">
      <c r="A13" s="53" t="s">
        <v>5910</v>
      </c>
      <c r="B13" s="57">
        <v>12</v>
      </c>
      <c r="C13" s="57" t="s">
        <v>5911</v>
      </c>
      <c r="D13" s="57" t="s">
        <v>4589</v>
      </c>
      <c r="E13" s="57" t="s">
        <v>5863</v>
      </c>
      <c r="F13" s="57" t="s">
        <v>28</v>
      </c>
      <c r="G13" s="59">
        <v>35591</v>
      </c>
      <c r="H13" s="59">
        <v>36361</v>
      </c>
      <c r="I13" s="57" t="s">
        <v>48</v>
      </c>
      <c r="J13" s="57" t="s">
        <v>5912</v>
      </c>
      <c r="K13" s="57"/>
      <c r="L13" s="57" t="s">
        <v>5913</v>
      </c>
      <c r="M13" s="57" t="s">
        <v>5914</v>
      </c>
      <c r="N13" s="57">
        <v>1</v>
      </c>
      <c r="O13" s="60"/>
      <c r="P13" s="60"/>
      <c r="Q13" s="60"/>
      <c r="R13" s="60"/>
      <c r="S13" s="60"/>
      <c r="T13" s="60"/>
      <c r="U13" s="60"/>
    </row>
    <row r="14" s="53" customFormat="1" hidden="1" customHeight="1" spans="1:21">
      <c r="A14" s="53" t="s">
        <v>5915</v>
      </c>
      <c r="B14" s="57">
        <v>13</v>
      </c>
      <c r="C14" s="57" t="s">
        <v>5916</v>
      </c>
      <c r="D14" s="57" t="s">
        <v>4589</v>
      </c>
      <c r="E14" s="57" t="s">
        <v>5863</v>
      </c>
      <c r="F14" s="57" t="s">
        <v>28</v>
      </c>
      <c r="G14" s="59" t="e">
        <v>#N/A</v>
      </c>
      <c r="H14" s="59" t="e">
        <v>#N/A</v>
      </c>
      <c r="I14" s="57" t="s">
        <v>48</v>
      </c>
      <c r="J14" s="57" t="s">
        <v>5917</v>
      </c>
      <c r="K14" s="57"/>
      <c r="L14" s="57" t="s">
        <v>5918</v>
      </c>
      <c r="M14" s="57" t="s">
        <v>5918</v>
      </c>
      <c r="N14" s="57">
        <v>1</v>
      </c>
      <c r="O14" s="60"/>
      <c r="P14" s="60"/>
      <c r="Q14" s="60"/>
      <c r="R14" s="60"/>
      <c r="S14" s="60"/>
      <c r="T14" s="60"/>
      <c r="U14" s="60"/>
    </row>
    <row r="15" s="53" customFormat="1" hidden="1" customHeight="1" spans="1:21">
      <c r="A15" s="53" t="s">
        <v>5919</v>
      </c>
      <c r="B15" s="57">
        <v>14</v>
      </c>
      <c r="C15" s="57" t="s">
        <v>5920</v>
      </c>
      <c r="D15" s="57" t="s">
        <v>5853</v>
      </c>
      <c r="E15" s="57" t="s">
        <v>5854</v>
      </c>
      <c r="F15" s="57" t="s">
        <v>5855</v>
      </c>
      <c r="G15" s="59">
        <v>44116</v>
      </c>
      <c r="H15" s="59">
        <v>44562</v>
      </c>
      <c r="I15" s="57" t="s">
        <v>48</v>
      </c>
      <c r="J15" s="57" t="s">
        <v>5921</v>
      </c>
      <c r="K15" s="57"/>
      <c r="L15" s="57" t="s">
        <v>5922</v>
      </c>
      <c r="M15" s="57" t="s">
        <v>5922</v>
      </c>
      <c r="N15" s="57">
        <v>1</v>
      </c>
      <c r="O15" s="60"/>
      <c r="P15" s="60"/>
      <c r="Q15" s="60"/>
      <c r="R15" s="60"/>
      <c r="S15" s="60"/>
      <c r="T15" s="60"/>
      <c r="U15" s="60"/>
    </row>
    <row r="16" s="53" customFormat="1" hidden="1" customHeight="1" spans="1:21">
      <c r="A16" s="53" t="s">
        <v>5923</v>
      </c>
      <c r="B16" s="57">
        <v>15</v>
      </c>
      <c r="C16" s="57" t="s">
        <v>4766</v>
      </c>
      <c r="D16" s="57" t="s">
        <v>5853</v>
      </c>
      <c r="E16" s="57" t="s">
        <v>5854</v>
      </c>
      <c r="F16" s="57" t="s">
        <v>5855</v>
      </c>
      <c r="G16" s="59">
        <v>45169</v>
      </c>
      <c r="H16" s="59">
        <v>45292</v>
      </c>
      <c r="I16" s="57" t="s">
        <v>48</v>
      </c>
      <c r="J16" s="57" t="s">
        <v>5924</v>
      </c>
      <c r="K16" s="57"/>
      <c r="L16" s="57" t="s">
        <v>5925</v>
      </c>
      <c r="M16" s="57" t="s">
        <v>5925</v>
      </c>
      <c r="N16" s="57">
        <v>1</v>
      </c>
      <c r="O16" s="60"/>
      <c r="P16" s="60"/>
      <c r="Q16" s="60"/>
      <c r="R16" s="60"/>
      <c r="S16" s="60"/>
      <c r="T16" s="60"/>
      <c r="U16" s="60"/>
    </row>
    <row r="17" s="53" customFormat="1" hidden="1" customHeight="1" spans="1:21">
      <c r="A17" s="53" t="s">
        <v>5926</v>
      </c>
      <c r="B17" s="57">
        <v>16</v>
      </c>
      <c r="C17" s="57" t="s">
        <v>5927</v>
      </c>
      <c r="D17" s="57" t="s">
        <v>4589</v>
      </c>
      <c r="E17" s="57" t="s">
        <v>5863</v>
      </c>
      <c r="F17" s="57" t="s">
        <v>28</v>
      </c>
      <c r="G17" s="59">
        <v>37998</v>
      </c>
      <c r="H17" s="59">
        <v>38804</v>
      </c>
      <c r="I17" s="57" t="s">
        <v>48</v>
      </c>
      <c r="J17" s="57" t="s">
        <v>5928</v>
      </c>
      <c r="K17" s="57"/>
      <c r="L17" s="57" t="s">
        <v>5929</v>
      </c>
      <c r="M17" s="57" t="s">
        <v>5914</v>
      </c>
      <c r="N17" s="57">
        <v>1</v>
      </c>
      <c r="O17" s="60"/>
      <c r="P17" s="60"/>
      <c r="Q17" s="60"/>
      <c r="R17" s="60"/>
      <c r="S17" s="60"/>
      <c r="T17" s="60"/>
      <c r="U17" s="60"/>
    </row>
    <row r="18" s="53" customFormat="1" hidden="1" customHeight="1" spans="1:21">
      <c r="A18" s="53" t="s">
        <v>5930</v>
      </c>
      <c r="B18" s="57">
        <v>17</v>
      </c>
      <c r="C18" s="57" t="s">
        <v>5931</v>
      </c>
      <c r="D18" s="57" t="s">
        <v>5853</v>
      </c>
      <c r="E18" s="57" t="s">
        <v>5854</v>
      </c>
      <c r="F18" s="57" t="s">
        <v>5855</v>
      </c>
      <c r="G18" s="59">
        <v>37440</v>
      </c>
      <c r="H18" s="59">
        <v>37803</v>
      </c>
      <c r="I18" s="57" t="s">
        <v>48</v>
      </c>
      <c r="J18" s="57" t="s">
        <v>5932</v>
      </c>
      <c r="K18" s="57"/>
      <c r="L18" s="57" t="s">
        <v>5933</v>
      </c>
      <c r="M18" s="57" t="s">
        <v>5933</v>
      </c>
      <c r="N18" s="57">
        <v>1</v>
      </c>
      <c r="O18" s="60"/>
      <c r="P18" s="60"/>
      <c r="Q18" s="60"/>
      <c r="R18" s="60"/>
      <c r="S18" s="60"/>
      <c r="T18" s="60"/>
      <c r="U18" s="60"/>
    </row>
    <row r="19" s="53" customFormat="1" hidden="1" customHeight="1" spans="1:21">
      <c r="A19" s="53" t="s">
        <v>5934</v>
      </c>
      <c r="B19" s="57">
        <v>18</v>
      </c>
      <c r="C19" s="57" t="s">
        <v>5935</v>
      </c>
      <c r="D19" s="57" t="s">
        <v>4589</v>
      </c>
      <c r="E19" s="57" t="s">
        <v>5863</v>
      </c>
      <c r="F19" s="57" t="s">
        <v>28</v>
      </c>
      <c r="G19" s="59">
        <v>43704</v>
      </c>
      <c r="H19" s="59">
        <v>44718</v>
      </c>
      <c r="I19" s="57" t="s">
        <v>48</v>
      </c>
      <c r="J19" s="57" t="s">
        <v>5936</v>
      </c>
      <c r="K19" s="57"/>
      <c r="L19" s="57" t="s">
        <v>5937</v>
      </c>
      <c r="M19" s="57" t="s">
        <v>5938</v>
      </c>
      <c r="N19" s="57">
        <v>1</v>
      </c>
      <c r="O19" s="60"/>
      <c r="P19" s="60"/>
      <c r="Q19" s="60"/>
      <c r="R19" s="60"/>
      <c r="S19" s="60"/>
      <c r="T19" s="60"/>
      <c r="U19" s="60"/>
    </row>
    <row r="20" s="53" customFormat="1" hidden="1" customHeight="1" spans="1:21">
      <c r="A20" s="53" t="s">
        <v>5939</v>
      </c>
      <c r="B20" s="57">
        <v>19</v>
      </c>
      <c r="C20" s="57" t="s">
        <v>5940</v>
      </c>
      <c r="D20" s="57" t="s">
        <v>5853</v>
      </c>
      <c r="E20" s="57" t="s">
        <v>5854</v>
      </c>
      <c r="F20" s="57" t="s">
        <v>5855</v>
      </c>
      <c r="G20" s="59">
        <v>44653</v>
      </c>
      <c r="H20" s="59">
        <v>44924</v>
      </c>
      <c r="I20" s="57" t="s">
        <v>48</v>
      </c>
      <c r="J20" s="57" t="s">
        <v>5941</v>
      </c>
      <c r="K20" s="57"/>
      <c r="L20" s="57" t="s">
        <v>5942</v>
      </c>
      <c r="M20" s="57" t="s">
        <v>5943</v>
      </c>
      <c r="N20" s="57">
        <v>1</v>
      </c>
      <c r="O20" s="60"/>
      <c r="P20" s="60"/>
      <c r="Q20" s="60"/>
      <c r="R20" s="60"/>
      <c r="S20" s="60"/>
      <c r="T20" s="60"/>
      <c r="U20" s="60"/>
    </row>
    <row r="21" s="53" customFormat="1" hidden="1" customHeight="1" spans="1:21">
      <c r="A21" s="53" t="s">
        <v>5944</v>
      </c>
      <c r="B21" s="57">
        <v>20</v>
      </c>
      <c r="C21" s="57" t="s">
        <v>5945</v>
      </c>
      <c r="D21" s="57" t="s">
        <v>5853</v>
      </c>
      <c r="E21" s="57" t="s">
        <v>5854</v>
      </c>
      <c r="F21" s="57" t="s">
        <v>5855</v>
      </c>
      <c r="G21" s="59">
        <v>39778</v>
      </c>
      <c r="H21" s="59">
        <v>40238</v>
      </c>
      <c r="I21" s="57" t="s">
        <v>48</v>
      </c>
      <c r="J21" s="57" t="s">
        <v>5946</v>
      </c>
      <c r="K21" s="57"/>
      <c r="L21" s="57" t="s">
        <v>5947</v>
      </c>
      <c r="M21" s="57" t="s">
        <v>5948</v>
      </c>
      <c r="N21" s="57">
        <v>1</v>
      </c>
      <c r="O21" s="60"/>
      <c r="P21" s="60"/>
      <c r="Q21" s="60"/>
      <c r="R21" s="60"/>
      <c r="S21" s="60"/>
      <c r="T21" s="60"/>
      <c r="U21" s="60"/>
    </row>
    <row r="22" s="53" customFormat="1" hidden="1" customHeight="1" spans="1:21">
      <c r="A22" s="53" t="s">
        <v>5949</v>
      </c>
      <c r="B22" s="57">
        <v>21</v>
      </c>
      <c r="C22" s="57" t="s">
        <v>5950</v>
      </c>
      <c r="D22" s="57" t="s">
        <v>5853</v>
      </c>
      <c r="E22" s="57" t="s">
        <v>5854</v>
      </c>
      <c r="F22" s="57" t="s">
        <v>5855</v>
      </c>
      <c r="G22" s="59">
        <v>44546</v>
      </c>
      <c r="H22" s="59">
        <v>45077</v>
      </c>
      <c r="I22" s="57" t="s">
        <v>48</v>
      </c>
      <c r="J22" s="57" t="s">
        <v>5951</v>
      </c>
      <c r="K22" s="57"/>
      <c r="L22" s="57" t="s">
        <v>5952</v>
      </c>
      <c r="M22" s="57" t="s">
        <v>5952</v>
      </c>
      <c r="N22" s="57">
        <v>1</v>
      </c>
      <c r="O22" s="60"/>
      <c r="P22" s="60"/>
      <c r="Q22" s="60"/>
      <c r="R22" s="60"/>
      <c r="S22" s="60"/>
      <c r="T22" s="60"/>
      <c r="U22" s="60"/>
    </row>
    <row r="23" s="53" customFormat="1" hidden="1" customHeight="1" spans="1:21">
      <c r="A23" s="53" t="s">
        <v>5953</v>
      </c>
      <c r="B23" s="57">
        <v>22</v>
      </c>
      <c r="C23" s="57" t="s">
        <v>5954</v>
      </c>
      <c r="D23" s="57" t="s">
        <v>5853</v>
      </c>
      <c r="E23" s="57" t="s">
        <v>5854</v>
      </c>
      <c r="F23" s="57" t="s">
        <v>5855</v>
      </c>
      <c r="G23" s="59">
        <v>44620</v>
      </c>
      <c r="H23" s="59">
        <v>45077</v>
      </c>
      <c r="I23" s="57" t="s">
        <v>48</v>
      </c>
      <c r="J23" s="57" t="s">
        <v>5955</v>
      </c>
      <c r="K23" s="57"/>
      <c r="L23" s="57" t="s">
        <v>5956</v>
      </c>
      <c r="M23" s="57" t="s">
        <v>5957</v>
      </c>
      <c r="N23" s="57">
        <v>1</v>
      </c>
      <c r="O23" s="60"/>
      <c r="P23" s="60"/>
      <c r="Q23" s="60"/>
      <c r="R23" s="60"/>
      <c r="S23" s="60"/>
      <c r="T23" s="60"/>
      <c r="U23" s="60"/>
    </row>
    <row r="24" s="53" customFormat="1" hidden="1" customHeight="1" spans="1:21">
      <c r="A24" s="53" t="s">
        <v>5958</v>
      </c>
      <c r="B24" s="57">
        <v>23</v>
      </c>
      <c r="C24" s="57" t="s">
        <v>5959</v>
      </c>
      <c r="D24" s="57" t="s">
        <v>4589</v>
      </c>
      <c r="E24" s="57" t="s">
        <v>5863</v>
      </c>
      <c r="F24" s="57" t="s">
        <v>28</v>
      </c>
      <c r="G24" s="59">
        <v>44495</v>
      </c>
      <c r="H24" s="59">
        <v>44896</v>
      </c>
      <c r="I24" s="57" t="s">
        <v>48</v>
      </c>
      <c r="J24" s="57" t="s">
        <v>5960</v>
      </c>
      <c r="K24" s="57"/>
      <c r="L24" s="57" t="s">
        <v>5961</v>
      </c>
      <c r="M24" s="57" t="s">
        <v>5962</v>
      </c>
      <c r="N24" s="57">
        <v>1</v>
      </c>
      <c r="O24" s="60"/>
      <c r="P24" s="60"/>
      <c r="Q24" s="60"/>
      <c r="R24" s="60"/>
      <c r="S24" s="60"/>
      <c r="T24" s="60"/>
      <c r="U24" s="60"/>
    </row>
    <row r="25" s="53" customFormat="1" hidden="1" customHeight="1" spans="1:21">
      <c r="A25" s="53" t="s">
        <v>5963</v>
      </c>
      <c r="B25" s="57">
        <v>24</v>
      </c>
      <c r="C25" s="57" t="s">
        <v>5964</v>
      </c>
      <c r="D25" s="57" t="s">
        <v>5853</v>
      </c>
      <c r="E25" s="57" t="s">
        <v>5854</v>
      </c>
      <c r="F25" s="57" t="s">
        <v>5855</v>
      </c>
      <c r="G25" s="59">
        <v>44183</v>
      </c>
      <c r="H25" s="59">
        <v>44927</v>
      </c>
      <c r="I25" s="57" t="s">
        <v>48</v>
      </c>
      <c r="J25" s="57" t="s">
        <v>5965</v>
      </c>
      <c r="K25" s="57"/>
      <c r="L25" s="57" t="s">
        <v>5966</v>
      </c>
      <c r="M25" s="57" t="s">
        <v>5966</v>
      </c>
      <c r="N25" s="57">
        <v>1</v>
      </c>
      <c r="O25" s="60"/>
      <c r="P25" s="60"/>
      <c r="Q25" s="60"/>
      <c r="R25" s="60"/>
      <c r="S25" s="60"/>
      <c r="T25" s="60"/>
      <c r="U25" s="60"/>
    </row>
    <row r="26" s="53" customFormat="1" hidden="1" customHeight="1" spans="1:21">
      <c r="A26" s="53" t="s">
        <v>5967</v>
      </c>
      <c r="B26" s="57">
        <v>25</v>
      </c>
      <c r="C26" s="57" t="s">
        <v>5968</v>
      </c>
      <c r="D26" s="57" t="s">
        <v>5853</v>
      </c>
      <c r="E26" s="57" t="s">
        <v>5854</v>
      </c>
      <c r="F26" s="57" t="s">
        <v>5855</v>
      </c>
      <c r="G26" s="59">
        <v>41547</v>
      </c>
      <c r="H26" s="59">
        <v>44054</v>
      </c>
      <c r="I26" s="57" t="s">
        <v>48</v>
      </c>
      <c r="J26" s="57" t="s">
        <v>5969</v>
      </c>
      <c r="K26" s="57"/>
      <c r="L26" s="57" t="s">
        <v>5970</v>
      </c>
      <c r="M26" s="57" t="s">
        <v>5970</v>
      </c>
      <c r="N26" s="57">
        <v>1</v>
      </c>
      <c r="O26" s="60"/>
      <c r="P26" s="60"/>
      <c r="Q26" s="60"/>
      <c r="R26" s="60"/>
      <c r="S26" s="60"/>
      <c r="T26" s="60"/>
      <c r="U26" s="60"/>
    </row>
    <row r="27" s="53" customFormat="1" hidden="1" spans="1:21">
      <c r="A27" s="53" t="s">
        <v>5971</v>
      </c>
      <c r="B27" s="57">
        <v>26</v>
      </c>
      <c r="C27" s="57" t="s">
        <v>427</v>
      </c>
      <c r="D27" s="57" t="s">
        <v>5853</v>
      </c>
      <c r="E27" s="57" t="s">
        <v>5854</v>
      </c>
      <c r="F27" s="57" t="s">
        <v>5855</v>
      </c>
      <c r="G27" s="59">
        <v>33631</v>
      </c>
      <c r="H27" s="59">
        <v>33970</v>
      </c>
      <c r="I27" s="57" t="s">
        <v>48</v>
      </c>
      <c r="J27" s="57" t="s">
        <v>5888</v>
      </c>
      <c r="K27" s="57" t="s">
        <v>5972</v>
      </c>
      <c r="L27" s="57" t="s">
        <v>5973</v>
      </c>
      <c r="M27" s="57" t="s">
        <v>5973</v>
      </c>
      <c r="N27" s="57">
        <v>1</v>
      </c>
      <c r="O27" s="60"/>
      <c r="P27" s="60"/>
      <c r="Q27" s="60"/>
      <c r="R27" s="60"/>
      <c r="S27" s="60"/>
      <c r="T27" s="60"/>
      <c r="U27" s="60"/>
    </row>
    <row r="28" s="53" customFormat="1" hidden="1" spans="1:21">
      <c r="A28" s="53" t="s">
        <v>5974</v>
      </c>
      <c r="B28" s="57">
        <v>27</v>
      </c>
      <c r="C28" s="57" t="s">
        <v>1866</v>
      </c>
      <c r="D28" s="57" t="s">
        <v>5853</v>
      </c>
      <c r="E28" s="57" t="s">
        <v>5854</v>
      </c>
      <c r="F28" s="57" t="s">
        <v>5855</v>
      </c>
      <c r="G28" s="59">
        <v>39533</v>
      </c>
      <c r="H28" s="59">
        <v>39783</v>
      </c>
      <c r="I28" s="57" t="s">
        <v>48</v>
      </c>
      <c r="J28" s="57" t="s">
        <v>5975</v>
      </c>
      <c r="K28" s="57" t="s">
        <v>5976</v>
      </c>
      <c r="L28" s="57" t="s">
        <v>5977</v>
      </c>
      <c r="M28" s="57" t="s">
        <v>5977</v>
      </c>
      <c r="N28" s="57">
        <v>1</v>
      </c>
      <c r="O28" s="60"/>
      <c r="P28" s="60"/>
      <c r="Q28" s="60"/>
      <c r="R28" s="60"/>
      <c r="S28" s="60"/>
      <c r="T28" s="60"/>
      <c r="U28" s="60"/>
    </row>
    <row r="29" s="53" customFormat="1" hidden="1" customHeight="1" spans="1:21">
      <c r="A29" s="53" t="s">
        <v>5978</v>
      </c>
      <c r="B29" s="57">
        <v>28</v>
      </c>
      <c r="C29" s="57" t="s">
        <v>5979</v>
      </c>
      <c r="D29" s="57" t="s">
        <v>4589</v>
      </c>
      <c r="E29" s="57" t="s">
        <v>5863</v>
      </c>
      <c r="F29" s="57" t="s">
        <v>28</v>
      </c>
      <c r="G29" s="59">
        <v>41989</v>
      </c>
      <c r="H29" s="59">
        <v>43009</v>
      </c>
      <c r="I29" s="57" t="s">
        <v>48</v>
      </c>
      <c r="J29" s="57" t="s">
        <v>5980</v>
      </c>
      <c r="K29" s="57"/>
      <c r="L29" s="57" t="s">
        <v>5981</v>
      </c>
      <c r="M29" s="57" t="s">
        <v>5982</v>
      </c>
      <c r="N29" s="57">
        <v>1</v>
      </c>
      <c r="O29" s="60"/>
      <c r="P29" s="60"/>
      <c r="Q29" s="60"/>
      <c r="R29" s="60"/>
      <c r="S29" s="60"/>
      <c r="T29" s="60"/>
      <c r="U29" s="60"/>
    </row>
    <row r="30" s="53" customFormat="1" hidden="1" customHeight="1" spans="1:21">
      <c r="A30" s="53" t="s">
        <v>5983</v>
      </c>
      <c r="B30" s="57">
        <v>29</v>
      </c>
      <c r="C30" s="57" t="s">
        <v>5984</v>
      </c>
      <c r="D30" s="57" t="s">
        <v>5853</v>
      </c>
      <c r="E30" s="57" t="s">
        <v>5854</v>
      </c>
      <c r="F30" s="57" t="s">
        <v>5855</v>
      </c>
      <c r="G30" s="59">
        <v>39986</v>
      </c>
      <c r="H30" s="59">
        <v>41821</v>
      </c>
      <c r="I30" s="57" t="s">
        <v>48</v>
      </c>
      <c r="J30" s="57" t="s">
        <v>5985</v>
      </c>
      <c r="K30" s="57"/>
      <c r="L30" s="57" t="s">
        <v>5986</v>
      </c>
      <c r="M30" s="57" t="s">
        <v>5986</v>
      </c>
      <c r="N30" s="57">
        <v>1</v>
      </c>
      <c r="O30" s="60"/>
      <c r="P30" s="60"/>
      <c r="Q30" s="60"/>
      <c r="R30" s="60"/>
      <c r="S30" s="60"/>
      <c r="T30" s="60"/>
      <c r="U30" s="60"/>
    </row>
    <row r="31" s="53" customFormat="1" hidden="1" customHeight="1" spans="1:21">
      <c r="A31" s="53" t="s">
        <v>5987</v>
      </c>
      <c r="B31" s="57">
        <v>30</v>
      </c>
      <c r="C31" s="57" t="s">
        <v>5988</v>
      </c>
      <c r="D31" s="57" t="s">
        <v>5853</v>
      </c>
      <c r="E31" s="57" t="s">
        <v>5854</v>
      </c>
      <c r="F31" s="57" t="s">
        <v>5989</v>
      </c>
      <c r="G31" s="59">
        <v>44610</v>
      </c>
      <c r="H31" s="59">
        <v>44682</v>
      </c>
      <c r="I31" s="57" t="s">
        <v>48</v>
      </c>
      <c r="J31" s="57" t="s">
        <v>5990</v>
      </c>
      <c r="K31" s="57"/>
      <c r="L31" s="57" t="s">
        <v>5991</v>
      </c>
      <c r="M31" s="57" t="s">
        <v>5991</v>
      </c>
      <c r="N31" s="57">
        <v>1</v>
      </c>
      <c r="O31" s="60"/>
      <c r="P31" s="60"/>
      <c r="Q31" s="60"/>
      <c r="R31" s="60"/>
      <c r="S31" s="60"/>
      <c r="T31" s="60"/>
      <c r="U31" s="60"/>
    </row>
    <row r="32" s="53" customFormat="1" hidden="1" spans="1:21">
      <c r="A32" s="53" t="s">
        <v>5992</v>
      </c>
      <c r="B32" s="57">
        <v>31</v>
      </c>
      <c r="C32" s="57" t="s">
        <v>953</v>
      </c>
      <c r="D32" s="57" t="s">
        <v>5853</v>
      </c>
      <c r="E32" s="57" t="s">
        <v>5854</v>
      </c>
      <c r="F32" s="57" t="s">
        <v>5855</v>
      </c>
      <c r="G32" s="59">
        <v>35301</v>
      </c>
      <c r="H32" s="59">
        <v>36770</v>
      </c>
      <c r="I32" s="57" t="s">
        <v>5856</v>
      </c>
      <c r="J32" s="57" t="s">
        <v>5993</v>
      </c>
      <c r="K32" s="57" t="s">
        <v>5994</v>
      </c>
      <c r="L32" s="57" t="s">
        <v>5995</v>
      </c>
      <c r="M32" s="57" t="s">
        <v>5996</v>
      </c>
      <c r="N32" s="57">
        <v>1</v>
      </c>
      <c r="O32" s="60"/>
      <c r="P32" s="60"/>
      <c r="Q32" s="60"/>
      <c r="R32" s="60"/>
      <c r="S32" s="60"/>
      <c r="T32" s="60"/>
      <c r="U32" s="60"/>
    </row>
    <row r="33" s="53" customFormat="1" hidden="1" spans="1:21">
      <c r="A33" s="53" t="s">
        <v>5997</v>
      </c>
      <c r="B33" s="57">
        <v>32</v>
      </c>
      <c r="C33" s="57" t="s">
        <v>5998</v>
      </c>
      <c r="D33" s="57" t="s">
        <v>4589</v>
      </c>
      <c r="E33" s="57" t="s">
        <v>5999</v>
      </c>
      <c r="F33" s="57" t="s">
        <v>140</v>
      </c>
      <c r="G33" s="59">
        <v>39387</v>
      </c>
      <c r="H33" s="59">
        <v>39944</v>
      </c>
      <c r="I33" s="57" t="s">
        <v>48</v>
      </c>
      <c r="J33" s="57" t="s">
        <v>6000</v>
      </c>
      <c r="K33" s="57" t="s">
        <v>6001</v>
      </c>
      <c r="L33" s="57" t="s">
        <v>6002</v>
      </c>
      <c r="M33" s="57" t="s">
        <v>6003</v>
      </c>
      <c r="N33" s="57">
        <v>1</v>
      </c>
      <c r="O33" s="60"/>
      <c r="P33" s="60"/>
      <c r="Q33" s="60"/>
      <c r="R33" s="60"/>
      <c r="S33" s="60"/>
      <c r="T33" s="60"/>
      <c r="U33" s="60"/>
    </row>
    <row r="34" s="53" customFormat="1" hidden="1" customHeight="1" spans="1:21">
      <c r="A34" s="53" t="s">
        <v>6004</v>
      </c>
      <c r="B34" s="57">
        <v>33</v>
      </c>
      <c r="C34" s="57" t="s">
        <v>6005</v>
      </c>
      <c r="D34" s="57" t="s">
        <v>5853</v>
      </c>
      <c r="E34" s="57" t="s">
        <v>5854</v>
      </c>
      <c r="F34" s="57" t="s">
        <v>5855</v>
      </c>
      <c r="G34" s="59">
        <v>43450</v>
      </c>
      <c r="H34" s="59">
        <v>44501</v>
      </c>
      <c r="I34" s="57" t="s">
        <v>48</v>
      </c>
      <c r="J34" s="57" t="s">
        <v>6006</v>
      </c>
      <c r="K34" s="57"/>
      <c r="L34" s="57" t="s">
        <v>6007</v>
      </c>
      <c r="M34" s="57" t="s">
        <v>6007</v>
      </c>
      <c r="N34" s="57">
        <v>1</v>
      </c>
      <c r="O34" s="60"/>
      <c r="P34" s="60"/>
      <c r="Q34" s="60"/>
      <c r="R34" s="60"/>
      <c r="S34" s="60"/>
      <c r="T34" s="60"/>
      <c r="U34" s="60"/>
    </row>
    <row r="35" s="53" customFormat="1" hidden="1" customHeight="1" spans="1:21">
      <c r="A35" s="53" t="s">
        <v>6008</v>
      </c>
      <c r="B35" s="57">
        <v>34</v>
      </c>
      <c r="C35" s="57" t="s">
        <v>6009</v>
      </c>
      <c r="D35" s="57" t="s">
        <v>5853</v>
      </c>
      <c r="E35" s="57" t="s">
        <v>5854</v>
      </c>
      <c r="F35" s="57" t="s">
        <v>5855</v>
      </c>
      <c r="G35" s="59">
        <v>43276</v>
      </c>
      <c r="H35" s="59">
        <v>44136</v>
      </c>
      <c r="I35" s="57" t="s">
        <v>48</v>
      </c>
      <c r="J35" s="57" t="s">
        <v>6010</v>
      </c>
      <c r="K35" s="57"/>
      <c r="L35" s="57" t="s">
        <v>6011</v>
      </c>
      <c r="M35" s="57" t="s">
        <v>6011</v>
      </c>
      <c r="N35" s="57">
        <v>1</v>
      </c>
      <c r="O35" s="60"/>
      <c r="P35" s="60"/>
      <c r="Q35" s="60"/>
      <c r="R35" s="60"/>
      <c r="S35" s="60"/>
      <c r="T35" s="60"/>
      <c r="U35" s="60"/>
    </row>
    <row r="36" s="53" customFormat="1" hidden="1" customHeight="1" spans="1:21">
      <c r="A36" s="53" t="s">
        <v>6012</v>
      </c>
      <c r="B36" s="57">
        <v>35</v>
      </c>
      <c r="C36" s="57" t="s">
        <v>6013</v>
      </c>
      <c r="D36" s="57" t="s">
        <v>5853</v>
      </c>
      <c r="E36" s="57" t="s">
        <v>5854</v>
      </c>
      <c r="F36" s="57" t="s">
        <v>5855</v>
      </c>
      <c r="G36" s="59">
        <v>41122</v>
      </c>
      <c r="H36" s="59">
        <v>41395</v>
      </c>
      <c r="I36" s="57" t="s">
        <v>48</v>
      </c>
      <c r="J36" s="57" t="s">
        <v>6014</v>
      </c>
      <c r="K36" s="57"/>
      <c r="L36" s="57" t="s">
        <v>6015</v>
      </c>
      <c r="M36" s="57" t="s">
        <v>6015</v>
      </c>
      <c r="N36" s="57">
        <v>1</v>
      </c>
      <c r="O36" s="60"/>
      <c r="P36" s="60"/>
      <c r="Q36" s="60"/>
      <c r="R36" s="60"/>
      <c r="S36" s="60"/>
      <c r="T36" s="60"/>
      <c r="U36" s="60"/>
    </row>
    <row r="37" s="53" customFormat="1" hidden="1" spans="1:21">
      <c r="A37" s="53" t="s">
        <v>6016</v>
      </c>
      <c r="B37" s="57">
        <v>36</v>
      </c>
      <c r="C37" s="57" t="s">
        <v>6017</v>
      </c>
      <c r="D37" s="57" t="s">
        <v>5853</v>
      </c>
      <c r="E37" s="57" t="s">
        <v>5854</v>
      </c>
      <c r="F37" s="57" t="s">
        <v>5855</v>
      </c>
      <c r="G37" s="59">
        <v>33582</v>
      </c>
      <c r="H37" s="59">
        <v>33695</v>
      </c>
      <c r="I37" s="57" t="s">
        <v>48</v>
      </c>
      <c r="J37" s="57" t="s">
        <v>6018</v>
      </c>
      <c r="K37" s="57" t="s">
        <v>6019</v>
      </c>
      <c r="L37" s="57" t="s">
        <v>6020</v>
      </c>
      <c r="M37" s="57" t="s">
        <v>6020</v>
      </c>
      <c r="N37" s="57">
        <v>1</v>
      </c>
      <c r="O37" s="60"/>
      <c r="P37" s="60"/>
      <c r="Q37" s="60"/>
      <c r="R37" s="60"/>
      <c r="S37" s="60"/>
      <c r="T37" s="60"/>
      <c r="U37" s="60"/>
    </row>
    <row r="38" s="53" customFormat="1" hidden="1" customHeight="1" spans="1:21">
      <c r="A38" s="53" t="s">
        <v>6021</v>
      </c>
      <c r="B38" s="57">
        <v>37</v>
      </c>
      <c r="C38" s="57" t="s">
        <v>6022</v>
      </c>
      <c r="D38" s="57" t="s">
        <v>5853</v>
      </c>
      <c r="E38" s="57" t="s">
        <v>5854</v>
      </c>
      <c r="F38" s="57" t="s">
        <v>5855</v>
      </c>
      <c r="G38" s="59">
        <v>39965</v>
      </c>
      <c r="H38" s="59">
        <v>40422</v>
      </c>
      <c r="I38" s="57" t="s">
        <v>48</v>
      </c>
      <c r="J38" s="57" t="s">
        <v>6023</v>
      </c>
      <c r="K38" s="57"/>
      <c r="L38" s="57" t="s">
        <v>6024</v>
      </c>
      <c r="M38" s="57" t="s">
        <v>6024</v>
      </c>
      <c r="N38" s="57">
        <v>1</v>
      </c>
      <c r="O38" s="60"/>
      <c r="P38" s="60"/>
      <c r="Q38" s="60"/>
      <c r="R38" s="60"/>
      <c r="S38" s="60"/>
      <c r="T38" s="60"/>
      <c r="U38" s="60"/>
    </row>
    <row r="39" s="53" customFormat="1" hidden="1" spans="1:21">
      <c r="A39" s="53" t="s">
        <v>6025</v>
      </c>
      <c r="B39" s="57">
        <v>38</v>
      </c>
      <c r="C39" s="57" t="s">
        <v>6026</v>
      </c>
      <c r="D39" s="57" t="s">
        <v>4589</v>
      </c>
      <c r="E39" s="57" t="s">
        <v>5863</v>
      </c>
      <c r="F39" s="57" t="s">
        <v>28</v>
      </c>
      <c r="G39" s="59">
        <v>41544</v>
      </c>
      <c r="H39" s="59">
        <v>43709</v>
      </c>
      <c r="I39" s="57" t="s">
        <v>48</v>
      </c>
      <c r="J39" s="57" t="s">
        <v>6027</v>
      </c>
      <c r="K39" s="57" t="s">
        <v>6028</v>
      </c>
      <c r="L39" s="57" t="s">
        <v>6029</v>
      </c>
      <c r="M39" s="57" t="s">
        <v>6029</v>
      </c>
      <c r="N39" s="57">
        <v>1</v>
      </c>
      <c r="O39" s="60"/>
      <c r="P39" s="60"/>
      <c r="Q39" s="60"/>
      <c r="R39" s="60"/>
      <c r="S39" s="60"/>
      <c r="T39" s="60"/>
      <c r="U39" s="60"/>
    </row>
    <row r="40" s="53" customFormat="1" hidden="1" spans="1:21">
      <c r="A40" s="53" t="s">
        <v>6030</v>
      </c>
      <c r="B40" s="57">
        <v>39</v>
      </c>
      <c r="C40" s="57" t="s">
        <v>6031</v>
      </c>
      <c r="D40" s="57" t="s">
        <v>5853</v>
      </c>
      <c r="E40" s="57" t="s">
        <v>5854</v>
      </c>
      <c r="F40" s="57" t="s">
        <v>5855</v>
      </c>
      <c r="G40" s="59">
        <v>44385</v>
      </c>
      <c r="H40" s="59">
        <v>44531</v>
      </c>
      <c r="I40" s="57" t="s">
        <v>48</v>
      </c>
      <c r="J40" s="57" t="s">
        <v>6032</v>
      </c>
      <c r="K40" s="57" t="s">
        <v>6033</v>
      </c>
      <c r="L40" s="57" t="s">
        <v>6034</v>
      </c>
      <c r="M40" s="57" t="s">
        <v>6034</v>
      </c>
      <c r="N40" s="57">
        <v>1</v>
      </c>
      <c r="O40" s="60"/>
      <c r="P40" s="60"/>
      <c r="Q40" s="60"/>
      <c r="R40" s="60"/>
      <c r="S40" s="60"/>
      <c r="T40" s="60"/>
      <c r="U40" s="60"/>
    </row>
    <row r="41" s="53" customFormat="1" hidden="1" customHeight="1" spans="1:21">
      <c r="A41" s="53" t="s">
        <v>6035</v>
      </c>
      <c r="B41" s="57">
        <v>40</v>
      </c>
      <c r="C41" s="57" t="s">
        <v>6036</v>
      </c>
      <c r="D41" s="57" t="s">
        <v>4589</v>
      </c>
      <c r="E41" s="57" t="s">
        <v>5863</v>
      </c>
      <c r="F41" s="57" t="s">
        <v>28</v>
      </c>
      <c r="G41" s="59">
        <v>43763</v>
      </c>
      <c r="H41" s="59">
        <v>44387</v>
      </c>
      <c r="I41" s="57" t="s">
        <v>48</v>
      </c>
      <c r="J41" s="57" t="s">
        <v>6037</v>
      </c>
      <c r="K41" s="57"/>
      <c r="L41" s="57" t="s">
        <v>6038</v>
      </c>
      <c r="M41" s="57" t="s">
        <v>6039</v>
      </c>
      <c r="N41" s="57">
        <v>1</v>
      </c>
      <c r="O41" s="60"/>
      <c r="P41" s="60"/>
      <c r="Q41" s="60"/>
      <c r="R41" s="60"/>
      <c r="S41" s="60"/>
      <c r="T41" s="60"/>
      <c r="U41" s="60"/>
    </row>
    <row r="42" s="53" customFormat="1" hidden="1" spans="1:21">
      <c r="A42" s="53" t="s">
        <v>6040</v>
      </c>
      <c r="B42" s="57">
        <v>41</v>
      </c>
      <c r="C42" s="57" t="s">
        <v>6041</v>
      </c>
      <c r="D42" s="57" t="s">
        <v>5853</v>
      </c>
      <c r="E42" s="57" t="s">
        <v>5854</v>
      </c>
      <c r="F42" s="57" t="s">
        <v>5855</v>
      </c>
      <c r="G42" s="59">
        <v>44187</v>
      </c>
      <c r="H42" s="59">
        <v>44197</v>
      </c>
      <c r="I42" s="57" t="s">
        <v>48</v>
      </c>
      <c r="J42" s="57" t="s">
        <v>6042</v>
      </c>
      <c r="K42" s="57" t="s">
        <v>6043</v>
      </c>
      <c r="L42" s="57" t="s">
        <v>6044</v>
      </c>
      <c r="M42" s="57" t="s">
        <v>6045</v>
      </c>
      <c r="N42" s="57">
        <v>1</v>
      </c>
      <c r="O42" s="60"/>
      <c r="P42" s="60"/>
      <c r="Q42" s="60"/>
      <c r="R42" s="60"/>
      <c r="S42" s="60"/>
      <c r="T42" s="60"/>
      <c r="U42" s="60"/>
    </row>
    <row r="43" s="53" customFormat="1" hidden="1" customHeight="1" spans="1:21">
      <c r="A43" s="53" t="s">
        <v>6046</v>
      </c>
      <c r="B43" s="57">
        <v>42</v>
      </c>
      <c r="C43" s="57" t="s">
        <v>6047</v>
      </c>
      <c r="D43" s="57" t="s">
        <v>5853</v>
      </c>
      <c r="E43" s="57" t="s">
        <v>5854</v>
      </c>
      <c r="F43" s="57" t="s">
        <v>5855</v>
      </c>
      <c r="G43" s="59">
        <v>44180</v>
      </c>
      <c r="H43" s="59">
        <v>44348</v>
      </c>
      <c r="I43" s="57" t="s">
        <v>48</v>
      </c>
      <c r="J43" s="57" t="s">
        <v>6048</v>
      </c>
      <c r="K43" s="57"/>
      <c r="L43" s="57" t="s">
        <v>6049</v>
      </c>
      <c r="M43" s="57" t="s">
        <v>6050</v>
      </c>
      <c r="N43" s="57">
        <v>1</v>
      </c>
      <c r="O43" s="60"/>
      <c r="P43" s="60"/>
      <c r="Q43" s="60"/>
      <c r="R43" s="60"/>
      <c r="S43" s="60"/>
      <c r="T43" s="60"/>
      <c r="U43" s="60"/>
    </row>
    <row r="44" s="53" customFormat="1" hidden="1" spans="1:21">
      <c r="A44" s="53" t="s">
        <v>6051</v>
      </c>
      <c r="B44" s="57">
        <v>43</v>
      </c>
      <c r="C44" s="57" t="s">
        <v>6052</v>
      </c>
      <c r="D44" s="57" t="s">
        <v>5853</v>
      </c>
      <c r="E44" s="57" t="s">
        <v>5854</v>
      </c>
      <c r="F44" s="57" t="s">
        <v>5855</v>
      </c>
      <c r="G44" s="59">
        <v>44302</v>
      </c>
      <c r="H44" s="59">
        <v>44336</v>
      </c>
      <c r="I44" s="57" t="s">
        <v>48</v>
      </c>
      <c r="J44" s="57" t="s">
        <v>6053</v>
      </c>
      <c r="K44" s="57" t="s">
        <v>6054</v>
      </c>
      <c r="L44" s="57" t="s">
        <v>6055</v>
      </c>
      <c r="M44" s="57" t="s">
        <v>6055</v>
      </c>
      <c r="N44" s="57">
        <v>1</v>
      </c>
      <c r="O44" s="60"/>
      <c r="P44" s="60"/>
      <c r="Q44" s="60"/>
      <c r="R44" s="60"/>
      <c r="S44" s="60"/>
      <c r="T44" s="60"/>
      <c r="U44" s="60"/>
    </row>
    <row r="45" s="53" customFormat="1" hidden="1" customHeight="1" spans="1:21">
      <c r="A45" s="53" t="s">
        <v>6056</v>
      </c>
      <c r="B45" s="57">
        <v>44</v>
      </c>
      <c r="C45" s="57" t="s">
        <v>6057</v>
      </c>
      <c r="D45" s="57" t="s">
        <v>5853</v>
      </c>
      <c r="E45" s="57" t="s">
        <v>5854</v>
      </c>
      <c r="F45" s="57" t="s">
        <v>5855</v>
      </c>
      <c r="G45" s="59">
        <v>44232</v>
      </c>
      <c r="H45" s="59">
        <v>44319</v>
      </c>
      <c r="I45" s="57" t="s">
        <v>48</v>
      </c>
      <c r="J45" s="57" t="s">
        <v>6058</v>
      </c>
      <c r="K45" s="57"/>
      <c r="L45" s="57" t="s">
        <v>6059</v>
      </c>
      <c r="M45" s="57" t="s">
        <v>6059</v>
      </c>
      <c r="N45" s="57">
        <v>1</v>
      </c>
      <c r="O45" s="60"/>
      <c r="P45" s="60"/>
      <c r="Q45" s="60"/>
      <c r="R45" s="60"/>
      <c r="S45" s="60"/>
      <c r="T45" s="60"/>
      <c r="U45" s="60"/>
    </row>
    <row r="46" s="53" customFormat="1" customHeight="1" spans="1:21">
      <c r="A46" s="53" t="s">
        <v>6060</v>
      </c>
      <c r="B46" s="57">
        <v>45</v>
      </c>
      <c r="C46" s="57" t="s">
        <v>6061</v>
      </c>
      <c r="D46" s="57" t="s">
        <v>4589</v>
      </c>
      <c r="E46" s="57" t="s">
        <v>5863</v>
      </c>
      <c r="F46" s="57" t="s">
        <v>28</v>
      </c>
      <c r="G46" s="59">
        <v>43774</v>
      </c>
      <c r="H46" s="59">
        <v>44317</v>
      </c>
      <c r="I46" s="57" t="s">
        <v>48</v>
      </c>
      <c r="J46" s="57" t="s">
        <v>6062</v>
      </c>
      <c r="K46" s="57"/>
      <c r="L46" s="57" t="s">
        <v>6063</v>
      </c>
      <c r="M46" s="57" t="s">
        <v>6063</v>
      </c>
      <c r="N46" s="57">
        <v>1</v>
      </c>
      <c r="O46" s="60"/>
      <c r="P46" s="60"/>
      <c r="Q46" s="60"/>
      <c r="R46" s="60"/>
      <c r="S46" s="60"/>
      <c r="T46" s="60"/>
      <c r="U46" s="60"/>
    </row>
    <row r="47" s="53" customFormat="1" hidden="1" spans="1:21">
      <c r="A47" s="53" t="s">
        <v>6064</v>
      </c>
      <c r="B47" s="57">
        <v>46</v>
      </c>
      <c r="C47" s="57" t="s">
        <v>6065</v>
      </c>
      <c r="D47" s="57" t="s">
        <v>5853</v>
      </c>
      <c r="E47" s="57" t="s">
        <v>5854</v>
      </c>
      <c r="F47" s="57" t="s">
        <v>5855</v>
      </c>
      <c r="G47" s="59">
        <v>43152</v>
      </c>
      <c r="H47" s="59">
        <v>43739</v>
      </c>
      <c r="I47" s="57" t="s">
        <v>48</v>
      </c>
      <c r="J47" s="57" t="s">
        <v>6066</v>
      </c>
      <c r="K47" s="57" t="s">
        <v>6067</v>
      </c>
      <c r="L47" s="57" t="s">
        <v>6068</v>
      </c>
      <c r="M47" s="57" t="s">
        <v>6068</v>
      </c>
      <c r="N47" s="57">
        <v>1</v>
      </c>
      <c r="O47" s="60"/>
      <c r="P47" s="60"/>
      <c r="Q47" s="60"/>
      <c r="R47" s="60"/>
      <c r="S47" s="60"/>
      <c r="T47" s="60"/>
      <c r="U47" s="60"/>
    </row>
    <row r="48" s="53" customFormat="1" hidden="1" customHeight="1" spans="1:21">
      <c r="A48" s="53" t="s">
        <v>6069</v>
      </c>
      <c r="B48" s="57">
        <v>47</v>
      </c>
      <c r="C48" s="57" t="s">
        <v>6070</v>
      </c>
      <c r="D48" s="57" t="s">
        <v>5853</v>
      </c>
      <c r="E48" s="57" t="s">
        <v>5854</v>
      </c>
      <c r="F48" s="57" t="s">
        <v>5989</v>
      </c>
      <c r="G48" s="59">
        <v>44249</v>
      </c>
      <c r="H48" s="59">
        <v>44287</v>
      </c>
      <c r="I48" s="57" t="s">
        <v>48</v>
      </c>
      <c r="J48" s="57" t="s">
        <v>6071</v>
      </c>
      <c r="K48" s="57"/>
      <c r="L48" s="57" t="s">
        <v>6072</v>
      </c>
      <c r="M48" s="57" t="s">
        <v>6073</v>
      </c>
      <c r="N48" s="57">
        <v>1</v>
      </c>
      <c r="O48" s="60"/>
      <c r="P48" s="60"/>
      <c r="Q48" s="60"/>
      <c r="R48" s="60"/>
      <c r="S48" s="60"/>
      <c r="T48" s="60"/>
      <c r="U48" s="60"/>
    </row>
    <row r="49" s="53" customFormat="1" hidden="1" spans="1:21">
      <c r="A49" s="53" t="s">
        <v>6074</v>
      </c>
      <c r="B49" s="57">
        <v>48</v>
      </c>
      <c r="C49" s="57" t="s">
        <v>6075</v>
      </c>
      <c r="D49" s="57" t="s">
        <v>5853</v>
      </c>
      <c r="E49" s="57" t="s">
        <v>5854</v>
      </c>
      <c r="F49" s="57" t="s">
        <v>5855</v>
      </c>
      <c r="G49" s="59" t="e">
        <v>#N/A</v>
      </c>
      <c r="H49" s="59" t="e">
        <v>#N/A</v>
      </c>
      <c r="I49" s="57" t="s">
        <v>5856</v>
      </c>
      <c r="J49" s="57" t="s">
        <v>6076</v>
      </c>
      <c r="K49" s="57" t="s">
        <v>6077</v>
      </c>
      <c r="L49" s="57" t="s">
        <v>6078</v>
      </c>
      <c r="M49" s="57" t="s">
        <v>6078</v>
      </c>
      <c r="N49" s="57">
        <v>1</v>
      </c>
      <c r="O49" s="60"/>
      <c r="P49" s="60"/>
      <c r="Q49" s="60"/>
      <c r="R49" s="60"/>
      <c r="S49" s="60"/>
      <c r="T49" s="60"/>
      <c r="U49" s="60"/>
    </row>
    <row r="50" s="53" customFormat="1" hidden="1" customHeight="1" spans="1:21">
      <c r="A50" s="53" t="s">
        <v>6079</v>
      </c>
      <c r="B50" s="57">
        <v>49</v>
      </c>
      <c r="C50" s="57" t="s">
        <v>5123</v>
      </c>
      <c r="D50" s="57" t="s">
        <v>4589</v>
      </c>
      <c r="E50" s="57" t="s">
        <v>5863</v>
      </c>
      <c r="F50" s="57" t="s">
        <v>28</v>
      </c>
      <c r="G50" s="59">
        <v>33833</v>
      </c>
      <c r="H50" s="59">
        <v>34089</v>
      </c>
      <c r="I50" s="57" t="s">
        <v>48</v>
      </c>
      <c r="J50" s="57" t="s">
        <v>6080</v>
      </c>
      <c r="K50" s="57"/>
      <c r="L50" s="57" t="s">
        <v>6081</v>
      </c>
      <c r="M50" s="57" t="s">
        <v>5914</v>
      </c>
      <c r="N50" s="57">
        <v>1</v>
      </c>
      <c r="O50" s="60"/>
      <c r="P50" s="60"/>
      <c r="Q50" s="60"/>
      <c r="R50" s="60"/>
      <c r="S50" s="60"/>
      <c r="T50" s="60"/>
      <c r="U50" s="60"/>
    </row>
    <row r="51" s="53" customFormat="1" hidden="1" customHeight="1" spans="1:21">
      <c r="A51" s="53" t="s">
        <v>6082</v>
      </c>
      <c r="B51" s="57">
        <v>50</v>
      </c>
      <c r="C51" s="57" t="s">
        <v>6083</v>
      </c>
      <c r="D51" s="57" t="s">
        <v>4589</v>
      </c>
      <c r="E51" s="57" t="s">
        <v>5863</v>
      </c>
      <c r="F51" s="57" t="s">
        <v>28</v>
      </c>
      <c r="G51" s="59">
        <v>44257</v>
      </c>
      <c r="H51" s="59">
        <v>44260</v>
      </c>
      <c r="I51" s="57" t="s">
        <v>48</v>
      </c>
      <c r="J51" s="57" t="s">
        <v>6084</v>
      </c>
      <c r="K51" s="57"/>
      <c r="L51" s="57" t="s">
        <v>6085</v>
      </c>
      <c r="M51" s="57" t="s">
        <v>6086</v>
      </c>
      <c r="N51" s="57">
        <v>1</v>
      </c>
      <c r="O51" s="60"/>
      <c r="P51" s="60"/>
      <c r="Q51" s="60"/>
      <c r="R51" s="60"/>
      <c r="S51" s="60"/>
      <c r="T51" s="60"/>
      <c r="U51" s="60"/>
    </row>
    <row r="52" s="53" customFormat="1" hidden="1" spans="1:21">
      <c r="A52" s="53" t="s">
        <v>6087</v>
      </c>
      <c r="B52" s="57">
        <v>51</v>
      </c>
      <c r="C52" s="57" t="s">
        <v>6088</v>
      </c>
      <c r="D52" s="57" t="s">
        <v>5853</v>
      </c>
      <c r="E52" s="57" t="s">
        <v>5854</v>
      </c>
      <c r="F52" s="57" t="s">
        <v>5855</v>
      </c>
      <c r="G52" s="59">
        <v>43187</v>
      </c>
      <c r="H52" s="59">
        <v>43627</v>
      </c>
      <c r="I52" s="57" t="s">
        <v>48</v>
      </c>
      <c r="J52" s="57" t="s">
        <v>6089</v>
      </c>
      <c r="K52" s="57" t="s">
        <v>6090</v>
      </c>
      <c r="L52" s="57" t="s">
        <v>6091</v>
      </c>
      <c r="M52" s="57" t="s">
        <v>6091</v>
      </c>
      <c r="N52" s="57">
        <v>1</v>
      </c>
      <c r="O52" s="60"/>
      <c r="P52" s="60"/>
      <c r="Q52" s="60"/>
      <c r="R52" s="60"/>
      <c r="S52" s="60"/>
      <c r="T52" s="60"/>
      <c r="U52" s="60"/>
    </row>
    <row r="53" s="53" customFormat="1" hidden="1" spans="1:21">
      <c r="A53" s="53" t="s">
        <v>6092</v>
      </c>
      <c r="B53" s="57">
        <v>52</v>
      </c>
      <c r="C53" s="57" t="s">
        <v>6093</v>
      </c>
      <c r="D53" s="57" t="s">
        <v>5853</v>
      </c>
      <c r="E53" s="57" t="s">
        <v>5854</v>
      </c>
      <c r="F53" s="57" t="s">
        <v>5855</v>
      </c>
      <c r="G53" s="59">
        <v>44195</v>
      </c>
      <c r="H53" s="59">
        <v>44197</v>
      </c>
      <c r="I53" s="57" t="s">
        <v>48</v>
      </c>
      <c r="J53" s="57" t="s">
        <v>6094</v>
      </c>
      <c r="K53" s="57" t="s">
        <v>6095</v>
      </c>
      <c r="L53" s="57" t="s">
        <v>6096</v>
      </c>
      <c r="M53" s="57" t="s">
        <v>6097</v>
      </c>
      <c r="N53" s="57">
        <v>1</v>
      </c>
      <c r="O53" s="60"/>
      <c r="P53" s="60"/>
      <c r="Q53" s="60"/>
      <c r="R53" s="60"/>
      <c r="S53" s="60"/>
      <c r="T53" s="60"/>
      <c r="U53" s="60"/>
    </row>
    <row r="54" s="53" customFormat="1" hidden="1" customHeight="1" spans="1:21">
      <c r="A54" s="53" t="s">
        <v>6098</v>
      </c>
      <c r="B54" s="57">
        <v>53</v>
      </c>
      <c r="C54" s="57" t="s">
        <v>6099</v>
      </c>
      <c r="D54" s="57" t="s">
        <v>5853</v>
      </c>
      <c r="E54" s="57" t="s">
        <v>5854</v>
      </c>
      <c r="F54" s="57" t="s">
        <v>5855</v>
      </c>
      <c r="G54" s="59">
        <v>43528</v>
      </c>
      <c r="H54" s="59">
        <v>44017</v>
      </c>
      <c r="I54" s="57" t="s">
        <v>48</v>
      </c>
      <c r="J54" s="57" t="s">
        <v>6100</v>
      </c>
      <c r="K54" s="57"/>
      <c r="L54" s="57" t="s">
        <v>6101</v>
      </c>
      <c r="M54" s="57" t="s">
        <v>6101</v>
      </c>
      <c r="N54" s="57">
        <v>1</v>
      </c>
      <c r="O54" s="60"/>
      <c r="P54" s="60"/>
      <c r="Q54" s="60"/>
      <c r="R54" s="60"/>
      <c r="S54" s="60"/>
      <c r="T54" s="60"/>
      <c r="U54" s="60"/>
    </row>
    <row r="55" s="53" customFormat="1" hidden="1" customHeight="1" spans="1:21">
      <c r="A55" s="53" t="s">
        <v>6102</v>
      </c>
      <c r="B55" s="57">
        <v>54</v>
      </c>
      <c r="C55" s="57" t="s">
        <v>6103</v>
      </c>
      <c r="D55" s="57" t="s">
        <v>4589</v>
      </c>
      <c r="E55" s="57" t="s">
        <v>5863</v>
      </c>
      <c r="F55" s="57" t="s">
        <v>28</v>
      </c>
      <c r="G55" s="59">
        <v>42944</v>
      </c>
      <c r="H55" s="59">
        <v>43503</v>
      </c>
      <c r="I55" s="57" t="s">
        <v>48</v>
      </c>
      <c r="J55" s="57" t="s">
        <v>6104</v>
      </c>
      <c r="K55" s="57"/>
      <c r="L55" s="57" t="s">
        <v>6105</v>
      </c>
      <c r="M55" s="57" t="s">
        <v>6105</v>
      </c>
      <c r="N55" s="57">
        <v>1</v>
      </c>
      <c r="O55" s="60"/>
      <c r="P55" s="60"/>
      <c r="Q55" s="60"/>
      <c r="R55" s="60"/>
      <c r="S55" s="60"/>
      <c r="T55" s="60"/>
      <c r="U55" s="60"/>
    </row>
    <row r="56" s="53" customFormat="1" hidden="1" customHeight="1" spans="1:21">
      <c r="A56" s="53" t="s">
        <v>6106</v>
      </c>
      <c r="B56" s="57">
        <v>55</v>
      </c>
      <c r="C56" s="57" t="s">
        <v>6107</v>
      </c>
      <c r="D56" s="57" t="s">
        <v>4589</v>
      </c>
      <c r="E56" s="57" t="s">
        <v>5863</v>
      </c>
      <c r="F56" s="57" t="s">
        <v>28</v>
      </c>
      <c r="G56" s="59">
        <v>43486</v>
      </c>
      <c r="H56" s="59">
        <v>44197</v>
      </c>
      <c r="I56" s="57" t="s">
        <v>48</v>
      </c>
      <c r="J56" s="57" t="s">
        <v>6108</v>
      </c>
      <c r="K56" s="57"/>
      <c r="L56" s="57" t="s">
        <v>6109</v>
      </c>
      <c r="M56" s="57" t="s">
        <v>6110</v>
      </c>
      <c r="N56" s="57">
        <v>1</v>
      </c>
      <c r="O56" s="60"/>
      <c r="P56" s="60"/>
      <c r="Q56" s="60"/>
      <c r="R56" s="60"/>
      <c r="S56" s="60"/>
      <c r="T56" s="60"/>
      <c r="U56" s="60"/>
    </row>
    <row r="57" s="53" customFormat="1" hidden="1" spans="1:21">
      <c r="A57" s="53" t="s">
        <v>6111</v>
      </c>
      <c r="B57" s="57">
        <v>56</v>
      </c>
      <c r="C57" s="57" t="s">
        <v>6112</v>
      </c>
      <c r="D57" s="57" t="s">
        <v>4589</v>
      </c>
      <c r="E57" s="57" t="s">
        <v>5863</v>
      </c>
      <c r="F57" s="57" t="s">
        <v>28</v>
      </c>
      <c r="G57" s="59">
        <v>43747</v>
      </c>
      <c r="H57" s="59">
        <v>44197</v>
      </c>
      <c r="I57" s="57" t="s">
        <v>48</v>
      </c>
      <c r="J57" s="57" t="s">
        <v>6113</v>
      </c>
      <c r="K57" s="57" t="s">
        <v>6114</v>
      </c>
      <c r="L57" s="57" t="s">
        <v>6115</v>
      </c>
      <c r="M57" s="57" t="s">
        <v>6116</v>
      </c>
      <c r="N57" s="57">
        <v>1</v>
      </c>
      <c r="O57" s="60"/>
      <c r="P57" s="60"/>
      <c r="Q57" s="60"/>
      <c r="R57" s="60"/>
      <c r="S57" s="60"/>
      <c r="T57" s="60"/>
      <c r="U57" s="60"/>
    </row>
    <row r="58" s="53" customFormat="1" hidden="1" customHeight="1" spans="1:21">
      <c r="A58" s="53" t="s">
        <v>6117</v>
      </c>
      <c r="B58" s="57">
        <v>57</v>
      </c>
      <c r="C58" s="57" t="s">
        <v>6118</v>
      </c>
      <c r="D58" s="57" t="s">
        <v>5853</v>
      </c>
      <c r="E58" s="57" t="s">
        <v>5854</v>
      </c>
      <c r="F58" s="57" t="s">
        <v>5855</v>
      </c>
      <c r="G58" s="59">
        <v>43755</v>
      </c>
      <c r="H58" s="59">
        <v>44197</v>
      </c>
      <c r="I58" s="57" t="s">
        <v>48</v>
      </c>
      <c r="J58" s="57" t="s">
        <v>6119</v>
      </c>
      <c r="K58" s="57"/>
      <c r="L58" s="57" t="s">
        <v>6120</v>
      </c>
      <c r="M58" s="57" t="s">
        <v>6120</v>
      </c>
      <c r="N58" s="57">
        <v>1</v>
      </c>
      <c r="O58" s="60"/>
      <c r="P58" s="60"/>
      <c r="Q58" s="60"/>
      <c r="R58" s="60"/>
      <c r="S58" s="60"/>
      <c r="T58" s="60"/>
      <c r="U58" s="60"/>
    </row>
    <row r="59" s="53" customFormat="1" hidden="1" customHeight="1" spans="1:21">
      <c r="A59" s="53" t="s">
        <v>6121</v>
      </c>
      <c r="B59" s="57">
        <v>58</v>
      </c>
      <c r="C59" s="57" t="s">
        <v>6122</v>
      </c>
      <c r="D59" s="57" t="s">
        <v>4589</v>
      </c>
      <c r="E59" s="57" t="s">
        <v>5863</v>
      </c>
      <c r="F59" s="57" t="s">
        <v>28</v>
      </c>
      <c r="G59" s="59">
        <v>43507</v>
      </c>
      <c r="H59" s="59">
        <v>44197</v>
      </c>
      <c r="I59" s="57" t="s">
        <v>48</v>
      </c>
      <c r="J59" s="57" t="s">
        <v>6123</v>
      </c>
      <c r="K59" s="57"/>
      <c r="L59" s="57" t="s">
        <v>6124</v>
      </c>
      <c r="M59" s="57" t="s">
        <v>6124</v>
      </c>
      <c r="N59" s="57">
        <v>1</v>
      </c>
      <c r="O59" s="60"/>
      <c r="P59" s="60"/>
      <c r="Q59" s="60"/>
      <c r="R59" s="60"/>
      <c r="S59" s="60"/>
      <c r="T59" s="60"/>
      <c r="U59" s="60"/>
    </row>
    <row r="60" s="53" customFormat="1" hidden="1" customHeight="1" spans="1:21">
      <c r="A60" s="53" t="s">
        <v>6125</v>
      </c>
      <c r="B60" s="57">
        <v>59</v>
      </c>
      <c r="C60" s="57" t="s">
        <v>6126</v>
      </c>
      <c r="D60" s="57" t="s">
        <v>4589</v>
      </c>
      <c r="E60" s="57" t="s">
        <v>5863</v>
      </c>
      <c r="F60" s="57" t="s">
        <v>28</v>
      </c>
      <c r="G60" s="59">
        <v>43742</v>
      </c>
      <c r="H60" s="59">
        <v>44197</v>
      </c>
      <c r="I60" s="57" t="s">
        <v>48</v>
      </c>
      <c r="J60" s="57" t="s">
        <v>6127</v>
      </c>
      <c r="K60" s="57"/>
      <c r="L60" s="57" t="s">
        <v>6128</v>
      </c>
      <c r="M60" s="57" t="s">
        <v>6128</v>
      </c>
      <c r="N60" s="57">
        <v>1</v>
      </c>
      <c r="O60" s="60"/>
      <c r="P60" s="60"/>
      <c r="Q60" s="60"/>
      <c r="R60" s="60"/>
      <c r="S60" s="60"/>
      <c r="T60" s="60"/>
      <c r="U60" s="60"/>
    </row>
    <row r="61" s="53" customFormat="1" hidden="1" customHeight="1" spans="1:21">
      <c r="A61" s="53" t="s">
        <v>6129</v>
      </c>
      <c r="B61" s="57">
        <v>60</v>
      </c>
      <c r="C61" s="57" t="s">
        <v>6130</v>
      </c>
      <c r="D61" s="57" t="s">
        <v>5853</v>
      </c>
      <c r="E61" s="57" t="s">
        <v>5854</v>
      </c>
      <c r="F61" s="57" t="s">
        <v>5855</v>
      </c>
      <c r="G61" s="59">
        <v>44112</v>
      </c>
      <c r="H61" s="59">
        <v>44197</v>
      </c>
      <c r="I61" s="57" t="s">
        <v>48</v>
      </c>
      <c r="J61" s="57" t="s">
        <v>6131</v>
      </c>
      <c r="K61" s="57"/>
      <c r="L61" s="57" t="s">
        <v>6132</v>
      </c>
      <c r="M61" s="57" t="s">
        <v>6133</v>
      </c>
      <c r="N61" s="57">
        <v>1</v>
      </c>
      <c r="O61" s="60"/>
      <c r="P61" s="60"/>
      <c r="Q61" s="60"/>
      <c r="R61" s="60"/>
      <c r="S61" s="60"/>
      <c r="T61" s="60"/>
      <c r="U61" s="60"/>
    </row>
    <row r="62" s="53" customFormat="1" hidden="1" spans="1:21">
      <c r="A62" s="53" t="s">
        <v>6134</v>
      </c>
      <c r="B62" s="57">
        <v>61</v>
      </c>
      <c r="C62" s="57" t="s">
        <v>6135</v>
      </c>
      <c r="D62" s="57" t="s">
        <v>4589</v>
      </c>
      <c r="E62" s="57" t="s">
        <v>5863</v>
      </c>
      <c r="F62" s="57" t="s">
        <v>28</v>
      </c>
      <c r="G62" s="59">
        <v>44193</v>
      </c>
      <c r="H62" s="59">
        <v>44197</v>
      </c>
      <c r="I62" s="57" t="s">
        <v>48</v>
      </c>
      <c r="J62" s="57" t="s">
        <v>6136</v>
      </c>
      <c r="K62" s="57" t="s">
        <v>6137</v>
      </c>
      <c r="L62" s="57" t="s">
        <v>6138</v>
      </c>
      <c r="M62" s="57" t="s">
        <v>6138</v>
      </c>
      <c r="N62" s="57">
        <v>1</v>
      </c>
      <c r="O62" s="60"/>
      <c r="P62" s="60"/>
      <c r="Q62" s="60"/>
      <c r="R62" s="60"/>
      <c r="S62" s="60"/>
      <c r="T62" s="60"/>
      <c r="U62" s="60"/>
    </row>
    <row r="63" s="53" customFormat="1" hidden="1" customHeight="1" spans="1:21">
      <c r="A63" s="53" t="s">
        <v>6139</v>
      </c>
      <c r="B63" s="57">
        <v>62</v>
      </c>
      <c r="C63" s="57" t="s">
        <v>6140</v>
      </c>
      <c r="D63" s="57" t="s">
        <v>4589</v>
      </c>
      <c r="E63" s="57" t="s">
        <v>5863</v>
      </c>
      <c r="F63" s="57" t="s">
        <v>28</v>
      </c>
      <c r="G63" s="59">
        <v>44170</v>
      </c>
      <c r="H63" s="59">
        <v>44197</v>
      </c>
      <c r="I63" s="57" t="s">
        <v>48</v>
      </c>
      <c r="J63" s="57" t="s">
        <v>6141</v>
      </c>
      <c r="K63" s="57"/>
      <c r="L63" s="57" t="s">
        <v>6142</v>
      </c>
      <c r="M63" s="57" t="s">
        <v>6143</v>
      </c>
      <c r="N63" s="57">
        <v>1</v>
      </c>
      <c r="O63" s="60"/>
      <c r="P63" s="60"/>
      <c r="Q63" s="60"/>
      <c r="R63" s="60"/>
      <c r="S63" s="60"/>
      <c r="T63" s="60"/>
      <c r="U63" s="60"/>
    </row>
    <row r="64" s="53" customFormat="1" hidden="1" customHeight="1" spans="1:21">
      <c r="A64" s="53" t="s">
        <v>6144</v>
      </c>
      <c r="B64" s="57">
        <v>63</v>
      </c>
      <c r="C64" s="57" t="s">
        <v>6145</v>
      </c>
      <c r="D64" s="57" t="s">
        <v>5853</v>
      </c>
      <c r="E64" s="57" t="s">
        <v>5854</v>
      </c>
      <c r="F64" s="57" t="s">
        <v>5855</v>
      </c>
      <c r="G64" s="59">
        <v>44189</v>
      </c>
      <c r="H64" s="59">
        <v>44197</v>
      </c>
      <c r="I64" s="57" t="s">
        <v>48</v>
      </c>
      <c r="J64" s="57" t="s">
        <v>6146</v>
      </c>
      <c r="K64" s="57"/>
      <c r="L64" s="57" t="s">
        <v>6147</v>
      </c>
      <c r="M64" s="57" t="s">
        <v>6147</v>
      </c>
      <c r="N64" s="57">
        <v>1</v>
      </c>
      <c r="O64" s="60"/>
      <c r="P64" s="60"/>
      <c r="Q64" s="60"/>
      <c r="R64" s="60"/>
      <c r="S64" s="60"/>
      <c r="T64" s="60"/>
      <c r="U64" s="60"/>
    </row>
    <row r="65" s="53" customFormat="1" hidden="1" customHeight="1" spans="1:21">
      <c r="A65" s="53" t="s">
        <v>6148</v>
      </c>
      <c r="B65" s="57">
        <v>64</v>
      </c>
      <c r="C65" s="57" t="s">
        <v>6149</v>
      </c>
      <c r="D65" s="57" t="s">
        <v>5853</v>
      </c>
      <c r="E65" s="57" t="s">
        <v>5854</v>
      </c>
      <c r="F65" s="57" t="s">
        <v>5855</v>
      </c>
      <c r="G65" s="59">
        <v>44168</v>
      </c>
      <c r="H65" s="59">
        <v>44197</v>
      </c>
      <c r="I65" s="57" t="s">
        <v>48</v>
      </c>
      <c r="J65" s="57" t="s">
        <v>6150</v>
      </c>
      <c r="K65" s="57"/>
      <c r="L65" s="57" t="s">
        <v>6151</v>
      </c>
      <c r="M65" s="57" t="s">
        <v>6152</v>
      </c>
      <c r="N65" s="57">
        <v>1</v>
      </c>
      <c r="O65" s="60"/>
      <c r="P65" s="60"/>
      <c r="Q65" s="60"/>
      <c r="R65" s="60"/>
      <c r="S65" s="60"/>
      <c r="T65" s="60"/>
      <c r="U65" s="60"/>
    </row>
    <row r="66" s="53" customFormat="1" hidden="1" customHeight="1" spans="1:21">
      <c r="A66" s="53" t="s">
        <v>6153</v>
      </c>
      <c r="B66" s="57">
        <v>65</v>
      </c>
      <c r="C66" s="57" t="s">
        <v>6154</v>
      </c>
      <c r="D66" s="57" t="s">
        <v>4589</v>
      </c>
      <c r="E66" s="57" t="s">
        <v>5863</v>
      </c>
      <c r="F66" s="57" t="s">
        <v>28</v>
      </c>
      <c r="G66" s="59">
        <v>44187</v>
      </c>
      <c r="H66" s="59">
        <v>44197</v>
      </c>
      <c r="I66" s="57" t="s">
        <v>48</v>
      </c>
      <c r="J66" s="57" t="s">
        <v>6155</v>
      </c>
      <c r="K66" s="57"/>
      <c r="L66" s="57" t="s">
        <v>6156</v>
      </c>
      <c r="M66" s="57" t="s">
        <v>6156</v>
      </c>
      <c r="N66" s="57">
        <v>1</v>
      </c>
      <c r="O66" s="60"/>
      <c r="P66" s="60"/>
      <c r="Q66" s="60"/>
      <c r="R66" s="60"/>
      <c r="S66" s="60"/>
      <c r="T66" s="60"/>
      <c r="U66" s="60"/>
    </row>
    <row r="67" s="53" customFormat="1" hidden="1" customHeight="1" spans="1:21">
      <c r="A67" s="53" t="s">
        <v>6157</v>
      </c>
      <c r="B67" s="57">
        <v>66</v>
      </c>
      <c r="C67" s="57" t="s">
        <v>6158</v>
      </c>
      <c r="D67" s="57" t="s">
        <v>4589</v>
      </c>
      <c r="E67" s="57" t="s">
        <v>5863</v>
      </c>
      <c r="F67" s="57" t="s">
        <v>28</v>
      </c>
      <c r="G67" s="59">
        <v>44187</v>
      </c>
      <c r="H67" s="59">
        <v>44197</v>
      </c>
      <c r="I67" s="57" t="s">
        <v>48</v>
      </c>
      <c r="J67" s="57" t="s">
        <v>6159</v>
      </c>
      <c r="K67" s="57"/>
      <c r="L67" s="57" t="s">
        <v>6156</v>
      </c>
      <c r="M67" s="57" t="s">
        <v>6156</v>
      </c>
      <c r="N67" s="57">
        <v>1</v>
      </c>
      <c r="O67" s="60"/>
      <c r="P67" s="60"/>
      <c r="Q67" s="60"/>
      <c r="R67" s="60"/>
      <c r="S67" s="60"/>
      <c r="T67" s="60"/>
      <c r="U67" s="60"/>
    </row>
    <row r="68" s="53" customFormat="1" hidden="1" spans="1:21">
      <c r="A68" s="53" t="s">
        <v>6160</v>
      </c>
      <c r="B68" s="57">
        <v>67</v>
      </c>
      <c r="C68" s="57" t="s">
        <v>6161</v>
      </c>
      <c r="D68" s="57" t="s">
        <v>4589</v>
      </c>
      <c r="E68" s="57" t="s">
        <v>5863</v>
      </c>
      <c r="F68" s="57" t="s">
        <v>28</v>
      </c>
      <c r="G68" s="59">
        <v>44173</v>
      </c>
      <c r="H68" s="59">
        <v>44197</v>
      </c>
      <c r="I68" s="57" t="s">
        <v>48</v>
      </c>
      <c r="J68" s="57" t="s">
        <v>6162</v>
      </c>
      <c r="K68" s="57" t="s">
        <v>6163</v>
      </c>
      <c r="L68" s="57" t="s">
        <v>6164</v>
      </c>
      <c r="M68" s="57" t="s">
        <v>6165</v>
      </c>
      <c r="N68" s="57">
        <v>1</v>
      </c>
      <c r="O68" s="60"/>
      <c r="P68" s="60"/>
      <c r="Q68" s="60"/>
      <c r="R68" s="60"/>
      <c r="S68" s="60"/>
      <c r="T68" s="60"/>
      <c r="U68" s="60"/>
    </row>
    <row r="69" s="53" customFormat="1" hidden="1" customHeight="1" spans="1:21">
      <c r="A69" s="53" t="s">
        <v>6166</v>
      </c>
      <c r="B69" s="57">
        <v>68</v>
      </c>
      <c r="C69" s="57" t="s">
        <v>6167</v>
      </c>
      <c r="D69" s="57" t="s">
        <v>5853</v>
      </c>
      <c r="E69" s="57" t="s">
        <v>5854</v>
      </c>
      <c r="F69" s="57" t="s">
        <v>5855</v>
      </c>
      <c r="G69" s="59">
        <v>44175</v>
      </c>
      <c r="H69" s="59">
        <v>44197</v>
      </c>
      <c r="I69" s="57" t="s">
        <v>48</v>
      </c>
      <c r="J69" s="57" t="s">
        <v>6168</v>
      </c>
      <c r="K69" s="57"/>
      <c r="L69" s="57" t="s">
        <v>6169</v>
      </c>
      <c r="M69" s="57" t="s">
        <v>6170</v>
      </c>
      <c r="N69" s="57">
        <v>1</v>
      </c>
      <c r="O69" s="60"/>
      <c r="P69" s="60"/>
      <c r="Q69" s="60"/>
      <c r="R69" s="60"/>
      <c r="S69" s="60"/>
      <c r="T69" s="60"/>
      <c r="U69" s="60"/>
    </row>
    <row r="70" s="53" customFormat="1" hidden="1" customHeight="1" spans="1:21">
      <c r="A70" s="53" t="s">
        <v>6171</v>
      </c>
      <c r="B70" s="57">
        <v>69</v>
      </c>
      <c r="C70" s="57" t="s">
        <v>6172</v>
      </c>
      <c r="D70" s="57" t="s">
        <v>4589</v>
      </c>
      <c r="E70" s="57" t="s">
        <v>5863</v>
      </c>
      <c r="F70" s="57" t="s">
        <v>28</v>
      </c>
      <c r="G70" s="59">
        <v>44194</v>
      </c>
      <c r="H70" s="59">
        <v>44197</v>
      </c>
      <c r="I70" s="57" t="s">
        <v>48</v>
      </c>
      <c r="J70" s="57" t="s">
        <v>6173</v>
      </c>
      <c r="K70" s="57"/>
      <c r="L70" s="57" t="s">
        <v>6174</v>
      </c>
      <c r="M70" s="57" t="s">
        <v>6175</v>
      </c>
      <c r="N70" s="57">
        <v>1</v>
      </c>
      <c r="O70" s="60"/>
      <c r="P70" s="60"/>
      <c r="Q70" s="60"/>
      <c r="R70" s="60"/>
      <c r="S70" s="60"/>
      <c r="T70" s="60"/>
      <c r="U70" s="60"/>
    </row>
    <row r="71" s="53" customFormat="1" hidden="1" customHeight="1" spans="1:21">
      <c r="A71" s="53" t="s">
        <v>6176</v>
      </c>
      <c r="B71" s="57">
        <v>70</v>
      </c>
      <c r="C71" s="57" t="s">
        <v>6177</v>
      </c>
      <c r="D71" s="57" t="s">
        <v>5853</v>
      </c>
      <c r="E71" s="57" t="s">
        <v>5854</v>
      </c>
      <c r="F71" s="57" t="s">
        <v>5855</v>
      </c>
      <c r="G71" s="59">
        <v>44194</v>
      </c>
      <c r="H71" s="59">
        <v>44197</v>
      </c>
      <c r="I71" s="57" t="s">
        <v>48</v>
      </c>
      <c r="J71" s="57" t="s">
        <v>6178</v>
      </c>
      <c r="K71" s="57"/>
      <c r="L71" s="57" t="s">
        <v>6179</v>
      </c>
      <c r="M71" s="57" t="s">
        <v>6180</v>
      </c>
      <c r="N71" s="57">
        <v>1</v>
      </c>
      <c r="O71" s="60"/>
      <c r="P71" s="60"/>
      <c r="Q71" s="60"/>
      <c r="R71" s="60"/>
      <c r="S71" s="60"/>
      <c r="T71" s="60"/>
      <c r="U71" s="60"/>
    </row>
    <row r="72" s="53" customFormat="1" hidden="1" spans="1:21">
      <c r="A72" s="53" t="s">
        <v>6181</v>
      </c>
      <c r="B72" s="57">
        <v>71</v>
      </c>
      <c r="C72" s="57" t="s">
        <v>6182</v>
      </c>
      <c r="D72" s="57" t="s">
        <v>4589</v>
      </c>
      <c r="E72" s="57" t="s">
        <v>5863</v>
      </c>
      <c r="F72" s="57" t="s">
        <v>28</v>
      </c>
      <c r="G72" s="59">
        <v>43802</v>
      </c>
      <c r="H72" s="59">
        <v>44197</v>
      </c>
      <c r="I72" s="57" t="s">
        <v>48</v>
      </c>
      <c r="J72" s="57" t="s">
        <v>6183</v>
      </c>
      <c r="K72" s="57" t="s">
        <v>6028</v>
      </c>
      <c r="L72" s="57" t="s">
        <v>6184</v>
      </c>
      <c r="M72" s="57" t="s">
        <v>6185</v>
      </c>
      <c r="N72" s="57">
        <v>1</v>
      </c>
      <c r="O72" s="60"/>
      <c r="P72" s="60"/>
      <c r="Q72" s="60"/>
      <c r="R72" s="60"/>
      <c r="S72" s="60"/>
      <c r="T72" s="60"/>
      <c r="U72" s="60"/>
    </row>
    <row r="73" s="53" customFormat="1" hidden="1" customHeight="1" spans="1:21">
      <c r="A73" s="53" t="s">
        <v>6186</v>
      </c>
      <c r="B73" s="57">
        <v>72</v>
      </c>
      <c r="C73" s="57" t="s">
        <v>6187</v>
      </c>
      <c r="D73" s="57" t="s">
        <v>4589</v>
      </c>
      <c r="E73" s="57" t="s">
        <v>5863</v>
      </c>
      <c r="F73" s="57" t="s">
        <v>28</v>
      </c>
      <c r="G73" s="59">
        <v>44093</v>
      </c>
      <c r="H73" s="59">
        <v>44197</v>
      </c>
      <c r="I73" s="57" t="s">
        <v>48</v>
      </c>
      <c r="J73" s="57" t="s">
        <v>6188</v>
      </c>
      <c r="K73" s="57"/>
      <c r="L73" s="57" t="s">
        <v>6189</v>
      </c>
      <c r="M73" s="57" t="s">
        <v>6190</v>
      </c>
      <c r="N73" s="57">
        <v>1</v>
      </c>
      <c r="O73" s="60"/>
      <c r="P73" s="60"/>
      <c r="Q73" s="60"/>
      <c r="R73" s="60"/>
      <c r="S73" s="60"/>
      <c r="T73" s="60"/>
      <c r="U73" s="60"/>
    </row>
    <row r="74" s="53" customFormat="1" hidden="1" customHeight="1" spans="1:21">
      <c r="A74" s="53" t="s">
        <v>6191</v>
      </c>
      <c r="B74" s="57">
        <v>73</v>
      </c>
      <c r="C74" s="57" t="s">
        <v>6192</v>
      </c>
      <c r="D74" s="57" t="s">
        <v>4589</v>
      </c>
      <c r="E74" s="57" t="s">
        <v>5863</v>
      </c>
      <c r="F74" s="57" t="s">
        <v>28</v>
      </c>
      <c r="G74" s="59">
        <v>43764</v>
      </c>
      <c r="H74" s="59">
        <v>44197</v>
      </c>
      <c r="I74" s="57" t="s">
        <v>48</v>
      </c>
      <c r="J74" s="57" t="s">
        <v>6193</v>
      </c>
      <c r="K74" s="57"/>
      <c r="L74" s="57" t="s">
        <v>6194</v>
      </c>
      <c r="M74" s="57" t="s">
        <v>6195</v>
      </c>
      <c r="N74" s="57">
        <v>1</v>
      </c>
      <c r="O74" s="60"/>
      <c r="P74" s="60"/>
      <c r="Q74" s="60"/>
      <c r="R74" s="60"/>
      <c r="S74" s="60"/>
      <c r="T74" s="60"/>
      <c r="U74" s="60"/>
    </row>
    <row r="75" s="53" customFormat="1" hidden="1" customHeight="1" spans="1:21">
      <c r="A75" s="53" t="s">
        <v>6196</v>
      </c>
      <c r="B75" s="57">
        <v>74</v>
      </c>
      <c r="C75" s="57" t="s">
        <v>6197</v>
      </c>
      <c r="D75" s="57" t="s">
        <v>4589</v>
      </c>
      <c r="E75" s="57" t="s">
        <v>5863</v>
      </c>
      <c r="F75" s="57" t="s">
        <v>28</v>
      </c>
      <c r="G75" s="59">
        <v>43538</v>
      </c>
      <c r="H75" s="59">
        <v>44197</v>
      </c>
      <c r="I75" s="57" t="s">
        <v>48</v>
      </c>
      <c r="J75" s="57" t="s">
        <v>6198</v>
      </c>
      <c r="K75" s="57"/>
      <c r="L75" s="57" t="s">
        <v>6156</v>
      </c>
      <c r="M75" s="57" t="s">
        <v>6156</v>
      </c>
      <c r="N75" s="57">
        <v>1</v>
      </c>
      <c r="O75" s="60"/>
      <c r="P75" s="60"/>
      <c r="Q75" s="60"/>
      <c r="R75" s="60"/>
      <c r="S75" s="60"/>
      <c r="T75" s="60"/>
      <c r="U75" s="60"/>
    </row>
    <row r="76" s="53" customFormat="1" hidden="1" customHeight="1" spans="1:21">
      <c r="A76" s="53" t="s">
        <v>6199</v>
      </c>
      <c r="B76" s="57">
        <v>75</v>
      </c>
      <c r="C76" s="57" t="s">
        <v>6200</v>
      </c>
      <c r="D76" s="57" t="s">
        <v>4589</v>
      </c>
      <c r="E76" s="57" t="s">
        <v>5863</v>
      </c>
      <c r="F76" s="57" t="s">
        <v>28</v>
      </c>
      <c r="G76" s="59">
        <v>43514</v>
      </c>
      <c r="H76" s="59">
        <v>44197</v>
      </c>
      <c r="I76" s="57" t="s">
        <v>48</v>
      </c>
      <c r="J76" s="57" t="s">
        <v>6201</v>
      </c>
      <c r="K76" s="57"/>
      <c r="L76" s="57" t="s">
        <v>6202</v>
      </c>
      <c r="M76" s="57" t="s">
        <v>6203</v>
      </c>
      <c r="N76" s="57">
        <v>1</v>
      </c>
      <c r="O76" s="60"/>
      <c r="P76" s="60"/>
      <c r="Q76" s="60"/>
      <c r="R76" s="60"/>
      <c r="S76" s="60"/>
      <c r="T76" s="60"/>
      <c r="U76" s="60"/>
    </row>
    <row r="77" s="53" customFormat="1" hidden="1" customHeight="1" spans="1:21">
      <c r="A77" s="53" t="s">
        <v>6204</v>
      </c>
      <c r="B77" s="57">
        <v>76</v>
      </c>
      <c r="C77" s="57" t="s">
        <v>6205</v>
      </c>
      <c r="D77" s="57" t="s">
        <v>5853</v>
      </c>
      <c r="E77" s="57" t="s">
        <v>5854</v>
      </c>
      <c r="F77" s="57" t="s">
        <v>5855</v>
      </c>
      <c r="G77" s="59">
        <v>43699</v>
      </c>
      <c r="H77" s="59">
        <v>44197</v>
      </c>
      <c r="I77" s="57" t="s">
        <v>48</v>
      </c>
      <c r="J77" s="57" t="s">
        <v>6206</v>
      </c>
      <c r="K77" s="57"/>
      <c r="L77" s="57" t="s">
        <v>6207</v>
      </c>
      <c r="M77" s="57" t="s">
        <v>6207</v>
      </c>
      <c r="N77" s="57">
        <v>1</v>
      </c>
      <c r="O77" s="60"/>
      <c r="P77" s="60"/>
      <c r="Q77" s="60"/>
      <c r="R77" s="60"/>
      <c r="S77" s="60"/>
      <c r="T77" s="60"/>
      <c r="U77" s="60"/>
    </row>
    <row r="78" s="53" customFormat="1" hidden="1" customHeight="1" spans="1:21">
      <c r="A78" s="53" t="s">
        <v>6208</v>
      </c>
      <c r="B78" s="57">
        <v>77</v>
      </c>
      <c r="C78" s="57" t="s">
        <v>6209</v>
      </c>
      <c r="D78" s="57" t="s">
        <v>5853</v>
      </c>
      <c r="E78" s="57" t="s">
        <v>5854</v>
      </c>
      <c r="F78" s="57" t="s">
        <v>5855</v>
      </c>
      <c r="G78" s="59">
        <v>44127</v>
      </c>
      <c r="H78" s="59">
        <v>44197</v>
      </c>
      <c r="I78" s="57" t="s">
        <v>48</v>
      </c>
      <c r="J78" s="57" t="s">
        <v>6210</v>
      </c>
      <c r="K78" s="57"/>
      <c r="L78" s="57" t="s">
        <v>6211</v>
      </c>
      <c r="M78" s="57" t="s">
        <v>6211</v>
      </c>
      <c r="N78" s="57">
        <v>1</v>
      </c>
      <c r="O78" s="60"/>
      <c r="P78" s="60"/>
      <c r="Q78" s="60"/>
      <c r="R78" s="60"/>
      <c r="S78" s="60"/>
      <c r="T78" s="60"/>
      <c r="U78" s="60"/>
    </row>
    <row r="79" s="53" customFormat="1" hidden="1" spans="1:21">
      <c r="A79" s="53" t="s">
        <v>6212</v>
      </c>
      <c r="B79" s="57">
        <v>78</v>
      </c>
      <c r="C79" s="57" t="s">
        <v>6213</v>
      </c>
      <c r="D79" s="57" t="s">
        <v>5853</v>
      </c>
      <c r="E79" s="57" t="s">
        <v>5854</v>
      </c>
      <c r="F79" s="57" t="s">
        <v>5855</v>
      </c>
      <c r="G79" s="59">
        <v>43600</v>
      </c>
      <c r="H79" s="59">
        <v>44197</v>
      </c>
      <c r="I79" s="57" t="s">
        <v>48</v>
      </c>
      <c r="J79" s="57" t="s">
        <v>6214</v>
      </c>
      <c r="K79" s="57" t="s">
        <v>6215</v>
      </c>
      <c r="L79" s="57" t="s">
        <v>6216</v>
      </c>
      <c r="M79" s="57" t="s">
        <v>6217</v>
      </c>
      <c r="N79" s="57">
        <v>1</v>
      </c>
      <c r="O79" s="60"/>
      <c r="P79" s="60"/>
      <c r="Q79" s="60"/>
      <c r="R79" s="60"/>
      <c r="S79" s="60"/>
      <c r="T79" s="60"/>
      <c r="U79" s="60"/>
    </row>
    <row r="80" s="53" customFormat="1" hidden="1" spans="1:21">
      <c r="A80" s="53" t="s">
        <v>6218</v>
      </c>
      <c r="B80" s="57">
        <v>79</v>
      </c>
      <c r="C80" s="57" t="s">
        <v>6219</v>
      </c>
      <c r="D80" s="57" t="s">
        <v>5853</v>
      </c>
      <c r="E80" s="57" t="s">
        <v>5854</v>
      </c>
      <c r="F80" s="57" t="s">
        <v>5855</v>
      </c>
      <c r="G80" s="59">
        <v>43546</v>
      </c>
      <c r="H80" s="59">
        <v>44197</v>
      </c>
      <c r="I80" s="57" t="s">
        <v>48</v>
      </c>
      <c r="J80" s="57" t="s">
        <v>6220</v>
      </c>
      <c r="K80" s="57" t="s">
        <v>6221</v>
      </c>
      <c r="L80" s="57" t="s">
        <v>6222</v>
      </c>
      <c r="M80" s="57" t="s">
        <v>6222</v>
      </c>
      <c r="N80" s="57">
        <v>1</v>
      </c>
      <c r="O80" s="60"/>
      <c r="P80" s="60"/>
      <c r="Q80" s="60"/>
      <c r="R80" s="60"/>
      <c r="S80" s="60"/>
      <c r="T80" s="60"/>
      <c r="U80" s="60"/>
    </row>
    <row r="81" s="53" customFormat="1" hidden="1" customHeight="1" spans="1:21">
      <c r="A81" s="53" t="s">
        <v>6223</v>
      </c>
      <c r="B81" s="57">
        <v>80</v>
      </c>
      <c r="C81" s="57" t="s">
        <v>6224</v>
      </c>
      <c r="D81" s="57" t="s">
        <v>5853</v>
      </c>
      <c r="E81" s="57" t="s">
        <v>5854</v>
      </c>
      <c r="F81" s="57" t="s">
        <v>5855</v>
      </c>
      <c r="G81" s="59">
        <v>43664</v>
      </c>
      <c r="H81" s="59">
        <v>44197</v>
      </c>
      <c r="I81" s="57" t="s">
        <v>48</v>
      </c>
      <c r="J81" s="57" t="s">
        <v>6225</v>
      </c>
      <c r="K81" s="57"/>
      <c r="L81" s="57" t="s">
        <v>6226</v>
      </c>
      <c r="M81" s="57" t="s">
        <v>6227</v>
      </c>
      <c r="N81" s="57">
        <v>1</v>
      </c>
      <c r="O81" s="60"/>
      <c r="P81" s="60"/>
      <c r="Q81" s="60"/>
      <c r="R81" s="60"/>
      <c r="S81" s="60"/>
      <c r="T81" s="60"/>
      <c r="U81" s="60"/>
    </row>
    <row r="82" s="53" customFormat="1" hidden="1" customHeight="1" spans="1:21">
      <c r="A82" s="53" t="s">
        <v>6228</v>
      </c>
      <c r="B82" s="57">
        <v>81</v>
      </c>
      <c r="C82" s="57" t="s">
        <v>6229</v>
      </c>
      <c r="D82" s="57" t="s">
        <v>5853</v>
      </c>
      <c r="E82" s="57" t="s">
        <v>5854</v>
      </c>
      <c r="F82" s="57" t="s">
        <v>5855</v>
      </c>
      <c r="G82" s="59">
        <v>43495</v>
      </c>
      <c r="H82" s="59">
        <v>44197</v>
      </c>
      <c r="I82" s="57" t="s">
        <v>48</v>
      </c>
      <c r="J82" s="57" t="s">
        <v>6230</v>
      </c>
      <c r="K82" s="57"/>
      <c r="L82" s="57" t="s">
        <v>6231</v>
      </c>
      <c r="M82" s="57" t="s">
        <v>6232</v>
      </c>
      <c r="N82" s="57">
        <v>1</v>
      </c>
      <c r="O82" s="60"/>
      <c r="P82" s="60"/>
      <c r="Q82" s="60"/>
      <c r="R82" s="60"/>
      <c r="S82" s="60"/>
      <c r="T82" s="60"/>
      <c r="U82" s="60"/>
    </row>
    <row r="83" s="53" customFormat="1" hidden="1" customHeight="1" spans="1:21">
      <c r="A83" s="53" t="s">
        <v>6233</v>
      </c>
      <c r="B83" s="57">
        <v>82</v>
      </c>
      <c r="C83" s="57" t="s">
        <v>6234</v>
      </c>
      <c r="D83" s="57" t="s">
        <v>4589</v>
      </c>
      <c r="E83" s="57" t="s">
        <v>5863</v>
      </c>
      <c r="F83" s="57" t="s">
        <v>28</v>
      </c>
      <c r="G83" s="59">
        <v>44119</v>
      </c>
      <c r="H83" s="59">
        <v>44197</v>
      </c>
      <c r="I83" s="57" t="s">
        <v>48</v>
      </c>
      <c r="J83" s="57" t="s">
        <v>6235</v>
      </c>
      <c r="K83" s="57"/>
      <c r="L83" s="57" t="s">
        <v>6236</v>
      </c>
      <c r="M83" s="57" t="s">
        <v>6236</v>
      </c>
      <c r="N83" s="57">
        <v>1</v>
      </c>
      <c r="O83" s="60"/>
      <c r="P83" s="60"/>
      <c r="Q83" s="60"/>
      <c r="R83" s="60"/>
      <c r="S83" s="60"/>
      <c r="T83" s="60"/>
      <c r="U83" s="60"/>
    </row>
    <row r="84" s="53" customFormat="1" hidden="1" customHeight="1" spans="1:21">
      <c r="A84" s="53" t="s">
        <v>6237</v>
      </c>
      <c r="B84" s="57">
        <v>83</v>
      </c>
      <c r="C84" s="57" t="s">
        <v>6238</v>
      </c>
      <c r="D84" s="57" t="s">
        <v>4589</v>
      </c>
      <c r="E84" s="57" t="s">
        <v>5863</v>
      </c>
      <c r="F84" s="57" t="s">
        <v>28</v>
      </c>
      <c r="G84" s="59">
        <v>43496</v>
      </c>
      <c r="H84" s="59">
        <v>44197</v>
      </c>
      <c r="I84" s="57" t="s">
        <v>48</v>
      </c>
      <c r="J84" s="57" t="s">
        <v>6239</v>
      </c>
      <c r="K84" s="57"/>
      <c r="L84" s="57" t="s">
        <v>6240</v>
      </c>
      <c r="M84" s="57" t="s">
        <v>6241</v>
      </c>
      <c r="N84" s="57">
        <v>1</v>
      </c>
      <c r="O84" s="60"/>
      <c r="P84" s="60"/>
      <c r="Q84" s="60"/>
      <c r="R84" s="60"/>
      <c r="S84" s="60"/>
      <c r="T84" s="60"/>
      <c r="U84" s="60"/>
    </row>
    <row r="85" s="53" customFormat="1" hidden="1" customHeight="1" spans="1:21">
      <c r="A85" s="53" t="s">
        <v>6242</v>
      </c>
      <c r="B85" s="57">
        <v>84</v>
      </c>
      <c r="C85" s="57" t="s">
        <v>6243</v>
      </c>
      <c r="D85" s="57" t="s">
        <v>4589</v>
      </c>
      <c r="E85" s="57" t="s">
        <v>5863</v>
      </c>
      <c r="F85" s="57" t="s">
        <v>28</v>
      </c>
      <c r="G85" s="59">
        <v>43496</v>
      </c>
      <c r="H85" s="59">
        <v>44197</v>
      </c>
      <c r="I85" s="57" t="s">
        <v>48</v>
      </c>
      <c r="J85" s="57" t="s">
        <v>6244</v>
      </c>
      <c r="K85" s="57"/>
      <c r="L85" s="57" t="s">
        <v>6245</v>
      </c>
      <c r="M85" s="57" t="s">
        <v>6246</v>
      </c>
      <c r="N85" s="57">
        <v>1</v>
      </c>
      <c r="O85" s="60"/>
      <c r="P85" s="60"/>
      <c r="Q85" s="60"/>
      <c r="R85" s="60"/>
      <c r="S85" s="60"/>
      <c r="T85" s="60"/>
      <c r="U85" s="60"/>
    </row>
    <row r="86" s="53" customFormat="1" hidden="1" customHeight="1" spans="1:21">
      <c r="A86" s="53" t="s">
        <v>6247</v>
      </c>
      <c r="B86" s="57">
        <v>85</v>
      </c>
      <c r="C86" s="57" t="s">
        <v>6248</v>
      </c>
      <c r="D86" s="57" t="s">
        <v>5853</v>
      </c>
      <c r="E86" s="57" t="s">
        <v>5854</v>
      </c>
      <c r="F86" s="57" t="s">
        <v>5855</v>
      </c>
      <c r="G86" s="59">
        <v>43759</v>
      </c>
      <c r="H86" s="59">
        <v>44197</v>
      </c>
      <c r="I86" s="57" t="s">
        <v>48</v>
      </c>
      <c r="J86" s="57" t="s">
        <v>6249</v>
      </c>
      <c r="K86" s="57"/>
      <c r="L86" s="57" t="s">
        <v>6250</v>
      </c>
      <c r="M86" s="57" t="s">
        <v>6251</v>
      </c>
      <c r="N86" s="57">
        <v>1</v>
      </c>
      <c r="O86" s="60"/>
      <c r="P86" s="60"/>
      <c r="Q86" s="60"/>
      <c r="R86" s="60"/>
      <c r="S86" s="60"/>
      <c r="T86" s="60"/>
      <c r="U86" s="60"/>
    </row>
    <row r="87" s="53" customFormat="1" hidden="1" customHeight="1" spans="1:21">
      <c r="A87" s="53" t="s">
        <v>6252</v>
      </c>
      <c r="B87" s="57">
        <v>86</v>
      </c>
      <c r="C87" s="57" t="s">
        <v>6253</v>
      </c>
      <c r="D87" s="57" t="s">
        <v>4589</v>
      </c>
      <c r="E87" s="57" t="s">
        <v>5863</v>
      </c>
      <c r="F87" s="57" t="s">
        <v>28</v>
      </c>
      <c r="G87" s="59">
        <v>43514</v>
      </c>
      <c r="H87" s="59">
        <v>44197</v>
      </c>
      <c r="I87" s="57" t="s">
        <v>48</v>
      </c>
      <c r="J87" s="57" t="s">
        <v>6254</v>
      </c>
      <c r="K87" s="57"/>
      <c r="L87" s="57" t="s">
        <v>6255</v>
      </c>
      <c r="M87" s="57" t="s">
        <v>6256</v>
      </c>
      <c r="N87" s="57">
        <v>1</v>
      </c>
      <c r="O87" s="60"/>
      <c r="P87" s="60"/>
      <c r="Q87" s="60"/>
      <c r="R87" s="60"/>
      <c r="S87" s="60"/>
      <c r="T87" s="60"/>
      <c r="U87" s="60"/>
    </row>
    <row r="88" s="53" customFormat="1" hidden="1" spans="1:21">
      <c r="A88" s="53" t="s">
        <v>6257</v>
      </c>
      <c r="B88" s="57">
        <v>87</v>
      </c>
      <c r="C88" s="57" t="s">
        <v>6258</v>
      </c>
      <c r="D88" s="57" t="s">
        <v>4589</v>
      </c>
      <c r="E88" s="57" t="s">
        <v>5863</v>
      </c>
      <c r="F88" s="57" t="s">
        <v>28</v>
      </c>
      <c r="G88" s="59">
        <v>43455</v>
      </c>
      <c r="H88" s="59">
        <v>43465</v>
      </c>
      <c r="I88" s="57" t="s">
        <v>48</v>
      </c>
      <c r="J88" s="57" t="s">
        <v>6259</v>
      </c>
      <c r="K88" s="57" t="s">
        <v>6260</v>
      </c>
      <c r="L88" s="57" t="s">
        <v>6261</v>
      </c>
      <c r="M88" s="57" t="s">
        <v>6261</v>
      </c>
      <c r="N88" s="57">
        <v>1</v>
      </c>
      <c r="O88" s="60"/>
      <c r="P88" s="60"/>
      <c r="Q88" s="60"/>
      <c r="R88" s="60"/>
      <c r="S88" s="60"/>
      <c r="T88" s="60"/>
      <c r="U88" s="60"/>
    </row>
    <row r="89" s="53" customFormat="1" hidden="1" spans="1:21">
      <c r="A89" s="53" t="s">
        <v>6262</v>
      </c>
      <c r="B89" s="57">
        <v>88</v>
      </c>
      <c r="C89" s="57" t="s">
        <v>6263</v>
      </c>
      <c r="D89" s="57" t="s">
        <v>4589</v>
      </c>
      <c r="E89" s="57" t="s">
        <v>5863</v>
      </c>
      <c r="F89" s="57" t="s">
        <v>28</v>
      </c>
      <c r="G89" s="59">
        <v>43958</v>
      </c>
      <c r="H89" s="59">
        <v>43968</v>
      </c>
      <c r="I89" s="57" t="s">
        <v>48</v>
      </c>
      <c r="J89" s="57" t="s">
        <v>6264</v>
      </c>
      <c r="K89" s="57" t="s">
        <v>6265</v>
      </c>
      <c r="L89" s="57" t="s">
        <v>6266</v>
      </c>
      <c r="M89" s="57" t="s">
        <v>6266</v>
      </c>
      <c r="N89" s="57">
        <v>1</v>
      </c>
      <c r="O89" s="60"/>
      <c r="P89" s="60"/>
      <c r="Q89" s="60"/>
      <c r="R89" s="60"/>
      <c r="S89" s="60"/>
      <c r="T89" s="60"/>
      <c r="U89" s="60"/>
    </row>
    <row r="90" s="53" customFormat="1" hidden="1" spans="1:21">
      <c r="A90" s="53" t="s">
        <v>6267</v>
      </c>
      <c r="B90" s="57">
        <v>89</v>
      </c>
      <c r="C90" s="57" t="s">
        <v>6268</v>
      </c>
      <c r="D90" s="57" t="s">
        <v>5853</v>
      </c>
      <c r="E90" s="57" t="s">
        <v>5854</v>
      </c>
      <c r="F90" s="57" t="s">
        <v>5855</v>
      </c>
      <c r="G90" s="59">
        <v>43434</v>
      </c>
      <c r="H90" s="59">
        <v>44013</v>
      </c>
      <c r="I90" s="57" t="s">
        <v>48</v>
      </c>
      <c r="J90" s="57" t="s">
        <v>6269</v>
      </c>
      <c r="K90" s="57" t="s">
        <v>6270</v>
      </c>
      <c r="L90" s="57" t="s">
        <v>6271</v>
      </c>
      <c r="M90" s="57" t="s">
        <v>6271</v>
      </c>
      <c r="N90" s="57">
        <v>1</v>
      </c>
      <c r="O90" s="60"/>
      <c r="P90" s="60"/>
      <c r="Q90" s="60"/>
      <c r="R90" s="60"/>
      <c r="S90" s="60"/>
      <c r="T90" s="60"/>
      <c r="U90" s="60"/>
    </row>
    <row r="91" s="53" customFormat="1" hidden="1" spans="1:21">
      <c r="A91" s="53" t="s">
        <v>6272</v>
      </c>
      <c r="B91" s="57">
        <v>90</v>
      </c>
      <c r="C91" s="57" t="s">
        <v>6273</v>
      </c>
      <c r="D91" s="57" t="s">
        <v>5853</v>
      </c>
      <c r="E91" s="57" t="s">
        <v>5854</v>
      </c>
      <c r="F91" s="57" t="s">
        <v>5855</v>
      </c>
      <c r="G91" s="59">
        <v>43646</v>
      </c>
      <c r="H91" s="59">
        <v>44044</v>
      </c>
      <c r="I91" s="57" t="s">
        <v>48</v>
      </c>
      <c r="J91" s="57" t="s">
        <v>6274</v>
      </c>
      <c r="K91" s="57" t="s">
        <v>6275</v>
      </c>
      <c r="L91" s="57" t="s">
        <v>6276</v>
      </c>
      <c r="M91" s="57" t="s">
        <v>6276</v>
      </c>
      <c r="N91" s="57">
        <v>1</v>
      </c>
      <c r="O91" s="60"/>
      <c r="P91" s="60"/>
      <c r="Q91" s="60"/>
      <c r="R91" s="60"/>
      <c r="S91" s="60"/>
      <c r="T91" s="60"/>
      <c r="U91" s="60"/>
    </row>
    <row r="92" s="53" customFormat="1" hidden="1" customHeight="1" spans="1:21">
      <c r="A92" s="53" t="s">
        <v>6277</v>
      </c>
      <c r="B92" s="57">
        <v>91</v>
      </c>
      <c r="C92" s="57" t="s">
        <v>6278</v>
      </c>
      <c r="D92" s="57" t="s">
        <v>5853</v>
      </c>
      <c r="E92" s="57" t="s">
        <v>5854</v>
      </c>
      <c r="F92" s="57" t="s">
        <v>5855</v>
      </c>
      <c r="G92" s="59">
        <v>43143</v>
      </c>
      <c r="H92" s="59">
        <v>43872</v>
      </c>
      <c r="I92" s="57" t="s">
        <v>48</v>
      </c>
      <c r="J92" s="57" t="s">
        <v>6279</v>
      </c>
      <c r="K92" s="57"/>
      <c r="L92" s="57" t="s">
        <v>6280</v>
      </c>
      <c r="M92" s="57" t="s">
        <v>6280</v>
      </c>
      <c r="N92" s="57">
        <v>1</v>
      </c>
      <c r="O92" s="60"/>
      <c r="P92" s="60"/>
      <c r="Q92" s="60"/>
      <c r="R92" s="60"/>
      <c r="S92" s="60"/>
      <c r="T92" s="60"/>
      <c r="U92" s="60"/>
    </row>
    <row r="93" s="53" customFormat="1" hidden="1" spans="1:21">
      <c r="A93" s="53" t="s">
        <v>6281</v>
      </c>
      <c r="B93" s="57">
        <v>92</v>
      </c>
      <c r="C93" s="57" t="s">
        <v>6282</v>
      </c>
      <c r="D93" s="57" t="s">
        <v>5853</v>
      </c>
      <c r="E93" s="57" t="s">
        <v>5854</v>
      </c>
      <c r="F93" s="57" t="s">
        <v>5855</v>
      </c>
      <c r="G93" s="59">
        <v>43392</v>
      </c>
      <c r="H93" s="59">
        <v>43790</v>
      </c>
      <c r="I93" s="57" t="s">
        <v>48</v>
      </c>
      <c r="J93" s="57" t="s">
        <v>6283</v>
      </c>
      <c r="K93" s="57" t="s">
        <v>6284</v>
      </c>
      <c r="L93" s="57" t="s">
        <v>6285</v>
      </c>
      <c r="M93" s="57" t="s">
        <v>6285</v>
      </c>
      <c r="N93" s="57">
        <v>1</v>
      </c>
      <c r="O93" s="60"/>
      <c r="P93" s="60"/>
      <c r="Q93" s="60"/>
      <c r="R93" s="60"/>
      <c r="S93" s="60"/>
      <c r="T93" s="60"/>
      <c r="U93" s="60"/>
    </row>
    <row r="94" s="53" customFormat="1" hidden="1" customHeight="1" spans="1:21">
      <c r="A94" s="53" t="s">
        <v>6286</v>
      </c>
      <c r="B94" s="57">
        <v>93</v>
      </c>
      <c r="C94" s="57" t="s">
        <v>6287</v>
      </c>
      <c r="D94" s="57" t="s">
        <v>4589</v>
      </c>
      <c r="E94" s="57" t="s">
        <v>5863</v>
      </c>
      <c r="F94" s="57" t="s">
        <v>28</v>
      </c>
      <c r="G94" s="59">
        <v>43083</v>
      </c>
      <c r="H94" s="59">
        <v>43687</v>
      </c>
      <c r="I94" s="57" t="s">
        <v>48</v>
      </c>
      <c r="J94" s="57" t="s">
        <v>6288</v>
      </c>
      <c r="K94" s="57"/>
      <c r="L94" s="57" t="s">
        <v>6289</v>
      </c>
      <c r="M94" s="57" t="s">
        <v>6290</v>
      </c>
      <c r="N94" s="57">
        <v>1</v>
      </c>
      <c r="O94" s="60"/>
      <c r="P94" s="60"/>
      <c r="Q94" s="60"/>
      <c r="R94" s="60"/>
      <c r="S94" s="60"/>
      <c r="T94" s="60"/>
      <c r="U94" s="60"/>
    </row>
    <row r="95" s="53" customFormat="1" hidden="1" customHeight="1" spans="1:21">
      <c r="A95" s="53" t="s">
        <v>6291</v>
      </c>
      <c r="B95" s="57">
        <v>94</v>
      </c>
      <c r="C95" s="57" t="s">
        <v>6292</v>
      </c>
      <c r="D95" s="57" t="s">
        <v>4589</v>
      </c>
      <c r="E95" s="57" t="s">
        <v>5863</v>
      </c>
      <c r="F95" s="57" t="s">
        <v>28</v>
      </c>
      <c r="G95" s="59">
        <v>45285</v>
      </c>
      <c r="H95" s="59">
        <v>45792</v>
      </c>
      <c r="I95" s="57" t="s">
        <v>48</v>
      </c>
      <c r="J95" s="57" t="s">
        <v>6293</v>
      </c>
      <c r="K95" s="57"/>
      <c r="L95" s="57" t="s">
        <v>6294</v>
      </c>
      <c r="M95" s="57" t="s">
        <v>6295</v>
      </c>
      <c r="N95" s="57">
        <v>1</v>
      </c>
      <c r="O95" s="60"/>
      <c r="P95" s="60"/>
      <c r="Q95" s="60"/>
      <c r="R95" s="60"/>
      <c r="S95" s="60"/>
      <c r="T95" s="60"/>
      <c r="U95" s="60"/>
    </row>
    <row r="96" s="53" customFormat="1" hidden="1" customHeight="1" spans="1:21">
      <c r="A96" s="53" t="s">
        <v>6296</v>
      </c>
      <c r="B96" s="57">
        <v>95</v>
      </c>
      <c r="C96" s="57" t="s">
        <v>6297</v>
      </c>
      <c r="D96" s="57" t="s">
        <v>5853</v>
      </c>
      <c r="E96" s="57" t="s">
        <v>5854</v>
      </c>
      <c r="F96" s="57" t="s">
        <v>5855</v>
      </c>
      <c r="G96" s="59">
        <v>43550</v>
      </c>
      <c r="H96" s="59">
        <v>43847</v>
      </c>
      <c r="I96" s="57" t="s">
        <v>48</v>
      </c>
      <c r="J96" s="57" t="s">
        <v>6298</v>
      </c>
      <c r="K96" s="57"/>
      <c r="L96" s="57" t="s">
        <v>6299</v>
      </c>
      <c r="M96" s="57" t="s">
        <v>6300</v>
      </c>
      <c r="N96" s="57">
        <v>1</v>
      </c>
      <c r="O96" s="60"/>
      <c r="P96" s="60"/>
      <c r="Q96" s="60"/>
      <c r="R96" s="60"/>
      <c r="S96" s="60"/>
      <c r="T96" s="60"/>
      <c r="U96" s="60"/>
    </row>
    <row r="97" s="53" customFormat="1" hidden="1" spans="1:21">
      <c r="A97" s="53" t="s">
        <v>6301</v>
      </c>
      <c r="B97" s="57">
        <v>96</v>
      </c>
      <c r="C97" s="57" t="s">
        <v>6302</v>
      </c>
      <c r="D97" s="57" t="s">
        <v>4589</v>
      </c>
      <c r="E97" s="57" t="s">
        <v>6303</v>
      </c>
      <c r="F97" s="57" t="s">
        <v>140</v>
      </c>
      <c r="G97" s="59">
        <v>40942</v>
      </c>
      <c r="H97" s="59">
        <v>41518</v>
      </c>
      <c r="I97" s="57" t="s">
        <v>48</v>
      </c>
      <c r="J97" s="57" t="s">
        <v>6304</v>
      </c>
      <c r="K97" s="57" t="s">
        <v>6305</v>
      </c>
      <c r="L97" s="57" t="s">
        <v>6306</v>
      </c>
      <c r="M97" s="57" t="s">
        <v>6307</v>
      </c>
      <c r="N97" s="57">
        <v>1</v>
      </c>
      <c r="O97" s="60"/>
      <c r="P97" s="60"/>
      <c r="Q97" s="60"/>
      <c r="R97" s="60"/>
      <c r="S97" s="60"/>
      <c r="T97" s="60"/>
      <c r="U97" s="60"/>
    </row>
    <row r="98" s="53" customFormat="1" hidden="1" spans="1:21">
      <c r="A98" s="53" t="s">
        <v>6308</v>
      </c>
      <c r="B98" s="57">
        <v>97</v>
      </c>
      <c r="C98" s="57" t="s">
        <v>6309</v>
      </c>
      <c r="D98" s="57" t="s">
        <v>5886</v>
      </c>
      <c r="E98" s="57" t="s">
        <v>5887</v>
      </c>
      <c r="F98" s="57" t="s">
        <v>461</v>
      </c>
      <c r="G98" s="59">
        <v>43063</v>
      </c>
      <c r="H98" s="59">
        <v>43252</v>
      </c>
      <c r="I98" s="57" t="s">
        <v>48</v>
      </c>
      <c r="J98" s="57" t="s">
        <v>6310</v>
      </c>
      <c r="K98" s="57" t="s">
        <v>6311</v>
      </c>
      <c r="L98" s="57" t="s">
        <v>6312</v>
      </c>
      <c r="M98" s="57" t="s">
        <v>6312</v>
      </c>
      <c r="N98" s="57">
        <v>1</v>
      </c>
      <c r="O98" s="60"/>
      <c r="P98" s="60"/>
      <c r="Q98" s="60"/>
      <c r="R98" s="60"/>
      <c r="S98" s="60"/>
      <c r="T98" s="60"/>
      <c r="U98" s="60"/>
    </row>
    <row r="99" s="53" customFormat="1" hidden="1" spans="1:21">
      <c r="A99" s="53" t="s">
        <v>6313</v>
      </c>
      <c r="B99" s="57">
        <v>98</v>
      </c>
      <c r="C99" s="57" t="s">
        <v>6314</v>
      </c>
      <c r="D99" s="57" t="s">
        <v>4589</v>
      </c>
      <c r="E99" s="57" t="s">
        <v>6303</v>
      </c>
      <c r="F99" s="57" t="s">
        <v>140</v>
      </c>
      <c r="G99" s="59" t="e">
        <v>#N/A</v>
      </c>
      <c r="H99" s="59" t="e">
        <v>#N/A</v>
      </c>
      <c r="I99" s="57" t="s">
        <v>48</v>
      </c>
      <c r="J99" s="57" t="s">
        <v>6315</v>
      </c>
      <c r="K99" s="57" t="s">
        <v>6316</v>
      </c>
      <c r="L99" s="57" t="s">
        <v>5914</v>
      </c>
      <c r="M99" s="57" t="s">
        <v>5914</v>
      </c>
      <c r="N99" s="57">
        <v>1</v>
      </c>
      <c r="O99" s="60"/>
      <c r="P99" s="60"/>
      <c r="Q99" s="60"/>
      <c r="R99" s="60"/>
      <c r="S99" s="60"/>
      <c r="T99" s="60"/>
      <c r="U99" s="60"/>
    </row>
    <row r="100" s="53" customFormat="1" hidden="1" spans="1:21">
      <c r="A100" s="53" t="s">
        <v>6317</v>
      </c>
      <c r="B100" s="57">
        <v>99</v>
      </c>
      <c r="C100" s="57" t="s">
        <v>6318</v>
      </c>
      <c r="D100" s="57" t="s">
        <v>4589</v>
      </c>
      <c r="E100" s="57" t="s">
        <v>6303</v>
      </c>
      <c r="F100" s="57" t="s">
        <v>140</v>
      </c>
      <c r="G100" s="59" t="e">
        <v>#N/A</v>
      </c>
      <c r="H100" s="59" t="e">
        <v>#N/A</v>
      </c>
      <c r="I100" s="57" t="s">
        <v>48</v>
      </c>
      <c r="J100" s="57" t="s">
        <v>6319</v>
      </c>
      <c r="K100" s="57" t="s">
        <v>6320</v>
      </c>
      <c r="L100" s="57" t="s">
        <v>5914</v>
      </c>
      <c r="M100" s="57" t="s">
        <v>5914</v>
      </c>
      <c r="N100" s="57">
        <v>1</v>
      </c>
      <c r="O100" s="60"/>
      <c r="P100" s="60"/>
      <c r="Q100" s="60"/>
      <c r="R100" s="60"/>
      <c r="S100" s="60"/>
      <c r="T100" s="60"/>
      <c r="U100" s="60"/>
    </row>
    <row r="101" s="53" customFormat="1" hidden="1" spans="1:21">
      <c r="A101" s="53" t="s">
        <v>6321</v>
      </c>
      <c r="B101" s="57">
        <v>100</v>
      </c>
      <c r="C101" s="57" t="s">
        <v>6322</v>
      </c>
      <c r="D101" s="57" t="s">
        <v>4589</v>
      </c>
      <c r="E101" s="57" t="s">
        <v>6303</v>
      </c>
      <c r="F101" s="57" t="s">
        <v>140</v>
      </c>
      <c r="G101" s="59">
        <v>30436</v>
      </c>
      <c r="H101" s="59">
        <v>30682</v>
      </c>
      <c r="I101" s="57" t="s">
        <v>48</v>
      </c>
      <c r="J101" s="57" t="s">
        <v>6323</v>
      </c>
      <c r="K101" s="57" t="s">
        <v>6324</v>
      </c>
      <c r="L101" s="57" t="s">
        <v>5914</v>
      </c>
      <c r="M101" s="57" t="s">
        <v>5914</v>
      </c>
      <c r="N101" s="57">
        <v>1</v>
      </c>
      <c r="O101" s="60"/>
      <c r="P101" s="60"/>
      <c r="Q101" s="60"/>
      <c r="R101" s="60"/>
      <c r="S101" s="60"/>
      <c r="T101" s="60"/>
      <c r="U101" s="60"/>
    </row>
    <row r="102" s="53" customFormat="1" hidden="1" spans="1:21">
      <c r="A102" s="53" t="s">
        <v>6325</v>
      </c>
      <c r="B102" s="57">
        <v>101</v>
      </c>
      <c r="C102" s="57" t="s">
        <v>6326</v>
      </c>
      <c r="D102" s="57" t="s">
        <v>4589</v>
      </c>
      <c r="E102" s="57" t="s">
        <v>6303</v>
      </c>
      <c r="F102" s="57" t="s">
        <v>140</v>
      </c>
      <c r="G102" s="59">
        <v>36816</v>
      </c>
      <c r="H102" s="59">
        <v>36950</v>
      </c>
      <c r="I102" s="57" t="s">
        <v>48</v>
      </c>
      <c r="J102" s="57" t="s">
        <v>6327</v>
      </c>
      <c r="K102" s="57" t="s">
        <v>6328</v>
      </c>
      <c r="L102" s="57" t="s">
        <v>5914</v>
      </c>
      <c r="M102" s="57" t="s">
        <v>5914</v>
      </c>
      <c r="N102" s="57">
        <v>1</v>
      </c>
      <c r="O102" s="60"/>
      <c r="P102" s="60"/>
      <c r="Q102" s="60"/>
      <c r="R102" s="60"/>
      <c r="S102" s="60"/>
      <c r="T102" s="60"/>
      <c r="U102" s="60"/>
    </row>
    <row r="103" s="53" customFormat="1" hidden="1" spans="1:21">
      <c r="A103" s="53" t="s">
        <v>6329</v>
      </c>
      <c r="B103" s="57">
        <v>102</v>
      </c>
      <c r="C103" s="57" t="s">
        <v>6330</v>
      </c>
      <c r="D103" s="57" t="s">
        <v>4589</v>
      </c>
      <c r="E103" s="57" t="s">
        <v>6303</v>
      </c>
      <c r="F103" s="57" t="s">
        <v>140</v>
      </c>
      <c r="G103" s="59" t="e">
        <v>#N/A</v>
      </c>
      <c r="H103" s="59" t="e">
        <v>#N/A</v>
      </c>
      <c r="I103" s="57" t="s">
        <v>48</v>
      </c>
      <c r="J103" s="57" t="s">
        <v>6331</v>
      </c>
      <c r="K103" s="57" t="s">
        <v>6332</v>
      </c>
      <c r="L103" s="57" t="s">
        <v>5914</v>
      </c>
      <c r="M103" s="57" t="s">
        <v>5914</v>
      </c>
      <c r="N103" s="57">
        <v>1</v>
      </c>
      <c r="O103" s="60"/>
      <c r="P103" s="60"/>
      <c r="Q103" s="60"/>
      <c r="R103" s="60"/>
      <c r="S103" s="60"/>
      <c r="T103" s="60"/>
      <c r="U103" s="60"/>
    </row>
    <row r="104" s="53" customFormat="1" hidden="1" spans="1:21">
      <c r="A104" s="53" t="s">
        <v>6333</v>
      </c>
      <c r="B104" s="57">
        <v>103</v>
      </c>
      <c r="C104" s="57" t="s">
        <v>6334</v>
      </c>
      <c r="D104" s="57" t="s">
        <v>4589</v>
      </c>
      <c r="E104" s="57" t="s">
        <v>6303</v>
      </c>
      <c r="F104" s="57" t="s">
        <v>140</v>
      </c>
      <c r="G104" s="59" t="e">
        <v>#N/A</v>
      </c>
      <c r="H104" s="59" t="e">
        <v>#N/A</v>
      </c>
      <c r="I104" s="57" t="s">
        <v>48</v>
      </c>
      <c r="J104" s="57" t="s">
        <v>6335</v>
      </c>
      <c r="K104" s="57" t="s">
        <v>6336</v>
      </c>
      <c r="L104" s="57" t="s">
        <v>5914</v>
      </c>
      <c r="M104" s="57" t="s">
        <v>5914</v>
      </c>
      <c r="N104" s="57">
        <v>1</v>
      </c>
      <c r="O104" s="60"/>
      <c r="P104" s="60"/>
      <c r="Q104" s="60"/>
      <c r="R104" s="60"/>
      <c r="S104" s="60"/>
      <c r="T104" s="60"/>
      <c r="U104" s="60"/>
    </row>
    <row r="105" s="53" customFormat="1" hidden="1" customHeight="1" spans="1:21">
      <c r="A105" s="53" t="s">
        <v>6337</v>
      </c>
      <c r="B105" s="57">
        <v>104</v>
      </c>
      <c r="C105" s="57" t="s">
        <v>6338</v>
      </c>
      <c r="D105" s="57" t="s">
        <v>4589</v>
      </c>
      <c r="E105" s="57" t="s">
        <v>5863</v>
      </c>
      <c r="F105" s="57" t="s">
        <v>140</v>
      </c>
      <c r="G105" s="59">
        <v>37067</v>
      </c>
      <c r="H105" s="59">
        <v>37811</v>
      </c>
      <c r="I105" s="57" t="s">
        <v>48</v>
      </c>
      <c r="J105" s="57" t="s">
        <v>6339</v>
      </c>
      <c r="K105" s="57"/>
      <c r="L105" s="57" t="s">
        <v>5914</v>
      </c>
      <c r="M105" s="57" t="s">
        <v>5914</v>
      </c>
      <c r="N105" s="57">
        <v>1</v>
      </c>
      <c r="O105" s="60"/>
      <c r="P105" s="60"/>
      <c r="Q105" s="60"/>
      <c r="R105" s="60"/>
      <c r="S105" s="60"/>
      <c r="T105" s="60"/>
      <c r="U105" s="60"/>
    </row>
    <row r="106" s="53" customFormat="1" hidden="1" spans="1:21">
      <c r="A106" s="53" t="s">
        <v>6340</v>
      </c>
      <c r="B106" s="57">
        <v>105</v>
      </c>
      <c r="C106" s="57" t="s">
        <v>269</v>
      </c>
      <c r="D106" s="57" t="s">
        <v>5853</v>
      </c>
      <c r="E106" s="57" t="s">
        <v>6341</v>
      </c>
      <c r="F106" s="57" t="s">
        <v>5989</v>
      </c>
      <c r="G106" s="59">
        <v>27606</v>
      </c>
      <c r="H106" s="59">
        <v>27928</v>
      </c>
      <c r="I106" s="57" t="s">
        <v>48</v>
      </c>
      <c r="J106" s="57" t="s">
        <v>6342</v>
      </c>
      <c r="K106" s="57" t="s">
        <v>6343</v>
      </c>
      <c r="L106" s="57" t="s">
        <v>6344</v>
      </c>
      <c r="M106" s="57" t="s">
        <v>6345</v>
      </c>
      <c r="N106" s="57">
        <v>1</v>
      </c>
      <c r="O106" s="60"/>
      <c r="P106" s="60"/>
      <c r="Q106" s="60"/>
      <c r="R106" s="60"/>
      <c r="S106" s="60"/>
      <c r="T106" s="60"/>
      <c r="U106" s="60"/>
    </row>
    <row r="107" s="53" customFormat="1" hidden="1" spans="1:21">
      <c r="A107" s="53" t="s">
        <v>6346</v>
      </c>
      <c r="B107" s="57">
        <v>106</v>
      </c>
      <c r="C107" s="57" t="s">
        <v>6347</v>
      </c>
      <c r="D107" s="57" t="s">
        <v>4589</v>
      </c>
      <c r="E107" s="57" t="s">
        <v>5863</v>
      </c>
      <c r="F107" s="57" t="s">
        <v>28</v>
      </c>
      <c r="G107" s="59">
        <v>39434</v>
      </c>
      <c r="H107" s="59">
        <v>40170</v>
      </c>
      <c r="I107" s="57" t="s">
        <v>48</v>
      </c>
      <c r="J107" s="57" t="s">
        <v>6348</v>
      </c>
      <c r="K107" s="57" t="s">
        <v>6349</v>
      </c>
      <c r="L107" s="57" t="s">
        <v>6350</v>
      </c>
      <c r="M107" s="57" t="s">
        <v>6350</v>
      </c>
      <c r="N107" s="57">
        <v>1</v>
      </c>
      <c r="O107" s="60"/>
      <c r="P107" s="60"/>
      <c r="Q107" s="60"/>
      <c r="R107" s="60"/>
      <c r="S107" s="60"/>
      <c r="T107" s="60"/>
      <c r="U107" s="60"/>
    </row>
    <row r="108" s="53" customFormat="1" hidden="1" customHeight="1" spans="1:21">
      <c r="A108" s="53" t="s">
        <v>6351</v>
      </c>
      <c r="B108" s="57">
        <v>107</v>
      </c>
      <c r="C108" s="57" t="s">
        <v>6352</v>
      </c>
      <c r="D108" s="57" t="s">
        <v>5853</v>
      </c>
      <c r="E108" s="57" t="s">
        <v>5854</v>
      </c>
      <c r="F108" s="57" t="s">
        <v>5855</v>
      </c>
      <c r="G108" s="59">
        <v>43279</v>
      </c>
      <c r="H108" s="59">
        <v>43509</v>
      </c>
      <c r="I108" s="57" t="s">
        <v>48</v>
      </c>
      <c r="J108" s="57" t="s">
        <v>6353</v>
      </c>
      <c r="K108" s="57"/>
      <c r="L108" s="57" t="s">
        <v>6354</v>
      </c>
      <c r="M108" s="57" t="s">
        <v>6354</v>
      </c>
      <c r="N108" s="57">
        <v>1</v>
      </c>
      <c r="O108" s="60"/>
      <c r="P108" s="60"/>
      <c r="Q108" s="60"/>
      <c r="R108" s="60"/>
      <c r="S108" s="60"/>
      <c r="T108" s="60"/>
      <c r="U108" s="60"/>
    </row>
    <row r="109" s="53" customFormat="1" hidden="1" spans="1:21">
      <c r="A109" s="53" t="s">
        <v>6355</v>
      </c>
      <c r="B109" s="57">
        <v>108</v>
      </c>
      <c r="C109" s="57" t="s">
        <v>6356</v>
      </c>
      <c r="D109" s="57" t="s">
        <v>5853</v>
      </c>
      <c r="E109" s="57" t="s">
        <v>5854</v>
      </c>
      <c r="F109" s="57" t="s">
        <v>5855</v>
      </c>
      <c r="G109" s="59">
        <v>43298</v>
      </c>
      <c r="H109" s="59">
        <v>43497</v>
      </c>
      <c r="I109" s="57" t="s">
        <v>48</v>
      </c>
      <c r="J109" s="57" t="s">
        <v>6357</v>
      </c>
      <c r="K109" s="57" t="s">
        <v>6358</v>
      </c>
      <c r="L109" s="57" t="s">
        <v>6359</v>
      </c>
      <c r="M109" s="57" t="s">
        <v>6359</v>
      </c>
      <c r="N109" s="57">
        <v>1</v>
      </c>
      <c r="O109" s="62"/>
      <c r="P109" s="62"/>
      <c r="Q109" s="62"/>
      <c r="R109" s="62"/>
      <c r="S109" s="62"/>
      <c r="T109" s="62"/>
      <c r="U109" s="62"/>
    </row>
    <row r="110" s="53" customFormat="1" hidden="1" spans="1:21">
      <c r="A110" s="53" t="s">
        <v>6360</v>
      </c>
      <c r="B110" s="57">
        <v>109</v>
      </c>
      <c r="C110" s="57" t="s">
        <v>6361</v>
      </c>
      <c r="D110" s="57" t="s">
        <v>5853</v>
      </c>
      <c r="E110" s="57" t="s">
        <v>5854</v>
      </c>
      <c r="F110" s="57" t="s">
        <v>5855</v>
      </c>
      <c r="G110" s="59">
        <v>43167</v>
      </c>
      <c r="H110" s="59">
        <v>43464</v>
      </c>
      <c r="I110" s="57" t="s">
        <v>48</v>
      </c>
      <c r="J110" s="57" t="s">
        <v>6362</v>
      </c>
      <c r="K110" s="57" t="s">
        <v>6363</v>
      </c>
      <c r="L110" s="57" t="s">
        <v>6364</v>
      </c>
      <c r="M110" s="57" t="s">
        <v>6365</v>
      </c>
      <c r="N110" s="57">
        <v>1</v>
      </c>
      <c r="O110" s="60"/>
      <c r="P110" s="60"/>
      <c r="Q110" s="60"/>
      <c r="R110" s="60"/>
      <c r="S110" s="60"/>
      <c r="T110" s="60"/>
      <c r="U110" s="60"/>
    </row>
    <row r="111" s="53" customFormat="1" hidden="1" spans="1:21">
      <c r="A111" s="53" t="s">
        <v>6366</v>
      </c>
      <c r="B111" s="57">
        <v>110</v>
      </c>
      <c r="C111" s="57" t="s">
        <v>2331</v>
      </c>
      <c r="D111" s="57" t="s">
        <v>5853</v>
      </c>
      <c r="E111" s="57" t="s">
        <v>5854</v>
      </c>
      <c r="F111" s="57" t="s">
        <v>5855</v>
      </c>
      <c r="G111" s="59" t="e">
        <v>#N/A</v>
      </c>
      <c r="H111" s="59" t="e">
        <v>#N/A</v>
      </c>
      <c r="I111" s="57" t="s">
        <v>48</v>
      </c>
      <c r="J111" s="57" t="s">
        <v>6367</v>
      </c>
      <c r="K111" s="57" t="s">
        <v>6368</v>
      </c>
      <c r="L111" s="57" t="s">
        <v>6369</v>
      </c>
      <c r="M111" s="57" t="s">
        <v>6370</v>
      </c>
      <c r="N111" s="57">
        <v>1</v>
      </c>
      <c r="O111" s="60"/>
      <c r="P111" s="60"/>
      <c r="Q111" s="60"/>
      <c r="R111" s="60"/>
      <c r="S111" s="60"/>
      <c r="T111" s="60"/>
      <c r="U111" s="60"/>
    </row>
    <row r="112" s="53" customFormat="1" hidden="1" customHeight="1" spans="1:21">
      <c r="A112" s="53" t="s">
        <v>6371</v>
      </c>
      <c r="B112" s="57">
        <v>111</v>
      </c>
      <c r="C112" s="57" t="s">
        <v>6372</v>
      </c>
      <c r="D112" s="57" t="s">
        <v>5853</v>
      </c>
      <c r="E112" s="57" t="s">
        <v>5854</v>
      </c>
      <c r="F112" s="57" t="s">
        <v>5855</v>
      </c>
      <c r="G112" s="59">
        <v>42153</v>
      </c>
      <c r="H112" s="59">
        <v>42736</v>
      </c>
      <c r="I112" s="57" t="s">
        <v>48</v>
      </c>
      <c r="J112" s="57" t="s">
        <v>6373</v>
      </c>
      <c r="K112" s="57"/>
      <c r="L112" s="57" t="s">
        <v>5914</v>
      </c>
      <c r="M112" s="57" t="s">
        <v>5914</v>
      </c>
      <c r="N112" s="57">
        <v>1</v>
      </c>
      <c r="O112" s="60"/>
      <c r="P112" s="60"/>
      <c r="Q112" s="60"/>
      <c r="R112" s="60"/>
      <c r="S112" s="60"/>
      <c r="T112" s="60"/>
      <c r="U112" s="60"/>
    </row>
    <row r="113" s="53" customFormat="1" hidden="1" customHeight="1" spans="1:21">
      <c r="A113" s="53" t="s">
        <v>6374</v>
      </c>
      <c r="B113" s="57">
        <v>112</v>
      </c>
      <c r="C113" s="57" t="s">
        <v>6375</v>
      </c>
      <c r="D113" s="57" t="s">
        <v>5853</v>
      </c>
      <c r="E113" s="57" t="s">
        <v>5854</v>
      </c>
      <c r="F113" s="57" t="s">
        <v>5855</v>
      </c>
      <c r="G113" s="59">
        <v>42322</v>
      </c>
      <c r="H113" s="59">
        <v>43009</v>
      </c>
      <c r="I113" s="57" t="s">
        <v>48</v>
      </c>
      <c r="J113" s="57" t="s">
        <v>6376</v>
      </c>
      <c r="K113" s="57"/>
      <c r="L113" s="57" t="s">
        <v>6377</v>
      </c>
      <c r="M113" s="57" t="s">
        <v>6377</v>
      </c>
      <c r="N113" s="57">
        <v>1</v>
      </c>
      <c r="O113" s="60"/>
      <c r="P113" s="60"/>
      <c r="Q113" s="60"/>
      <c r="R113" s="60"/>
      <c r="S113" s="60"/>
      <c r="T113" s="60"/>
      <c r="U113" s="60"/>
    </row>
    <row r="114" s="53" customFormat="1" hidden="1" customHeight="1" spans="1:21">
      <c r="A114" s="53" t="s">
        <v>6378</v>
      </c>
      <c r="B114" s="57">
        <v>113</v>
      </c>
      <c r="C114" s="57" t="s">
        <v>6379</v>
      </c>
      <c r="D114" s="57" t="s">
        <v>5853</v>
      </c>
      <c r="E114" s="57" t="s">
        <v>5854</v>
      </c>
      <c r="F114" s="57" t="s">
        <v>5855</v>
      </c>
      <c r="G114" s="59" t="e">
        <v>#N/A</v>
      </c>
      <c r="H114" s="59" t="e">
        <v>#N/A</v>
      </c>
      <c r="I114" s="57" t="s">
        <v>48</v>
      </c>
      <c r="J114" s="57" t="s">
        <v>6380</v>
      </c>
      <c r="K114" s="57"/>
      <c r="L114" s="57" t="s">
        <v>6381</v>
      </c>
      <c r="M114" s="57" t="s">
        <v>6381</v>
      </c>
      <c r="N114" s="57">
        <v>1</v>
      </c>
      <c r="O114" s="60"/>
      <c r="P114" s="60"/>
      <c r="Q114" s="60"/>
      <c r="R114" s="60"/>
      <c r="S114" s="60"/>
      <c r="T114" s="60"/>
      <c r="U114" s="60"/>
    </row>
    <row r="115" s="53" customFormat="1" hidden="1" spans="1:21">
      <c r="A115" s="53" t="s">
        <v>6382</v>
      </c>
      <c r="B115" s="57">
        <v>114</v>
      </c>
      <c r="C115" s="57" t="s">
        <v>6383</v>
      </c>
      <c r="D115" s="57" t="s">
        <v>4589</v>
      </c>
      <c r="E115" s="57" t="s">
        <v>6303</v>
      </c>
      <c r="F115" s="57" t="s">
        <v>140</v>
      </c>
      <c r="G115" s="59">
        <v>42779</v>
      </c>
      <c r="H115" s="59">
        <v>43055</v>
      </c>
      <c r="I115" s="57" t="s">
        <v>48</v>
      </c>
      <c r="J115" s="57" t="s">
        <v>6384</v>
      </c>
      <c r="K115" s="57" t="s">
        <v>6385</v>
      </c>
      <c r="L115" s="57" t="s">
        <v>5914</v>
      </c>
      <c r="M115" s="57" t="s">
        <v>5914</v>
      </c>
      <c r="N115" s="57">
        <v>1</v>
      </c>
      <c r="O115" s="60"/>
      <c r="P115" s="60"/>
      <c r="Q115" s="60"/>
      <c r="R115" s="60"/>
      <c r="S115" s="60"/>
      <c r="T115" s="60"/>
      <c r="U115" s="60"/>
    </row>
    <row r="116" s="53" customFormat="1" hidden="1" customHeight="1" spans="1:21">
      <c r="A116" s="53" t="s">
        <v>6386</v>
      </c>
      <c r="B116" s="57">
        <v>115</v>
      </c>
      <c r="C116" s="57" t="s">
        <v>6387</v>
      </c>
      <c r="D116" s="57" t="s">
        <v>4589</v>
      </c>
      <c r="E116" s="57" t="s">
        <v>5863</v>
      </c>
      <c r="F116" s="57" t="s">
        <v>140</v>
      </c>
      <c r="G116" s="59">
        <v>40392</v>
      </c>
      <c r="H116" s="59">
        <v>42979</v>
      </c>
      <c r="I116" s="57" t="s">
        <v>48</v>
      </c>
      <c r="J116" s="57" t="s">
        <v>6388</v>
      </c>
      <c r="K116" s="57"/>
      <c r="L116" s="57" t="s">
        <v>6389</v>
      </c>
      <c r="M116" s="57" t="s">
        <v>6389</v>
      </c>
      <c r="N116" s="57">
        <v>1</v>
      </c>
      <c r="O116" s="60"/>
      <c r="P116" s="60"/>
      <c r="Q116" s="60"/>
      <c r="R116" s="60"/>
      <c r="S116" s="60"/>
      <c r="T116" s="60"/>
      <c r="U116" s="60"/>
    </row>
    <row r="117" s="53" customFormat="1" hidden="1" spans="1:21">
      <c r="A117" s="53" t="s">
        <v>6390</v>
      </c>
      <c r="B117" s="57">
        <v>116</v>
      </c>
      <c r="C117" s="57" t="s">
        <v>6391</v>
      </c>
      <c r="D117" s="57" t="s">
        <v>5853</v>
      </c>
      <c r="E117" s="57" t="s">
        <v>5854</v>
      </c>
      <c r="F117" s="57" t="s">
        <v>5855</v>
      </c>
      <c r="G117" s="59">
        <v>43035</v>
      </c>
      <c r="H117" s="59">
        <v>43035</v>
      </c>
      <c r="I117" s="57" t="s">
        <v>48</v>
      </c>
      <c r="J117" s="57" t="s">
        <v>6392</v>
      </c>
      <c r="K117" s="57" t="s">
        <v>6393</v>
      </c>
      <c r="L117" s="57" t="s">
        <v>6394</v>
      </c>
      <c r="M117" s="57" t="s">
        <v>6395</v>
      </c>
      <c r="N117" s="57">
        <v>1</v>
      </c>
      <c r="O117" s="60"/>
      <c r="P117" s="60"/>
      <c r="Q117" s="60"/>
      <c r="R117" s="60"/>
      <c r="S117" s="60"/>
      <c r="T117" s="60"/>
      <c r="U117" s="60"/>
    </row>
    <row r="118" s="53" customFormat="1" hidden="1" spans="1:21">
      <c r="A118" s="53" t="s">
        <v>6396</v>
      </c>
      <c r="B118" s="57">
        <v>117</v>
      </c>
      <c r="C118" s="57" t="s">
        <v>6397</v>
      </c>
      <c r="D118" s="57" t="s">
        <v>5853</v>
      </c>
      <c r="E118" s="57" t="s">
        <v>5854</v>
      </c>
      <c r="F118" s="57" t="s">
        <v>5855</v>
      </c>
      <c r="G118" s="59">
        <v>42673</v>
      </c>
      <c r="H118" s="59">
        <v>42999</v>
      </c>
      <c r="I118" s="57" t="s">
        <v>48</v>
      </c>
      <c r="J118" s="57" t="s">
        <v>6398</v>
      </c>
      <c r="K118" s="57" t="s">
        <v>6399</v>
      </c>
      <c r="L118" s="57" t="s">
        <v>6400</v>
      </c>
      <c r="M118" s="57" t="s">
        <v>6400</v>
      </c>
      <c r="N118" s="57">
        <v>1</v>
      </c>
      <c r="O118" s="60"/>
      <c r="P118" s="60"/>
      <c r="Q118" s="60"/>
      <c r="R118" s="60"/>
      <c r="S118" s="60"/>
      <c r="T118" s="60"/>
      <c r="U118" s="60"/>
    </row>
    <row r="119" s="53" customFormat="1" hidden="1" customHeight="1" spans="1:21">
      <c r="A119" s="53" t="s">
        <v>6401</v>
      </c>
      <c r="B119" s="57">
        <v>118</v>
      </c>
      <c r="C119" s="57" t="s">
        <v>6402</v>
      </c>
      <c r="D119" s="57" t="s">
        <v>5853</v>
      </c>
      <c r="E119" s="57" t="s">
        <v>5854</v>
      </c>
      <c r="F119" s="57" t="s">
        <v>5855</v>
      </c>
      <c r="G119" s="59">
        <v>41551</v>
      </c>
      <c r="H119" s="59">
        <v>42313</v>
      </c>
      <c r="I119" s="57" t="s">
        <v>48</v>
      </c>
      <c r="J119" s="57" t="s">
        <v>6403</v>
      </c>
      <c r="K119" s="57"/>
      <c r="L119" s="57" t="s">
        <v>6404</v>
      </c>
      <c r="M119" s="57" t="s">
        <v>6404</v>
      </c>
      <c r="N119" s="57">
        <v>1</v>
      </c>
      <c r="O119" s="60"/>
      <c r="P119" s="60"/>
      <c r="Q119" s="60"/>
      <c r="R119" s="60"/>
      <c r="S119" s="60"/>
      <c r="T119" s="60"/>
      <c r="U119" s="60"/>
    </row>
    <row r="120" s="53" customFormat="1" hidden="1" spans="1:21">
      <c r="A120" s="53" t="s">
        <v>6405</v>
      </c>
      <c r="B120" s="57">
        <v>119</v>
      </c>
      <c r="C120" s="57" t="s">
        <v>6406</v>
      </c>
      <c r="D120" s="57" t="s">
        <v>5853</v>
      </c>
      <c r="E120" s="57" t="s">
        <v>5854</v>
      </c>
      <c r="F120" s="57" t="s">
        <v>5855</v>
      </c>
      <c r="G120" s="59">
        <v>42548</v>
      </c>
      <c r="H120" s="59">
        <v>42979</v>
      </c>
      <c r="I120" s="57" t="s">
        <v>48</v>
      </c>
      <c r="J120" s="57" t="s">
        <v>6407</v>
      </c>
      <c r="K120" s="57" t="s">
        <v>6408</v>
      </c>
      <c r="L120" s="57" t="s">
        <v>6409</v>
      </c>
      <c r="M120" s="57" t="s">
        <v>6410</v>
      </c>
      <c r="N120" s="57">
        <v>1</v>
      </c>
      <c r="O120" s="60"/>
      <c r="P120" s="60"/>
      <c r="Q120" s="60"/>
      <c r="R120" s="60"/>
      <c r="S120" s="60"/>
      <c r="T120" s="60"/>
      <c r="U120" s="60"/>
    </row>
    <row r="121" s="53" customFormat="1" hidden="1" spans="1:21">
      <c r="A121" s="53" t="s">
        <v>6411</v>
      </c>
      <c r="B121" s="57">
        <v>120</v>
      </c>
      <c r="C121" s="57" t="s">
        <v>1934</v>
      </c>
      <c r="D121" s="57" t="s">
        <v>4589</v>
      </c>
      <c r="E121" s="57" t="s">
        <v>6303</v>
      </c>
      <c r="F121" s="57" t="s">
        <v>140</v>
      </c>
      <c r="G121" s="59">
        <v>39797</v>
      </c>
      <c r="H121" s="59">
        <v>42461</v>
      </c>
      <c r="I121" s="57" t="s">
        <v>48</v>
      </c>
      <c r="J121" s="57" t="s">
        <v>6412</v>
      </c>
      <c r="K121" s="57" t="s">
        <v>6413</v>
      </c>
      <c r="L121" s="57" t="s">
        <v>6414</v>
      </c>
      <c r="M121" s="57" t="s">
        <v>6414</v>
      </c>
      <c r="N121" s="57">
        <v>1</v>
      </c>
      <c r="O121" s="60"/>
      <c r="P121" s="60"/>
      <c r="Q121" s="60"/>
      <c r="R121" s="60"/>
      <c r="S121" s="60"/>
      <c r="T121" s="60"/>
      <c r="U121" s="60"/>
    </row>
    <row r="122" s="53" customFormat="1" hidden="1" spans="1:21">
      <c r="A122" s="53" t="s">
        <v>6415</v>
      </c>
      <c r="B122" s="57">
        <v>121</v>
      </c>
      <c r="C122" s="57" t="s">
        <v>1492</v>
      </c>
      <c r="D122" s="57" t="s">
        <v>4589</v>
      </c>
      <c r="E122" s="57" t="s">
        <v>6303</v>
      </c>
      <c r="F122" s="57" t="s">
        <v>140</v>
      </c>
      <c r="G122" s="59">
        <v>37903</v>
      </c>
      <c r="H122" s="59">
        <v>38231</v>
      </c>
      <c r="I122" s="57" t="s">
        <v>48</v>
      </c>
      <c r="J122" s="57" t="s">
        <v>6416</v>
      </c>
      <c r="K122" s="57" t="s">
        <v>6417</v>
      </c>
      <c r="L122" s="57" t="s">
        <v>6418</v>
      </c>
      <c r="M122" s="57" t="s">
        <v>6418</v>
      </c>
      <c r="N122" s="57">
        <v>1</v>
      </c>
      <c r="O122" s="60"/>
      <c r="P122" s="60"/>
      <c r="Q122" s="60"/>
      <c r="R122" s="60"/>
      <c r="S122" s="60"/>
      <c r="T122" s="60"/>
      <c r="U122" s="60"/>
    </row>
    <row r="123" s="53" customFormat="1" hidden="1" customHeight="1" spans="1:21">
      <c r="A123" s="53" t="s">
        <v>6419</v>
      </c>
      <c r="B123" s="57">
        <v>122</v>
      </c>
      <c r="C123" s="57" t="s">
        <v>2307</v>
      </c>
      <c r="D123" s="57" t="s">
        <v>5853</v>
      </c>
      <c r="E123" s="57" t="s">
        <v>5854</v>
      </c>
      <c r="F123" s="57" t="s">
        <v>5855</v>
      </c>
      <c r="G123" s="59">
        <v>42153</v>
      </c>
      <c r="H123" s="59">
        <v>42648</v>
      </c>
      <c r="I123" s="57" t="s">
        <v>48</v>
      </c>
      <c r="J123" s="57" t="s">
        <v>6420</v>
      </c>
      <c r="K123" s="57"/>
      <c r="L123" s="57" t="s">
        <v>6421</v>
      </c>
      <c r="M123" s="57" t="s">
        <v>6422</v>
      </c>
      <c r="N123" s="57">
        <v>1</v>
      </c>
      <c r="O123" s="60"/>
      <c r="P123" s="60"/>
      <c r="Q123" s="60"/>
      <c r="R123" s="60"/>
      <c r="S123" s="60"/>
      <c r="T123" s="60"/>
      <c r="U123" s="60"/>
    </row>
    <row r="124" s="53" customFormat="1" hidden="1" customHeight="1" spans="1:21">
      <c r="A124" s="53" t="s">
        <v>6423</v>
      </c>
      <c r="B124" s="57">
        <v>123</v>
      </c>
      <c r="C124" s="57" t="s">
        <v>6424</v>
      </c>
      <c r="D124" s="57" t="s">
        <v>4589</v>
      </c>
      <c r="E124" s="57" t="s">
        <v>5999</v>
      </c>
      <c r="F124" s="57" t="s">
        <v>28</v>
      </c>
      <c r="G124" s="59">
        <v>41089</v>
      </c>
      <c r="H124" s="59">
        <v>41400</v>
      </c>
      <c r="I124" s="57" t="s">
        <v>48</v>
      </c>
      <c r="J124" s="57" t="s">
        <v>6425</v>
      </c>
      <c r="K124" s="57"/>
      <c r="L124" s="57" t="s">
        <v>5914</v>
      </c>
      <c r="M124" s="57" t="s">
        <v>5914</v>
      </c>
      <c r="N124" s="57">
        <v>0</v>
      </c>
      <c r="O124" s="60"/>
      <c r="P124" s="60"/>
      <c r="Q124" s="60"/>
      <c r="R124" s="60"/>
      <c r="S124" s="60"/>
      <c r="T124" s="60"/>
      <c r="U124" s="60"/>
    </row>
    <row r="125" s="53" customFormat="1" hidden="1" spans="1:21">
      <c r="A125" s="53" t="s">
        <v>6426</v>
      </c>
      <c r="B125" s="57">
        <v>124</v>
      </c>
      <c r="C125" s="57" t="s">
        <v>6427</v>
      </c>
      <c r="D125" s="57" t="s">
        <v>4589</v>
      </c>
      <c r="E125" s="57" t="s">
        <v>5863</v>
      </c>
      <c r="F125" s="57" t="s">
        <v>28</v>
      </c>
      <c r="G125" s="59">
        <v>42531</v>
      </c>
      <c r="H125" s="59">
        <v>42653</v>
      </c>
      <c r="I125" s="57" t="s">
        <v>48</v>
      </c>
      <c r="J125" s="57" t="s">
        <v>6428</v>
      </c>
      <c r="K125" s="57" t="s">
        <v>6429</v>
      </c>
      <c r="L125" s="57" t="s">
        <v>6430</v>
      </c>
      <c r="M125" s="57" t="s">
        <v>6430</v>
      </c>
      <c r="N125" s="57">
        <v>1</v>
      </c>
      <c r="O125" s="60"/>
      <c r="P125" s="60"/>
      <c r="Q125" s="60"/>
      <c r="R125" s="60"/>
      <c r="S125" s="60"/>
      <c r="T125" s="60"/>
      <c r="U125" s="60"/>
    </row>
    <row r="126" s="53" customFormat="1" hidden="1" spans="1:21">
      <c r="A126" s="53" t="s">
        <v>6431</v>
      </c>
      <c r="B126" s="57">
        <v>125</v>
      </c>
      <c r="C126" s="57" t="s">
        <v>2342</v>
      </c>
      <c r="D126" s="57" t="s">
        <v>4589</v>
      </c>
      <c r="E126" s="57" t="s">
        <v>5863</v>
      </c>
      <c r="F126" s="57" t="s">
        <v>28</v>
      </c>
      <c r="G126" s="59">
        <v>42579</v>
      </c>
      <c r="H126" s="59">
        <v>42719</v>
      </c>
      <c r="I126" s="57" t="s">
        <v>48</v>
      </c>
      <c r="J126" s="57" t="s">
        <v>6432</v>
      </c>
      <c r="K126" s="57" t="s">
        <v>6433</v>
      </c>
      <c r="L126" s="57" t="s">
        <v>6434</v>
      </c>
      <c r="M126" s="57" t="s">
        <v>6434</v>
      </c>
      <c r="N126" s="57">
        <v>1</v>
      </c>
      <c r="O126" s="60"/>
      <c r="P126" s="60"/>
      <c r="Q126" s="60"/>
      <c r="R126" s="60"/>
      <c r="S126" s="60"/>
      <c r="T126" s="60"/>
      <c r="U126" s="60"/>
    </row>
    <row r="127" s="53" customFormat="1" hidden="1" spans="1:21">
      <c r="A127" s="53" t="s">
        <v>6435</v>
      </c>
      <c r="B127" s="57">
        <v>126</v>
      </c>
      <c r="C127" s="57" t="s">
        <v>1366</v>
      </c>
      <c r="D127" s="57" t="s">
        <v>5853</v>
      </c>
      <c r="E127" s="57" t="s">
        <v>5854</v>
      </c>
      <c r="F127" s="57" t="s">
        <v>5855</v>
      </c>
      <c r="G127" s="59">
        <v>37457</v>
      </c>
      <c r="H127" s="59">
        <v>37965</v>
      </c>
      <c r="I127" s="57" t="s">
        <v>48</v>
      </c>
      <c r="J127" s="57" t="s">
        <v>6436</v>
      </c>
      <c r="K127" s="57" t="s">
        <v>6437</v>
      </c>
      <c r="L127" s="57" t="s">
        <v>6438</v>
      </c>
      <c r="M127" s="57" t="s">
        <v>6439</v>
      </c>
      <c r="N127" s="57">
        <v>1</v>
      </c>
      <c r="O127" s="60"/>
      <c r="P127" s="60"/>
      <c r="Q127" s="60"/>
      <c r="R127" s="60"/>
      <c r="S127" s="60"/>
      <c r="T127" s="60"/>
      <c r="U127" s="60"/>
    </row>
    <row r="128" s="53" customFormat="1" hidden="1" spans="1:21">
      <c r="A128" s="53" t="s">
        <v>6440</v>
      </c>
      <c r="B128" s="57">
        <v>127</v>
      </c>
      <c r="C128" s="57" t="s">
        <v>6441</v>
      </c>
      <c r="D128" s="57" t="s">
        <v>5853</v>
      </c>
      <c r="E128" s="57" t="s">
        <v>5854</v>
      </c>
      <c r="F128" s="57" t="s">
        <v>5855</v>
      </c>
      <c r="G128" s="59">
        <v>42685</v>
      </c>
      <c r="H128" s="59">
        <v>42736</v>
      </c>
      <c r="I128" s="57" t="s">
        <v>48</v>
      </c>
      <c r="J128" s="57" t="s">
        <v>6442</v>
      </c>
      <c r="K128" s="57" t="s">
        <v>6443</v>
      </c>
      <c r="L128" s="57" t="s">
        <v>6444</v>
      </c>
      <c r="M128" s="57" t="s">
        <v>6444</v>
      </c>
      <c r="N128" s="57">
        <v>1</v>
      </c>
      <c r="O128" s="60"/>
      <c r="P128" s="60"/>
      <c r="Q128" s="60"/>
      <c r="R128" s="60"/>
      <c r="S128" s="60"/>
      <c r="T128" s="60"/>
      <c r="U128" s="60"/>
    </row>
    <row r="129" s="53" customFormat="1" hidden="1" customHeight="1" spans="1:21">
      <c r="A129" s="53" t="s">
        <v>6445</v>
      </c>
      <c r="B129" s="57">
        <v>128</v>
      </c>
      <c r="C129" s="57" t="s">
        <v>6446</v>
      </c>
      <c r="D129" s="57" t="s">
        <v>4589</v>
      </c>
      <c r="E129" s="57" t="s">
        <v>5863</v>
      </c>
      <c r="F129" s="57" t="s">
        <v>28</v>
      </c>
      <c r="G129" s="59">
        <v>41746</v>
      </c>
      <c r="H129" s="59">
        <v>42217</v>
      </c>
      <c r="I129" s="57" t="s">
        <v>48</v>
      </c>
      <c r="J129" s="57" t="s">
        <v>6447</v>
      </c>
      <c r="K129" s="57"/>
      <c r="L129" s="57" t="s">
        <v>6448</v>
      </c>
      <c r="M129" s="57" t="s">
        <v>6448</v>
      </c>
      <c r="N129" s="57">
        <v>1</v>
      </c>
      <c r="O129" s="60"/>
      <c r="P129" s="60"/>
      <c r="Q129" s="60"/>
      <c r="R129" s="60"/>
      <c r="S129" s="60"/>
      <c r="T129" s="60"/>
      <c r="U129" s="60"/>
    </row>
    <row r="130" s="53" customFormat="1" hidden="1" customHeight="1" spans="1:21">
      <c r="A130" s="53" t="s">
        <v>6449</v>
      </c>
      <c r="B130" s="57">
        <v>129</v>
      </c>
      <c r="C130" s="57" t="s">
        <v>6450</v>
      </c>
      <c r="D130" s="57" t="s">
        <v>4589</v>
      </c>
      <c r="E130" s="57" t="s">
        <v>5999</v>
      </c>
      <c r="F130" s="57" t="s">
        <v>140</v>
      </c>
      <c r="G130" s="59">
        <v>35975</v>
      </c>
      <c r="H130" s="59">
        <v>36208</v>
      </c>
      <c r="I130" s="57" t="s">
        <v>48</v>
      </c>
      <c r="J130" s="57" t="s">
        <v>6451</v>
      </c>
      <c r="K130" s="57"/>
      <c r="L130" s="57" t="s">
        <v>6452</v>
      </c>
      <c r="M130" s="57" t="s">
        <v>5914</v>
      </c>
      <c r="N130" s="57">
        <v>1</v>
      </c>
      <c r="O130" s="60"/>
      <c r="P130" s="60"/>
      <c r="Q130" s="60"/>
      <c r="R130" s="60"/>
      <c r="S130" s="60"/>
      <c r="T130" s="60"/>
      <c r="U130" s="60"/>
    </row>
    <row r="131" s="53" customFormat="1" hidden="1" customHeight="1" spans="1:21">
      <c r="A131" s="53" t="s">
        <v>6453</v>
      </c>
      <c r="B131" s="57">
        <v>130</v>
      </c>
      <c r="C131" s="57" t="s">
        <v>6454</v>
      </c>
      <c r="D131" s="57" t="s">
        <v>4589</v>
      </c>
      <c r="E131" s="57" t="s">
        <v>5863</v>
      </c>
      <c r="F131" s="57" t="s">
        <v>28</v>
      </c>
      <c r="G131" s="59">
        <v>41893</v>
      </c>
      <c r="H131" s="59">
        <v>42675</v>
      </c>
      <c r="I131" s="57" t="s">
        <v>48</v>
      </c>
      <c r="J131" s="57" t="s">
        <v>6455</v>
      </c>
      <c r="K131" s="57"/>
      <c r="L131" s="57" t="s">
        <v>6456</v>
      </c>
      <c r="M131" s="57" t="s">
        <v>6457</v>
      </c>
      <c r="N131" s="57">
        <v>1</v>
      </c>
      <c r="O131" s="60"/>
      <c r="P131" s="60"/>
      <c r="Q131" s="60"/>
      <c r="R131" s="60"/>
      <c r="S131" s="60"/>
      <c r="T131" s="60"/>
      <c r="U131" s="60"/>
    </row>
    <row r="132" s="53" customFormat="1" hidden="1" customHeight="1" spans="1:21">
      <c r="A132" s="53" t="s">
        <v>6458</v>
      </c>
      <c r="B132" s="57">
        <v>131</v>
      </c>
      <c r="C132" s="57" t="s">
        <v>2227</v>
      </c>
      <c r="D132" s="57" t="s">
        <v>5853</v>
      </c>
      <c r="E132" s="57" t="s">
        <v>5854</v>
      </c>
      <c r="F132" s="57" t="s">
        <v>5855</v>
      </c>
      <c r="G132" s="59">
        <v>41680</v>
      </c>
      <c r="H132" s="59">
        <v>42491</v>
      </c>
      <c r="I132" s="57" t="s">
        <v>48</v>
      </c>
      <c r="J132" s="57" t="s">
        <v>6459</v>
      </c>
      <c r="K132" s="57"/>
      <c r="L132" s="57" t="s">
        <v>5914</v>
      </c>
      <c r="M132" s="57" t="s">
        <v>5914</v>
      </c>
      <c r="N132" s="57">
        <v>1</v>
      </c>
      <c r="O132" s="60"/>
      <c r="P132" s="60"/>
      <c r="Q132" s="60"/>
      <c r="R132" s="60"/>
      <c r="S132" s="60"/>
      <c r="T132" s="60"/>
      <c r="U132" s="60"/>
    </row>
    <row r="133" s="53" customFormat="1" hidden="1" customHeight="1" spans="1:21">
      <c r="A133" s="53" t="s">
        <v>6460</v>
      </c>
      <c r="B133" s="57">
        <v>132</v>
      </c>
      <c r="C133" s="57" t="s">
        <v>6461</v>
      </c>
      <c r="D133" s="57" t="s">
        <v>5853</v>
      </c>
      <c r="E133" s="57" t="s">
        <v>5854</v>
      </c>
      <c r="F133" s="57" t="s">
        <v>5855</v>
      </c>
      <c r="G133" s="59">
        <v>41416</v>
      </c>
      <c r="H133" s="59">
        <v>42583</v>
      </c>
      <c r="I133" s="57" t="s">
        <v>48</v>
      </c>
      <c r="J133" s="57" t="s">
        <v>6462</v>
      </c>
      <c r="K133" s="57"/>
      <c r="L133" s="57" t="s">
        <v>5914</v>
      </c>
      <c r="M133" s="57" t="s">
        <v>5914</v>
      </c>
      <c r="N133" s="57">
        <v>1</v>
      </c>
      <c r="O133" s="60"/>
      <c r="P133" s="60"/>
      <c r="Q133" s="60"/>
      <c r="R133" s="60"/>
      <c r="S133" s="60"/>
      <c r="T133" s="60"/>
      <c r="U133" s="60"/>
    </row>
    <row r="134" s="53" customFormat="1" hidden="1" customHeight="1" spans="1:21">
      <c r="A134" s="53" t="s">
        <v>6463</v>
      </c>
      <c r="B134" s="57">
        <v>133</v>
      </c>
      <c r="C134" s="57" t="s">
        <v>6464</v>
      </c>
      <c r="D134" s="57" t="s">
        <v>5853</v>
      </c>
      <c r="E134" s="57" t="s">
        <v>5854</v>
      </c>
      <c r="F134" s="57" t="s">
        <v>5855</v>
      </c>
      <c r="G134" s="59">
        <v>41326</v>
      </c>
      <c r="H134" s="59">
        <v>42566</v>
      </c>
      <c r="I134" s="57" t="s">
        <v>48</v>
      </c>
      <c r="J134" s="57" t="s">
        <v>6465</v>
      </c>
      <c r="K134" s="57"/>
      <c r="L134" s="57" t="s">
        <v>6068</v>
      </c>
      <c r="M134" s="57" t="s">
        <v>6068</v>
      </c>
      <c r="N134" s="57">
        <v>1</v>
      </c>
      <c r="O134" s="60"/>
      <c r="P134" s="60"/>
      <c r="Q134" s="60"/>
      <c r="R134" s="60"/>
      <c r="S134" s="60"/>
      <c r="T134" s="60"/>
      <c r="U134" s="60"/>
    </row>
    <row r="135" s="53" customFormat="1" hidden="1" customHeight="1" spans="1:21">
      <c r="A135" s="53" t="s">
        <v>6466</v>
      </c>
      <c r="B135" s="57">
        <v>134</v>
      </c>
      <c r="C135" s="57" t="s">
        <v>6467</v>
      </c>
      <c r="D135" s="57" t="s">
        <v>4589</v>
      </c>
      <c r="E135" s="57" t="s">
        <v>5863</v>
      </c>
      <c r="F135" s="57" t="s">
        <v>140</v>
      </c>
      <c r="G135" s="59" t="e">
        <v>#N/A</v>
      </c>
      <c r="H135" s="59" t="e">
        <v>#N/A</v>
      </c>
      <c r="I135" s="57" t="s">
        <v>48</v>
      </c>
      <c r="J135" s="57" t="s">
        <v>6468</v>
      </c>
      <c r="K135" s="57"/>
      <c r="L135" s="57" t="s">
        <v>6469</v>
      </c>
      <c r="M135" s="57" t="s">
        <v>5914</v>
      </c>
      <c r="N135" s="57">
        <v>1</v>
      </c>
      <c r="O135" s="60"/>
      <c r="P135" s="60"/>
      <c r="Q135" s="60"/>
      <c r="R135" s="60"/>
      <c r="S135" s="60"/>
      <c r="T135" s="60"/>
      <c r="U135" s="60"/>
    </row>
    <row r="136" s="53" customFormat="1" hidden="1" customHeight="1" spans="1:21">
      <c r="A136" s="53" t="s">
        <v>6470</v>
      </c>
      <c r="B136" s="57">
        <v>135</v>
      </c>
      <c r="C136" s="57" t="s">
        <v>2232</v>
      </c>
      <c r="D136" s="57" t="s">
        <v>5853</v>
      </c>
      <c r="E136" s="57" t="s">
        <v>5854</v>
      </c>
      <c r="F136" s="57" t="s">
        <v>5855</v>
      </c>
      <c r="G136" s="59">
        <v>41732</v>
      </c>
      <c r="H136" s="59">
        <v>42186</v>
      </c>
      <c r="I136" s="57" t="s">
        <v>48</v>
      </c>
      <c r="J136" s="57" t="s">
        <v>6471</v>
      </c>
      <c r="K136" s="57"/>
      <c r="L136" s="57" t="s">
        <v>5914</v>
      </c>
      <c r="M136" s="57" t="s">
        <v>5914</v>
      </c>
      <c r="N136" s="57">
        <v>1</v>
      </c>
      <c r="O136" s="60"/>
      <c r="P136" s="60"/>
      <c r="Q136" s="60"/>
      <c r="R136" s="60"/>
      <c r="S136" s="60"/>
      <c r="T136" s="60"/>
      <c r="U136" s="60"/>
    </row>
    <row r="137" s="53" customFormat="1" hidden="1" customHeight="1" spans="1:21">
      <c r="A137" s="53" t="s">
        <v>6472</v>
      </c>
      <c r="B137" s="57">
        <v>136</v>
      </c>
      <c r="C137" s="57" t="s">
        <v>2292</v>
      </c>
      <c r="D137" s="57" t="s">
        <v>5853</v>
      </c>
      <c r="E137" s="57" t="s">
        <v>5854</v>
      </c>
      <c r="F137" s="57" t="s">
        <v>5855</v>
      </c>
      <c r="G137" s="59">
        <v>42045</v>
      </c>
      <c r="H137" s="59">
        <v>42528</v>
      </c>
      <c r="I137" s="57" t="s">
        <v>48</v>
      </c>
      <c r="J137" s="57" t="s">
        <v>6473</v>
      </c>
      <c r="K137" s="57"/>
      <c r="L137" s="57" t="s">
        <v>6474</v>
      </c>
      <c r="M137" s="57" t="s">
        <v>6474</v>
      </c>
      <c r="N137" s="57">
        <v>1</v>
      </c>
      <c r="O137" s="60"/>
      <c r="P137" s="60"/>
      <c r="Q137" s="60"/>
      <c r="R137" s="60"/>
      <c r="S137" s="60"/>
      <c r="T137" s="60"/>
      <c r="U137" s="60"/>
    </row>
    <row r="138" s="53" customFormat="1" hidden="1" spans="1:21">
      <c r="A138" s="53" t="s">
        <v>6475</v>
      </c>
      <c r="B138" s="57">
        <v>137</v>
      </c>
      <c r="C138" s="57" t="s">
        <v>6476</v>
      </c>
      <c r="D138" s="57" t="s">
        <v>4589</v>
      </c>
      <c r="E138" s="57" t="s">
        <v>6303</v>
      </c>
      <c r="F138" s="57" t="s">
        <v>140</v>
      </c>
      <c r="G138" s="59">
        <v>31245</v>
      </c>
      <c r="H138" s="59">
        <v>31936</v>
      </c>
      <c r="I138" s="57" t="s">
        <v>48</v>
      </c>
      <c r="J138" s="57" t="s">
        <v>6477</v>
      </c>
      <c r="K138" s="57" t="s">
        <v>6478</v>
      </c>
      <c r="L138" s="57" t="s">
        <v>5914</v>
      </c>
      <c r="M138" s="57" t="s">
        <v>5914</v>
      </c>
      <c r="N138" s="57">
        <v>1</v>
      </c>
      <c r="O138" s="60"/>
      <c r="P138" s="60"/>
      <c r="Q138" s="60"/>
      <c r="R138" s="60"/>
      <c r="S138" s="60"/>
      <c r="T138" s="60"/>
      <c r="U138" s="60"/>
    </row>
    <row r="139" s="53" customFormat="1" hidden="1" customHeight="1" spans="1:21">
      <c r="A139" s="53" t="s">
        <v>6479</v>
      </c>
      <c r="B139" s="57">
        <v>138</v>
      </c>
      <c r="C139" s="57" t="s">
        <v>6480</v>
      </c>
      <c r="D139" s="57" t="s">
        <v>5853</v>
      </c>
      <c r="E139" s="57" t="s">
        <v>5854</v>
      </c>
      <c r="F139" s="57" t="s">
        <v>5855</v>
      </c>
      <c r="G139" s="59">
        <v>42129</v>
      </c>
      <c r="H139" s="59">
        <v>42358</v>
      </c>
      <c r="I139" s="57" t="s">
        <v>48</v>
      </c>
      <c r="J139" s="57" t="s">
        <v>6481</v>
      </c>
      <c r="K139" s="57"/>
      <c r="L139" s="57" t="s">
        <v>6482</v>
      </c>
      <c r="M139" s="57" t="s">
        <v>6482</v>
      </c>
      <c r="N139" s="57">
        <v>1</v>
      </c>
      <c r="O139" s="60"/>
      <c r="P139" s="60"/>
      <c r="Q139" s="60"/>
      <c r="R139" s="60"/>
      <c r="S139" s="60"/>
      <c r="T139" s="60"/>
      <c r="U139" s="60"/>
    </row>
    <row r="140" s="53" customFormat="1" hidden="1" customHeight="1" spans="1:21">
      <c r="A140" s="53" t="s">
        <v>6483</v>
      </c>
      <c r="B140" s="57">
        <v>139</v>
      </c>
      <c r="C140" s="57" t="s">
        <v>6484</v>
      </c>
      <c r="D140" s="57" t="s">
        <v>5853</v>
      </c>
      <c r="E140" s="57" t="s">
        <v>5854</v>
      </c>
      <c r="F140" s="57" t="s">
        <v>5855</v>
      </c>
      <c r="G140" s="59">
        <v>42156</v>
      </c>
      <c r="H140" s="59">
        <v>42358</v>
      </c>
      <c r="I140" s="57" t="s">
        <v>48</v>
      </c>
      <c r="J140" s="57" t="s">
        <v>6485</v>
      </c>
      <c r="K140" s="57"/>
      <c r="L140" s="57" t="s">
        <v>6486</v>
      </c>
      <c r="M140" s="57" t="s">
        <v>6486</v>
      </c>
      <c r="N140" s="57">
        <v>1</v>
      </c>
      <c r="O140" s="60"/>
      <c r="P140" s="60"/>
      <c r="Q140" s="60"/>
      <c r="R140" s="60"/>
      <c r="S140" s="60"/>
      <c r="T140" s="60"/>
      <c r="U140" s="60"/>
    </row>
    <row r="141" s="53" customFormat="1" hidden="1" customHeight="1" spans="1:21">
      <c r="A141" s="53" t="s">
        <v>6487</v>
      </c>
      <c r="B141" s="57">
        <v>140</v>
      </c>
      <c r="C141" s="57" t="s">
        <v>1563</v>
      </c>
      <c r="D141" s="57" t="s">
        <v>4589</v>
      </c>
      <c r="E141" s="57" t="s">
        <v>5863</v>
      </c>
      <c r="F141" s="57" t="s">
        <v>140</v>
      </c>
      <c r="G141" s="59">
        <v>38042</v>
      </c>
      <c r="H141" s="59">
        <v>39168</v>
      </c>
      <c r="I141" s="57" t="s">
        <v>48</v>
      </c>
      <c r="J141" s="57" t="s">
        <v>6488</v>
      </c>
      <c r="K141" s="57"/>
      <c r="L141" s="57" t="s">
        <v>6489</v>
      </c>
      <c r="M141" s="57" t="s">
        <v>5914</v>
      </c>
      <c r="N141" s="57">
        <v>1</v>
      </c>
      <c r="O141" s="60"/>
      <c r="P141" s="60"/>
      <c r="Q141" s="60"/>
      <c r="R141" s="60"/>
      <c r="S141" s="60"/>
      <c r="T141" s="60"/>
      <c r="U141" s="60"/>
    </row>
    <row r="142" s="53" customFormat="1" hidden="1" customHeight="1" spans="1:21">
      <c r="A142" s="53" t="s">
        <v>6490</v>
      </c>
      <c r="B142" s="57">
        <v>141</v>
      </c>
      <c r="C142" s="57" t="s">
        <v>2318</v>
      </c>
      <c r="D142" s="57" t="s">
        <v>5853</v>
      </c>
      <c r="E142" s="57" t="s">
        <v>5854</v>
      </c>
      <c r="F142" s="57" t="s">
        <v>5855</v>
      </c>
      <c r="G142" s="59">
        <v>42172</v>
      </c>
      <c r="H142" s="59">
        <v>42358</v>
      </c>
      <c r="I142" s="57" t="s">
        <v>48</v>
      </c>
      <c r="J142" s="57" t="s">
        <v>6491</v>
      </c>
      <c r="K142" s="57"/>
      <c r="L142" s="57" t="s">
        <v>6492</v>
      </c>
      <c r="M142" s="57" t="s">
        <v>6492</v>
      </c>
      <c r="N142" s="57">
        <v>1</v>
      </c>
      <c r="O142" s="62"/>
      <c r="P142" s="62"/>
      <c r="Q142" s="62"/>
      <c r="R142" s="62"/>
      <c r="S142" s="62"/>
      <c r="T142" s="62"/>
      <c r="U142" s="62"/>
    </row>
    <row r="143" s="53" customFormat="1" hidden="1" spans="1:21">
      <c r="A143" s="53" t="s">
        <v>6493</v>
      </c>
      <c r="B143" s="57">
        <v>142</v>
      </c>
      <c r="C143" s="57" t="s">
        <v>1892</v>
      </c>
      <c r="D143" s="57" t="s">
        <v>5853</v>
      </c>
      <c r="E143" s="57" t="s">
        <v>5854</v>
      </c>
      <c r="F143" s="57" t="s">
        <v>5855</v>
      </c>
      <c r="G143" s="59">
        <v>39615</v>
      </c>
      <c r="H143" s="59">
        <v>39630</v>
      </c>
      <c r="I143" s="57" t="s">
        <v>48</v>
      </c>
      <c r="J143" s="57" t="s">
        <v>6494</v>
      </c>
      <c r="K143" s="57" t="s">
        <v>6495</v>
      </c>
      <c r="L143" s="57" t="s">
        <v>6496</v>
      </c>
      <c r="M143" s="57" t="s">
        <v>6496</v>
      </c>
      <c r="N143" s="57">
        <v>1</v>
      </c>
      <c r="O143" s="60"/>
      <c r="P143" s="60"/>
      <c r="Q143" s="60"/>
      <c r="R143" s="60"/>
      <c r="S143" s="60"/>
      <c r="T143" s="60"/>
      <c r="U143" s="60"/>
    </row>
    <row r="144" s="53" customFormat="1" hidden="1" spans="1:21">
      <c r="A144" s="53" t="s">
        <v>6497</v>
      </c>
      <c r="B144" s="57">
        <v>143</v>
      </c>
      <c r="C144" s="57" t="s">
        <v>6498</v>
      </c>
      <c r="D144" s="57" t="s">
        <v>4589</v>
      </c>
      <c r="E144" s="57" t="s">
        <v>5863</v>
      </c>
      <c r="F144" s="57" t="s">
        <v>28</v>
      </c>
      <c r="G144" s="59">
        <v>42095</v>
      </c>
      <c r="H144" s="59">
        <v>42149</v>
      </c>
      <c r="I144" s="57" t="s">
        <v>48</v>
      </c>
      <c r="J144" s="57" t="s">
        <v>6499</v>
      </c>
      <c r="K144" s="57" t="s">
        <v>6500</v>
      </c>
      <c r="L144" s="57" t="s">
        <v>6501</v>
      </c>
      <c r="M144" s="57" t="s">
        <v>5914</v>
      </c>
      <c r="N144" s="57">
        <v>1</v>
      </c>
      <c r="O144" s="60"/>
      <c r="P144" s="60"/>
      <c r="Q144" s="60"/>
      <c r="R144" s="60"/>
      <c r="S144" s="60"/>
      <c r="T144" s="60"/>
      <c r="U144" s="60"/>
    </row>
    <row r="145" s="53" customFormat="1" hidden="1" customHeight="1" spans="1:21">
      <c r="A145" s="53" t="s">
        <v>6502</v>
      </c>
      <c r="B145" s="57">
        <v>144</v>
      </c>
      <c r="C145" s="57" t="s">
        <v>6503</v>
      </c>
      <c r="D145" s="57" t="s">
        <v>5853</v>
      </c>
      <c r="E145" s="57" t="s">
        <v>5854</v>
      </c>
      <c r="F145" s="57" t="s">
        <v>5855</v>
      </c>
      <c r="G145" s="59">
        <v>42086</v>
      </c>
      <c r="H145" s="59">
        <v>42358</v>
      </c>
      <c r="I145" s="57" t="s">
        <v>48</v>
      </c>
      <c r="J145" s="57" t="s">
        <v>6504</v>
      </c>
      <c r="K145" s="57"/>
      <c r="L145" s="57" t="s">
        <v>6505</v>
      </c>
      <c r="M145" s="57" t="s">
        <v>6506</v>
      </c>
      <c r="N145" s="57">
        <v>1</v>
      </c>
      <c r="O145" s="60"/>
      <c r="P145" s="60"/>
      <c r="Q145" s="60"/>
      <c r="R145" s="60"/>
      <c r="S145" s="60"/>
      <c r="T145" s="60"/>
      <c r="U145" s="60"/>
    </row>
    <row r="146" s="53" customFormat="1" hidden="1" customHeight="1" spans="1:21">
      <c r="A146" s="53" t="s">
        <v>6507</v>
      </c>
      <c r="B146" s="57">
        <v>145</v>
      </c>
      <c r="C146" s="57" t="s">
        <v>1829</v>
      </c>
      <c r="D146" s="57" t="s">
        <v>4589</v>
      </c>
      <c r="E146" s="57" t="s">
        <v>6303</v>
      </c>
      <c r="F146" s="57" t="s">
        <v>140</v>
      </c>
      <c r="G146" s="59">
        <v>39293</v>
      </c>
      <c r="H146" s="59">
        <v>39416</v>
      </c>
      <c r="I146" s="57" t="s">
        <v>48</v>
      </c>
      <c r="J146" s="57" t="s">
        <v>6508</v>
      </c>
      <c r="K146" s="57"/>
      <c r="L146" s="57" t="s">
        <v>6509</v>
      </c>
      <c r="M146" s="57" t="s">
        <v>6509</v>
      </c>
      <c r="N146" s="57">
        <v>1</v>
      </c>
      <c r="O146" s="60"/>
      <c r="P146" s="60"/>
      <c r="Q146" s="60"/>
      <c r="R146" s="60"/>
      <c r="S146" s="60"/>
      <c r="T146" s="60"/>
      <c r="U146" s="60"/>
    </row>
    <row r="147" s="53" customFormat="1" hidden="1" customHeight="1" spans="1:21">
      <c r="A147" s="53" t="s">
        <v>6510</v>
      </c>
      <c r="B147" s="57">
        <v>146</v>
      </c>
      <c r="C147" s="57" t="s">
        <v>2288</v>
      </c>
      <c r="D147" s="57" t="s">
        <v>5853</v>
      </c>
      <c r="E147" s="57" t="s">
        <v>6511</v>
      </c>
      <c r="F147" s="57" t="s">
        <v>5855</v>
      </c>
      <c r="G147" s="59">
        <v>41996</v>
      </c>
      <c r="H147" s="59">
        <v>42228</v>
      </c>
      <c r="I147" s="57" t="s">
        <v>48</v>
      </c>
      <c r="J147" s="57" t="s">
        <v>6512</v>
      </c>
      <c r="K147" s="57"/>
      <c r="L147" s="57" t="s">
        <v>6513</v>
      </c>
      <c r="M147" s="57" t="s">
        <v>6514</v>
      </c>
      <c r="N147" s="57">
        <v>1</v>
      </c>
      <c r="O147" s="60"/>
      <c r="P147" s="60"/>
      <c r="Q147" s="60"/>
      <c r="R147" s="60"/>
      <c r="S147" s="60"/>
      <c r="T147" s="60"/>
      <c r="U147" s="60"/>
    </row>
    <row r="148" s="53" customFormat="1" hidden="1" spans="1:21">
      <c r="A148" s="53" t="s">
        <v>6515</v>
      </c>
      <c r="B148" s="57">
        <v>147</v>
      </c>
      <c r="C148" s="57" t="s">
        <v>2004</v>
      </c>
      <c r="D148" s="57" t="s">
        <v>5853</v>
      </c>
      <c r="E148" s="57" t="s">
        <v>5854</v>
      </c>
      <c r="F148" s="57" t="s">
        <v>5989</v>
      </c>
      <c r="G148" s="59">
        <v>40038</v>
      </c>
      <c r="H148" s="59">
        <v>40179</v>
      </c>
      <c r="I148" s="57" t="s">
        <v>48</v>
      </c>
      <c r="J148" s="57" t="s">
        <v>6516</v>
      </c>
      <c r="K148" s="57" t="s">
        <v>6517</v>
      </c>
      <c r="L148" s="57" t="s">
        <v>6518</v>
      </c>
      <c r="M148" s="57" t="s">
        <v>6518</v>
      </c>
      <c r="N148" s="57">
        <v>1</v>
      </c>
      <c r="O148" s="60"/>
      <c r="P148" s="60"/>
      <c r="Q148" s="60"/>
      <c r="R148" s="60"/>
      <c r="S148" s="60"/>
      <c r="T148" s="60"/>
      <c r="U148" s="60"/>
    </row>
    <row r="149" s="53" customFormat="1" hidden="1" customHeight="1" spans="1:21">
      <c r="A149" s="53" t="s">
        <v>6519</v>
      </c>
      <c r="B149" s="57">
        <v>148</v>
      </c>
      <c r="C149" s="57" t="s">
        <v>1940</v>
      </c>
      <c r="D149" s="57" t="s">
        <v>5853</v>
      </c>
      <c r="E149" s="57" t="s">
        <v>5854</v>
      </c>
      <c r="F149" s="57" t="s">
        <v>5989</v>
      </c>
      <c r="G149" s="59">
        <v>39797</v>
      </c>
      <c r="H149" s="59">
        <v>41518</v>
      </c>
      <c r="I149" s="57" t="s">
        <v>48</v>
      </c>
      <c r="J149" s="57" t="s">
        <v>6520</v>
      </c>
      <c r="K149" s="57"/>
      <c r="L149" s="57" t="s">
        <v>6521</v>
      </c>
      <c r="M149" s="57" t="s">
        <v>6521</v>
      </c>
      <c r="N149" s="57">
        <v>1</v>
      </c>
      <c r="O149" s="60"/>
      <c r="P149" s="60"/>
      <c r="Q149" s="60"/>
      <c r="R149" s="60"/>
      <c r="S149" s="60"/>
      <c r="T149" s="60"/>
      <c r="U149" s="60"/>
    </row>
    <row r="150" s="53" customFormat="1" hidden="1" customHeight="1" spans="1:21">
      <c r="A150" s="53" t="s">
        <v>6522</v>
      </c>
      <c r="B150" s="57">
        <v>149</v>
      </c>
      <c r="C150" s="57" t="s">
        <v>2140</v>
      </c>
      <c r="D150" s="57" t="s">
        <v>4589</v>
      </c>
      <c r="E150" s="57" t="s">
        <v>5863</v>
      </c>
      <c r="F150" s="57" t="s">
        <v>28</v>
      </c>
      <c r="G150" s="59">
        <v>40858</v>
      </c>
      <c r="H150" s="59">
        <v>41640</v>
      </c>
      <c r="I150" s="57" t="s">
        <v>48</v>
      </c>
      <c r="J150" s="57" t="s">
        <v>6523</v>
      </c>
      <c r="K150" s="57"/>
      <c r="L150" s="57" t="s">
        <v>6524</v>
      </c>
      <c r="M150" s="57" t="s">
        <v>6524</v>
      </c>
      <c r="N150" s="57">
        <v>1</v>
      </c>
      <c r="O150" s="60"/>
      <c r="P150" s="60"/>
      <c r="Q150" s="60"/>
      <c r="R150" s="60"/>
      <c r="S150" s="60"/>
      <c r="T150" s="60"/>
      <c r="U150" s="60"/>
    </row>
    <row r="151" s="53" customFormat="1" hidden="1" customHeight="1" spans="1:21">
      <c r="A151" s="53" t="s">
        <v>6525</v>
      </c>
      <c r="B151" s="57">
        <v>150</v>
      </c>
      <c r="C151" s="57" t="s">
        <v>2217</v>
      </c>
      <c r="D151" s="57" t="s">
        <v>5853</v>
      </c>
      <c r="E151" s="57" t="s">
        <v>5854</v>
      </c>
      <c r="F151" s="57" t="s">
        <v>5855</v>
      </c>
      <c r="G151" s="59">
        <v>41583</v>
      </c>
      <c r="H151" s="59">
        <v>41913</v>
      </c>
      <c r="I151" s="57" t="s">
        <v>48</v>
      </c>
      <c r="J151" s="57" t="s">
        <v>6526</v>
      </c>
      <c r="K151" s="57"/>
      <c r="L151" s="57" t="s">
        <v>6527</v>
      </c>
      <c r="M151" s="57" t="s">
        <v>6527</v>
      </c>
      <c r="N151" s="57">
        <v>1</v>
      </c>
      <c r="O151" s="60"/>
      <c r="P151" s="60"/>
      <c r="Q151" s="60"/>
      <c r="R151" s="60"/>
      <c r="S151" s="60"/>
      <c r="T151" s="60"/>
      <c r="U151" s="60"/>
    </row>
    <row r="152" s="53" customFormat="1" hidden="1" customHeight="1" spans="1:21">
      <c r="A152" s="53" t="s">
        <v>6528</v>
      </c>
      <c r="B152" s="57">
        <v>151</v>
      </c>
      <c r="C152" s="57" t="s">
        <v>6529</v>
      </c>
      <c r="D152" s="57" t="s">
        <v>5853</v>
      </c>
      <c r="E152" s="57" t="s">
        <v>5854</v>
      </c>
      <c r="F152" s="57" t="s">
        <v>5855</v>
      </c>
      <c r="G152" s="59">
        <v>41904</v>
      </c>
      <c r="H152" s="59">
        <v>42005</v>
      </c>
      <c r="I152" s="57" t="s">
        <v>48</v>
      </c>
      <c r="J152" s="57" t="s">
        <v>6530</v>
      </c>
      <c r="K152" s="57"/>
      <c r="L152" s="57" t="s">
        <v>6531</v>
      </c>
      <c r="M152" s="57" t="s">
        <v>6531</v>
      </c>
      <c r="N152" s="57">
        <v>1</v>
      </c>
      <c r="O152" s="60"/>
      <c r="P152" s="60"/>
      <c r="Q152" s="60"/>
      <c r="R152" s="60"/>
      <c r="S152" s="60"/>
      <c r="T152" s="60"/>
      <c r="U152" s="60"/>
    </row>
    <row r="153" s="53" customFormat="1" hidden="1" customHeight="1" spans="1:21">
      <c r="A153" s="53" t="s">
        <v>6532</v>
      </c>
      <c r="B153" s="57">
        <v>152</v>
      </c>
      <c r="C153" s="57" t="s">
        <v>2267</v>
      </c>
      <c r="D153" s="57" t="s">
        <v>5853</v>
      </c>
      <c r="E153" s="57" t="s">
        <v>5854</v>
      </c>
      <c r="F153" s="57" t="s">
        <v>5855</v>
      </c>
      <c r="G153" s="59" t="e">
        <v>#N/A</v>
      </c>
      <c r="H153" s="59" t="e">
        <v>#N/A</v>
      </c>
      <c r="I153" s="57" t="s">
        <v>48</v>
      </c>
      <c r="J153" s="57" t="s">
        <v>6533</v>
      </c>
      <c r="K153" s="57"/>
      <c r="L153" s="57" t="s">
        <v>6534</v>
      </c>
      <c r="M153" s="57" t="s">
        <v>6535</v>
      </c>
      <c r="N153" s="57">
        <v>1</v>
      </c>
      <c r="O153" s="60"/>
      <c r="P153" s="60"/>
      <c r="Q153" s="60"/>
      <c r="R153" s="60"/>
      <c r="S153" s="60"/>
      <c r="T153" s="60"/>
      <c r="U153" s="60"/>
    </row>
    <row r="154" s="53" customFormat="1" hidden="1" customHeight="1" spans="1:21">
      <c r="A154" s="53" t="s">
        <v>6536</v>
      </c>
      <c r="B154" s="57">
        <v>153</v>
      </c>
      <c r="C154" s="57" t="s">
        <v>2196</v>
      </c>
      <c r="D154" s="57" t="s">
        <v>4589</v>
      </c>
      <c r="E154" s="57" t="s">
        <v>5863</v>
      </c>
      <c r="F154" s="57" t="s">
        <v>28</v>
      </c>
      <c r="G154" s="59">
        <v>41449</v>
      </c>
      <c r="H154" s="59">
        <v>42005</v>
      </c>
      <c r="I154" s="57" t="s">
        <v>48</v>
      </c>
      <c r="J154" s="57" t="s">
        <v>6537</v>
      </c>
      <c r="K154" s="57"/>
      <c r="L154" s="57" t="s">
        <v>6538</v>
      </c>
      <c r="M154" s="57" t="s">
        <v>6538</v>
      </c>
      <c r="N154" s="57">
        <v>1</v>
      </c>
      <c r="O154" s="60"/>
      <c r="P154" s="60"/>
      <c r="Q154" s="60"/>
      <c r="R154" s="60"/>
      <c r="S154" s="60"/>
      <c r="T154" s="60"/>
      <c r="U154" s="60"/>
    </row>
    <row r="155" s="53" customFormat="1" hidden="1" customHeight="1" spans="1:21">
      <c r="A155" s="53" t="s">
        <v>6539</v>
      </c>
      <c r="B155" s="57">
        <v>154</v>
      </c>
      <c r="C155" s="57" t="s">
        <v>2283</v>
      </c>
      <c r="D155" s="57" t="s">
        <v>5853</v>
      </c>
      <c r="E155" s="57" t="s">
        <v>6511</v>
      </c>
      <c r="F155" s="57" t="s">
        <v>5855</v>
      </c>
      <c r="G155" s="59">
        <v>41922</v>
      </c>
      <c r="H155" s="59">
        <v>42006</v>
      </c>
      <c r="I155" s="57" t="s">
        <v>48</v>
      </c>
      <c r="J155" s="57" t="s">
        <v>6540</v>
      </c>
      <c r="K155" s="57"/>
      <c r="L155" s="57" t="s">
        <v>6541</v>
      </c>
      <c r="M155" s="57" t="s">
        <v>6542</v>
      </c>
      <c r="N155" s="57">
        <v>1</v>
      </c>
      <c r="O155" s="60"/>
      <c r="P155" s="60"/>
      <c r="Q155" s="60"/>
      <c r="R155" s="60"/>
      <c r="S155" s="60"/>
      <c r="T155" s="60"/>
      <c r="U155" s="60"/>
    </row>
    <row r="156" s="53" customFormat="1" hidden="1" customHeight="1" spans="1:21">
      <c r="A156" s="53" t="s">
        <v>6543</v>
      </c>
      <c r="B156" s="57">
        <v>155</v>
      </c>
      <c r="C156" s="57" t="s">
        <v>2237</v>
      </c>
      <c r="D156" s="57" t="s">
        <v>5853</v>
      </c>
      <c r="E156" s="57" t="s">
        <v>5854</v>
      </c>
      <c r="F156" s="57" t="s">
        <v>5855</v>
      </c>
      <c r="G156" s="59">
        <v>41737</v>
      </c>
      <c r="H156" s="59">
        <v>41985</v>
      </c>
      <c r="I156" s="57" t="s">
        <v>48</v>
      </c>
      <c r="J156" s="57" t="s">
        <v>6544</v>
      </c>
      <c r="K156" s="57"/>
      <c r="L156" s="57" t="s">
        <v>6545</v>
      </c>
      <c r="M156" s="57" t="s">
        <v>6546</v>
      </c>
      <c r="N156" s="57">
        <v>1</v>
      </c>
      <c r="O156" s="60"/>
      <c r="P156" s="60"/>
      <c r="Q156" s="60"/>
      <c r="R156" s="60"/>
      <c r="S156" s="60"/>
      <c r="T156" s="60"/>
      <c r="U156" s="60"/>
    </row>
    <row r="157" s="53" customFormat="1" hidden="1" spans="1:21">
      <c r="A157" s="53" t="s">
        <v>6547</v>
      </c>
      <c r="B157" s="57">
        <v>156</v>
      </c>
      <c r="C157" s="57" t="s">
        <v>2247</v>
      </c>
      <c r="D157" s="57" t="s">
        <v>5853</v>
      </c>
      <c r="E157" s="57" t="s">
        <v>6511</v>
      </c>
      <c r="F157" s="57" t="s">
        <v>5855</v>
      </c>
      <c r="G157" s="59" t="e">
        <v>#N/A</v>
      </c>
      <c r="H157" s="59" t="e">
        <v>#N/A</v>
      </c>
      <c r="I157" s="57" t="s">
        <v>48</v>
      </c>
      <c r="J157" s="57" t="s">
        <v>6512</v>
      </c>
      <c r="K157" s="57" t="s">
        <v>6548</v>
      </c>
      <c r="L157" s="57" t="s">
        <v>6549</v>
      </c>
      <c r="M157" s="57" t="s">
        <v>6550</v>
      </c>
      <c r="N157" s="57">
        <v>1</v>
      </c>
      <c r="O157" s="60"/>
      <c r="P157" s="60"/>
      <c r="Q157" s="60"/>
      <c r="R157" s="60"/>
      <c r="S157" s="60"/>
      <c r="T157" s="60"/>
      <c r="U157" s="60"/>
    </row>
    <row r="158" s="53" customFormat="1" hidden="1" spans="1:21">
      <c r="A158" s="53" t="s">
        <v>6551</v>
      </c>
      <c r="B158" s="57">
        <v>157</v>
      </c>
      <c r="C158" s="57" t="s">
        <v>2201</v>
      </c>
      <c r="D158" s="57" t="s">
        <v>5853</v>
      </c>
      <c r="E158" s="57" t="s">
        <v>5854</v>
      </c>
      <c r="F158" s="57" t="s">
        <v>5855</v>
      </c>
      <c r="G158" s="59">
        <v>41449</v>
      </c>
      <c r="H158" s="59">
        <v>41870</v>
      </c>
      <c r="I158" s="57" t="s">
        <v>48</v>
      </c>
      <c r="J158" s="57" t="s">
        <v>6552</v>
      </c>
      <c r="K158" s="57" t="s">
        <v>6553</v>
      </c>
      <c r="L158" s="57" t="s">
        <v>6554</v>
      </c>
      <c r="M158" s="57" t="s">
        <v>6555</v>
      </c>
      <c r="N158" s="57">
        <v>1</v>
      </c>
      <c r="O158" s="60"/>
      <c r="P158" s="60"/>
      <c r="Q158" s="60"/>
      <c r="R158" s="60"/>
      <c r="S158" s="60"/>
      <c r="T158" s="60"/>
      <c r="U158" s="60"/>
    </row>
    <row r="159" s="53" customFormat="1" hidden="1" customHeight="1" spans="1:21">
      <c r="A159" s="53" t="s">
        <v>6556</v>
      </c>
      <c r="B159" s="57">
        <v>158</v>
      </c>
      <c r="C159" s="57" t="s">
        <v>2181</v>
      </c>
      <c r="D159" s="57" t="s">
        <v>5853</v>
      </c>
      <c r="E159" s="57" t="s">
        <v>5854</v>
      </c>
      <c r="F159" s="57" t="s">
        <v>5855</v>
      </c>
      <c r="G159" s="59">
        <v>41159</v>
      </c>
      <c r="H159" s="59">
        <v>41921</v>
      </c>
      <c r="I159" s="57" t="s">
        <v>48</v>
      </c>
      <c r="J159" s="57" t="s">
        <v>6557</v>
      </c>
      <c r="K159" s="57"/>
      <c r="L159" s="57" t="s">
        <v>6558</v>
      </c>
      <c r="M159" s="57" t="s">
        <v>6559</v>
      </c>
      <c r="N159" s="57">
        <v>1</v>
      </c>
      <c r="O159" s="62"/>
      <c r="P159" s="62"/>
      <c r="Q159" s="62"/>
      <c r="R159" s="62"/>
      <c r="S159" s="62"/>
      <c r="T159" s="62"/>
      <c r="U159" s="62"/>
    </row>
    <row r="160" s="53" customFormat="1" hidden="1" customHeight="1" spans="1:21">
      <c r="A160" s="53" t="s">
        <v>6560</v>
      </c>
      <c r="B160" s="57">
        <v>159</v>
      </c>
      <c r="C160" s="57" t="s">
        <v>2191</v>
      </c>
      <c r="D160" s="57" t="s">
        <v>5853</v>
      </c>
      <c r="E160" s="57" t="s">
        <v>5854</v>
      </c>
      <c r="F160" s="57" t="s">
        <v>5855</v>
      </c>
      <c r="G160" s="59">
        <v>41379</v>
      </c>
      <c r="H160" s="59">
        <v>41821</v>
      </c>
      <c r="I160" s="57" t="s">
        <v>48</v>
      </c>
      <c r="J160" s="57" t="s">
        <v>6561</v>
      </c>
      <c r="K160" s="57"/>
      <c r="L160" s="57" t="s">
        <v>6562</v>
      </c>
      <c r="M160" s="57" t="s">
        <v>6562</v>
      </c>
      <c r="N160" s="57">
        <v>1</v>
      </c>
      <c r="O160" s="60"/>
      <c r="P160" s="60"/>
      <c r="Q160" s="60"/>
      <c r="R160" s="60"/>
      <c r="S160" s="60"/>
      <c r="T160" s="60"/>
      <c r="U160" s="60"/>
    </row>
    <row r="161" s="53" customFormat="1" hidden="1" spans="1:21">
      <c r="A161" s="53" t="s">
        <v>6563</v>
      </c>
      <c r="B161" s="57">
        <v>160</v>
      </c>
      <c r="C161" s="57" t="s">
        <v>2257</v>
      </c>
      <c r="D161" s="57" t="s">
        <v>5853</v>
      </c>
      <c r="E161" s="57" t="s">
        <v>5854</v>
      </c>
      <c r="F161" s="57" t="s">
        <v>5855</v>
      </c>
      <c r="G161" s="59">
        <v>41817</v>
      </c>
      <c r="H161" s="59">
        <v>41883</v>
      </c>
      <c r="I161" s="57" t="s">
        <v>48</v>
      </c>
      <c r="J161" s="57" t="s">
        <v>6564</v>
      </c>
      <c r="K161" s="57" t="s">
        <v>6565</v>
      </c>
      <c r="L161" s="57" t="s">
        <v>6566</v>
      </c>
      <c r="M161" s="57" t="s">
        <v>6566</v>
      </c>
      <c r="N161" s="57">
        <v>1</v>
      </c>
      <c r="O161" s="60"/>
      <c r="P161" s="60"/>
      <c r="Q161" s="60"/>
      <c r="R161" s="60"/>
      <c r="S161" s="60"/>
      <c r="T161" s="60"/>
      <c r="U161" s="60"/>
    </row>
    <row r="162" s="53" customFormat="1" hidden="1" spans="1:21">
      <c r="A162" s="53" t="s">
        <v>6567</v>
      </c>
      <c r="B162" s="57">
        <v>161</v>
      </c>
      <c r="C162" s="57" t="s">
        <v>2252</v>
      </c>
      <c r="D162" s="57" t="s">
        <v>5853</v>
      </c>
      <c r="E162" s="57" t="s">
        <v>5854</v>
      </c>
      <c r="F162" s="57" t="s">
        <v>5855</v>
      </c>
      <c r="G162" s="59">
        <v>41817</v>
      </c>
      <c r="H162" s="59">
        <v>41752</v>
      </c>
      <c r="I162" s="57" t="s">
        <v>48</v>
      </c>
      <c r="J162" s="57" t="s">
        <v>6568</v>
      </c>
      <c r="K162" s="57" t="s">
        <v>6569</v>
      </c>
      <c r="L162" s="57" t="s">
        <v>6570</v>
      </c>
      <c r="M162" s="57" t="s">
        <v>6570</v>
      </c>
      <c r="N162" s="57">
        <v>1</v>
      </c>
      <c r="O162" s="60"/>
      <c r="P162" s="60"/>
      <c r="Q162" s="60"/>
      <c r="R162" s="60"/>
      <c r="S162" s="60"/>
      <c r="T162" s="60"/>
      <c r="U162" s="60"/>
    </row>
    <row r="163" s="53" customFormat="1" hidden="1" customHeight="1" spans="1:21">
      <c r="A163" s="53" t="s">
        <v>6571</v>
      </c>
      <c r="B163" s="57">
        <v>162</v>
      </c>
      <c r="C163" s="57" t="s">
        <v>2207</v>
      </c>
      <c r="D163" s="57" t="s">
        <v>5853</v>
      </c>
      <c r="E163" s="57" t="s">
        <v>5854</v>
      </c>
      <c r="F163" s="57" t="s">
        <v>5855</v>
      </c>
      <c r="G163" s="59">
        <v>41461</v>
      </c>
      <c r="H163" s="59">
        <v>41821</v>
      </c>
      <c r="I163" s="57" t="s">
        <v>48</v>
      </c>
      <c r="J163" s="57" t="s">
        <v>6572</v>
      </c>
      <c r="K163" s="57"/>
      <c r="L163" s="57" t="s">
        <v>6573</v>
      </c>
      <c r="M163" s="57" t="s">
        <v>6573</v>
      </c>
      <c r="N163" s="57">
        <v>1</v>
      </c>
      <c r="O163" s="62" t="s">
        <v>6574</v>
      </c>
      <c r="P163" s="62"/>
      <c r="Q163" s="62"/>
      <c r="R163" s="62"/>
      <c r="S163" s="62"/>
      <c r="T163" s="62"/>
      <c r="U163" s="62"/>
    </row>
    <row r="164" s="53" customFormat="1" hidden="1" spans="1:21">
      <c r="A164" s="53" t="s">
        <v>6575</v>
      </c>
      <c r="B164" s="57">
        <v>163</v>
      </c>
      <c r="C164" s="57" t="s">
        <v>6576</v>
      </c>
      <c r="D164" s="57" t="s">
        <v>5853</v>
      </c>
      <c r="E164" s="57" t="s">
        <v>5854</v>
      </c>
      <c r="F164" s="57" t="s">
        <v>5855</v>
      </c>
      <c r="G164" s="59">
        <v>41817</v>
      </c>
      <c r="H164" s="59">
        <v>41883</v>
      </c>
      <c r="I164" s="57" t="s">
        <v>48</v>
      </c>
      <c r="J164" s="57" t="s">
        <v>6577</v>
      </c>
      <c r="K164" s="57" t="s">
        <v>6578</v>
      </c>
      <c r="L164" s="57" t="s">
        <v>6579</v>
      </c>
      <c r="M164" s="57" t="s">
        <v>6579</v>
      </c>
      <c r="N164" s="57">
        <v>1</v>
      </c>
      <c r="O164" s="60"/>
      <c r="P164" s="60"/>
      <c r="Q164" s="60"/>
      <c r="R164" s="60"/>
      <c r="S164" s="60"/>
      <c r="T164" s="60"/>
      <c r="U164" s="60"/>
    </row>
    <row r="165" s="53" customFormat="1" hidden="1" customHeight="1" spans="1:21">
      <c r="A165" s="53" t="s">
        <v>6580</v>
      </c>
      <c r="B165" s="57">
        <v>164</v>
      </c>
      <c r="C165" s="57" t="s">
        <v>2222</v>
      </c>
      <c r="D165" s="57" t="s">
        <v>5853</v>
      </c>
      <c r="E165" s="57" t="s">
        <v>5854</v>
      </c>
      <c r="F165" s="57" t="s">
        <v>5855</v>
      </c>
      <c r="G165" s="59">
        <v>41585</v>
      </c>
      <c r="H165" s="59">
        <v>41748</v>
      </c>
      <c r="I165" s="57" t="s">
        <v>48</v>
      </c>
      <c r="J165" s="57" t="s">
        <v>6581</v>
      </c>
      <c r="K165" s="57"/>
      <c r="L165" s="57" t="s">
        <v>6582</v>
      </c>
      <c r="M165" s="57" t="s">
        <v>6582</v>
      </c>
      <c r="N165" s="57">
        <v>1</v>
      </c>
      <c r="O165" s="60"/>
      <c r="P165" s="60"/>
      <c r="Q165" s="60"/>
      <c r="R165" s="60"/>
      <c r="S165" s="60"/>
      <c r="T165" s="60"/>
      <c r="U165" s="60"/>
    </row>
    <row r="166" s="53" customFormat="1" hidden="1" spans="1:21">
      <c r="A166" s="53" t="s">
        <v>6583</v>
      </c>
      <c r="B166" s="57">
        <v>165</v>
      </c>
      <c r="C166" s="57" t="s">
        <v>2155</v>
      </c>
      <c r="D166" s="57" t="s">
        <v>5853</v>
      </c>
      <c r="E166" s="57" t="s">
        <v>5854</v>
      </c>
      <c r="F166" s="57" t="s">
        <v>5855</v>
      </c>
      <c r="G166" s="59">
        <v>40869</v>
      </c>
      <c r="H166" s="59">
        <v>41153</v>
      </c>
      <c r="I166" s="57" t="s">
        <v>48</v>
      </c>
      <c r="J166" s="57" t="s">
        <v>6584</v>
      </c>
      <c r="K166" s="57" t="s">
        <v>6585</v>
      </c>
      <c r="L166" s="57" t="s">
        <v>5914</v>
      </c>
      <c r="M166" s="57" t="s">
        <v>5914</v>
      </c>
      <c r="N166" s="57">
        <v>1</v>
      </c>
      <c r="O166" s="60"/>
      <c r="P166" s="60"/>
      <c r="Q166" s="60"/>
      <c r="R166" s="60"/>
      <c r="S166" s="60"/>
      <c r="T166" s="60"/>
      <c r="U166" s="60"/>
    </row>
    <row r="167" s="53" customFormat="1" hidden="1" customHeight="1" spans="1:21">
      <c r="A167" s="53" t="s">
        <v>6586</v>
      </c>
      <c r="B167" s="57">
        <v>166</v>
      </c>
      <c r="C167" s="57" t="s">
        <v>1877</v>
      </c>
      <c r="D167" s="57" t="s">
        <v>5853</v>
      </c>
      <c r="E167" s="57" t="s">
        <v>5854</v>
      </c>
      <c r="F167" s="57" t="s">
        <v>5855</v>
      </c>
      <c r="G167" s="59">
        <v>39567</v>
      </c>
      <c r="H167" s="59">
        <v>40210</v>
      </c>
      <c r="I167" s="57" t="s">
        <v>48</v>
      </c>
      <c r="J167" s="57" t="s">
        <v>6587</v>
      </c>
      <c r="K167" s="57" t="s">
        <v>6588</v>
      </c>
      <c r="L167" s="57"/>
      <c r="M167" s="57"/>
      <c r="N167" s="57">
        <v>1</v>
      </c>
      <c r="O167" s="60"/>
      <c r="P167" s="60"/>
      <c r="Q167" s="60"/>
      <c r="R167" s="60"/>
      <c r="S167" s="60"/>
      <c r="T167" s="60"/>
      <c r="U167" s="60"/>
    </row>
    <row r="168" s="53" customFormat="1" hidden="1" spans="1:21">
      <c r="A168" s="53" t="s">
        <v>6589</v>
      </c>
      <c r="B168" s="57">
        <v>167</v>
      </c>
      <c r="C168" s="57" t="s">
        <v>2130</v>
      </c>
      <c r="D168" s="57" t="s">
        <v>4589</v>
      </c>
      <c r="E168" s="57" t="s">
        <v>6303</v>
      </c>
      <c r="F168" s="57" t="s">
        <v>140</v>
      </c>
      <c r="G168" s="59">
        <v>40805</v>
      </c>
      <c r="H168" s="59">
        <v>41122</v>
      </c>
      <c r="I168" s="57" t="s">
        <v>48</v>
      </c>
      <c r="J168" s="57" t="s">
        <v>6590</v>
      </c>
      <c r="K168" s="57" t="s">
        <v>6591</v>
      </c>
      <c r="L168" s="57" t="s">
        <v>5914</v>
      </c>
      <c r="M168" s="57" t="s">
        <v>5914</v>
      </c>
      <c r="N168" s="57">
        <v>1</v>
      </c>
      <c r="O168" s="60"/>
      <c r="P168" s="60"/>
      <c r="Q168" s="60"/>
      <c r="R168" s="60"/>
      <c r="S168" s="60"/>
      <c r="T168" s="60"/>
      <c r="U168" s="60"/>
    </row>
    <row r="169" s="53" customFormat="1" hidden="1" customHeight="1" spans="1:21">
      <c r="A169" s="53" t="s">
        <v>6592</v>
      </c>
      <c r="B169" s="57">
        <v>168</v>
      </c>
      <c r="C169" s="57" t="s">
        <v>2212</v>
      </c>
      <c r="D169" s="57" t="s">
        <v>5853</v>
      </c>
      <c r="E169" s="57" t="s">
        <v>5854</v>
      </c>
      <c r="F169" s="57" t="s">
        <v>5855</v>
      </c>
      <c r="G169" s="59">
        <v>41465</v>
      </c>
      <c r="H169" s="59">
        <v>41609</v>
      </c>
      <c r="I169" s="57" t="s">
        <v>48</v>
      </c>
      <c r="J169" s="57" t="s">
        <v>6593</v>
      </c>
      <c r="K169" s="57"/>
      <c r="L169" s="57" t="s">
        <v>6594</v>
      </c>
      <c r="M169" s="57" t="s">
        <v>6595</v>
      </c>
      <c r="N169" s="57">
        <v>1</v>
      </c>
      <c r="O169" s="60"/>
      <c r="P169" s="60"/>
      <c r="Q169" s="60"/>
      <c r="R169" s="60"/>
      <c r="S169" s="60"/>
      <c r="T169" s="60"/>
      <c r="U169" s="60"/>
    </row>
    <row r="170" s="53" customFormat="1" hidden="1" customHeight="1" spans="1:21">
      <c r="A170" s="53" t="s">
        <v>6596</v>
      </c>
      <c r="B170" s="57">
        <v>169</v>
      </c>
      <c r="C170" s="57" t="s">
        <v>2044</v>
      </c>
      <c r="D170" s="57" t="s">
        <v>5853</v>
      </c>
      <c r="E170" s="57" t="s">
        <v>5854</v>
      </c>
      <c r="F170" s="57" t="s">
        <v>5855</v>
      </c>
      <c r="G170" s="59">
        <v>40274</v>
      </c>
      <c r="H170" s="59">
        <v>41456</v>
      </c>
      <c r="I170" s="57" t="s">
        <v>48</v>
      </c>
      <c r="J170" s="57" t="s">
        <v>6597</v>
      </c>
      <c r="K170" s="57"/>
      <c r="L170" s="57" t="s">
        <v>6598</v>
      </c>
      <c r="M170" s="57" t="s">
        <v>6598</v>
      </c>
      <c r="N170" s="57">
        <v>1</v>
      </c>
      <c r="O170" s="60"/>
      <c r="P170" s="60"/>
      <c r="Q170" s="60"/>
      <c r="R170" s="60"/>
      <c r="S170" s="60"/>
      <c r="T170" s="60"/>
      <c r="U170" s="60"/>
    </row>
    <row r="171" s="53" customFormat="1" hidden="1" spans="1:21">
      <c r="A171" s="53" t="s">
        <v>6599</v>
      </c>
      <c r="B171" s="57">
        <v>170</v>
      </c>
      <c r="C171" s="57" t="s">
        <v>1532</v>
      </c>
      <c r="D171" s="57" t="s">
        <v>5853</v>
      </c>
      <c r="E171" s="57" t="s">
        <v>5854</v>
      </c>
      <c r="F171" s="57" t="s">
        <v>6600</v>
      </c>
      <c r="G171" s="59">
        <v>37940</v>
      </c>
      <c r="H171" s="59">
        <v>38183</v>
      </c>
      <c r="I171" s="57" t="s">
        <v>48</v>
      </c>
      <c r="J171" s="57" t="s">
        <v>6601</v>
      </c>
      <c r="K171" s="57" t="s">
        <v>6602</v>
      </c>
      <c r="L171" s="57" t="s">
        <v>5914</v>
      </c>
      <c r="M171" s="57" t="s">
        <v>5914</v>
      </c>
      <c r="N171" s="57">
        <v>1</v>
      </c>
      <c r="O171" s="60"/>
      <c r="P171" s="60"/>
      <c r="Q171" s="60"/>
      <c r="R171" s="60"/>
      <c r="S171" s="60"/>
      <c r="T171" s="60"/>
      <c r="U171" s="60"/>
    </row>
    <row r="172" s="53" customFormat="1" hidden="1" customHeight="1" spans="1:21">
      <c r="A172" s="53" t="s">
        <v>6603</v>
      </c>
      <c r="B172" s="57">
        <v>171</v>
      </c>
      <c r="C172" s="57" t="s">
        <v>6604</v>
      </c>
      <c r="D172" s="57" t="s">
        <v>5853</v>
      </c>
      <c r="E172" s="57" t="s">
        <v>5854</v>
      </c>
      <c r="F172" s="57" t="s">
        <v>5855</v>
      </c>
      <c r="G172" s="59">
        <v>36452</v>
      </c>
      <c r="H172" s="59">
        <v>41201</v>
      </c>
      <c r="I172" s="57" t="s">
        <v>48</v>
      </c>
      <c r="J172" s="57" t="s">
        <v>6605</v>
      </c>
      <c r="K172" s="57"/>
      <c r="L172" s="57" t="s">
        <v>5914</v>
      </c>
      <c r="M172" s="57" t="s">
        <v>5914</v>
      </c>
      <c r="N172" s="57">
        <v>1</v>
      </c>
      <c r="O172" s="60"/>
      <c r="P172" s="60"/>
      <c r="Q172" s="60"/>
      <c r="R172" s="60"/>
      <c r="S172" s="60"/>
      <c r="T172" s="60"/>
      <c r="U172" s="60"/>
    </row>
    <row r="173" s="53" customFormat="1" hidden="1" spans="1:21">
      <c r="A173" s="53" t="s">
        <v>6606</v>
      </c>
      <c r="B173" s="57">
        <v>172</v>
      </c>
      <c r="C173" s="57" t="s">
        <v>2135</v>
      </c>
      <c r="D173" s="57" t="s">
        <v>4589</v>
      </c>
      <c r="E173" s="57" t="s">
        <v>5863</v>
      </c>
      <c r="F173" s="57" t="s">
        <v>28</v>
      </c>
      <c r="G173" s="59">
        <v>40834</v>
      </c>
      <c r="H173" s="59">
        <v>41172</v>
      </c>
      <c r="I173" s="57" t="s">
        <v>48</v>
      </c>
      <c r="J173" s="57" t="s">
        <v>6607</v>
      </c>
      <c r="K173" s="57" t="s">
        <v>6608</v>
      </c>
      <c r="L173" s="57" t="s">
        <v>6609</v>
      </c>
      <c r="M173" s="57" t="s">
        <v>6610</v>
      </c>
      <c r="N173" s="57">
        <v>1</v>
      </c>
      <c r="O173" s="60"/>
      <c r="P173" s="60"/>
      <c r="Q173" s="60"/>
      <c r="R173" s="60"/>
      <c r="S173" s="60"/>
      <c r="T173" s="60"/>
      <c r="U173" s="60"/>
    </row>
    <row r="174" s="53" customFormat="1" hidden="1" customHeight="1" spans="1:21">
      <c r="A174" s="53" t="s">
        <v>6611</v>
      </c>
      <c r="B174" s="57">
        <v>173</v>
      </c>
      <c r="C174" s="57" t="s">
        <v>2110</v>
      </c>
      <c r="D174" s="57" t="s">
        <v>5853</v>
      </c>
      <c r="E174" s="57" t="s">
        <v>5854</v>
      </c>
      <c r="F174" s="57" t="s">
        <v>5855</v>
      </c>
      <c r="G174" s="59">
        <v>40689</v>
      </c>
      <c r="H174" s="59">
        <v>41426</v>
      </c>
      <c r="I174" s="57" t="s">
        <v>48</v>
      </c>
      <c r="J174" s="57" t="s">
        <v>6612</v>
      </c>
      <c r="K174" s="57"/>
      <c r="L174" s="57" t="s">
        <v>5914</v>
      </c>
      <c r="M174" s="57" t="s">
        <v>5914</v>
      </c>
      <c r="N174" s="57">
        <v>1</v>
      </c>
      <c r="O174" s="60"/>
      <c r="P174" s="60"/>
      <c r="Q174" s="60"/>
      <c r="R174" s="60"/>
      <c r="S174" s="60"/>
      <c r="T174" s="60"/>
      <c r="U174" s="60"/>
    </row>
    <row r="175" s="53" customFormat="1" hidden="1" customHeight="1" spans="1:21">
      <c r="A175" s="53" t="s">
        <v>6613</v>
      </c>
      <c r="B175" s="57">
        <v>174</v>
      </c>
      <c r="C175" s="57" t="s">
        <v>6614</v>
      </c>
      <c r="D175" s="57" t="s">
        <v>4589</v>
      </c>
      <c r="E175" s="57" t="s">
        <v>5863</v>
      </c>
      <c r="F175" s="57" t="s">
        <v>28</v>
      </c>
      <c r="G175" s="59">
        <v>40795</v>
      </c>
      <c r="H175" s="59">
        <v>41426</v>
      </c>
      <c r="I175" s="57" t="s">
        <v>48</v>
      </c>
      <c r="J175" s="57" t="s">
        <v>6615</v>
      </c>
      <c r="K175" s="57"/>
      <c r="L175" s="57" t="s">
        <v>6616</v>
      </c>
      <c r="M175" s="57" t="s">
        <v>6616</v>
      </c>
      <c r="N175" s="57">
        <v>1</v>
      </c>
      <c r="O175" s="60"/>
      <c r="P175" s="60"/>
      <c r="Q175" s="60"/>
      <c r="R175" s="60"/>
      <c r="S175" s="60"/>
      <c r="T175" s="60"/>
      <c r="U175" s="60"/>
    </row>
    <row r="176" s="53" customFormat="1" hidden="1" customHeight="1" spans="1:21">
      <c r="A176" s="53" t="s">
        <v>6617</v>
      </c>
      <c r="B176" s="57">
        <v>175</v>
      </c>
      <c r="C176" s="57" t="s">
        <v>2160</v>
      </c>
      <c r="D176" s="57" t="s">
        <v>5853</v>
      </c>
      <c r="E176" s="57" t="s">
        <v>5854</v>
      </c>
      <c r="F176" s="57" t="s">
        <v>5855</v>
      </c>
      <c r="G176" s="59">
        <v>41051</v>
      </c>
      <c r="H176" s="59">
        <v>41275</v>
      </c>
      <c r="I176" s="57" t="s">
        <v>48</v>
      </c>
      <c r="J176" s="57" t="s">
        <v>6618</v>
      </c>
      <c r="K176" s="57"/>
      <c r="L176" s="57" t="s">
        <v>6619</v>
      </c>
      <c r="M176" s="57" t="s">
        <v>6619</v>
      </c>
      <c r="N176" s="57">
        <v>1</v>
      </c>
      <c r="O176" s="60"/>
      <c r="P176" s="60"/>
      <c r="Q176" s="60"/>
      <c r="R176" s="60"/>
      <c r="S176" s="60"/>
      <c r="T176" s="60"/>
      <c r="U176" s="60"/>
    </row>
    <row r="177" s="53" customFormat="1" hidden="1" customHeight="1" spans="1:21">
      <c r="A177" s="53" t="s">
        <v>6620</v>
      </c>
      <c r="B177" s="57">
        <v>176</v>
      </c>
      <c r="C177" s="57" t="s">
        <v>2150</v>
      </c>
      <c r="D177" s="57" t="s">
        <v>5853</v>
      </c>
      <c r="E177" s="57" t="s">
        <v>5854</v>
      </c>
      <c r="F177" s="57" t="s">
        <v>5855</v>
      </c>
      <c r="G177" s="59">
        <v>40865</v>
      </c>
      <c r="H177" s="59">
        <v>41275</v>
      </c>
      <c r="I177" s="57" t="s">
        <v>48</v>
      </c>
      <c r="J177" s="57" t="s">
        <v>6621</v>
      </c>
      <c r="K177" s="57"/>
      <c r="L177" s="57" t="s">
        <v>6622</v>
      </c>
      <c r="M177" s="57" t="s">
        <v>6623</v>
      </c>
      <c r="N177" s="57">
        <v>1</v>
      </c>
      <c r="O177" s="60"/>
      <c r="P177" s="60"/>
      <c r="Q177" s="60"/>
      <c r="R177" s="60"/>
      <c r="S177" s="60"/>
      <c r="T177" s="60"/>
      <c r="U177" s="60"/>
    </row>
    <row r="178" s="53" customFormat="1" hidden="1" spans="1:21">
      <c r="A178" s="53" t="s">
        <v>6624</v>
      </c>
      <c r="B178" s="57">
        <v>177</v>
      </c>
      <c r="C178" s="57" t="s">
        <v>6625</v>
      </c>
      <c r="D178" s="57" t="s">
        <v>5853</v>
      </c>
      <c r="E178" s="57" t="s">
        <v>6511</v>
      </c>
      <c r="F178" s="57" t="s">
        <v>5855</v>
      </c>
      <c r="G178" s="59">
        <v>40886</v>
      </c>
      <c r="H178" s="59">
        <v>41456</v>
      </c>
      <c r="I178" s="57" t="s">
        <v>48</v>
      </c>
      <c r="J178" s="57" t="s">
        <v>6626</v>
      </c>
      <c r="K178" s="57" t="s">
        <v>6627</v>
      </c>
      <c r="L178" s="57" t="s">
        <v>6628</v>
      </c>
      <c r="M178" s="57" t="s">
        <v>6628</v>
      </c>
      <c r="N178" s="57" t="s">
        <v>6629</v>
      </c>
      <c r="O178" s="60"/>
      <c r="P178" s="60"/>
      <c r="Q178" s="60"/>
      <c r="R178" s="60"/>
      <c r="S178" s="60"/>
      <c r="T178" s="60"/>
      <c r="U178" s="60"/>
    </row>
    <row r="179" s="53" customFormat="1" hidden="1" spans="1:21">
      <c r="A179" s="53" t="s">
        <v>6630</v>
      </c>
      <c r="B179" s="57">
        <v>178</v>
      </c>
      <c r="C179" s="57" t="s">
        <v>6631</v>
      </c>
      <c r="D179" s="57" t="s">
        <v>5853</v>
      </c>
      <c r="E179" s="57" t="s">
        <v>5854</v>
      </c>
      <c r="F179" s="57" t="s">
        <v>5855</v>
      </c>
      <c r="G179" s="59">
        <v>39504</v>
      </c>
      <c r="H179" s="59">
        <v>39984</v>
      </c>
      <c r="I179" s="57" t="s">
        <v>48</v>
      </c>
      <c r="J179" s="57" t="s">
        <v>6632</v>
      </c>
      <c r="K179" s="57" t="s">
        <v>6633</v>
      </c>
      <c r="L179" s="57" t="s">
        <v>5914</v>
      </c>
      <c r="M179" s="57" t="s">
        <v>5914</v>
      </c>
      <c r="N179" s="57">
        <v>1</v>
      </c>
      <c r="O179" s="60"/>
      <c r="P179" s="60"/>
      <c r="Q179" s="60"/>
      <c r="R179" s="60"/>
      <c r="S179" s="60"/>
      <c r="T179" s="60"/>
      <c r="U179" s="60"/>
    </row>
    <row r="180" s="53" customFormat="1" hidden="1" customHeight="1" spans="1:21">
      <c r="A180" s="53" t="s">
        <v>6634</v>
      </c>
      <c r="B180" s="57">
        <v>179</v>
      </c>
      <c r="C180" s="57" t="s">
        <v>2054</v>
      </c>
      <c r="D180" s="57" t="s">
        <v>5853</v>
      </c>
      <c r="E180" s="57" t="s">
        <v>5854</v>
      </c>
      <c r="F180" s="57" t="s">
        <v>5855</v>
      </c>
      <c r="G180" s="59">
        <v>40312</v>
      </c>
      <c r="H180" s="59">
        <v>41365</v>
      </c>
      <c r="I180" s="57" t="s">
        <v>48</v>
      </c>
      <c r="J180" s="57" t="s">
        <v>6635</v>
      </c>
      <c r="K180" s="57"/>
      <c r="L180" s="57" t="s">
        <v>6636</v>
      </c>
      <c r="M180" s="57" t="s">
        <v>6636</v>
      </c>
      <c r="N180" s="57">
        <v>1</v>
      </c>
      <c r="O180" s="60"/>
      <c r="P180" s="60"/>
      <c r="Q180" s="60"/>
      <c r="R180" s="60"/>
      <c r="S180" s="60"/>
      <c r="T180" s="60"/>
      <c r="U180" s="60"/>
    </row>
    <row r="181" s="53" customFormat="1" hidden="1" customHeight="1" spans="1:21">
      <c r="A181" s="53" t="s">
        <v>6637</v>
      </c>
      <c r="B181" s="57">
        <v>180</v>
      </c>
      <c r="C181" s="57" t="s">
        <v>1983</v>
      </c>
      <c r="D181" s="57" t="s">
        <v>4589</v>
      </c>
      <c r="E181" s="57" t="s">
        <v>5863</v>
      </c>
      <c r="F181" s="57" t="s">
        <v>28</v>
      </c>
      <c r="G181" s="59">
        <v>39992</v>
      </c>
      <c r="H181" s="59">
        <v>41183</v>
      </c>
      <c r="I181" s="57" t="s">
        <v>48</v>
      </c>
      <c r="J181" s="57" t="s">
        <v>6638</v>
      </c>
      <c r="K181" s="57"/>
      <c r="L181" s="57" t="s">
        <v>6639</v>
      </c>
      <c r="M181" s="57" t="s">
        <v>6639</v>
      </c>
      <c r="N181" s="57">
        <v>1</v>
      </c>
      <c r="O181" s="60"/>
      <c r="P181" s="60"/>
      <c r="Q181" s="60"/>
      <c r="R181" s="60"/>
      <c r="S181" s="60"/>
      <c r="T181" s="60"/>
      <c r="U181" s="60"/>
    </row>
    <row r="182" s="53" customFormat="1" hidden="1" spans="1:21">
      <c r="A182" s="53" t="s">
        <v>6640</v>
      </c>
      <c r="B182" s="57">
        <v>181</v>
      </c>
      <c r="C182" s="57" t="s">
        <v>6641</v>
      </c>
      <c r="D182" s="57" t="s">
        <v>5853</v>
      </c>
      <c r="E182" s="57" t="s">
        <v>5854</v>
      </c>
      <c r="F182" s="57" t="s">
        <v>5855</v>
      </c>
      <c r="G182" s="59">
        <v>41086</v>
      </c>
      <c r="H182" s="59">
        <v>41334</v>
      </c>
      <c r="I182" s="57" t="s">
        <v>48</v>
      </c>
      <c r="J182" s="57" t="s">
        <v>6442</v>
      </c>
      <c r="K182" s="57" t="s">
        <v>6642</v>
      </c>
      <c r="L182" s="57" t="s">
        <v>6643</v>
      </c>
      <c r="M182" s="57" t="s">
        <v>6643</v>
      </c>
      <c r="N182" s="57">
        <v>1</v>
      </c>
      <c r="O182" s="60"/>
      <c r="P182" s="60"/>
      <c r="Q182" s="60"/>
      <c r="R182" s="60"/>
      <c r="S182" s="60"/>
      <c r="T182" s="60"/>
      <c r="U182" s="60"/>
    </row>
    <row r="183" s="53" customFormat="1" hidden="1" spans="1:21">
      <c r="A183" s="53" t="s">
        <v>6644</v>
      </c>
      <c r="B183" s="57">
        <v>182</v>
      </c>
      <c r="C183" s="57" t="s">
        <v>2170</v>
      </c>
      <c r="D183" s="57" t="s">
        <v>5853</v>
      </c>
      <c r="E183" s="57" t="s">
        <v>5854</v>
      </c>
      <c r="F183" s="57" t="s">
        <v>5855</v>
      </c>
      <c r="G183" s="59">
        <v>41089</v>
      </c>
      <c r="H183" s="59">
        <v>41487</v>
      </c>
      <c r="I183" s="57" t="s">
        <v>48</v>
      </c>
      <c r="J183" s="57" t="s">
        <v>6645</v>
      </c>
      <c r="K183" s="57" t="s">
        <v>6646</v>
      </c>
      <c r="L183" s="57" t="s">
        <v>6647</v>
      </c>
      <c r="M183" s="57" t="s">
        <v>6647</v>
      </c>
      <c r="N183" s="57">
        <v>1</v>
      </c>
      <c r="O183" s="60"/>
      <c r="P183" s="60"/>
      <c r="Q183" s="60"/>
      <c r="R183" s="60"/>
      <c r="S183" s="60"/>
      <c r="T183" s="60"/>
      <c r="U183" s="60"/>
    </row>
    <row r="184" s="53" customFormat="1" hidden="1" spans="1:21">
      <c r="A184" s="53" t="s">
        <v>6648</v>
      </c>
      <c r="B184" s="57">
        <v>183</v>
      </c>
      <c r="C184" s="57" t="s">
        <v>6649</v>
      </c>
      <c r="D184" s="57" t="s">
        <v>5853</v>
      </c>
      <c r="E184" s="57" t="s">
        <v>5854</v>
      </c>
      <c r="F184" s="57" t="s">
        <v>5855</v>
      </c>
      <c r="G184" s="59">
        <v>39828</v>
      </c>
      <c r="H184" s="59">
        <v>40138</v>
      </c>
      <c r="I184" s="57" t="s">
        <v>48</v>
      </c>
      <c r="J184" s="57" t="s">
        <v>6650</v>
      </c>
      <c r="K184" s="57" t="s">
        <v>6633</v>
      </c>
      <c r="L184" s="57" t="s">
        <v>5914</v>
      </c>
      <c r="M184" s="57" t="s">
        <v>5914</v>
      </c>
      <c r="N184" s="57">
        <v>1</v>
      </c>
      <c r="O184" s="60"/>
      <c r="P184" s="60"/>
      <c r="Q184" s="60"/>
      <c r="R184" s="60"/>
      <c r="S184" s="60"/>
      <c r="T184" s="60"/>
      <c r="U184" s="60"/>
    </row>
    <row r="185" s="53" customFormat="1" hidden="1" spans="1:21">
      <c r="A185" s="53" t="s">
        <v>6651</v>
      </c>
      <c r="B185" s="57">
        <v>184</v>
      </c>
      <c r="C185" s="57" t="s">
        <v>2079</v>
      </c>
      <c r="D185" s="57" t="s">
        <v>4589</v>
      </c>
      <c r="E185" s="57" t="s">
        <v>5863</v>
      </c>
      <c r="F185" s="57" t="s">
        <v>28</v>
      </c>
      <c r="G185" s="59">
        <v>40495</v>
      </c>
      <c r="H185" s="59">
        <v>40964</v>
      </c>
      <c r="I185" s="57" t="s">
        <v>48</v>
      </c>
      <c r="J185" s="57" t="s">
        <v>6652</v>
      </c>
      <c r="K185" s="57" t="s">
        <v>6653</v>
      </c>
      <c r="L185" s="57" t="s">
        <v>6654</v>
      </c>
      <c r="M185" s="57" t="s">
        <v>6655</v>
      </c>
      <c r="N185" s="57">
        <v>1</v>
      </c>
      <c r="O185" s="60"/>
      <c r="P185" s="60"/>
      <c r="Q185" s="60"/>
      <c r="R185" s="60"/>
      <c r="S185" s="60"/>
      <c r="T185" s="60"/>
      <c r="U185" s="60"/>
    </row>
    <row r="186" s="53" customFormat="1" hidden="1" customHeight="1" spans="1:21">
      <c r="A186" s="53" t="s">
        <v>6656</v>
      </c>
      <c r="B186" s="57">
        <v>185</v>
      </c>
      <c r="C186" s="57" t="s">
        <v>540</v>
      </c>
      <c r="D186" s="57" t="s">
        <v>4589</v>
      </c>
      <c r="E186" s="57" t="s">
        <v>5863</v>
      </c>
      <c r="F186" s="57" t="s">
        <v>28</v>
      </c>
      <c r="G186" s="59">
        <v>33921</v>
      </c>
      <c r="H186" s="59">
        <v>34053</v>
      </c>
      <c r="I186" s="57" t="s">
        <v>48</v>
      </c>
      <c r="J186" s="57" t="s">
        <v>6657</v>
      </c>
      <c r="K186" s="57"/>
      <c r="L186" s="57" t="s">
        <v>6658</v>
      </c>
      <c r="M186" s="57" t="s">
        <v>5914</v>
      </c>
      <c r="N186" s="57">
        <v>1</v>
      </c>
      <c r="O186" s="60"/>
      <c r="P186" s="60"/>
      <c r="Q186" s="60"/>
      <c r="R186" s="60"/>
      <c r="S186" s="60"/>
      <c r="T186" s="60"/>
      <c r="U186" s="60"/>
    </row>
    <row r="187" s="53" customFormat="1" hidden="1" customHeight="1" spans="1:21">
      <c r="A187" s="53" t="s">
        <v>6659</v>
      </c>
      <c r="B187" s="57">
        <v>186</v>
      </c>
      <c r="C187" s="57" t="s">
        <v>530</v>
      </c>
      <c r="D187" s="57" t="s">
        <v>4589</v>
      </c>
      <c r="E187" s="57" t="s">
        <v>5863</v>
      </c>
      <c r="F187" s="57" t="s">
        <v>28</v>
      </c>
      <c r="G187" s="59">
        <v>33919</v>
      </c>
      <c r="H187" s="59">
        <v>34065</v>
      </c>
      <c r="I187" s="57" t="s">
        <v>48</v>
      </c>
      <c r="J187" s="57" t="s">
        <v>6660</v>
      </c>
      <c r="K187" s="57"/>
      <c r="L187" s="57" t="s">
        <v>6661</v>
      </c>
      <c r="M187" s="57" t="s">
        <v>5914</v>
      </c>
      <c r="N187" s="57">
        <v>1</v>
      </c>
      <c r="O187" s="60"/>
      <c r="P187" s="60"/>
      <c r="Q187" s="60"/>
      <c r="R187" s="60"/>
      <c r="S187" s="60"/>
      <c r="T187" s="60"/>
      <c r="U187" s="60"/>
    </row>
    <row r="188" s="53" customFormat="1" hidden="1" customHeight="1" spans="1:21">
      <c r="A188" s="53" t="s">
        <v>6662</v>
      </c>
      <c r="B188" s="57">
        <v>187</v>
      </c>
      <c r="C188" s="57" t="s">
        <v>1223</v>
      </c>
      <c r="D188" s="57" t="s">
        <v>4589</v>
      </c>
      <c r="E188" s="57" t="s">
        <v>5863</v>
      </c>
      <c r="F188" s="57" t="s">
        <v>28</v>
      </c>
      <c r="G188" s="59">
        <v>36766</v>
      </c>
      <c r="H188" s="59">
        <v>38871</v>
      </c>
      <c r="I188" s="57" t="s">
        <v>48</v>
      </c>
      <c r="J188" s="57" t="s">
        <v>6663</v>
      </c>
      <c r="K188" s="57"/>
      <c r="L188" s="57" t="s">
        <v>6664</v>
      </c>
      <c r="M188" s="57" t="s">
        <v>5914</v>
      </c>
      <c r="N188" s="57">
        <v>1</v>
      </c>
      <c r="O188" s="60"/>
      <c r="P188" s="60"/>
      <c r="Q188" s="60"/>
      <c r="R188" s="60"/>
      <c r="S188" s="60"/>
      <c r="T188" s="60"/>
      <c r="U188" s="60"/>
    </row>
    <row r="189" s="53" customFormat="1" hidden="1" customHeight="1" spans="1:21">
      <c r="A189" s="53" t="s">
        <v>6665</v>
      </c>
      <c r="B189" s="57">
        <v>188</v>
      </c>
      <c r="C189" s="57" t="s">
        <v>6666</v>
      </c>
      <c r="D189" s="57" t="s">
        <v>5853</v>
      </c>
      <c r="E189" s="57" t="s">
        <v>5854</v>
      </c>
      <c r="F189" s="57" t="s">
        <v>5855</v>
      </c>
      <c r="G189" s="59">
        <v>39261</v>
      </c>
      <c r="H189" s="59">
        <v>41213</v>
      </c>
      <c r="I189" s="57" t="s">
        <v>48</v>
      </c>
      <c r="J189" s="57" t="s">
        <v>6667</v>
      </c>
      <c r="K189" s="57"/>
      <c r="L189" s="57" t="s">
        <v>6668</v>
      </c>
      <c r="M189" s="57" t="s">
        <v>6668</v>
      </c>
      <c r="N189" s="57">
        <v>1</v>
      </c>
      <c r="O189" s="60"/>
      <c r="P189" s="60"/>
      <c r="Q189" s="60"/>
      <c r="R189" s="60"/>
      <c r="S189" s="60"/>
      <c r="T189" s="60"/>
      <c r="U189" s="60"/>
    </row>
    <row r="190" s="53" customFormat="1" hidden="1" spans="1:21">
      <c r="A190" s="53" t="s">
        <v>6669</v>
      </c>
      <c r="B190" s="57">
        <v>189</v>
      </c>
      <c r="C190" s="57" t="s">
        <v>2145</v>
      </c>
      <c r="D190" s="57" t="s">
        <v>4589</v>
      </c>
      <c r="E190" s="57" t="s">
        <v>5863</v>
      </c>
      <c r="F190" s="57" t="s">
        <v>28</v>
      </c>
      <c r="G190" s="59">
        <v>40861</v>
      </c>
      <c r="H190" s="59">
        <v>41153</v>
      </c>
      <c r="I190" s="57" t="s">
        <v>48</v>
      </c>
      <c r="J190" s="57" t="s">
        <v>6670</v>
      </c>
      <c r="K190" s="57" t="s">
        <v>6671</v>
      </c>
      <c r="L190" s="57" t="s">
        <v>6672</v>
      </c>
      <c r="M190" s="57" t="s">
        <v>6672</v>
      </c>
      <c r="N190" s="57">
        <v>1</v>
      </c>
      <c r="O190" s="60"/>
      <c r="P190" s="60"/>
      <c r="Q190" s="60"/>
      <c r="R190" s="60"/>
      <c r="S190" s="60"/>
      <c r="T190" s="60"/>
      <c r="U190" s="60"/>
    </row>
    <row r="191" s="53" customFormat="1" hidden="1" spans="1:21">
      <c r="A191" s="53" t="s">
        <v>6673</v>
      </c>
      <c r="B191" s="57">
        <v>190</v>
      </c>
      <c r="C191" s="57" t="s">
        <v>2120</v>
      </c>
      <c r="D191" s="57" t="s">
        <v>5853</v>
      </c>
      <c r="E191" s="57" t="s">
        <v>5854</v>
      </c>
      <c r="F191" s="57" t="s">
        <v>5855</v>
      </c>
      <c r="G191" s="59">
        <v>40715</v>
      </c>
      <c r="H191" s="59">
        <v>41183</v>
      </c>
      <c r="I191" s="57" t="s">
        <v>48</v>
      </c>
      <c r="J191" s="57" t="s">
        <v>6674</v>
      </c>
      <c r="K191" s="57" t="s">
        <v>6675</v>
      </c>
      <c r="L191" s="57" t="s">
        <v>6676</v>
      </c>
      <c r="M191" s="57" t="s">
        <v>6676</v>
      </c>
      <c r="N191" s="57">
        <v>1</v>
      </c>
      <c r="O191" s="60"/>
      <c r="P191" s="60"/>
      <c r="Q191" s="60"/>
      <c r="R191" s="60"/>
      <c r="S191" s="60"/>
      <c r="T191" s="60"/>
      <c r="U191" s="60"/>
    </row>
    <row r="192" s="53" customFormat="1" hidden="1" customHeight="1" spans="1:21">
      <c r="A192" s="53" t="s">
        <v>6677</v>
      </c>
      <c r="B192" s="57">
        <v>191</v>
      </c>
      <c r="C192" s="57" t="s">
        <v>505</v>
      </c>
      <c r="D192" s="57" t="s">
        <v>4589</v>
      </c>
      <c r="E192" s="57" t="s">
        <v>5863</v>
      </c>
      <c r="F192" s="57" t="s">
        <v>28</v>
      </c>
      <c r="G192" s="59">
        <v>33877</v>
      </c>
      <c r="H192" s="59">
        <v>34017</v>
      </c>
      <c r="I192" s="57" t="s">
        <v>48</v>
      </c>
      <c r="J192" s="57" t="s">
        <v>6678</v>
      </c>
      <c r="K192" s="57"/>
      <c r="L192" s="57" t="s">
        <v>6679</v>
      </c>
      <c r="M192" s="57" t="s">
        <v>5914</v>
      </c>
      <c r="N192" s="57">
        <v>1</v>
      </c>
      <c r="O192" s="60"/>
      <c r="P192" s="60"/>
      <c r="Q192" s="60"/>
      <c r="R192" s="60"/>
      <c r="S192" s="60"/>
      <c r="T192" s="60"/>
      <c r="U192" s="60"/>
    </row>
    <row r="193" s="53" customFormat="1" hidden="1" spans="1:21">
      <c r="A193" s="53" t="s">
        <v>6680</v>
      </c>
      <c r="B193" s="57">
        <v>192</v>
      </c>
      <c r="C193" s="57" t="s">
        <v>1835</v>
      </c>
      <c r="D193" s="57" t="s">
        <v>5853</v>
      </c>
      <c r="E193" s="57" t="s">
        <v>5854</v>
      </c>
      <c r="F193" s="57" t="s">
        <v>5855</v>
      </c>
      <c r="G193" s="59">
        <v>39303</v>
      </c>
      <c r="H193" s="59">
        <v>40129</v>
      </c>
      <c r="I193" s="57" t="s">
        <v>48</v>
      </c>
      <c r="J193" s="57" t="s">
        <v>6681</v>
      </c>
      <c r="K193" s="57" t="s">
        <v>6682</v>
      </c>
      <c r="L193" s="57" t="s">
        <v>5914</v>
      </c>
      <c r="M193" s="57" t="s">
        <v>5914</v>
      </c>
      <c r="N193" s="57">
        <v>1</v>
      </c>
      <c r="O193" s="60"/>
      <c r="P193" s="60"/>
      <c r="Q193" s="60"/>
      <c r="R193" s="60"/>
      <c r="S193" s="60"/>
      <c r="T193" s="60"/>
      <c r="U193" s="60"/>
    </row>
    <row r="194" s="53" customFormat="1" hidden="1" customHeight="1" spans="1:21">
      <c r="A194" s="53" t="s">
        <v>6683</v>
      </c>
      <c r="B194" s="57">
        <v>193</v>
      </c>
      <c r="C194" s="57" t="s">
        <v>1810</v>
      </c>
      <c r="D194" s="57" t="s">
        <v>4589</v>
      </c>
      <c r="E194" s="57" t="s">
        <v>5999</v>
      </c>
      <c r="F194" s="57" t="s">
        <v>140</v>
      </c>
      <c r="G194" s="59">
        <v>39251</v>
      </c>
      <c r="H194" s="59">
        <v>39264</v>
      </c>
      <c r="I194" s="57" t="s">
        <v>48</v>
      </c>
      <c r="J194" s="57" t="s">
        <v>6684</v>
      </c>
      <c r="K194" s="57"/>
      <c r="L194" s="57" t="s">
        <v>6685</v>
      </c>
      <c r="M194" s="57" t="s">
        <v>5914</v>
      </c>
      <c r="N194" s="57">
        <v>1</v>
      </c>
      <c r="O194" s="60"/>
      <c r="P194" s="60"/>
      <c r="Q194" s="60"/>
      <c r="R194" s="60"/>
      <c r="S194" s="60"/>
      <c r="T194" s="60"/>
      <c r="U194" s="60"/>
    </row>
    <row r="195" s="53" customFormat="1" hidden="1" spans="1:21">
      <c r="A195" s="53" t="s">
        <v>6686</v>
      </c>
      <c r="B195" s="57">
        <v>194</v>
      </c>
      <c r="C195" s="57" t="s">
        <v>1203</v>
      </c>
      <c r="D195" s="57" t="s">
        <v>5853</v>
      </c>
      <c r="E195" s="57" t="s">
        <v>6511</v>
      </c>
      <c r="F195" s="57" t="s">
        <v>5989</v>
      </c>
      <c r="G195" s="59">
        <v>36494</v>
      </c>
      <c r="H195" s="59">
        <v>36714</v>
      </c>
      <c r="I195" s="57" t="s">
        <v>48</v>
      </c>
      <c r="J195" s="57" t="s">
        <v>6684</v>
      </c>
      <c r="K195" s="57" t="s">
        <v>6687</v>
      </c>
      <c r="L195" s="57" t="s">
        <v>6688</v>
      </c>
      <c r="M195" s="57" t="s">
        <v>6689</v>
      </c>
      <c r="N195" s="57">
        <v>1</v>
      </c>
      <c r="O195" s="60"/>
      <c r="P195" s="60"/>
      <c r="Q195" s="60"/>
      <c r="R195" s="60"/>
      <c r="S195" s="60"/>
      <c r="T195" s="60"/>
      <c r="U195" s="60"/>
    </row>
    <row r="196" s="53" customFormat="1" hidden="1" customHeight="1" spans="1:21">
      <c r="A196" s="53" t="s">
        <v>6690</v>
      </c>
      <c r="B196" s="57">
        <v>195</v>
      </c>
      <c r="C196" s="57" t="s">
        <v>2064</v>
      </c>
      <c r="D196" s="57" t="s">
        <v>5853</v>
      </c>
      <c r="E196" s="57" t="s">
        <v>5854</v>
      </c>
      <c r="F196" s="57" t="s">
        <v>5855</v>
      </c>
      <c r="G196" s="59">
        <v>40353</v>
      </c>
      <c r="H196" s="59">
        <v>41061</v>
      </c>
      <c r="I196" s="57" t="s">
        <v>48</v>
      </c>
      <c r="J196" s="57" t="s">
        <v>6691</v>
      </c>
      <c r="K196" s="57"/>
      <c r="L196" s="57" t="s">
        <v>6692</v>
      </c>
      <c r="M196" s="57" t="s">
        <v>6692</v>
      </c>
      <c r="N196" s="57">
        <v>1</v>
      </c>
      <c r="O196" s="60"/>
      <c r="P196" s="60"/>
      <c r="Q196" s="60"/>
      <c r="R196" s="60"/>
      <c r="S196" s="60"/>
      <c r="T196" s="60"/>
      <c r="U196" s="60"/>
    </row>
    <row r="197" s="53" customFormat="1" hidden="1" spans="1:21">
      <c r="A197" s="53" t="s">
        <v>6693</v>
      </c>
      <c r="B197" s="57">
        <v>196</v>
      </c>
      <c r="C197" s="57" t="s">
        <v>6694</v>
      </c>
      <c r="D197" s="57" t="s">
        <v>5853</v>
      </c>
      <c r="E197" s="57" t="s">
        <v>5854</v>
      </c>
      <c r="F197" s="57" t="s">
        <v>5855</v>
      </c>
      <c r="G197" s="59">
        <v>39043</v>
      </c>
      <c r="H197" s="59">
        <v>41044</v>
      </c>
      <c r="I197" s="57" t="s">
        <v>48</v>
      </c>
      <c r="J197" s="57" t="s">
        <v>6695</v>
      </c>
      <c r="K197" s="57" t="s">
        <v>6696</v>
      </c>
      <c r="L197" s="57" t="s">
        <v>6697</v>
      </c>
      <c r="M197" s="57" t="s">
        <v>6697</v>
      </c>
      <c r="N197" s="57">
        <v>1</v>
      </c>
      <c r="O197" s="60"/>
      <c r="P197" s="60"/>
      <c r="Q197" s="60"/>
      <c r="R197" s="60"/>
      <c r="S197" s="60"/>
      <c r="T197" s="60"/>
      <c r="U197" s="60"/>
    </row>
    <row r="198" s="53" customFormat="1" hidden="1" customHeight="1" spans="1:21">
      <c r="A198" s="53" t="s">
        <v>6698</v>
      </c>
      <c r="B198" s="57">
        <v>197</v>
      </c>
      <c r="C198" s="57" t="s">
        <v>2104</v>
      </c>
      <c r="D198" s="57" t="s">
        <v>5853</v>
      </c>
      <c r="E198" s="57" t="s">
        <v>5854</v>
      </c>
      <c r="F198" s="57" t="s">
        <v>5855</v>
      </c>
      <c r="G198" s="59">
        <v>40688</v>
      </c>
      <c r="H198" s="59">
        <v>41030</v>
      </c>
      <c r="I198" s="57" t="s">
        <v>48</v>
      </c>
      <c r="J198" s="57" t="s">
        <v>6699</v>
      </c>
      <c r="K198" s="57"/>
      <c r="L198" s="57" t="s">
        <v>5914</v>
      </c>
      <c r="M198" s="57" t="s">
        <v>5914</v>
      </c>
      <c r="N198" s="57">
        <v>1</v>
      </c>
      <c r="O198" s="60"/>
      <c r="P198" s="60"/>
      <c r="Q198" s="60"/>
      <c r="R198" s="60"/>
      <c r="S198" s="60"/>
      <c r="T198" s="60"/>
      <c r="U198" s="60"/>
    </row>
    <row r="199" s="53" customFormat="1" hidden="1" customHeight="1" spans="1:21">
      <c r="A199" s="53" t="s">
        <v>6700</v>
      </c>
      <c r="B199" s="57">
        <v>198</v>
      </c>
      <c r="C199" s="57" t="s">
        <v>6701</v>
      </c>
      <c r="D199" s="57" t="s">
        <v>5853</v>
      </c>
      <c r="E199" s="57" t="s">
        <v>5854</v>
      </c>
      <c r="F199" s="57" t="s">
        <v>5855</v>
      </c>
      <c r="G199" s="59">
        <v>36451</v>
      </c>
      <c r="H199" s="59">
        <v>40260</v>
      </c>
      <c r="I199" s="57" t="s">
        <v>48</v>
      </c>
      <c r="J199" s="57" t="s">
        <v>6702</v>
      </c>
      <c r="K199" s="57"/>
      <c r="L199" s="57" t="s">
        <v>5914</v>
      </c>
      <c r="M199" s="57" t="s">
        <v>5914</v>
      </c>
      <c r="N199" s="57">
        <v>1</v>
      </c>
      <c r="O199" s="60"/>
      <c r="P199" s="60"/>
      <c r="Q199" s="60"/>
      <c r="R199" s="60"/>
      <c r="S199" s="60"/>
      <c r="T199" s="60"/>
      <c r="U199" s="60"/>
    </row>
    <row r="200" s="53" customFormat="1" hidden="1" customHeight="1" spans="1:21">
      <c r="A200" s="53" t="s">
        <v>6703</v>
      </c>
      <c r="B200" s="57">
        <v>199</v>
      </c>
      <c r="C200" s="57" t="s">
        <v>6704</v>
      </c>
      <c r="D200" s="57" t="s">
        <v>5853</v>
      </c>
      <c r="E200" s="57" t="s">
        <v>5854</v>
      </c>
      <c r="F200" s="57" t="s">
        <v>5855</v>
      </c>
      <c r="G200" s="59">
        <v>39263</v>
      </c>
      <c r="H200" s="59">
        <v>40983</v>
      </c>
      <c r="I200" s="57" t="s">
        <v>48</v>
      </c>
      <c r="J200" s="57" t="s">
        <v>6705</v>
      </c>
      <c r="K200" s="57"/>
      <c r="L200" s="57" t="s">
        <v>6706</v>
      </c>
      <c r="M200" s="57" t="s">
        <v>6706</v>
      </c>
      <c r="N200" s="57">
        <v>1</v>
      </c>
      <c r="O200" s="60"/>
      <c r="P200" s="60"/>
      <c r="Q200" s="60"/>
      <c r="R200" s="60"/>
      <c r="S200" s="60"/>
      <c r="T200" s="60"/>
      <c r="U200" s="60"/>
    </row>
    <row r="201" s="53" customFormat="1" hidden="1" customHeight="1" spans="1:21">
      <c r="A201" s="53" t="s">
        <v>6707</v>
      </c>
      <c r="B201" s="57">
        <v>200</v>
      </c>
      <c r="C201" s="57" t="s">
        <v>2049</v>
      </c>
      <c r="D201" s="57" t="s">
        <v>5853</v>
      </c>
      <c r="E201" s="57" t="s">
        <v>5854</v>
      </c>
      <c r="F201" s="57" t="s">
        <v>5855</v>
      </c>
      <c r="G201" s="59" t="e">
        <v>#N/A</v>
      </c>
      <c r="H201" s="59" t="e">
        <v>#N/A</v>
      </c>
      <c r="I201" s="57" t="s">
        <v>48</v>
      </c>
      <c r="J201" s="57" t="s">
        <v>6708</v>
      </c>
      <c r="K201" s="57"/>
      <c r="L201" s="57" t="s">
        <v>6709</v>
      </c>
      <c r="M201" s="57" t="s">
        <v>6709</v>
      </c>
      <c r="N201" s="57">
        <v>1</v>
      </c>
      <c r="O201" s="60"/>
      <c r="P201" s="60"/>
      <c r="Q201" s="60"/>
      <c r="R201" s="60"/>
      <c r="S201" s="60"/>
      <c r="T201" s="60"/>
      <c r="U201" s="60"/>
    </row>
    <row r="202" s="53" customFormat="1" hidden="1" customHeight="1" spans="1:21">
      <c r="A202" s="53" t="s">
        <v>6710</v>
      </c>
      <c r="B202" s="57">
        <v>201</v>
      </c>
      <c r="C202" s="57" t="s">
        <v>2115</v>
      </c>
      <c r="D202" s="57" t="s">
        <v>5853</v>
      </c>
      <c r="E202" s="57" t="s">
        <v>5854</v>
      </c>
      <c r="F202" s="57" t="s">
        <v>5855</v>
      </c>
      <c r="G202" s="59">
        <v>40694</v>
      </c>
      <c r="H202" s="59">
        <v>40969</v>
      </c>
      <c r="I202" s="57" t="s">
        <v>48</v>
      </c>
      <c r="J202" s="57" t="s">
        <v>6711</v>
      </c>
      <c r="K202" s="57"/>
      <c r="L202" s="57" t="s">
        <v>6712</v>
      </c>
      <c r="M202" s="57" t="s">
        <v>6712</v>
      </c>
      <c r="N202" s="57">
        <v>1</v>
      </c>
      <c r="O202" s="60"/>
      <c r="P202" s="60"/>
      <c r="Q202" s="60"/>
      <c r="R202" s="60"/>
      <c r="S202" s="60"/>
      <c r="T202" s="60"/>
      <c r="U202" s="60"/>
    </row>
    <row r="203" s="53" customFormat="1" hidden="1" spans="1:21">
      <c r="A203" s="53" t="s">
        <v>6713</v>
      </c>
      <c r="B203" s="57">
        <v>202</v>
      </c>
      <c r="C203" s="57" t="s">
        <v>2099</v>
      </c>
      <c r="D203" s="57" t="s">
        <v>5853</v>
      </c>
      <c r="E203" s="57" t="s">
        <v>5854</v>
      </c>
      <c r="F203" s="57" t="s">
        <v>6600</v>
      </c>
      <c r="G203" s="59">
        <v>40639</v>
      </c>
      <c r="H203" s="59">
        <v>40940</v>
      </c>
      <c r="I203" s="57" t="s">
        <v>48</v>
      </c>
      <c r="J203" s="57" t="s">
        <v>6714</v>
      </c>
      <c r="K203" s="57" t="s">
        <v>6715</v>
      </c>
      <c r="L203" s="57" t="s">
        <v>5914</v>
      </c>
      <c r="M203" s="57" t="s">
        <v>5914</v>
      </c>
      <c r="N203" s="57">
        <v>1</v>
      </c>
      <c r="O203" s="60"/>
      <c r="P203" s="60"/>
      <c r="Q203" s="60"/>
      <c r="R203" s="60"/>
      <c r="S203" s="60"/>
      <c r="T203" s="60"/>
      <c r="U203" s="60"/>
    </row>
    <row r="204" s="53" customFormat="1" hidden="1" spans="1:21">
      <c r="A204" s="53" t="s">
        <v>6716</v>
      </c>
      <c r="B204" s="57">
        <v>203</v>
      </c>
      <c r="C204" s="57" t="s">
        <v>6717</v>
      </c>
      <c r="D204" s="57" t="s">
        <v>4589</v>
      </c>
      <c r="E204" s="57" t="s">
        <v>5863</v>
      </c>
      <c r="F204" s="57" t="s">
        <v>28</v>
      </c>
      <c r="G204" s="59">
        <v>40054</v>
      </c>
      <c r="H204" s="59">
        <v>41043</v>
      </c>
      <c r="I204" s="57" t="s">
        <v>48</v>
      </c>
      <c r="J204" s="57" t="s">
        <v>6104</v>
      </c>
      <c r="K204" s="57" t="s">
        <v>6718</v>
      </c>
      <c r="L204" s="57" t="s">
        <v>6719</v>
      </c>
      <c r="M204" s="57" t="s">
        <v>6719</v>
      </c>
      <c r="N204" s="57">
        <v>1</v>
      </c>
      <c r="O204" s="60"/>
      <c r="P204" s="60"/>
      <c r="Q204" s="60"/>
      <c r="R204" s="60"/>
      <c r="S204" s="60"/>
      <c r="T204" s="60"/>
      <c r="U204" s="60"/>
    </row>
    <row r="205" s="53" customFormat="1" hidden="1" customHeight="1" spans="1:21">
      <c r="A205" s="53" t="s">
        <v>6720</v>
      </c>
      <c r="B205" s="57">
        <v>204</v>
      </c>
      <c r="C205" s="57" t="s">
        <v>2014</v>
      </c>
      <c r="D205" s="57" t="s">
        <v>5853</v>
      </c>
      <c r="E205" s="57" t="s">
        <v>5854</v>
      </c>
      <c r="F205" s="57" t="s">
        <v>5855</v>
      </c>
      <c r="G205" s="59">
        <v>40112</v>
      </c>
      <c r="H205" s="59">
        <v>40391</v>
      </c>
      <c r="I205" s="57" t="s">
        <v>48</v>
      </c>
      <c r="J205" s="57" t="s">
        <v>6721</v>
      </c>
      <c r="K205" s="57"/>
      <c r="L205" s="57" t="s">
        <v>6722</v>
      </c>
      <c r="M205" s="57" t="s">
        <v>6723</v>
      </c>
      <c r="N205" s="57">
        <v>1</v>
      </c>
      <c r="O205" s="60"/>
      <c r="P205" s="60"/>
      <c r="Q205" s="60"/>
      <c r="R205" s="60"/>
      <c r="S205" s="60"/>
      <c r="T205" s="60"/>
      <c r="U205" s="60"/>
    </row>
    <row r="206" s="53" customFormat="1" hidden="1" spans="1:21">
      <c r="A206" s="53" t="s">
        <v>6724</v>
      </c>
      <c r="B206" s="57">
        <v>205</v>
      </c>
      <c r="C206" s="57" t="s">
        <v>1106</v>
      </c>
      <c r="D206" s="57" t="s">
        <v>5853</v>
      </c>
      <c r="E206" s="57" t="s">
        <v>5854</v>
      </c>
      <c r="F206" s="57" t="s">
        <v>5855</v>
      </c>
      <c r="G206" s="59">
        <v>35901</v>
      </c>
      <c r="H206" s="59">
        <v>37168</v>
      </c>
      <c r="I206" s="57" t="s">
        <v>48</v>
      </c>
      <c r="J206" s="57" t="s">
        <v>6725</v>
      </c>
      <c r="K206" s="57" t="s">
        <v>6726</v>
      </c>
      <c r="L206" s="57" t="s">
        <v>5914</v>
      </c>
      <c r="M206" s="57" t="s">
        <v>5914</v>
      </c>
      <c r="N206" s="57">
        <v>1</v>
      </c>
      <c r="O206" s="60"/>
      <c r="P206" s="60"/>
      <c r="Q206" s="60"/>
      <c r="R206" s="60"/>
      <c r="S206" s="60"/>
      <c r="T206" s="60"/>
      <c r="U206" s="60"/>
    </row>
    <row r="207" s="53" customFormat="1" hidden="1" spans="1:21">
      <c r="A207" s="53" t="s">
        <v>6727</v>
      </c>
      <c r="B207" s="57">
        <v>206</v>
      </c>
      <c r="C207" s="57" t="s">
        <v>1749</v>
      </c>
      <c r="D207" s="57" t="s">
        <v>5853</v>
      </c>
      <c r="E207" s="57" t="s">
        <v>5854</v>
      </c>
      <c r="F207" s="57" t="s">
        <v>6600</v>
      </c>
      <c r="G207" s="59">
        <v>38951</v>
      </c>
      <c r="H207" s="59">
        <v>39873</v>
      </c>
      <c r="I207" s="57" t="s">
        <v>48</v>
      </c>
      <c r="J207" s="57" t="s">
        <v>6728</v>
      </c>
      <c r="K207" s="57" t="s">
        <v>6729</v>
      </c>
      <c r="L207" s="57" t="s">
        <v>5914</v>
      </c>
      <c r="M207" s="57" t="s">
        <v>5914</v>
      </c>
      <c r="N207" s="57">
        <v>1</v>
      </c>
      <c r="O207" s="60"/>
      <c r="P207" s="60"/>
      <c r="Q207" s="60"/>
      <c r="R207" s="60"/>
      <c r="S207" s="60"/>
      <c r="T207" s="60"/>
      <c r="U207" s="60"/>
    </row>
    <row r="208" s="53" customFormat="1" hidden="1" customHeight="1" spans="1:21">
      <c r="A208" s="53" t="s">
        <v>6730</v>
      </c>
      <c r="B208" s="57">
        <v>207</v>
      </c>
      <c r="C208" s="57" t="s">
        <v>6731</v>
      </c>
      <c r="D208" s="57" t="s">
        <v>5853</v>
      </c>
      <c r="E208" s="57" t="s">
        <v>5854</v>
      </c>
      <c r="F208" s="57" t="s">
        <v>5855</v>
      </c>
      <c r="G208" s="59">
        <v>36452</v>
      </c>
      <c r="H208" s="59">
        <v>39648</v>
      </c>
      <c r="I208" s="57" t="s">
        <v>48</v>
      </c>
      <c r="J208" s="57" t="s">
        <v>6732</v>
      </c>
      <c r="K208" s="57"/>
      <c r="L208" s="57" t="s">
        <v>5914</v>
      </c>
      <c r="M208" s="57" t="s">
        <v>5914</v>
      </c>
      <c r="N208" s="57">
        <v>1</v>
      </c>
      <c r="O208" s="60"/>
      <c r="P208" s="60"/>
      <c r="Q208" s="60"/>
      <c r="R208" s="60"/>
      <c r="S208" s="60"/>
      <c r="T208" s="60"/>
      <c r="U208" s="60"/>
    </row>
    <row r="209" s="53" customFormat="1" hidden="1" spans="1:21">
      <c r="A209" s="53" t="s">
        <v>6733</v>
      </c>
      <c r="B209" s="57">
        <v>208</v>
      </c>
      <c r="C209" s="57" t="s">
        <v>6734</v>
      </c>
      <c r="D209" s="57" t="s">
        <v>4589</v>
      </c>
      <c r="E209" s="57" t="s">
        <v>5863</v>
      </c>
      <c r="F209" s="57" t="s">
        <v>28</v>
      </c>
      <c r="G209" s="59">
        <v>40024</v>
      </c>
      <c r="H209" s="59">
        <v>40167</v>
      </c>
      <c r="I209" s="57" t="s">
        <v>48</v>
      </c>
      <c r="J209" s="57" t="s">
        <v>6735</v>
      </c>
      <c r="K209" s="57" t="s">
        <v>6736</v>
      </c>
      <c r="L209" s="57" t="s">
        <v>6737</v>
      </c>
      <c r="M209" s="57" t="s">
        <v>6737</v>
      </c>
      <c r="N209" s="57">
        <v>1</v>
      </c>
      <c r="O209" s="60"/>
      <c r="P209" s="60"/>
      <c r="Q209" s="60"/>
      <c r="R209" s="60"/>
      <c r="S209" s="60"/>
      <c r="T209" s="60"/>
      <c r="U209" s="60"/>
    </row>
    <row r="210" s="53" customFormat="1" hidden="1" customHeight="1" spans="1:21">
      <c r="A210" s="53" t="s">
        <v>6738</v>
      </c>
      <c r="B210" s="57">
        <v>209</v>
      </c>
      <c r="C210" s="57" t="s">
        <v>1914</v>
      </c>
      <c r="D210" s="57" t="s">
        <v>5853</v>
      </c>
      <c r="E210" s="57" t="s">
        <v>5854</v>
      </c>
      <c r="F210" s="57" t="s">
        <v>5855</v>
      </c>
      <c r="G210" s="59">
        <v>39773</v>
      </c>
      <c r="H210" s="59">
        <v>40770</v>
      </c>
      <c r="I210" s="57" t="s">
        <v>48</v>
      </c>
      <c r="J210" s="57" t="s">
        <v>6739</v>
      </c>
      <c r="K210" s="57"/>
      <c r="L210" s="57" t="s">
        <v>6740</v>
      </c>
      <c r="M210" s="57" t="s">
        <v>6740</v>
      </c>
      <c r="N210" s="57">
        <v>1</v>
      </c>
      <c r="O210" s="60"/>
      <c r="P210" s="60"/>
      <c r="Q210" s="60"/>
      <c r="R210" s="60"/>
      <c r="S210" s="60"/>
      <c r="T210" s="60"/>
      <c r="U210" s="60"/>
    </row>
    <row r="211" s="53" customFormat="1" hidden="1" customHeight="1" spans="1:21">
      <c r="A211" s="53" t="s">
        <v>6741</v>
      </c>
      <c r="B211" s="57">
        <v>210</v>
      </c>
      <c r="C211" s="57" t="s">
        <v>2084</v>
      </c>
      <c r="D211" s="57" t="s">
        <v>5853</v>
      </c>
      <c r="E211" s="57" t="s">
        <v>5854</v>
      </c>
      <c r="F211" s="57" t="s">
        <v>5855</v>
      </c>
      <c r="G211" s="59">
        <v>40590</v>
      </c>
      <c r="H211" s="59">
        <v>40756</v>
      </c>
      <c r="I211" s="57" t="s">
        <v>48</v>
      </c>
      <c r="J211" s="57" t="s">
        <v>6742</v>
      </c>
      <c r="K211" s="57"/>
      <c r="L211" s="57" t="s">
        <v>6743</v>
      </c>
      <c r="M211" s="57" t="s">
        <v>6744</v>
      </c>
      <c r="N211" s="57">
        <v>1</v>
      </c>
      <c r="O211" s="60"/>
      <c r="P211" s="60"/>
      <c r="Q211" s="60"/>
      <c r="R211" s="60"/>
      <c r="S211" s="60"/>
      <c r="T211" s="60"/>
      <c r="U211" s="60"/>
    </row>
    <row r="212" s="53" customFormat="1" hidden="1" spans="1:21">
      <c r="A212" s="53" t="s">
        <v>6745</v>
      </c>
      <c r="B212" s="57">
        <v>211</v>
      </c>
      <c r="C212" s="57" t="s">
        <v>1919</v>
      </c>
      <c r="D212" s="57" t="s">
        <v>5853</v>
      </c>
      <c r="E212" s="57" t="s">
        <v>5854</v>
      </c>
      <c r="F212" s="57" t="s">
        <v>5855</v>
      </c>
      <c r="G212" s="59">
        <v>39777</v>
      </c>
      <c r="H212" s="59">
        <v>40725</v>
      </c>
      <c r="I212" s="57" t="s">
        <v>48</v>
      </c>
      <c r="J212" s="57" t="s">
        <v>6746</v>
      </c>
      <c r="K212" s="57" t="s">
        <v>6747</v>
      </c>
      <c r="L212" s="57" t="s">
        <v>6748</v>
      </c>
      <c r="M212" s="57" t="s">
        <v>6748</v>
      </c>
      <c r="N212" s="57">
        <v>1</v>
      </c>
      <c r="O212" s="60"/>
      <c r="P212" s="60"/>
      <c r="Q212" s="60"/>
      <c r="R212" s="60"/>
      <c r="S212" s="60"/>
      <c r="T212" s="60"/>
      <c r="U212" s="60"/>
    </row>
    <row r="213" s="53" customFormat="1" hidden="1" customHeight="1" spans="1:21">
      <c r="A213" s="53" t="s">
        <v>6749</v>
      </c>
      <c r="B213" s="57">
        <v>212</v>
      </c>
      <c r="C213" s="57" t="s">
        <v>2089</v>
      </c>
      <c r="D213" s="57" t="s">
        <v>5853</v>
      </c>
      <c r="E213" s="57" t="s">
        <v>5854</v>
      </c>
      <c r="F213" s="57" t="s">
        <v>5989</v>
      </c>
      <c r="G213" s="59">
        <v>40592</v>
      </c>
      <c r="H213" s="59">
        <v>40725</v>
      </c>
      <c r="I213" s="57" t="s">
        <v>48</v>
      </c>
      <c r="J213" s="57" t="s">
        <v>6750</v>
      </c>
      <c r="K213" s="57"/>
      <c r="L213" s="57" t="s">
        <v>6751</v>
      </c>
      <c r="M213" s="57" t="s">
        <v>6752</v>
      </c>
      <c r="N213" s="57">
        <v>1</v>
      </c>
      <c r="O213" s="60"/>
      <c r="P213" s="60"/>
      <c r="Q213" s="60"/>
      <c r="R213" s="60"/>
      <c r="S213" s="60"/>
      <c r="T213" s="60"/>
      <c r="U213" s="60"/>
    </row>
    <row r="214" s="53" customFormat="1" hidden="1" customHeight="1" spans="1:21">
      <c r="A214" s="53" t="s">
        <v>6753</v>
      </c>
      <c r="B214" s="57">
        <v>213</v>
      </c>
      <c r="C214" s="57" t="s">
        <v>2094</v>
      </c>
      <c r="D214" s="57" t="s">
        <v>5853</v>
      </c>
      <c r="E214" s="57" t="s">
        <v>5854</v>
      </c>
      <c r="F214" s="57" t="s">
        <v>5855</v>
      </c>
      <c r="G214" s="59">
        <v>40623</v>
      </c>
      <c r="H214" s="59">
        <v>40756</v>
      </c>
      <c r="I214" s="57" t="s">
        <v>48</v>
      </c>
      <c r="J214" s="57" t="s">
        <v>6754</v>
      </c>
      <c r="K214" s="57"/>
      <c r="L214" s="57" t="s">
        <v>6755</v>
      </c>
      <c r="M214" s="57" t="s">
        <v>6068</v>
      </c>
      <c r="N214" s="57">
        <v>1</v>
      </c>
      <c r="O214" s="60"/>
      <c r="P214" s="60"/>
      <c r="Q214" s="60"/>
      <c r="R214" s="60"/>
      <c r="S214" s="60"/>
      <c r="T214" s="60"/>
      <c r="U214" s="60"/>
    </row>
    <row r="215" s="53" customFormat="1" hidden="1" customHeight="1" spans="1:21">
      <c r="A215" s="53" t="s">
        <v>6756</v>
      </c>
      <c r="B215" s="57">
        <v>214</v>
      </c>
      <c r="C215" s="57" t="s">
        <v>1677</v>
      </c>
      <c r="D215" s="57" t="s">
        <v>5853</v>
      </c>
      <c r="E215" s="57" t="s">
        <v>5854</v>
      </c>
      <c r="F215" s="57" t="s">
        <v>5855</v>
      </c>
      <c r="G215" s="59">
        <v>38617</v>
      </c>
      <c r="H215" s="59">
        <v>38899</v>
      </c>
      <c r="I215" s="57" t="s">
        <v>48</v>
      </c>
      <c r="J215" s="57" t="s">
        <v>6757</v>
      </c>
      <c r="K215" s="57"/>
      <c r="L215" s="57" t="s">
        <v>6758</v>
      </c>
      <c r="M215" s="57" t="s">
        <v>6758</v>
      </c>
      <c r="N215" s="57">
        <v>1</v>
      </c>
      <c r="O215" s="60"/>
      <c r="P215" s="60"/>
      <c r="Q215" s="60"/>
      <c r="R215" s="60"/>
      <c r="S215" s="60"/>
      <c r="T215" s="60"/>
      <c r="U215" s="60"/>
    </row>
    <row r="216" s="53" customFormat="1" hidden="1" spans="1:21">
      <c r="A216" s="53" t="s">
        <v>6759</v>
      </c>
      <c r="B216" s="57">
        <v>215</v>
      </c>
      <c r="C216" s="57" t="s">
        <v>2074</v>
      </c>
      <c r="D216" s="57" t="s">
        <v>5853</v>
      </c>
      <c r="E216" s="57" t="s">
        <v>5854</v>
      </c>
      <c r="F216" s="57" t="s">
        <v>5855</v>
      </c>
      <c r="G216" s="59" t="e">
        <v>#N/A</v>
      </c>
      <c r="H216" s="59" t="e">
        <v>#N/A</v>
      </c>
      <c r="I216" s="57" t="s">
        <v>48</v>
      </c>
      <c r="J216" s="57" t="s">
        <v>6760</v>
      </c>
      <c r="K216" s="57" t="s">
        <v>6761</v>
      </c>
      <c r="L216" s="57" t="s">
        <v>6762</v>
      </c>
      <c r="M216" s="57" t="s">
        <v>6762</v>
      </c>
      <c r="N216" s="57">
        <v>1</v>
      </c>
      <c r="O216" s="60"/>
      <c r="P216" s="60"/>
      <c r="Q216" s="60"/>
      <c r="R216" s="60"/>
      <c r="S216" s="60"/>
      <c r="T216" s="60"/>
      <c r="U216" s="60"/>
    </row>
    <row r="217" s="53" customFormat="1" hidden="1" spans="1:21">
      <c r="A217" s="53" t="s">
        <v>6763</v>
      </c>
      <c r="B217" s="57">
        <v>216</v>
      </c>
      <c r="C217" s="57" t="s">
        <v>2059</v>
      </c>
      <c r="D217" s="57" t="s">
        <v>4589</v>
      </c>
      <c r="E217" s="57" t="s">
        <v>5863</v>
      </c>
      <c r="F217" s="57" t="s">
        <v>28</v>
      </c>
      <c r="G217" s="59">
        <v>40353</v>
      </c>
      <c r="H217" s="59">
        <v>40725</v>
      </c>
      <c r="I217" s="57" t="s">
        <v>48</v>
      </c>
      <c r="J217" s="57" t="s">
        <v>6764</v>
      </c>
      <c r="K217" s="57" t="s">
        <v>6765</v>
      </c>
      <c r="L217" s="57" t="s">
        <v>6766</v>
      </c>
      <c r="M217" s="57" t="s">
        <v>6766</v>
      </c>
      <c r="N217" s="57">
        <v>1</v>
      </c>
      <c r="O217" s="60"/>
      <c r="P217" s="60"/>
      <c r="Q217" s="60"/>
      <c r="R217" s="60"/>
      <c r="S217" s="60"/>
      <c r="T217" s="60"/>
      <c r="U217" s="60"/>
    </row>
    <row r="218" s="53" customFormat="1" hidden="1" customHeight="1" spans="1:21">
      <c r="A218" s="53" t="s">
        <v>6767</v>
      </c>
      <c r="B218" s="57">
        <v>217</v>
      </c>
      <c r="C218" s="57" t="s">
        <v>6768</v>
      </c>
      <c r="D218" s="57" t="s">
        <v>4589</v>
      </c>
      <c r="E218" s="57" t="s">
        <v>5863</v>
      </c>
      <c r="F218" s="57" t="s">
        <v>28</v>
      </c>
      <c r="G218" s="59">
        <v>40008</v>
      </c>
      <c r="H218" s="59">
        <v>40603</v>
      </c>
      <c r="I218" s="57" t="s">
        <v>48</v>
      </c>
      <c r="J218" s="57" t="s">
        <v>6769</v>
      </c>
      <c r="K218" s="57"/>
      <c r="L218" s="57" t="s">
        <v>6770</v>
      </c>
      <c r="M218" s="57" t="s">
        <v>6770</v>
      </c>
      <c r="N218" s="57">
        <v>1</v>
      </c>
      <c r="O218" s="60"/>
      <c r="P218" s="60"/>
      <c r="Q218" s="60"/>
      <c r="R218" s="60"/>
      <c r="S218" s="60"/>
      <c r="T218" s="60"/>
      <c r="U218" s="60"/>
    </row>
    <row r="219" s="53" customFormat="1" hidden="1" spans="1:21">
      <c r="A219" s="53" t="s">
        <v>6771</v>
      </c>
      <c r="B219" s="57">
        <v>218</v>
      </c>
      <c r="C219" s="57" t="s">
        <v>2029</v>
      </c>
      <c r="D219" s="57" t="s">
        <v>4589</v>
      </c>
      <c r="E219" s="57" t="s">
        <v>5863</v>
      </c>
      <c r="F219" s="57" t="s">
        <v>28</v>
      </c>
      <c r="G219" s="59">
        <v>40164</v>
      </c>
      <c r="H219" s="59">
        <v>40483</v>
      </c>
      <c r="I219" s="57" t="s">
        <v>48</v>
      </c>
      <c r="J219" s="57" t="s">
        <v>6772</v>
      </c>
      <c r="K219" s="57" t="s">
        <v>6773</v>
      </c>
      <c r="L219" s="57" t="s">
        <v>6774</v>
      </c>
      <c r="M219" s="57" t="s">
        <v>6775</v>
      </c>
      <c r="N219" s="57">
        <v>1</v>
      </c>
      <c r="O219" s="60"/>
      <c r="P219" s="60"/>
      <c r="Q219" s="60"/>
      <c r="R219" s="60"/>
      <c r="S219" s="60"/>
      <c r="T219" s="60"/>
      <c r="U219" s="60"/>
    </row>
    <row r="220" s="53" customFormat="1" hidden="1" customHeight="1" spans="1:21">
      <c r="A220" s="53" t="s">
        <v>6776</v>
      </c>
      <c r="B220" s="57">
        <v>219</v>
      </c>
      <c r="C220" s="57" t="s">
        <v>2039</v>
      </c>
      <c r="D220" s="57" t="s">
        <v>5853</v>
      </c>
      <c r="E220" s="57" t="s">
        <v>5854</v>
      </c>
      <c r="F220" s="57" t="s">
        <v>5855</v>
      </c>
      <c r="G220" s="59">
        <v>40266</v>
      </c>
      <c r="H220" s="59">
        <v>40544</v>
      </c>
      <c r="I220" s="57" t="s">
        <v>48</v>
      </c>
      <c r="J220" s="57" t="s">
        <v>6777</v>
      </c>
      <c r="K220" s="57"/>
      <c r="L220" s="57"/>
      <c r="M220" s="57"/>
      <c r="N220" s="57">
        <v>1</v>
      </c>
      <c r="O220" s="60"/>
      <c r="P220" s="60"/>
      <c r="Q220" s="60"/>
      <c r="R220" s="60"/>
      <c r="S220" s="60"/>
      <c r="T220" s="60"/>
      <c r="U220" s="60"/>
    </row>
    <row r="221" s="53" customFormat="1" hidden="1" spans="1:21">
      <c r="A221" s="53" t="s">
        <v>6778</v>
      </c>
      <c r="B221" s="57">
        <v>220</v>
      </c>
      <c r="C221" s="57" t="s">
        <v>2034</v>
      </c>
      <c r="D221" s="57" t="s">
        <v>4589</v>
      </c>
      <c r="E221" s="57" t="s">
        <v>5863</v>
      </c>
      <c r="F221" s="57" t="s">
        <v>28</v>
      </c>
      <c r="G221" s="59">
        <v>40164</v>
      </c>
      <c r="H221" s="59">
        <v>40452</v>
      </c>
      <c r="I221" s="57" t="s">
        <v>48</v>
      </c>
      <c r="J221" s="57" t="s">
        <v>6779</v>
      </c>
      <c r="K221" s="57" t="s">
        <v>6780</v>
      </c>
      <c r="L221" s="57" t="s">
        <v>6781</v>
      </c>
      <c r="M221" s="57" t="s">
        <v>6781</v>
      </c>
      <c r="N221" s="57">
        <v>1</v>
      </c>
      <c r="O221" s="60"/>
      <c r="P221" s="60"/>
      <c r="Q221" s="60"/>
      <c r="R221" s="60"/>
      <c r="S221" s="60"/>
      <c r="T221" s="60"/>
      <c r="U221" s="60"/>
    </row>
    <row r="222" s="53" customFormat="1" hidden="1" customHeight="1" spans="1:21">
      <c r="A222" s="53" t="s">
        <v>6782</v>
      </c>
      <c r="B222" s="57">
        <v>221</v>
      </c>
      <c r="C222" s="57" t="s">
        <v>1682</v>
      </c>
      <c r="D222" s="57" t="s">
        <v>5853</v>
      </c>
      <c r="E222" s="57" t="s">
        <v>5854</v>
      </c>
      <c r="F222" s="57" t="s">
        <v>5855</v>
      </c>
      <c r="G222" s="59">
        <v>38674</v>
      </c>
      <c r="H222" s="59">
        <v>38991</v>
      </c>
      <c r="I222" s="57" t="s">
        <v>48</v>
      </c>
      <c r="J222" s="57" t="s">
        <v>6783</v>
      </c>
      <c r="K222" s="57"/>
      <c r="L222" s="57"/>
      <c r="M222" s="57"/>
      <c r="N222" s="57">
        <v>1</v>
      </c>
      <c r="O222" s="60"/>
      <c r="P222" s="60"/>
      <c r="Q222" s="60"/>
      <c r="R222" s="60"/>
      <c r="S222" s="60"/>
      <c r="T222" s="60"/>
      <c r="U222" s="60"/>
    </row>
    <row r="223" s="53" customFormat="1" hidden="1" spans="1:21">
      <c r="A223" s="53" t="s">
        <v>6784</v>
      </c>
      <c r="B223" s="57">
        <v>222</v>
      </c>
      <c r="C223" s="57" t="s">
        <v>726</v>
      </c>
      <c r="D223" s="57" t="s">
        <v>5853</v>
      </c>
      <c r="E223" s="57" t="s">
        <v>5854</v>
      </c>
      <c r="F223" s="57" t="s">
        <v>6600</v>
      </c>
      <c r="G223" s="59">
        <v>34498</v>
      </c>
      <c r="H223" s="59">
        <v>34700</v>
      </c>
      <c r="I223" s="57" t="s">
        <v>48</v>
      </c>
      <c r="J223" s="57" t="s">
        <v>6785</v>
      </c>
      <c r="K223" s="57" t="s">
        <v>6786</v>
      </c>
      <c r="L223" s="57" t="s">
        <v>5914</v>
      </c>
      <c r="M223" s="57" t="s">
        <v>5914</v>
      </c>
      <c r="N223" s="57">
        <v>1</v>
      </c>
      <c r="O223" s="60"/>
      <c r="P223" s="60"/>
      <c r="Q223" s="60"/>
      <c r="R223" s="60"/>
      <c r="S223" s="60"/>
      <c r="T223" s="60"/>
      <c r="U223" s="60"/>
    </row>
    <row r="224" s="53" customFormat="1" hidden="1" customHeight="1" spans="1:21">
      <c r="A224" s="53" t="s">
        <v>6787</v>
      </c>
      <c r="B224" s="57">
        <v>223</v>
      </c>
      <c r="C224" s="57" t="s">
        <v>2019</v>
      </c>
      <c r="D224" s="57" t="s">
        <v>4589</v>
      </c>
      <c r="E224" s="57" t="s">
        <v>6303</v>
      </c>
      <c r="F224" s="57" t="s">
        <v>140</v>
      </c>
      <c r="G224" s="59">
        <v>40113</v>
      </c>
      <c r="H224" s="59">
        <v>40113</v>
      </c>
      <c r="I224" s="57" t="s">
        <v>48</v>
      </c>
      <c r="J224" s="57" t="s">
        <v>6788</v>
      </c>
      <c r="K224" s="57"/>
      <c r="L224" s="57" t="s">
        <v>6789</v>
      </c>
      <c r="M224" s="57" t="s">
        <v>5914</v>
      </c>
      <c r="N224" s="57">
        <v>1</v>
      </c>
      <c r="O224" s="60"/>
      <c r="P224" s="60"/>
      <c r="Q224" s="60"/>
      <c r="R224" s="60"/>
      <c r="S224" s="60"/>
      <c r="T224" s="60"/>
      <c r="U224" s="60"/>
    </row>
    <row r="225" s="53" customFormat="1" hidden="1" customHeight="1" spans="1:21">
      <c r="A225" s="53" t="s">
        <v>6790</v>
      </c>
      <c r="B225" s="57">
        <v>224</v>
      </c>
      <c r="C225" s="57" t="s">
        <v>1754</v>
      </c>
      <c r="D225" s="57" t="s">
        <v>5853</v>
      </c>
      <c r="E225" s="57" t="s">
        <v>5854</v>
      </c>
      <c r="F225" s="57" t="s">
        <v>6600</v>
      </c>
      <c r="G225" s="59">
        <v>38953</v>
      </c>
      <c r="H225" s="59">
        <v>40179</v>
      </c>
      <c r="I225" s="57" t="s">
        <v>48</v>
      </c>
      <c r="J225" s="57" t="s">
        <v>6791</v>
      </c>
      <c r="K225" s="57" t="s">
        <v>6792</v>
      </c>
      <c r="L225" s="57"/>
      <c r="M225" s="57"/>
      <c r="N225" s="57">
        <v>1</v>
      </c>
      <c r="O225" s="60"/>
      <c r="P225" s="60"/>
      <c r="Q225" s="60"/>
      <c r="R225" s="60"/>
      <c r="S225" s="60"/>
      <c r="T225" s="60"/>
      <c r="U225" s="60"/>
    </row>
    <row r="226" s="53" customFormat="1" hidden="1" customHeight="1" spans="1:21">
      <c r="A226" s="53" t="s">
        <v>6793</v>
      </c>
      <c r="B226" s="57">
        <v>225</v>
      </c>
      <c r="C226" s="57" t="s">
        <v>1999</v>
      </c>
      <c r="D226" s="57" t="s">
        <v>5853</v>
      </c>
      <c r="E226" s="57" t="s">
        <v>5854</v>
      </c>
      <c r="F226" s="57" t="s">
        <v>6600</v>
      </c>
      <c r="G226" s="59">
        <v>40032</v>
      </c>
      <c r="H226" s="59">
        <v>40179</v>
      </c>
      <c r="I226" s="57" t="s">
        <v>48</v>
      </c>
      <c r="J226" s="57" t="s">
        <v>6794</v>
      </c>
      <c r="K226" s="57" t="s">
        <v>6792</v>
      </c>
      <c r="L226" s="57"/>
      <c r="M226" s="57"/>
      <c r="N226" s="57">
        <v>1</v>
      </c>
      <c r="O226" s="60"/>
      <c r="P226" s="60"/>
      <c r="Q226" s="60"/>
      <c r="R226" s="60"/>
      <c r="S226" s="60"/>
      <c r="T226" s="60"/>
      <c r="U226" s="60"/>
    </row>
    <row r="227" s="53" customFormat="1" hidden="1" spans="1:21">
      <c r="A227" s="53" t="s">
        <v>6795</v>
      </c>
      <c r="B227" s="57">
        <v>226</v>
      </c>
      <c r="C227" s="57" t="s">
        <v>1845</v>
      </c>
      <c r="D227" s="57" t="s">
        <v>5853</v>
      </c>
      <c r="E227" s="57" t="s">
        <v>5854</v>
      </c>
      <c r="F227" s="57" t="s">
        <v>5855</v>
      </c>
      <c r="G227" s="59">
        <v>39370</v>
      </c>
      <c r="H227" s="59">
        <v>39448</v>
      </c>
      <c r="I227" s="57" t="s">
        <v>48</v>
      </c>
      <c r="J227" s="57" t="s">
        <v>6796</v>
      </c>
      <c r="K227" s="57" t="s">
        <v>6797</v>
      </c>
      <c r="L227" s="57" t="s">
        <v>6798</v>
      </c>
      <c r="M227" s="57" t="s">
        <v>6798</v>
      </c>
      <c r="N227" s="57">
        <v>1</v>
      </c>
      <c r="O227" s="60"/>
      <c r="P227" s="60"/>
      <c r="Q227" s="60"/>
      <c r="R227" s="60"/>
      <c r="S227" s="60"/>
      <c r="T227" s="60"/>
      <c r="U227" s="60"/>
    </row>
    <row r="228" s="53" customFormat="1" hidden="1" customHeight="1" spans="1:21">
      <c r="A228" s="53" t="s">
        <v>6799</v>
      </c>
      <c r="B228" s="57">
        <v>227</v>
      </c>
      <c r="C228" s="57" t="s">
        <v>1769</v>
      </c>
      <c r="D228" s="57" t="s">
        <v>5853</v>
      </c>
      <c r="E228" s="57" t="s">
        <v>5854</v>
      </c>
      <c r="F228" s="57" t="s">
        <v>5855</v>
      </c>
      <c r="G228" s="59">
        <v>39045</v>
      </c>
      <c r="H228" s="59">
        <v>39264</v>
      </c>
      <c r="I228" s="57" t="s">
        <v>48</v>
      </c>
      <c r="J228" s="57" t="s">
        <v>6800</v>
      </c>
      <c r="K228" s="57"/>
      <c r="L228" s="57"/>
      <c r="M228" s="57"/>
      <c r="N228" s="57">
        <v>1</v>
      </c>
      <c r="O228" s="60"/>
      <c r="P228" s="60"/>
      <c r="Q228" s="60"/>
      <c r="R228" s="60"/>
      <c r="S228" s="60"/>
      <c r="T228" s="60"/>
      <c r="U228" s="60"/>
    </row>
    <row r="229" s="53" customFormat="1" hidden="1" spans="1:21">
      <c r="A229" s="53" t="s">
        <v>6801</v>
      </c>
      <c r="B229" s="57">
        <v>228</v>
      </c>
      <c r="C229" s="57" t="s">
        <v>1961</v>
      </c>
      <c r="D229" s="57" t="s">
        <v>5853</v>
      </c>
      <c r="E229" s="57" t="s">
        <v>5854</v>
      </c>
      <c r="F229" s="57" t="s">
        <v>5855</v>
      </c>
      <c r="G229" s="59">
        <v>39871</v>
      </c>
      <c r="H229" s="59">
        <v>40179</v>
      </c>
      <c r="I229" s="57" t="s">
        <v>48</v>
      </c>
      <c r="J229" s="57" t="s">
        <v>6802</v>
      </c>
      <c r="K229" s="57" t="s">
        <v>6803</v>
      </c>
      <c r="L229" s="57" t="s">
        <v>6804</v>
      </c>
      <c r="M229" s="57" t="s">
        <v>6805</v>
      </c>
      <c r="N229" s="57">
        <v>1</v>
      </c>
      <c r="O229" s="60"/>
      <c r="P229" s="60"/>
      <c r="Q229" s="60"/>
      <c r="R229" s="60"/>
      <c r="S229" s="60"/>
      <c r="T229" s="60"/>
      <c r="U229" s="60"/>
    </row>
    <row r="230" s="53" customFormat="1" hidden="1" customHeight="1" spans="1:21">
      <c r="A230" s="53" t="s">
        <v>6806</v>
      </c>
      <c r="B230" s="57">
        <v>229</v>
      </c>
      <c r="C230" s="57" t="s">
        <v>1423</v>
      </c>
      <c r="D230" s="57" t="s">
        <v>4589</v>
      </c>
      <c r="E230" s="57" t="s">
        <v>6303</v>
      </c>
      <c r="F230" s="57" t="s">
        <v>140</v>
      </c>
      <c r="G230" s="59">
        <v>37686</v>
      </c>
      <c r="H230" s="59">
        <v>37754</v>
      </c>
      <c r="I230" s="57" t="s">
        <v>48</v>
      </c>
      <c r="J230" s="57" t="s">
        <v>6807</v>
      </c>
      <c r="K230" s="57"/>
      <c r="L230" s="57" t="s">
        <v>6808</v>
      </c>
      <c r="M230" s="57" t="s">
        <v>6808</v>
      </c>
      <c r="N230" s="57">
        <v>1</v>
      </c>
      <c r="O230" s="60"/>
      <c r="P230" s="60"/>
      <c r="Q230" s="60"/>
      <c r="R230" s="60"/>
      <c r="S230" s="60"/>
      <c r="T230" s="60"/>
      <c r="U230" s="60"/>
    </row>
    <row r="231" s="53" customFormat="1" hidden="1" customHeight="1" spans="1:21">
      <c r="A231" s="53" t="s">
        <v>6809</v>
      </c>
      <c r="B231" s="57">
        <v>230</v>
      </c>
      <c r="C231" s="57" t="s">
        <v>1966</v>
      </c>
      <c r="D231" s="57" t="s">
        <v>5853</v>
      </c>
      <c r="E231" s="57" t="s">
        <v>5854</v>
      </c>
      <c r="F231" s="57" t="s">
        <v>5855</v>
      </c>
      <c r="G231" s="59">
        <v>39931</v>
      </c>
      <c r="H231" s="59">
        <v>40238</v>
      </c>
      <c r="I231" s="57" t="s">
        <v>48</v>
      </c>
      <c r="J231" s="57" t="s">
        <v>6810</v>
      </c>
      <c r="K231" s="57"/>
      <c r="L231" s="57" t="s">
        <v>6811</v>
      </c>
      <c r="M231" s="57" t="s">
        <v>6811</v>
      </c>
      <c r="N231" s="57">
        <v>1</v>
      </c>
      <c r="O231" s="60"/>
      <c r="P231" s="60"/>
      <c r="Q231" s="60"/>
      <c r="R231" s="60"/>
      <c r="S231" s="60"/>
      <c r="T231" s="60"/>
      <c r="U231" s="60"/>
    </row>
    <row r="232" s="53" customFormat="1" hidden="1" customHeight="1" spans="1:21">
      <c r="A232" s="53" t="s">
        <v>6812</v>
      </c>
      <c r="B232" s="57">
        <v>231</v>
      </c>
      <c r="C232" s="57" t="s">
        <v>399</v>
      </c>
      <c r="D232" s="57" t="s">
        <v>4589</v>
      </c>
      <c r="E232" s="57" t="s">
        <v>5999</v>
      </c>
      <c r="F232" s="57" t="s">
        <v>28</v>
      </c>
      <c r="G232" s="59">
        <v>33588</v>
      </c>
      <c r="H232" s="59">
        <v>37347</v>
      </c>
      <c r="I232" s="57" t="s">
        <v>48</v>
      </c>
      <c r="J232" s="57" t="s">
        <v>6813</v>
      </c>
      <c r="K232" s="57" t="s">
        <v>6814</v>
      </c>
      <c r="L232" s="57"/>
      <c r="M232" s="57"/>
      <c r="N232" s="57">
        <v>1</v>
      </c>
      <c r="O232" s="60"/>
      <c r="P232" s="60"/>
      <c r="Q232" s="60"/>
      <c r="R232" s="60"/>
      <c r="S232" s="60"/>
      <c r="T232" s="60"/>
      <c r="U232" s="60"/>
    </row>
    <row r="233" s="53" customFormat="1" hidden="1" customHeight="1" spans="1:21">
      <c r="A233" s="53" t="s">
        <v>6815</v>
      </c>
      <c r="B233" s="57">
        <v>232</v>
      </c>
      <c r="C233" s="57" t="s">
        <v>6816</v>
      </c>
      <c r="D233" s="57" t="s">
        <v>4589</v>
      </c>
      <c r="E233" s="57" t="s">
        <v>6303</v>
      </c>
      <c r="F233" s="57" t="s">
        <v>140</v>
      </c>
      <c r="G233" s="59">
        <v>38011</v>
      </c>
      <c r="H233" s="59">
        <v>39965</v>
      </c>
      <c r="I233" s="57" t="s">
        <v>48</v>
      </c>
      <c r="J233" s="57" t="s">
        <v>6817</v>
      </c>
      <c r="K233" s="57"/>
      <c r="L233" s="57" t="s">
        <v>6818</v>
      </c>
      <c r="M233" s="57" t="s">
        <v>6818</v>
      </c>
      <c r="N233" s="57">
        <v>1</v>
      </c>
      <c r="O233" s="60"/>
      <c r="P233" s="60"/>
      <c r="Q233" s="60"/>
      <c r="R233" s="60"/>
      <c r="S233" s="60"/>
      <c r="T233" s="60"/>
      <c r="U233" s="60"/>
    </row>
    <row r="234" s="53" customFormat="1" hidden="1" customHeight="1" spans="1:21">
      <c r="A234" s="53" t="s">
        <v>6819</v>
      </c>
      <c r="B234" s="57">
        <v>233</v>
      </c>
      <c r="C234" s="57" t="s">
        <v>6820</v>
      </c>
      <c r="D234" s="57" t="s">
        <v>5853</v>
      </c>
      <c r="E234" s="57" t="s">
        <v>5854</v>
      </c>
      <c r="F234" s="57" t="s">
        <v>5855</v>
      </c>
      <c r="G234" s="59">
        <v>39248</v>
      </c>
      <c r="H234" s="59">
        <v>39822</v>
      </c>
      <c r="I234" s="57" t="s">
        <v>48</v>
      </c>
      <c r="J234" s="57" t="s">
        <v>6821</v>
      </c>
      <c r="K234" s="57" t="s">
        <v>6633</v>
      </c>
      <c r="L234" s="57"/>
      <c r="M234" s="57"/>
      <c r="N234" s="57">
        <v>1</v>
      </c>
      <c r="O234" s="60"/>
      <c r="P234" s="60"/>
      <c r="Q234" s="60"/>
      <c r="R234" s="60"/>
      <c r="S234" s="60"/>
      <c r="T234" s="60"/>
      <c r="U234" s="60"/>
    </row>
    <row r="235" s="53" customFormat="1" hidden="1" customHeight="1" spans="1:21">
      <c r="A235" s="53" t="s">
        <v>6822</v>
      </c>
      <c r="B235" s="57">
        <v>234</v>
      </c>
      <c r="C235" s="57" t="s">
        <v>1723</v>
      </c>
      <c r="D235" s="57" t="s">
        <v>5853</v>
      </c>
      <c r="E235" s="57" t="s">
        <v>5854</v>
      </c>
      <c r="F235" s="57" t="s">
        <v>5855</v>
      </c>
      <c r="G235" s="59">
        <v>38880</v>
      </c>
      <c r="H235" s="59">
        <v>39052</v>
      </c>
      <c r="I235" s="57" t="s">
        <v>48</v>
      </c>
      <c r="J235" s="57" t="s">
        <v>6823</v>
      </c>
      <c r="K235" s="57" t="s">
        <v>6824</v>
      </c>
      <c r="L235" s="57"/>
      <c r="M235" s="57"/>
      <c r="N235" s="57">
        <v>1</v>
      </c>
      <c r="O235" s="60"/>
      <c r="P235" s="60"/>
      <c r="Q235" s="60"/>
      <c r="R235" s="60"/>
      <c r="S235" s="60"/>
      <c r="T235" s="60"/>
      <c r="U235" s="60"/>
    </row>
    <row r="236" s="53" customFormat="1" hidden="1" spans="1:21">
      <c r="A236" s="53" t="s">
        <v>6825</v>
      </c>
      <c r="B236" s="57">
        <v>235</v>
      </c>
      <c r="C236" s="57" t="s">
        <v>6826</v>
      </c>
      <c r="D236" s="57" t="s">
        <v>5853</v>
      </c>
      <c r="E236" s="57" t="s">
        <v>5854</v>
      </c>
      <c r="F236" s="57" t="s">
        <v>5855</v>
      </c>
      <c r="G236" s="59">
        <v>36990</v>
      </c>
      <c r="H236" s="59">
        <v>37043</v>
      </c>
      <c r="I236" s="57" t="s">
        <v>48</v>
      </c>
      <c r="J236" s="57" t="s">
        <v>6827</v>
      </c>
      <c r="K236" s="57" t="s">
        <v>6828</v>
      </c>
      <c r="L236" s="57" t="s">
        <v>6829</v>
      </c>
      <c r="M236" s="57" t="s">
        <v>6829</v>
      </c>
      <c r="N236" s="57">
        <v>1</v>
      </c>
      <c r="O236" s="60"/>
      <c r="P236" s="60"/>
      <c r="Q236" s="60"/>
      <c r="R236" s="60"/>
      <c r="S236" s="60"/>
      <c r="T236" s="60"/>
      <c r="U236" s="60"/>
    </row>
    <row r="237" s="53" customFormat="1" hidden="1" customHeight="1" spans="1:21">
      <c r="A237" s="53" t="s">
        <v>6830</v>
      </c>
      <c r="B237" s="57">
        <v>236</v>
      </c>
      <c r="C237" s="57" t="s">
        <v>1945</v>
      </c>
      <c r="D237" s="57" t="s">
        <v>5853</v>
      </c>
      <c r="E237" s="57" t="s">
        <v>5854</v>
      </c>
      <c r="F237" s="57" t="s">
        <v>5855</v>
      </c>
      <c r="G237" s="59" t="e">
        <v>#N/A</v>
      </c>
      <c r="H237" s="59" t="e">
        <v>#N/A</v>
      </c>
      <c r="I237" s="57" t="s">
        <v>48</v>
      </c>
      <c r="J237" s="57" t="s">
        <v>6831</v>
      </c>
      <c r="K237" s="57"/>
      <c r="L237" s="57" t="s">
        <v>6832</v>
      </c>
      <c r="M237" s="57" t="s">
        <v>6833</v>
      </c>
      <c r="N237" s="57">
        <v>1</v>
      </c>
      <c r="O237" s="60"/>
      <c r="P237" s="60"/>
      <c r="Q237" s="60"/>
      <c r="R237" s="60"/>
      <c r="S237" s="60"/>
      <c r="T237" s="60"/>
      <c r="U237" s="60"/>
    </row>
    <row r="238" s="53" customFormat="1" hidden="1" spans="1:21">
      <c r="A238" s="53" t="s">
        <v>6834</v>
      </c>
      <c r="B238" s="57">
        <v>237</v>
      </c>
      <c r="C238" s="57" t="s">
        <v>1950</v>
      </c>
      <c r="D238" s="57" t="s">
        <v>4589</v>
      </c>
      <c r="E238" s="57" t="s">
        <v>5863</v>
      </c>
      <c r="F238" s="57" t="s">
        <v>28</v>
      </c>
      <c r="G238" s="59">
        <v>39828</v>
      </c>
      <c r="H238" s="59">
        <v>41855</v>
      </c>
      <c r="I238" s="57" t="s">
        <v>48</v>
      </c>
      <c r="J238" s="57" t="s">
        <v>6835</v>
      </c>
      <c r="K238" s="57" t="s">
        <v>6836</v>
      </c>
      <c r="L238" s="57" t="s">
        <v>6837</v>
      </c>
      <c r="M238" s="57" t="s">
        <v>6837</v>
      </c>
      <c r="N238" s="57">
        <v>1</v>
      </c>
      <c r="O238" s="60"/>
      <c r="P238" s="60"/>
      <c r="Q238" s="60"/>
      <c r="R238" s="60"/>
      <c r="S238" s="60"/>
      <c r="T238" s="60"/>
      <c r="U238" s="60"/>
    </row>
    <row r="239" s="53" customFormat="1" hidden="1" customHeight="1" spans="1:21">
      <c r="A239" s="53" t="s">
        <v>6838</v>
      </c>
      <c r="B239" s="57">
        <v>238</v>
      </c>
      <c r="C239" s="57" t="s">
        <v>1955</v>
      </c>
      <c r="D239" s="57" t="s">
        <v>5853</v>
      </c>
      <c r="E239" s="57" t="s">
        <v>5854</v>
      </c>
      <c r="F239" s="57" t="s">
        <v>5855</v>
      </c>
      <c r="G239" s="59" t="e">
        <v>#N/A</v>
      </c>
      <c r="H239" s="59" t="e">
        <v>#N/A</v>
      </c>
      <c r="I239" s="57" t="s">
        <v>48</v>
      </c>
      <c r="J239" s="57" t="s">
        <v>6839</v>
      </c>
      <c r="K239" s="57"/>
      <c r="L239" s="57" t="s">
        <v>6840</v>
      </c>
      <c r="M239" s="57" t="s">
        <v>6841</v>
      </c>
      <c r="N239" s="57">
        <v>1</v>
      </c>
      <c r="O239" s="61"/>
      <c r="P239" s="61"/>
      <c r="Q239" s="61"/>
      <c r="R239" s="61"/>
      <c r="S239" s="61"/>
      <c r="T239" s="61"/>
      <c r="U239" s="61"/>
    </row>
    <row r="240" s="53" customFormat="1" hidden="1" customHeight="1" spans="1:21">
      <c r="A240" s="53" t="s">
        <v>6842</v>
      </c>
      <c r="B240" s="57">
        <v>239</v>
      </c>
      <c r="C240" s="57" t="s">
        <v>1775</v>
      </c>
      <c r="D240" s="57" t="s">
        <v>5853</v>
      </c>
      <c r="E240" s="57" t="s">
        <v>5854</v>
      </c>
      <c r="F240" s="57" t="s">
        <v>6600</v>
      </c>
      <c r="G240" s="59">
        <v>39048</v>
      </c>
      <c r="H240" s="59">
        <v>39941</v>
      </c>
      <c r="I240" s="57" t="s">
        <v>48</v>
      </c>
      <c r="J240" s="57" t="s">
        <v>6843</v>
      </c>
      <c r="K240" s="57" t="s">
        <v>6844</v>
      </c>
      <c r="L240" s="57"/>
      <c r="M240" s="57"/>
      <c r="N240" s="57">
        <v>1</v>
      </c>
      <c r="O240" s="60"/>
      <c r="P240" s="60"/>
      <c r="Q240" s="60"/>
      <c r="R240" s="60"/>
      <c r="S240" s="60"/>
      <c r="T240" s="60"/>
      <c r="U240" s="60"/>
    </row>
    <row r="241" s="53" customFormat="1" hidden="1" customHeight="1" spans="1:21">
      <c r="A241" s="53" t="s">
        <v>6845</v>
      </c>
      <c r="B241" s="57">
        <v>240</v>
      </c>
      <c r="C241" s="57" t="s">
        <v>1860</v>
      </c>
      <c r="D241" s="57" t="s">
        <v>4589</v>
      </c>
      <c r="E241" s="57" t="s">
        <v>5863</v>
      </c>
      <c r="F241" s="57" t="s">
        <v>28</v>
      </c>
      <c r="G241" s="59">
        <v>39473</v>
      </c>
      <c r="H241" s="59">
        <v>39995</v>
      </c>
      <c r="I241" s="57" t="s">
        <v>48</v>
      </c>
      <c r="J241" s="57" t="s">
        <v>6846</v>
      </c>
      <c r="K241" s="57"/>
      <c r="L241" s="57" t="s">
        <v>6847</v>
      </c>
      <c r="M241" s="57" t="s">
        <v>6847</v>
      </c>
      <c r="N241" s="57">
        <v>1</v>
      </c>
      <c r="O241" s="60"/>
      <c r="P241" s="60"/>
      <c r="Q241" s="60"/>
      <c r="R241" s="60"/>
      <c r="S241" s="60"/>
      <c r="T241" s="60"/>
      <c r="U241" s="60"/>
    </row>
    <row r="242" s="53" customFormat="1" hidden="1" customHeight="1" spans="1:21">
      <c r="A242" s="53" t="s">
        <v>6848</v>
      </c>
      <c r="B242" s="57">
        <v>241</v>
      </c>
      <c r="C242" s="57" t="s">
        <v>1882</v>
      </c>
      <c r="D242" s="57" t="s">
        <v>5853</v>
      </c>
      <c r="E242" s="57" t="s">
        <v>5854</v>
      </c>
      <c r="F242" s="57" t="s">
        <v>5855</v>
      </c>
      <c r="G242" s="59">
        <v>39597</v>
      </c>
      <c r="H242" s="59">
        <v>40026</v>
      </c>
      <c r="I242" s="57" t="s">
        <v>48</v>
      </c>
      <c r="J242" s="57" t="s">
        <v>6849</v>
      </c>
      <c r="K242" s="57"/>
      <c r="L242" s="57" t="s">
        <v>6850</v>
      </c>
      <c r="M242" s="57" t="s">
        <v>6850</v>
      </c>
      <c r="N242" s="57">
        <v>1</v>
      </c>
      <c r="O242" s="60"/>
      <c r="P242" s="60"/>
      <c r="Q242" s="60"/>
      <c r="R242" s="60"/>
      <c r="S242" s="60"/>
      <c r="T242" s="60"/>
      <c r="U242" s="60"/>
    </row>
    <row r="243" s="53" customFormat="1" hidden="1" customHeight="1" spans="1:21">
      <c r="A243" s="53" t="s">
        <v>6851</v>
      </c>
      <c r="B243" s="57">
        <v>242</v>
      </c>
      <c r="C243" s="57" t="s">
        <v>1887</v>
      </c>
      <c r="D243" s="57" t="s">
        <v>5853</v>
      </c>
      <c r="E243" s="57" t="s">
        <v>5854</v>
      </c>
      <c r="F243" s="57" t="s">
        <v>5855</v>
      </c>
      <c r="G243" s="59">
        <v>39597</v>
      </c>
      <c r="H243" s="59">
        <v>40026</v>
      </c>
      <c r="I243" s="57" t="s">
        <v>48</v>
      </c>
      <c r="J243" s="57" t="s">
        <v>6852</v>
      </c>
      <c r="K243" s="57"/>
      <c r="L243" s="57" t="s">
        <v>6853</v>
      </c>
      <c r="M243" s="57" t="s">
        <v>6853</v>
      </c>
      <c r="N243" s="57">
        <v>1</v>
      </c>
      <c r="O243" s="60"/>
      <c r="P243" s="60"/>
      <c r="Q243" s="60"/>
      <c r="R243" s="60"/>
      <c r="S243" s="60"/>
      <c r="T243" s="60"/>
      <c r="U243" s="60"/>
    </row>
    <row r="244" s="53" customFormat="1" hidden="1" customHeight="1" spans="1:21">
      <c r="A244" s="53" t="s">
        <v>6854</v>
      </c>
      <c r="B244" s="57">
        <v>243</v>
      </c>
      <c r="C244" s="57" t="s">
        <v>1481</v>
      </c>
      <c r="D244" s="57" t="s">
        <v>5853</v>
      </c>
      <c r="E244" s="57" t="s">
        <v>5854</v>
      </c>
      <c r="F244" s="57" t="s">
        <v>5855</v>
      </c>
      <c r="G244" s="59">
        <v>37854</v>
      </c>
      <c r="H244" s="59">
        <v>37987</v>
      </c>
      <c r="I244" s="57" t="s">
        <v>48</v>
      </c>
      <c r="J244" s="57" t="s">
        <v>6855</v>
      </c>
      <c r="K244" s="57"/>
      <c r="L244" s="57" t="s">
        <v>6856</v>
      </c>
      <c r="M244" s="57" t="s">
        <v>6857</v>
      </c>
      <c r="N244" s="57">
        <v>1</v>
      </c>
      <c r="O244" s="60"/>
      <c r="P244" s="60"/>
      <c r="Q244" s="60"/>
      <c r="R244" s="60"/>
      <c r="S244" s="60"/>
      <c r="T244" s="60"/>
      <c r="U244" s="60"/>
    </row>
    <row r="245" s="53" customFormat="1" hidden="1" customHeight="1" spans="1:21">
      <c r="A245" s="53" t="s">
        <v>6858</v>
      </c>
      <c r="B245" s="57">
        <v>244</v>
      </c>
      <c r="C245" s="57" t="s">
        <v>1871</v>
      </c>
      <c r="D245" s="57" t="s">
        <v>5853</v>
      </c>
      <c r="E245" s="57" t="s">
        <v>5854</v>
      </c>
      <c r="F245" s="57" t="s">
        <v>5855</v>
      </c>
      <c r="G245" s="59">
        <v>39545</v>
      </c>
      <c r="H245" s="59">
        <v>39722</v>
      </c>
      <c r="I245" s="57" t="s">
        <v>48</v>
      </c>
      <c r="J245" s="57" t="s">
        <v>6859</v>
      </c>
      <c r="K245" s="57"/>
      <c r="L245" s="57"/>
      <c r="M245" s="57"/>
      <c r="N245" s="57">
        <v>1</v>
      </c>
      <c r="O245" s="60"/>
      <c r="P245" s="60"/>
      <c r="Q245" s="60"/>
      <c r="R245" s="60"/>
      <c r="S245" s="60"/>
      <c r="T245" s="60"/>
      <c r="U245" s="60"/>
    </row>
    <row r="246" s="53" customFormat="1" hidden="1" spans="1:21">
      <c r="A246" s="53" t="s">
        <v>6860</v>
      </c>
      <c r="B246" s="57">
        <v>245</v>
      </c>
      <c r="C246" s="57" t="s">
        <v>6861</v>
      </c>
      <c r="D246" s="57" t="s">
        <v>5853</v>
      </c>
      <c r="E246" s="57" t="s">
        <v>5854</v>
      </c>
      <c r="F246" s="57" t="s">
        <v>5855</v>
      </c>
      <c r="G246" s="59">
        <v>39301</v>
      </c>
      <c r="H246" s="59">
        <v>39775</v>
      </c>
      <c r="I246" s="57" t="s">
        <v>48</v>
      </c>
      <c r="J246" s="57" t="s">
        <v>6862</v>
      </c>
      <c r="K246" s="57" t="s">
        <v>6633</v>
      </c>
      <c r="L246" s="57" t="s">
        <v>5914</v>
      </c>
      <c r="M246" s="57" t="s">
        <v>5914</v>
      </c>
      <c r="N246" s="57">
        <v>1</v>
      </c>
      <c r="O246" s="60"/>
      <c r="P246" s="60"/>
      <c r="Q246" s="60"/>
      <c r="R246" s="60"/>
      <c r="S246" s="60"/>
      <c r="T246" s="60"/>
      <c r="U246" s="60"/>
    </row>
    <row r="247" s="53" customFormat="1" hidden="1" customHeight="1" spans="1:21">
      <c r="A247" s="53" t="s">
        <v>6863</v>
      </c>
      <c r="B247" s="57">
        <v>246</v>
      </c>
      <c r="C247" s="57" t="s">
        <v>1897</v>
      </c>
      <c r="D247" s="57" t="s">
        <v>5853</v>
      </c>
      <c r="E247" s="57" t="s">
        <v>5854</v>
      </c>
      <c r="F247" s="57" t="s">
        <v>5855</v>
      </c>
      <c r="G247" s="59">
        <v>39659</v>
      </c>
      <c r="H247" s="59">
        <v>39878</v>
      </c>
      <c r="I247" s="57" t="s">
        <v>48</v>
      </c>
      <c r="J247" s="57" t="s">
        <v>6864</v>
      </c>
      <c r="K247" s="57"/>
      <c r="L247" s="57" t="s">
        <v>6865</v>
      </c>
      <c r="M247" s="57" t="s">
        <v>6866</v>
      </c>
      <c r="N247" s="57">
        <v>1</v>
      </c>
      <c r="O247" s="60"/>
      <c r="P247" s="60"/>
      <c r="Q247" s="60"/>
      <c r="R247" s="60"/>
      <c r="S247" s="60"/>
      <c r="T247" s="60"/>
      <c r="U247" s="60"/>
    </row>
    <row r="248" s="53" customFormat="1" hidden="1" customHeight="1" spans="1:21">
      <c r="A248" s="53" t="s">
        <v>6867</v>
      </c>
      <c r="B248" s="57">
        <v>247</v>
      </c>
      <c r="C248" s="57" t="s">
        <v>1909</v>
      </c>
      <c r="D248" s="57" t="s">
        <v>5853</v>
      </c>
      <c r="E248" s="57" t="s">
        <v>5854</v>
      </c>
      <c r="F248" s="57" t="s">
        <v>5855</v>
      </c>
      <c r="G248" s="59">
        <v>39744</v>
      </c>
      <c r="H248" s="59">
        <v>39814</v>
      </c>
      <c r="I248" s="57" t="s">
        <v>48</v>
      </c>
      <c r="J248" s="57" t="s">
        <v>6868</v>
      </c>
      <c r="K248" s="57"/>
      <c r="L248" s="57"/>
      <c r="M248" s="57"/>
      <c r="N248" s="57">
        <v>1</v>
      </c>
      <c r="O248" s="60"/>
      <c r="P248" s="60"/>
      <c r="Q248" s="60"/>
      <c r="R248" s="60"/>
      <c r="S248" s="60"/>
      <c r="T248" s="60"/>
      <c r="U248" s="60"/>
    </row>
    <row r="249" s="53" customFormat="1" hidden="1" customHeight="1" spans="1:21">
      <c r="A249" s="53" t="s">
        <v>6869</v>
      </c>
      <c r="B249" s="57">
        <v>248</v>
      </c>
      <c r="C249" s="57" t="s">
        <v>6870</v>
      </c>
      <c r="D249" s="57" t="s">
        <v>4589</v>
      </c>
      <c r="E249" s="57" t="s">
        <v>5863</v>
      </c>
      <c r="F249" s="57" t="s">
        <v>28</v>
      </c>
      <c r="G249" s="59">
        <v>39407</v>
      </c>
      <c r="H249" s="59">
        <v>39753</v>
      </c>
      <c r="I249" s="57" t="s">
        <v>48</v>
      </c>
      <c r="J249" s="57" t="s">
        <v>6871</v>
      </c>
      <c r="K249" s="57"/>
      <c r="L249" s="57"/>
      <c r="M249" s="57"/>
      <c r="N249" s="57">
        <v>1</v>
      </c>
      <c r="O249" s="60"/>
      <c r="P249" s="60"/>
      <c r="Q249" s="60"/>
      <c r="R249" s="60"/>
      <c r="S249" s="60"/>
      <c r="T249" s="60"/>
      <c r="U249" s="60"/>
    </row>
    <row r="250" s="53" customFormat="1" hidden="1" customHeight="1" spans="1:21">
      <c r="A250" s="53" t="s">
        <v>6872</v>
      </c>
      <c r="B250" s="57">
        <v>249</v>
      </c>
      <c r="C250" s="57" t="s">
        <v>5196</v>
      </c>
      <c r="D250" s="57" t="s">
        <v>5853</v>
      </c>
      <c r="E250" s="57" t="s">
        <v>5854</v>
      </c>
      <c r="F250" s="57" t="s">
        <v>5855</v>
      </c>
      <c r="G250" s="59">
        <v>38819</v>
      </c>
      <c r="H250" s="59">
        <v>39845</v>
      </c>
      <c r="I250" s="57" t="s">
        <v>48</v>
      </c>
      <c r="J250" s="57" t="s">
        <v>6873</v>
      </c>
      <c r="K250" s="57"/>
      <c r="L250" s="57" t="s">
        <v>6874</v>
      </c>
      <c r="M250" s="57" t="s">
        <v>6874</v>
      </c>
      <c r="N250" s="57">
        <v>1</v>
      </c>
      <c r="O250" s="60"/>
      <c r="P250" s="60"/>
      <c r="Q250" s="60"/>
      <c r="R250" s="60"/>
      <c r="S250" s="60"/>
      <c r="T250" s="60"/>
      <c r="U250" s="60"/>
    </row>
    <row r="251" s="53" customFormat="1" hidden="1" customHeight="1" spans="1:21">
      <c r="A251" s="53" t="s">
        <v>6875</v>
      </c>
      <c r="B251" s="57">
        <v>250</v>
      </c>
      <c r="C251" s="57" t="s">
        <v>5194</v>
      </c>
      <c r="D251" s="57" t="s">
        <v>5853</v>
      </c>
      <c r="E251" s="57" t="s">
        <v>5854</v>
      </c>
      <c r="F251" s="57" t="s">
        <v>5855</v>
      </c>
      <c r="G251" s="59">
        <v>38736</v>
      </c>
      <c r="H251" s="59">
        <v>39814</v>
      </c>
      <c r="I251" s="57" t="s">
        <v>48</v>
      </c>
      <c r="J251" s="57" t="s">
        <v>6876</v>
      </c>
      <c r="K251" s="57"/>
      <c r="L251" s="57"/>
      <c r="M251" s="57"/>
      <c r="N251" s="57">
        <v>1</v>
      </c>
      <c r="O251" s="60"/>
      <c r="P251" s="60"/>
      <c r="Q251" s="60"/>
      <c r="R251" s="60"/>
      <c r="S251" s="60"/>
      <c r="T251" s="60"/>
      <c r="U251" s="60"/>
    </row>
    <row r="252" s="53" customFormat="1" hidden="1" spans="1:21">
      <c r="A252" s="53" t="s">
        <v>6877</v>
      </c>
      <c r="B252" s="57">
        <v>251</v>
      </c>
      <c r="C252" s="57" t="s">
        <v>1713</v>
      </c>
      <c r="D252" s="57" t="s">
        <v>4589</v>
      </c>
      <c r="E252" s="57" t="s">
        <v>6303</v>
      </c>
      <c r="F252" s="57" t="s">
        <v>140</v>
      </c>
      <c r="G252" s="59">
        <v>38784</v>
      </c>
      <c r="H252" s="59">
        <v>39311</v>
      </c>
      <c r="I252" s="57" t="s">
        <v>48</v>
      </c>
      <c r="J252" s="57" t="s">
        <v>6878</v>
      </c>
      <c r="K252" s="57" t="s">
        <v>6879</v>
      </c>
      <c r="L252" s="57" t="s">
        <v>6880</v>
      </c>
      <c r="M252" s="57" t="s">
        <v>6880</v>
      </c>
      <c r="N252" s="57">
        <v>1</v>
      </c>
      <c r="O252" s="60"/>
      <c r="P252" s="60"/>
      <c r="Q252" s="60"/>
      <c r="R252" s="60"/>
      <c r="S252" s="60"/>
      <c r="T252" s="60"/>
      <c r="U252" s="60"/>
    </row>
    <row r="253" s="53" customFormat="1" hidden="1" customHeight="1" spans="1:21">
      <c r="A253" s="53" t="s">
        <v>6881</v>
      </c>
      <c r="B253" s="57">
        <v>252</v>
      </c>
      <c r="C253" s="57" t="s">
        <v>1759</v>
      </c>
      <c r="D253" s="57" t="s">
        <v>5853</v>
      </c>
      <c r="E253" s="57" t="s">
        <v>5854</v>
      </c>
      <c r="F253" s="57" t="s">
        <v>5855</v>
      </c>
      <c r="G253" s="59">
        <v>38969</v>
      </c>
      <c r="H253" s="59">
        <v>39793</v>
      </c>
      <c r="I253" s="57" t="s">
        <v>48</v>
      </c>
      <c r="J253" s="57" t="s">
        <v>6882</v>
      </c>
      <c r="K253" s="57"/>
      <c r="L253" s="57" t="s">
        <v>6883</v>
      </c>
      <c r="M253" s="57" t="s">
        <v>6883</v>
      </c>
      <c r="N253" s="57">
        <v>1</v>
      </c>
      <c r="O253" s="60"/>
      <c r="P253" s="60"/>
      <c r="Q253" s="60"/>
      <c r="R253" s="60"/>
      <c r="S253" s="60"/>
      <c r="T253" s="60"/>
      <c r="U253" s="60"/>
    </row>
    <row r="254" s="53" customFormat="1" hidden="1" customHeight="1" spans="1:21">
      <c r="A254" s="53" t="s">
        <v>6884</v>
      </c>
      <c r="B254" s="57">
        <v>253</v>
      </c>
      <c r="C254" s="57" t="s">
        <v>1929</v>
      </c>
      <c r="D254" s="57" t="s">
        <v>4589</v>
      </c>
      <c r="E254" s="57" t="s">
        <v>5863</v>
      </c>
      <c r="F254" s="57" t="s">
        <v>28</v>
      </c>
      <c r="G254" s="59">
        <v>39778</v>
      </c>
      <c r="H254" s="59">
        <v>42616</v>
      </c>
      <c r="I254" s="57" t="s">
        <v>48</v>
      </c>
      <c r="J254" s="57" t="s">
        <v>6885</v>
      </c>
      <c r="K254" s="57" t="s">
        <v>6886</v>
      </c>
      <c r="L254" s="57"/>
      <c r="M254" s="57"/>
      <c r="N254" s="57">
        <v>1</v>
      </c>
      <c r="O254" s="60"/>
      <c r="P254" s="60"/>
      <c r="Q254" s="60"/>
      <c r="R254" s="60"/>
      <c r="S254" s="60"/>
      <c r="T254" s="60"/>
      <c r="U254" s="60"/>
    </row>
    <row r="255" s="53" customFormat="1" hidden="1" customHeight="1" spans="1:21">
      <c r="A255" s="53" t="s">
        <v>6887</v>
      </c>
      <c r="B255" s="57">
        <v>254</v>
      </c>
      <c r="C255" s="57" t="s">
        <v>1733</v>
      </c>
      <c r="D255" s="57" t="s">
        <v>4589</v>
      </c>
      <c r="E255" s="57" t="s">
        <v>5863</v>
      </c>
      <c r="F255" s="57" t="s">
        <v>28</v>
      </c>
      <c r="G255" s="59">
        <v>38894</v>
      </c>
      <c r="H255" s="59">
        <v>39569</v>
      </c>
      <c r="I255" s="57" t="s">
        <v>48</v>
      </c>
      <c r="J255" s="57" t="s">
        <v>6888</v>
      </c>
      <c r="K255" s="57"/>
      <c r="L255" s="57" t="s">
        <v>6889</v>
      </c>
      <c r="M255" s="57" t="s">
        <v>6889</v>
      </c>
      <c r="N255" s="57">
        <v>1</v>
      </c>
      <c r="O255" s="60"/>
      <c r="P255" s="60"/>
      <c r="Q255" s="60"/>
      <c r="R255" s="60"/>
      <c r="S255" s="60"/>
      <c r="T255" s="60"/>
      <c r="U255" s="60"/>
    </row>
    <row r="256" s="53" customFormat="1" hidden="1" customHeight="1" spans="1:21">
      <c r="A256" s="53" t="s">
        <v>6890</v>
      </c>
      <c r="B256" s="57">
        <v>255</v>
      </c>
      <c r="C256" s="57" t="s">
        <v>6891</v>
      </c>
      <c r="D256" s="57" t="s">
        <v>5853</v>
      </c>
      <c r="E256" s="57" t="s">
        <v>5854</v>
      </c>
      <c r="F256" s="57" t="s">
        <v>5855</v>
      </c>
      <c r="G256" s="59">
        <v>39736</v>
      </c>
      <c r="H256" s="59">
        <v>39811</v>
      </c>
      <c r="I256" s="57" t="s">
        <v>48</v>
      </c>
      <c r="J256" s="57" t="s">
        <v>6892</v>
      </c>
      <c r="K256" s="57" t="s">
        <v>6893</v>
      </c>
      <c r="L256" s="57"/>
      <c r="M256" s="57"/>
      <c r="N256" s="57">
        <v>1</v>
      </c>
      <c r="O256" s="60"/>
      <c r="P256" s="60"/>
      <c r="Q256" s="60"/>
      <c r="R256" s="60"/>
      <c r="S256" s="60"/>
      <c r="T256" s="60"/>
      <c r="U256" s="60"/>
    </row>
    <row r="257" s="53" customFormat="1" hidden="1" spans="1:21">
      <c r="A257" s="53" t="s">
        <v>6894</v>
      </c>
      <c r="B257" s="57">
        <v>256</v>
      </c>
      <c r="C257" s="57" t="s">
        <v>1299</v>
      </c>
      <c r="D257" s="57" t="s">
        <v>4589</v>
      </c>
      <c r="E257" s="57" t="s">
        <v>5863</v>
      </c>
      <c r="F257" s="57" t="s">
        <v>140</v>
      </c>
      <c r="G257" s="59">
        <v>37121</v>
      </c>
      <c r="H257" s="59">
        <v>37724</v>
      </c>
      <c r="I257" s="57" t="s">
        <v>48</v>
      </c>
      <c r="J257" s="57" t="s">
        <v>6895</v>
      </c>
      <c r="K257" s="57" t="s">
        <v>6896</v>
      </c>
      <c r="L257" s="57" t="s">
        <v>6897</v>
      </c>
      <c r="M257" s="57" t="s">
        <v>5914</v>
      </c>
      <c r="N257" s="57">
        <v>1</v>
      </c>
      <c r="O257" s="60"/>
      <c r="P257" s="60"/>
      <c r="Q257" s="60"/>
      <c r="R257" s="60"/>
      <c r="S257" s="60"/>
      <c r="T257" s="60"/>
      <c r="U257" s="60"/>
    </row>
    <row r="258" s="53" customFormat="1" hidden="1" customHeight="1" spans="1:21">
      <c r="A258" s="53" t="s">
        <v>6898</v>
      </c>
      <c r="B258" s="57">
        <v>257</v>
      </c>
      <c r="C258" s="57" t="s">
        <v>822</v>
      </c>
      <c r="D258" s="57" t="s">
        <v>4589</v>
      </c>
      <c r="E258" s="57" t="s">
        <v>5863</v>
      </c>
      <c r="F258" s="57" t="s">
        <v>28</v>
      </c>
      <c r="G258" s="59">
        <v>34908</v>
      </c>
      <c r="H258" s="59">
        <v>35310</v>
      </c>
      <c r="I258" s="57" t="s">
        <v>48</v>
      </c>
      <c r="J258" s="57" t="s">
        <v>6899</v>
      </c>
      <c r="K258" s="57"/>
      <c r="L258" s="57" t="s">
        <v>6900</v>
      </c>
      <c r="M258" s="57" t="s">
        <v>6901</v>
      </c>
      <c r="N258" s="57">
        <v>1</v>
      </c>
      <c r="O258" s="60"/>
      <c r="P258" s="60"/>
      <c r="Q258" s="60"/>
      <c r="R258" s="60"/>
      <c r="S258" s="60"/>
      <c r="T258" s="60"/>
      <c r="U258" s="60"/>
    </row>
    <row r="259" s="53" customFormat="1" hidden="1" customHeight="1" spans="1:21">
      <c r="A259" s="53" t="s">
        <v>6902</v>
      </c>
      <c r="B259" s="57">
        <v>258</v>
      </c>
      <c r="C259" s="57" t="s">
        <v>565</v>
      </c>
      <c r="D259" s="57" t="s">
        <v>4589</v>
      </c>
      <c r="E259" s="57" t="s">
        <v>5863</v>
      </c>
      <c r="F259" s="57" t="s">
        <v>28</v>
      </c>
      <c r="G259" s="59">
        <v>33955</v>
      </c>
      <c r="H259" s="59">
        <v>39032</v>
      </c>
      <c r="I259" s="57" t="s">
        <v>48</v>
      </c>
      <c r="J259" s="57" t="s">
        <v>6903</v>
      </c>
      <c r="K259" s="57"/>
      <c r="L259" s="57"/>
      <c r="M259" s="57"/>
      <c r="N259" s="57">
        <v>1</v>
      </c>
      <c r="O259" s="60"/>
      <c r="P259" s="60"/>
      <c r="Q259" s="60"/>
      <c r="R259" s="60"/>
      <c r="S259" s="60"/>
      <c r="T259" s="60"/>
      <c r="U259" s="60"/>
    </row>
    <row r="260" s="53" customFormat="1" hidden="1" customHeight="1" spans="1:21">
      <c r="A260" s="53" t="s">
        <v>6904</v>
      </c>
      <c r="B260" s="57">
        <v>259</v>
      </c>
      <c r="C260" s="57" t="s">
        <v>751</v>
      </c>
      <c r="D260" s="57" t="s">
        <v>4589</v>
      </c>
      <c r="E260" s="57" t="s">
        <v>5863</v>
      </c>
      <c r="F260" s="57" t="s">
        <v>28</v>
      </c>
      <c r="G260" s="59">
        <v>34594</v>
      </c>
      <c r="H260" s="59">
        <v>36087</v>
      </c>
      <c r="I260" s="57" t="s">
        <v>48</v>
      </c>
      <c r="J260" s="57" t="s">
        <v>6905</v>
      </c>
      <c r="K260" s="57"/>
      <c r="L260" s="57" t="s">
        <v>6906</v>
      </c>
      <c r="M260" s="57" t="s">
        <v>6907</v>
      </c>
      <c r="N260" s="57">
        <v>1</v>
      </c>
      <c r="O260" s="60"/>
      <c r="P260" s="60"/>
      <c r="Q260" s="60"/>
      <c r="R260" s="60"/>
      <c r="S260" s="60"/>
      <c r="T260" s="60"/>
      <c r="U260" s="60"/>
    </row>
    <row r="261" s="53" customFormat="1" hidden="1" customHeight="1" spans="1:21">
      <c r="A261" s="53" t="s">
        <v>6908</v>
      </c>
      <c r="B261" s="57">
        <v>260</v>
      </c>
      <c r="C261" s="57" t="s">
        <v>6909</v>
      </c>
      <c r="D261" s="57" t="s">
        <v>4589</v>
      </c>
      <c r="E261" s="57" t="s">
        <v>5863</v>
      </c>
      <c r="F261" s="57" t="s">
        <v>28</v>
      </c>
      <c r="G261" s="59">
        <v>36909</v>
      </c>
      <c r="H261" s="59">
        <v>37077</v>
      </c>
      <c r="I261" s="57" t="s">
        <v>48</v>
      </c>
      <c r="J261" s="57" t="s">
        <v>6910</v>
      </c>
      <c r="K261" s="57"/>
      <c r="L261" s="57"/>
      <c r="M261" s="57"/>
      <c r="N261" s="57">
        <v>1</v>
      </c>
      <c r="O261" s="60"/>
      <c r="P261" s="60"/>
      <c r="Q261" s="60"/>
      <c r="R261" s="60"/>
      <c r="S261" s="60"/>
      <c r="T261" s="60"/>
      <c r="U261" s="60"/>
    </row>
    <row r="262" s="53" customFormat="1" hidden="1" customHeight="1" spans="1:21">
      <c r="A262" s="53" t="s">
        <v>6911</v>
      </c>
      <c r="B262" s="57">
        <v>261</v>
      </c>
      <c r="C262" s="57" t="s">
        <v>6912</v>
      </c>
      <c r="D262" s="57" t="s">
        <v>4589</v>
      </c>
      <c r="E262" s="57" t="s">
        <v>5863</v>
      </c>
      <c r="F262" s="57" t="s">
        <v>28</v>
      </c>
      <c r="G262" s="59">
        <v>37938</v>
      </c>
      <c r="H262" s="59">
        <v>38491</v>
      </c>
      <c r="I262" s="57" t="s">
        <v>48</v>
      </c>
      <c r="J262" s="57" t="s">
        <v>6913</v>
      </c>
      <c r="K262" s="57"/>
      <c r="L262" s="57" t="s">
        <v>6914</v>
      </c>
      <c r="M262" s="57" t="s">
        <v>6915</v>
      </c>
      <c r="N262" s="57">
        <v>1</v>
      </c>
      <c r="O262" s="60"/>
      <c r="P262" s="60"/>
      <c r="Q262" s="60"/>
      <c r="R262" s="60"/>
      <c r="S262" s="60"/>
      <c r="T262" s="60"/>
      <c r="U262" s="60"/>
    </row>
    <row r="263" s="53" customFormat="1" hidden="1" customHeight="1" spans="1:21">
      <c r="A263" s="53" t="s">
        <v>6916</v>
      </c>
      <c r="B263" s="57">
        <v>262</v>
      </c>
      <c r="C263" s="57" t="s">
        <v>1294</v>
      </c>
      <c r="D263" s="57" t="s">
        <v>4589</v>
      </c>
      <c r="E263" s="57" t="s">
        <v>5863</v>
      </c>
      <c r="F263" s="57" t="s">
        <v>28</v>
      </c>
      <c r="G263" s="59">
        <v>37078</v>
      </c>
      <c r="H263" s="59">
        <v>37448</v>
      </c>
      <c r="I263" s="57" t="s">
        <v>48</v>
      </c>
      <c r="J263" s="57" t="s">
        <v>6917</v>
      </c>
      <c r="K263" s="57"/>
      <c r="L263" s="57"/>
      <c r="M263" s="57"/>
      <c r="N263" s="57">
        <v>1</v>
      </c>
      <c r="O263" s="60"/>
      <c r="P263" s="60"/>
      <c r="Q263" s="60"/>
      <c r="R263" s="60"/>
      <c r="S263" s="60"/>
      <c r="T263" s="60"/>
      <c r="U263" s="60"/>
    </row>
    <row r="264" s="53" customFormat="1" hidden="1" customHeight="1" spans="1:21">
      <c r="A264" s="53" t="s">
        <v>6918</v>
      </c>
      <c r="B264" s="57">
        <v>263</v>
      </c>
      <c r="C264" s="57" t="s">
        <v>6919</v>
      </c>
      <c r="D264" s="57" t="s">
        <v>4589</v>
      </c>
      <c r="E264" s="57" t="s">
        <v>5863</v>
      </c>
      <c r="F264" s="57" t="s">
        <v>28</v>
      </c>
      <c r="G264" s="59">
        <v>34643</v>
      </c>
      <c r="H264" s="59">
        <v>35007</v>
      </c>
      <c r="I264" s="57" t="s">
        <v>48</v>
      </c>
      <c r="J264" s="57" t="s">
        <v>6920</v>
      </c>
      <c r="K264" s="57"/>
      <c r="L264" s="57" t="s">
        <v>6921</v>
      </c>
      <c r="M264" s="57" t="s">
        <v>6922</v>
      </c>
      <c r="N264" s="57">
        <v>1</v>
      </c>
      <c r="O264" s="60"/>
      <c r="P264" s="60"/>
      <c r="Q264" s="60"/>
      <c r="R264" s="60"/>
      <c r="S264" s="60"/>
      <c r="T264" s="60"/>
      <c r="U264" s="60"/>
    </row>
    <row r="265" s="53" customFormat="1" hidden="1" customHeight="1" spans="1:21">
      <c r="A265" s="53" t="s">
        <v>6923</v>
      </c>
      <c r="B265" s="57">
        <v>264</v>
      </c>
      <c r="C265" s="57" t="s">
        <v>771</v>
      </c>
      <c r="D265" s="57" t="s">
        <v>4589</v>
      </c>
      <c r="E265" s="57" t="s">
        <v>5863</v>
      </c>
      <c r="F265" s="57" t="s">
        <v>28</v>
      </c>
      <c r="G265" s="59">
        <v>34697</v>
      </c>
      <c r="H265" s="59">
        <v>35065</v>
      </c>
      <c r="I265" s="57" t="s">
        <v>48</v>
      </c>
      <c r="J265" s="57" t="s">
        <v>6924</v>
      </c>
      <c r="K265" s="57"/>
      <c r="L265" s="57" t="s">
        <v>6925</v>
      </c>
      <c r="M265" s="57" t="s">
        <v>6926</v>
      </c>
      <c r="N265" s="57">
        <v>1</v>
      </c>
      <c r="O265" s="60"/>
      <c r="P265" s="60"/>
      <c r="Q265" s="60"/>
      <c r="R265" s="60"/>
      <c r="S265" s="60"/>
      <c r="T265" s="60"/>
      <c r="U265" s="60"/>
    </row>
    <row r="266" s="53" customFormat="1" hidden="1" customHeight="1" spans="1:21">
      <c r="A266" s="53" t="s">
        <v>6927</v>
      </c>
      <c r="B266" s="57">
        <v>265</v>
      </c>
      <c r="C266" s="57" t="s">
        <v>1814</v>
      </c>
      <c r="D266" s="57" t="s">
        <v>5853</v>
      </c>
      <c r="E266" s="57" t="s">
        <v>5854</v>
      </c>
      <c r="F266" s="57" t="s">
        <v>5855</v>
      </c>
      <c r="G266" s="59">
        <v>39251</v>
      </c>
      <c r="H266" s="59">
        <v>39660</v>
      </c>
      <c r="I266" s="57" t="s">
        <v>48</v>
      </c>
      <c r="J266" s="57" t="s">
        <v>6928</v>
      </c>
      <c r="K266" s="57"/>
      <c r="L266" s="57"/>
      <c r="M266" s="57"/>
      <c r="N266" s="57">
        <v>1</v>
      </c>
      <c r="O266" s="60"/>
      <c r="P266" s="60"/>
      <c r="Q266" s="60"/>
      <c r="R266" s="60"/>
      <c r="S266" s="60"/>
      <c r="T266" s="60"/>
      <c r="U266" s="60"/>
    </row>
    <row r="267" s="53" customFormat="1" hidden="1" customHeight="1" spans="1:21">
      <c r="A267" s="53" t="s">
        <v>6929</v>
      </c>
      <c r="B267" s="57">
        <v>266</v>
      </c>
      <c r="C267" s="57" t="s">
        <v>6930</v>
      </c>
      <c r="D267" s="57" t="s">
        <v>5853</v>
      </c>
      <c r="E267" s="57" t="s">
        <v>5854</v>
      </c>
      <c r="F267" s="57" t="s">
        <v>5855</v>
      </c>
      <c r="G267" s="59">
        <v>38595</v>
      </c>
      <c r="H267" s="59">
        <v>39022</v>
      </c>
      <c r="I267" s="57" t="s">
        <v>48</v>
      </c>
      <c r="J267" s="57" t="s">
        <v>6931</v>
      </c>
      <c r="K267" s="57"/>
      <c r="L267" s="57" t="s">
        <v>6932</v>
      </c>
      <c r="M267" s="57" t="s">
        <v>6933</v>
      </c>
      <c r="N267" s="57">
        <v>1</v>
      </c>
      <c r="O267" s="60"/>
      <c r="P267" s="60"/>
      <c r="Q267" s="60"/>
      <c r="R267" s="60"/>
      <c r="S267" s="60"/>
      <c r="T267" s="60"/>
      <c r="U267" s="60"/>
    </row>
    <row r="268" s="53" customFormat="1" hidden="1" customHeight="1" spans="1:21">
      <c r="A268" s="53" t="s">
        <v>6934</v>
      </c>
      <c r="B268" s="57">
        <v>267</v>
      </c>
      <c r="C268" s="57" t="s">
        <v>1744</v>
      </c>
      <c r="D268" s="57" t="s">
        <v>4589</v>
      </c>
      <c r="E268" s="57" t="s">
        <v>6303</v>
      </c>
      <c r="F268" s="57" t="s">
        <v>140</v>
      </c>
      <c r="G268" s="59">
        <v>38926</v>
      </c>
      <c r="H268" s="59">
        <v>38927</v>
      </c>
      <c r="I268" s="57" t="s">
        <v>48</v>
      </c>
      <c r="J268" s="57" t="s">
        <v>6935</v>
      </c>
      <c r="K268" s="57"/>
      <c r="L268" s="57"/>
      <c r="M268" s="57"/>
      <c r="N268" s="57">
        <v>1</v>
      </c>
      <c r="O268" s="60"/>
      <c r="P268" s="60"/>
      <c r="Q268" s="60"/>
      <c r="R268" s="60"/>
      <c r="S268" s="60"/>
      <c r="T268" s="60"/>
      <c r="U268" s="60"/>
    </row>
    <row r="269" s="53" customFormat="1" hidden="1" customHeight="1" spans="1:21">
      <c r="A269" s="53" t="s">
        <v>6936</v>
      </c>
      <c r="B269" s="57">
        <v>268</v>
      </c>
      <c r="C269" s="57" t="s">
        <v>1840</v>
      </c>
      <c r="D269" s="57" t="s">
        <v>5853</v>
      </c>
      <c r="E269" s="57" t="s">
        <v>5854</v>
      </c>
      <c r="F269" s="57" t="s">
        <v>5855</v>
      </c>
      <c r="G269" s="59" t="e">
        <v>#N/A</v>
      </c>
      <c r="H269" s="59" t="e">
        <v>#N/A</v>
      </c>
      <c r="I269" s="57" t="s">
        <v>48</v>
      </c>
      <c r="J269" s="57" t="s">
        <v>6937</v>
      </c>
      <c r="K269" s="57"/>
      <c r="L269" s="57" t="s">
        <v>6938</v>
      </c>
      <c r="M269" s="57" t="s">
        <v>6938</v>
      </c>
      <c r="N269" s="57">
        <v>1</v>
      </c>
      <c r="O269" s="60"/>
      <c r="P269" s="60"/>
      <c r="Q269" s="60"/>
      <c r="R269" s="60"/>
      <c r="S269" s="60"/>
      <c r="T269" s="60"/>
      <c r="U269" s="60"/>
    </row>
    <row r="270" s="53" customFormat="1" hidden="1" customHeight="1" spans="1:21">
      <c r="A270" s="53" t="s">
        <v>6939</v>
      </c>
      <c r="B270" s="57">
        <v>269</v>
      </c>
      <c r="C270" s="57" t="s">
        <v>1632</v>
      </c>
      <c r="D270" s="57" t="s">
        <v>5853</v>
      </c>
      <c r="E270" s="57" t="s">
        <v>5854</v>
      </c>
      <c r="F270" s="57" t="s">
        <v>5989</v>
      </c>
      <c r="G270" s="59">
        <v>38320</v>
      </c>
      <c r="H270" s="59">
        <v>38353</v>
      </c>
      <c r="I270" s="57" t="s">
        <v>48</v>
      </c>
      <c r="J270" s="57" t="s">
        <v>6940</v>
      </c>
      <c r="K270" s="57"/>
      <c r="L270" s="57" t="s">
        <v>6941</v>
      </c>
      <c r="M270" s="57" t="s">
        <v>6942</v>
      </c>
      <c r="N270" s="57">
        <v>1</v>
      </c>
      <c r="O270" s="60"/>
      <c r="P270" s="60"/>
      <c r="Q270" s="60"/>
      <c r="R270" s="60"/>
      <c r="S270" s="60"/>
      <c r="T270" s="60"/>
      <c r="U270" s="60"/>
    </row>
    <row r="271" s="53" customFormat="1" hidden="1" customHeight="1" spans="1:21">
      <c r="A271" s="53" t="s">
        <v>6943</v>
      </c>
      <c r="B271" s="57">
        <v>270</v>
      </c>
      <c r="C271" s="57" t="s">
        <v>1371</v>
      </c>
      <c r="D271" s="57" t="s">
        <v>4589</v>
      </c>
      <c r="E271" s="57" t="s">
        <v>5863</v>
      </c>
      <c r="F271" s="57" t="s">
        <v>140</v>
      </c>
      <c r="G271" s="59">
        <v>37469</v>
      </c>
      <c r="H271" s="59">
        <v>38515</v>
      </c>
      <c r="I271" s="57" t="s">
        <v>48</v>
      </c>
      <c r="J271" s="57" t="s">
        <v>6944</v>
      </c>
      <c r="K271" s="57"/>
      <c r="L271" s="57"/>
      <c r="M271" s="57"/>
      <c r="N271" s="57">
        <v>1</v>
      </c>
      <c r="O271" s="60"/>
      <c r="P271" s="60"/>
      <c r="Q271" s="60"/>
      <c r="R271" s="60"/>
      <c r="S271" s="60"/>
      <c r="T271" s="60"/>
      <c r="U271" s="60"/>
    </row>
    <row r="272" s="53" customFormat="1" hidden="1" customHeight="1" spans="1:21">
      <c r="A272" s="53" t="s">
        <v>6945</v>
      </c>
      <c r="B272" s="57">
        <v>271</v>
      </c>
      <c r="C272" s="57" t="s">
        <v>6946</v>
      </c>
      <c r="D272" s="57" t="s">
        <v>4589</v>
      </c>
      <c r="E272" s="57" t="s">
        <v>5863</v>
      </c>
      <c r="F272" s="57" t="s">
        <v>28</v>
      </c>
      <c r="G272" s="59">
        <v>39073</v>
      </c>
      <c r="H272" s="59">
        <v>39569</v>
      </c>
      <c r="I272" s="57" t="s">
        <v>48</v>
      </c>
      <c r="J272" s="57" t="s">
        <v>6947</v>
      </c>
      <c r="K272" s="57"/>
      <c r="L272" s="57" t="s">
        <v>6948</v>
      </c>
      <c r="M272" s="57" t="s">
        <v>6949</v>
      </c>
      <c r="N272" s="57">
        <v>1</v>
      </c>
      <c r="O272" s="60"/>
      <c r="P272" s="60"/>
      <c r="Q272" s="60"/>
      <c r="R272" s="60"/>
      <c r="S272" s="60"/>
      <c r="T272" s="60"/>
      <c r="U272" s="60"/>
    </row>
    <row r="273" s="53" customFormat="1" hidden="1" customHeight="1" spans="1:21">
      <c r="A273" s="53" t="s">
        <v>6950</v>
      </c>
      <c r="B273" s="57">
        <v>272</v>
      </c>
      <c r="C273" s="57" t="s">
        <v>1542</v>
      </c>
      <c r="D273" s="57" t="s">
        <v>4589</v>
      </c>
      <c r="E273" s="57" t="s">
        <v>5863</v>
      </c>
      <c r="F273" s="57" t="s">
        <v>140</v>
      </c>
      <c r="G273" s="59">
        <v>37992</v>
      </c>
      <c r="H273" s="59">
        <v>38718</v>
      </c>
      <c r="I273" s="57" t="s">
        <v>48</v>
      </c>
      <c r="J273" s="57" t="s">
        <v>6468</v>
      </c>
      <c r="K273" s="57"/>
      <c r="L273" s="57" t="s">
        <v>6951</v>
      </c>
      <c r="M273" s="57" t="s">
        <v>6951</v>
      </c>
      <c r="N273" s="57">
        <v>1</v>
      </c>
      <c r="O273" s="60"/>
      <c r="P273" s="60"/>
      <c r="Q273" s="60"/>
      <c r="R273" s="60"/>
      <c r="S273" s="60"/>
      <c r="T273" s="60"/>
      <c r="U273" s="60"/>
    </row>
    <row r="274" s="53" customFormat="1" hidden="1" customHeight="1" spans="1:21">
      <c r="A274" s="53" t="s">
        <v>6952</v>
      </c>
      <c r="B274" s="57">
        <v>273</v>
      </c>
      <c r="C274" s="57" t="s">
        <v>1739</v>
      </c>
      <c r="D274" s="57" t="s">
        <v>5853</v>
      </c>
      <c r="E274" s="57" t="s">
        <v>5854</v>
      </c>
      <c r="F274" s="57" t="s">
        <v>5855</v>
      </c>
      <c r="G274" s="59">
        <v>38895</v>
      </c>
      <c r="H274" s="59">
        <v>39514</v>
      </c>
      <c r="I274" s="57" t="s">
        <v>48</v>
      </c>
      <c r="J274" s="57" t="s">
        <v>6953</v>
      </c>
      <c r="K274" s="57"/>
      <c r="L274" s="57" t="s">
        <v>5914</v>
      </c>
      <c r="M274" s="57" t="s">
        <v>5914</v>
      </c>
      <c r="N274" s="57">
        <v>1</v>
      </c>
      <c r="O274" s="60"/>
      <c r="P274" s="60"/>
      <c r="Q274" s="60"/>
      <c r="R274" s="60"/>
      <c r="S274" s="60"/>
      <c r="T274" s="60"/>
      <c r="U274" s="60"/>
    </row>
    <row r="275" s="53" customFormat="1" hidden="1" customHeight="1" spans="1:21">
      <c r="A275" s="53" t="s">
        <v>6954</v>
      </c>
      <c r="B275" s="57">
        <v>274</v>
      </c>
      <c r="C275" s="57" t="s">
        <v>1850</v>
      </c>
      <c r="D275" s="57" t="s">
        <v>5853</v>
      </c>
      <c r="E275" s="57" t="s">
        <v>5854</v>
      </c>
      <c r="F275" s="57" t="s">
        <v>5989</v>
      </c>
      <c r="G275" s="59">
        <v>39394</v>
      </c>
      <c r="H275" s="59">
        <v>39448</v>
      </c>
      <c r="I275" s="57" t="s">
        <v>48</v>
      </c>
      <c r="J275" s="57" t="s">
        <v>6955</v>
      </c>
      <c r="K275" s="57"/>
      <c r="L275" s="57"/>
      <c r="M275" s="57"/>
      <c r="N275" s="57">
        <v>1</v>
      </c>
      <c r="O275" s="60"/>
      <c r="P275" s="60"/>
      <c r="Q275" s="60"/>
      <c r="R275" s="60"/>
      <c r="S275" s="60"/>
      <c r="T275" s="60"/>
      <c r="U275" s="60"/>
    </row>
    <row r="276" s="53" customFormat="1" hidden="1" customHeight="1" spans="1:21">
      <c r="A276" s="53" t="s">
        <v>6956</v>
      </c>
      <c r="B276" s="57">
        <v>275</v>
      </c>
      <c r="C276" s="57" t="s">
        <v>1800</v>
      </c>
      <c r="D276" s="57" t="s">
        <v>5853</v>
      </c>
      <c r="E276" s="57" t="s">
        <v>5854</v>
      </c>
      <c r="F276" s="57" t="s">
        <v>5855</v>
      </c>
      <c r="G276" s="59">
        <v>39175</v>
      </c>
      <c r="H276" s="59">
        <v>39387</v>
      </c>
      <c r="I276" s="57" t="s">
        <v>48</v>
      </c>
      <c r="J276" s="57" t="s">
        <v>6957</v>
      </c>
      <c r="K276" s="57"/>
      <c r="L276" s="57"/>
      <c r="M276" s="57"/>
      <c r="N276" s="57">
        <v>1</v>
      </c>
      <c r="O276" s="60"/>
      <c r="P276" s="60"/>
      <c r="Q276" s="60"/>
      <c r="R276" s="60"/>
      <c r="S276" s="60"/>
      <c r="T276" s="60"/>
      <c r="U276" s="60"/>
    </row>
    <row r="277" s="53" customFormat="1" hidden="1" customHeight="1" spans="1:21">
      <c r="A277" s="53" t="s">
        <v>6958</v>
      </c>
      <c r="B277" s="57">
        <v>276</v>
      </c>
      <c r="C277" s="57" t="s">
        <v>6959</v>
      </c>
      <c r="D277" s="57" t="s">
        <v>4589</v>
      </c>
      <c r="E277" s="57" t="s">
        <v>5863</v>
      </c>
      <c r="F277" s="57" t="s">
        <v>140</v>
      </c>
      <c r="G277" s="59">
        <v>38713</v>
      </c>
      <c r="H277" s="59">
        <v>39142</v>
      </c>
      <c r="I277" s="57" t="s">
        <v>48</v>
      </c>
      <c r="J277" s="57" t="s">
        <v>6960</v>
      </c>
      <c r="K277" s="57"/>
      <c r="L277" s="57" t="s">
        <v>6961</v>
      </c>
      <c r="M277" s="57" t="s">
        <v>6962</v>
      </c>
      <c r="N277" s="57">
        <v>1</v>
      </c>
      <c r="O277" s="60"/>
      <c r="P277" s="60"/>
      <c r="Q277" s="60"/>
      <c r="R277" s="60"/>
      <c r="S277" s="60"/>
      <c r="T277" s="60"/>
      <c r="U277" s="60"/>
    </row>
    <row r="278" s="53" customFormat="1" hidden="1" customHeight="1" spans="1:21">
      <c r="A278" s="53" t="s">
        <v>6963</v>
      </c>
      <c r="B278" s="57">
        <v>277</v>
      </c>
      <c r="C278" s="57" t="s">
        <v>1795</v>
      </c>
      <c r="D278" s="57" t="s">
        <v>5853</v>
      </c>
      <c r="E278" s="57" t="s">
        <v>5854</v>
      </c>
      <c r="F278" s="57" t="s">
        <v>5855</v>
      </c>
      <c r="G278" s="59">
        <v>39168</v>
      </c>
      <c r="H278" s="59">
        <v>39328</v>
      </c>
      <c r="I278" s="57" t="s">
        <v>48</v>
      </c>
      <c r="J278" s="57" t="s">
        <v>6964</v>
      </c>
      <c r="K278" s="57"/>
      <c r="L278" s="57" t="s">
        <v>6965</v>
      </c>
      <c r="M278" s="57" t="s">
        <v>6966</v>
      </c>
      <c r="N278" s="57">
        <v>1</v>
      </c>
      <c r="O278" s="60"/>
      <c r="P278" s="60"/>
      <c r="Q278" s="60"/>
      <c r="R278" s="60"/>
      <c r="S278" s="60"/>
      <c r="T278" s="60"/>
      <c r="U278" s="60"/>
    </row>
    <row r="279" s="53" customFormat="1" hidden="1" customHeight="1" spans="1:21">
      <c r="A279" s="53" t="s">
        <v>6967</v>
      </c>
      <c r="B279" s="57">
        <v>278</v>
      </c>
      <c r="C279" s="57" t="s">
        <v>1780</v>
      </c>
      <c r="D279" s="57" t="s">
        <v>4589</v>
      </c>
      <c r="E279" s="57" t="s">
        <v>5863</v>
      </c>
      <c r="F279" s="57" t="s">
        <v>28</v>
      </c>
      <c r="G279" s="59">
        <v>39070</v>
      </c>
      <c r="H279" s="59">
        <v>39203</v>
      </c>
      <c r="I279" s="57" t="s">
        <v>48</v>
      </c>
      <c r="J279" s="57" t="s">
        <v>6968</v>
      </c>
      <c r="K279" s="57" t="s">
        <v>6969</v>
      </c>
      <c r="L279" s="57"/>
      <c r="M279" s="57"/>
      <c r="N279" s="57">
        <v>1</v>
      </c>
      <c r="O279" s="60"/>
      <c r="P279" s="60"/>
      <c r="Q279" s="60"/>
      <c r="R279" s="60"/>
      <c r="S279" s="60"/>
      <c r="T279" s="60"/>
      <c r="U279" s="60"/>
    </row>
    <row r="280" s="53" customFormat="1" hidden="1" customHeight="1" spans="1:21">
      <c r="A280" s="53" t="s">
        <v>6970</v>
      </c>
      <c r="B280" s="57">
        <v>279</v>
      </c>
      <c r="C280" s="57" t="s">
        <v>1790</v>
      </c>
      <c r="D280" s="57" t="s">
        <v>4589</v>
      </c>
      <c r="E280" s="57" t="s">
        <v>5863</v>
      </c>
      <c r="F280" s="57" t="s">
        <v>28</v>
      </c>
      <c r="G280" s="59">
        <v>39109</v>
      </c>
      <c r="H280" s="59">
        <v>39295</v>
      </c>
      <c r="I280" s="57" t="s">
        <v>48</v>
      </c>
      <c r="J280" s="57" t="s">
        <v>6971</v>
      </c>
      <c r="K280" s="57"/>
      <c r="L280" s="57" t="s">
        <v>6972</v>
      </c>
      <c r="M280" s="57" t="s">
        <v>6972</v>
      </c>
      <c r="N280" s="57">
        <v>1</v>
      </c>
      <c r="O280" s="60"/>
      <c r="P280" s="60"/>
      <c r="Q280" s="60"/>
      <c r="R280" s="60"/>
      <c r="S280" s="60"/>
      <c r="T280" s="60"/>
      <c r="U280" s="60"/>
    </row>
    <row r="281" s="53" customFormat="1" hidden="1" spans="1:21">
      <c r="A281" s="53" t="s">
        <v>6973</v>
      </c>
      <c r="B281" s="57">
        <v>280</v>
      </c>
      <c r="C281" s="57" t="s">
        <v>4815</v>
      </c>
      <c r="D281" s="57" t="s">
        <v>5853</v>
      </c>
      <c r="E281" s="57" t="s">
        <v>6511</v>
      </c>
      <c r="F281" s="57" t="s">
        <v>5855</v>
      </c>
      <c r="G281" s="59">
        <v>38467</v>
      </c>
      <c r="H281" s="59">
        <v>39083</v>
      </c>
      <c r="I281" s="57" t="s">
        <v>48</v>
      </c>
      <c r="J281" s="57" t="s">
        <v>6974</v>
      </c>
      <c r="K281" s="57" t="s">
        <v>6975</v>
      </c>
      <c r="L281" s="57" t="s">
        <v>6976</v>
      </c>
      <c r="M281" s="57" t="s">
        <v>6976</v>
      </c>
      <c r="N281" s="57">
        <v>1</v>
      </c>
      <c r="O281" s="60"/>
      <c r="P281" s="60"/>
      <c r="Q281" s="60"/>
      <c r="R281" s="60"/>
      <c r="S281" s="60"/>
      <c r="T281" s="60"/>
      <c r="U281" s="60"/>
    </row>
    <row r="282" s="53" customFormat="1" hidden="1" customHeight="1" spans="1:21">
      <c r="A282" s="53" t="s">
        <v>6977</v>
      </c>
      <c r="B282" s="57">
        <v>281</v>
      </c>
      <c r="C282" s="57" t="s">
        <v>1386</v>
      </c>
      <c r="D282" s="57" t="s">
        <v>4589</v>
      </c>
      <c r="E282" s="57" t="s">
        <v>5999</v>
      </c>
      <c r="F282" s="57" t="s">
        <v>28</v>
      </c>
      <c r="G282" s="59">
        <v>37550</v>
      </c>
      <c r="H282" s="59">
        <v>38183</v>
      </c>
      <c r="I282" s="57" t="s">
        <v>48</v>
      </c>
      <c r="J282" s="57" t="s">
        <v>6978</v>
      </c>
      <c r="K282" s="57"/>
      <c r="L282" s="57" t="s">
        <v>6979</v>
      </c>
      <c r="M282" s="57" t="s">
        <v>6980</v>
      </c>
      <c r="N282" s="57">
        <v>1</v>
      </c>
      <c r="O282" s="60"/>
      <c r="P282" s="60"/>
      <c r="Q282" s="60"/>
      <c r="R282" s="60"/>
      <c r="S282" s="60"/>
      <c r="T282" s="60"/>
      <c r="U282" s="60"/>
    </row>
    <row r="283" s="53" customFormat="1" hidden="1" spans="1:21">
      <c r="A283" s="53" t="s">
        <v>6981</v>
      </c>
      <c r="B283" s="57">
        <v>282</v>
      </c>
      <c r="C283" s="57" t="s">
        <v>1657</v>
      </c>
      <c r="D283" s="57" t="s">
        <v>5853</v>
      </c>
      <c r="E283" s="57" t="s">
        <v>5854</v>
      </c>
      <c r="F283" s="57" t="s">
        <v>5855</v>
      </c>
      <c r="G283" s="59">
        <v>38551</v>
      </c>
      <c r="H283" s="59">
        <v>38865</v>
      </c>
      <c r="I283" s="57" t="s">
        <v>48</v>
      </c>
      <c r="J283" s="57" t="s">
        <v>6982</v>
      </c>
      <c r="K283" s="57" t="s">
        <v>6983</v>
      </c>
      <c r="L283" s="57" t="s">
        <v>6984</v>
      </c>
      <c r="M283" s="57" t="s">
        <v>6985</v>
      </c>
      <c r="N283" s="57">
        <v>1</v>
      </c>
      <c r="O283" s="60"/>
      <c r="P283" s="60"/>
      <c r="Q283" s="60"/>
      <c r="R283" s="60"/>
      <c r="S283" s="60"/>
      <c r="T283" s="60"/>
      <c r="U283" s="60"/>
    </row>
    <row r="284" s="53" customFormat="1" hidden="1" customHeight="1" spans="1:21">
      <c r="A284" s="53" t="s">
        <v>6986</v>
      </c>
      <c r="B284" s="57">
        <v>283</v>
      </c>
      <c r="C284" s="57" t="s">
        <v>1652</v>
      </c>
      <c r="D284" s="57" t="s">
        <v>5853</v>
      </c>
      <c r="E284" s="57" t="s">
        <v>5854</v>
      </c>
      <c r="F284" s="57" t="s">
        <v>5855</v>
      </c>
      <c r="G284" s="59">
        <v>38532</v>
      </c>
      <c r="H284" s="59">
        <v>38565</v>
      </c>
      <c r="I284" s="57" t="s">
        <v>48</v>
      </c>
      <c r="J284" s="57" t="s">
        <v>6987</v>
      </c>
      <c r="K284" s="57"/>
      <c r="L284" s="57"/>
      <c r="M284" s="57"/>
      <c r="N284" s="57">
        <v>1</v>
      </c>
      <c r="O284" s="60"/>
      <c r="P284" s="60"/>
      <c r="Q284" s="60"/>
      <c r="R284" s="60"/>
      <c r="S284" s="60"/>
      <c r="T284" s="60"/>
      <c r="U284" s="60"/>
    </row>
    <row r="285" s="53" customFormat="1" hidden="1" customHeight="1" spans="1:21">
      <c r="A285" s="53" t="s">
        <v>6988</v>
      </c>
      <c r="B285" s="57">
        <v>284</v>
      </c>
      <c r="C285" s="57" t="s">
        <v>1707</v>
      </c>
      <c r="D285" s="57" t="s">
        <v>5853</v>
      </c>
      <c r="E285" s="57" t="s">
        <v>5854</v>
      </c>
      <c r="F285" s="57" t="s">
        <v>5855</v>
      </c>
      <c r="G285" s="59">
        <v>38777</v>
      </c>
      <c r="H285" s="59">
        <v>38922</v>
      </c>
      <c r="I285" s="57" t="s">
        <v>48</v>
      </c>
      <c r="J285" s="57" t="s">
        <v>6989</v>
      </c>
      <c r="K285" s="57"/>
      <c r="L285" s="57" t="s">
        <v>6990</v>
      </c>
      <c r="M285" s="57" t="s">
        <v>6990</v>
      </c>
      <c r="N285" s="57">
        <v>1</v>
      </c>
      <c r="O285" s="60"/>
      <c r="P285" s="60"/>
      <c r="Q285" s="60"/>
      <c r="R285" s="60"/>
      <c r="S285" s="60"/>
      <c r="T285" s="60"/>
      <c r="U285" s="60"/>
    </row>
    <row r="286" s="53" customFormat="1" hidden="1" customHeight="1" spans="1:21">
      <c r="A286" s="53" t="s">
        <v>6991</v>
      </c>
      <c r="B286" s="57">
        <v>285</v>
      </c>
      <c r="C286" s="57" t="s">
        <v>6992</v>
      </c>
      <c r="D286" s="57" t="s">
        <v>4589</v>
      </c>
      <c r="E286" s="57" t="s">
        <v>5863</v>
      </c>
      <c r="F286" s="57" t="s">
        <v>28</v>
      </c>
      <c r="G286" s="59" t="e">
        <v>#N/A</v>
      </c>
      <c r="H286" s="59" t="e">
        <v>#N/A</v>
      </c>
      <c r="I286" s="57" t="s">
        <v>48</v>
      </c>
      <c r="J286" s="57" t="s">
        <v>6993</v>
      </c>
      <c r="K286" s="57"/>
      <c r="L286" s="57" t="s">
        <v>6994</v>
      </c>
      <c r="M286" s="57" t="s">
        <v>6995</v>
      </c>
      <c r="N286" s="57">
        <v>1</v>
      </c>
      <c r="O286" s="60"/>
      <c r="P286" s="60"/>
      <c r="Q286" s="60"/>
      <c r="R286" s="60"/>
      <c r="S286" s="60"/>
      <c r="T286" s="60"/>
      <c r="U286" s="60"/>
    </row>
    <row r="287" s="53" customFormat="1" hidden="1" customHeight="1" spans="1:21">
      <c r="A287" s="53" t="s">
        <v>6996</v>
      </c>
      <c r="B287" s="57">
        <v>286</v>
      </c>
      <c r="C287" s="57" t="s">
        <v>1601</v>
      </c>
      <c r="D287" s="57" t="s">
        <v>4589</v>
      </c>
      <c r="E287" s="57" t="s">
        <v>5863</v>
      </c>
      <c r="F287" s="57" t="s">
        <v>28</v>
      </c>
      <c r="G287" s="59">
        <v>38162</v>
      </c>
      <c r="H287" s="59">
        <v>39083</v>
      </c>
      <c r="I287" s="57" t="s">
        <v>48</v>
      </c>
      <c r="J287" s="57" t="s">
        <v>6997</v>
      </c>
      <c r="K287" s="57"/>
      <c r="L287" s="57" t="s">
        <v>6998</v>
      </c>
      <c r="M287" s="57" t="s">
        <v>6998</v>
      </c>
      <c r="N287" s="57">
        <v>1</v>
      </c>
      <c r="O287" s="60"/>
      <c r="P287" s="60"/>
      <c r="Q287" s="60"/>
      <c r="R287" s="60"/>
      <c r="S287" s="60"/>
      <c r="T287" s="60"/>
      <c r="U287" s="60"/>
    </row>
    <row r="288" s="53" customFormat="1" hidden="1" customHeight="1" spans="1:21">
      <c r="A288" s="53" t="s">
        <v>6999</v>
      </c>
      <c r="B288" s="57">
        <v>287</v>
      </c>
      <c r="C288" s="57" t="s">
        <v>372</v>
      </c>
      <c r="D288" s="57" t="s">
        <v>5853</v>
      </c>
      <c r="E288" s="57" t="s">
        <v>6511</v>
      </c>
      <c r="F288" s="57" t="s">
        <v>5989</v>
      </c>
      <c r="G288" s="59">
        <v>33323</v>
      </c>
      <c r="H288" s="59">
        <v>33571</v>
      </c>
      <c r="I288" s="57" t="s">
        <v>48</v>
      </c>
      <c r="J288" s="57" t="s">
        <v>7000</v>
      </c>
      <c r="K288" s="57" t="s">
        <v>7001</v>
      </c>
      <c r="L288" s="57"/>
      <c r="M288" s="57"/>
      <c r="N288" s="57">
        <v>1</v>
      </c>
      <c r="O288" s="60"/>
      <c r="P288" s="60"/>
      <c r="Q288" s="60"/>
      <c r="R288" s="60"/>
      <c r="S288" s="60"/>
      <c r="T288" s="60"/>
      <c r="U288" s="60"/>
    </row>
    <row r="289" s="53" customFormat="1" hidden="1" spans="1:21">
      <c r="A289" s="53" t="s">
        <v>7002</v>
      </c>
      <c r="B289" s="57">
        <v>288</v>
      </c>
      <c r="C289" s="57" t="s">
        <v>1008</v>
      </c>
      <c r="D289" s="57" t="s">
        <v>4589</v>
      </c>
      <c r="E289" s="57" t="s">
        <v>5863</v>
      </c>
      <c r="F289" s="57" t="s">
        <v>28</v>
      </c>
      <c r="G289" s="59">
        <v>35480</v>
      </c>
      <c r="H289" s="59">
        <v>35796</v>
      </c>
      <c r="I289" s="57" t="s">
        <v>48</v>
      </c>
      <c r="J289" s="57" t="s">
        <v>7003</v>
      </c>
      <c r="K289" s="57" t="s">
        <v>7004</v>
      </c>
      <c r="L289" s="57" t="s">
        <v>7005</v>
      </c>
      <c r="M289" s="57" t="s">
        <v>5914</v>
      </c>
      <c r="N289" s="57">
        <v>1</v>
      </c>
      <c r="O289" s="60"/>
      <c r="P289" s="60"/>
      <c r="Q289" s="60"/>
      <c r="R289" s="60"/>
      <c r="S289" s="60"/>
      <c r="T289" s="60"/>
      <c r="U289" s="60"/>
    </row>
    <row r="290" s="53" customFormat="1" hidden="1" spans="1:21">
      <c r="A290" s="53" t="s">
        <v>7006</v>
      </c>
      <c r="B290" s="57">
        <v>289</v>
      </c>
      <c r="C290" s="57" t="s">
        <v>326</v>
      </c>
      <c r="D290" s="57" t="s">
        <v>4589</v>
      </c>
      <c r="E290" s="57" t="s">
        <v>5999</v>
      </c>
      <c r="F290" s="57" t="s">
        <v>7007</v>
      </c>
      <c r="G290" s="59">
        <v>29731</v>
      </c>
      <c r="H290" s="59">
        <v>29952</v>
      </c>
      <c r="I290" s="57" t="s">
        <v>48</v>
      </c>
      <c r="J290" s="57" t="s">
        <v>7008</v>
      </c>
      <c r="K290" s="57" t="s">
        <v>7009</v>
      </c>
      <c r="L290" s="57" t="s">
        <v>7010</v>
      </c>
      <c r="M290" s="57" t="s">
        <v>5914</v>
      </c>
      <c r="N290" s="57">
        <v>1</v>
      </c>
      <c r="O290" s="60"/>
      <c r="P290" s="60"/>
      <c r="Q290" s="60"/>
      <c r="R290" s="60"/>
      <c r="S290" s="60"/>
      <c r="T290" s="60"/>
      <c r="U290" s="60"/>
    </row>
    <row r="291" s="53" customFormat="1" hidden="1" customHeight="1" spans="1:21">
      <c r="A291" s="53" t="s">
        <v>7011</v>
      </c>
      <c r="B291" s="57">
        <v>290</v>
      </c>
      <c r="C291" s="57" t="s">
        <v>5182</v>
      </c>
      <c r="D291" s="57" t="s">
        <v>5853</v>
      </c>
      <c r="E291" s="57" t="s">
        <v>5854</v>
      </c>
      <c r="F291" s="57" t="s">
        <v>5855</v>
      </c>
      <c r="G291" s="59">
        <v>38609</v>
      </c>
      <c r="H291" s="59">
        <v>38930</v>
      </c>
      <c r="I291" s="57" t="s">
        <v>48</v>
      </c>
      <c r="J291" s="57" t="s">
        <v>7012</v>
      </c>
      <c r="K291" s="57"/>
      <c r="L291" s="57" t="s">
        <v>7013</v>
      </c>
      <c r="M291" s="57" t="s">
        <v>7013</v>
      </c>
      <c r="N291" s="57">
        <v>1</v>
      </c>
      <c r="O291" s="60"/>
      <c r="P291" s="60"/>
      <c r="Q291" s="60"/>
      <c r="R291" s="60"/>
      <c r="S291" s="60"/>
      <c r="T291" s="60"/>
      <c r="U291" s="60"/>
    </row>
    <row r="292" s="53" customFormat="1" hidden="1" spans="1:21">
      <c r="A292" s="53" t="s">
        <v>7014</v>
      </c>
      <c r="B292" s="57">
        <v>291</v>
      </c>
      <c r="C292" s="57" t="s">
        <v>1692</v>
      </c>
      <c r="D292" s="57" t="s">
        <v>5853</v>
      </c>
      <c r="E292" s="57" t="s">
        <v>5854</v>
      </c>
      <c r="F292" s="57" t="s">
        <v>5855</v>
      </c>
      <c r="G292" s="59">
        <v>38701</v>
      </c>
      <c r="H292" s="59">
        <v>38961</v>
      </c>
      <c r="I292" s="57" t="s">
        <v>48</v>
      </c>
      <c r="J292" s="57" t="s">
        <v>7015</v>
      </c>
      <c r="K292" s="57" t="s">
        <v>7016</v>
      </c>
      <c r="L292" s="57" t="s">
        <v>7017</v>
      </c>
      <c r="M292" s="57" t="s">
        <v>7017</v>
      </c>
      <c r="N292" s="57">
        <v>1</v>
      </c>
      <c r="O292" s="60"/>
      <c r="P292" s="60"/>
      <c r="Q292" s="60"/>
      <c r="R292" s="60"/>
      <c r="S292" s="60"/>
      <c r="T292" s="60"/>
      <c r="U292" s="60"/>
    </row>
    <row r="293" s="53" customFormat="1" hidden="1" customHeight="1" spans="1:21">
      <c r="A293" s="53" t="s">
        <v>7018</v>
      </c>
      <c r="B293" s="57">
        <v>292</v>
      </c>
      <c r="C293" s="57" t="s">
        <v>1340</v>
      </c>
      <c r="D293" s="57" t="s">
        <v>4589</v>
      </c>
      <c r="E293" s="57" t="s">
        <v>5863</v>
      </c>
      <c r="F293" s="57" t="s">
        <v>28</v>
      </c>
      <c r="G293" s="59">
        <v>37368</v>
      </c>
      <c r="H293" s="59">
        <v>38596</v>
      </c>
      <c r="I293" s="57" t="s">
        <v>48</v>
      </c>
      <c r="J293" s="57" t="s">
        <v>7019</v>
      </c>
      <c r="K293" s="57" t="s">
        <v>7020</v>
      </c>
      <c r="L293" s="57"/>
      <c r="M293" s="57"/>
      <c r="N293" s="57">
        <v>1</v>
      </c>
      <c r="O293" s="60"/>
      <c r="P293" s="60"/>
      <c r="Q293" s="60"/>
      <c r="R293" s="60"/>
      <c r="S293" s="60"/>
      <c r="T293" s="60"/>
      <c r="U293" s="60"/>
    </row>
    <row r="294" s="53" customFormat="1" hidden="1" customHeight="1" spans="1:21">
      <c r="A294" s="53" t="s">
        <v>7021</v>
      </c>
      <c r="B294" s="57">
        <v>293</v>
      </c>
      <c r="C294" s="57" t="s">
        <v>1687</v>
      </c>
      <c r="D294" s="57" t="s">
        <v>5853</v>
      </c>
      <c r="E294" s="57" t="s">
        <v>5854</v>
      </c>
      <c r="F294" s="57" t="s">
        <v>5855</v>
      </c>
      <c r="G294" s="59">
        <v>38699</v>
      </c>
      <c r="H294" s="59">
        <v>38911</v>
      </c>
      <c r="I294" s="57" t="s">
        <v>48</v>
      </c>
      <c r="J294" s="57" t="s">
        <v>7022</v>
      </c>
      <c r="K294" s="57"/>
      <c r="L294" s="57" t="s">
        <v>7023</v>
      </c>
      <c r="M294" s="57" t="s">
        <v>7024</v>
      </c>
      <c r="N294" s="57">
        <v>1</v>
      </c>
      <c r="O294" s="60"/>
      <c r="P294" s="60"/>
      <c r="Q294" s="60"/>
      <c r="R294" s="60"/>
      <c r="S294" s="60"/>
      <c r="T294" s="60"/>
      <c r="U294" s="60"/>
    </row>
    <row r="295" s="53" customFormat="1" hidden="1" customHeight="1" spans="1:21">
      <c r="A295" s="53" t="s">
        <v>7025</v>
      </c>
      <c r="B295" s="57">
        <v>294</v>
      </c>
      <c r="C295" s="57" t="s">
        <v>1578</v>
      </c>
      <c r="D295" s="57" t="s">
        <v>5853</v>
      </c>
      <c r="E295" s="57" t="s">
        <v>5854</v>
      </c>
      <c r="F295" s="57" t="s">
        <v>5855</v>
      </c>
      <c r="G295" s="59">
        <v>38123</v>
      </c>
      <c r="H295" s="59">
        <v>38586</v>
      </c>
      <c r="I295" s="57" t="s">
        <v>48</v>
      </c>
      <c r="J295" s="57" t="s">
        <v>7026</v>
      </c>
      <c r="K295" s="57"/>
      <c r="L295" s="57"/>
      <c r="M295" s="57"/>
      <c r="N295" s="57">
        <v>1</v>
      </c>
      <c r="O295" s="60"/>
      <c r="P295" s="60"/>
      <c r="Q295" s="60"/>
      <c r="R295" s="60"/>
      <c r="S295" s="60"/>
      <c r="T295" s="60"/>
      <c r="U295" s="60"/>
    </row>
    <row r="296" s="53" customFormat="1" hidden="1" spans="1:21">
      <c r="A296" s="53" t="s">
        <v>7027</v>
      </c>
      <c r="B296" s="57">
        <v>295</v>
      </c>
      <c r="C296" s="57" t="s">
        <v>1616</v>
      </c>
      <c r="D296" s="57" t="s">
        <v>5853</v>
      </c>
      <c r="E296" s="57" t="s">
        <v>5854</v>
      </c>
      <c r="F296" s="57" t="s">
        <v>5855</v>
      </c>
      <c r="G296" s="59">
        <v>38204</v>
      </c>
      <c r="H296" s="59">
        <v>38777</v>
      </c>
      <c r="I296" s="57" t="s">
        <v>48</v>
      </c>
      <c r="J296" s="57" t="s">
        <v>7028</v>
      </c>
      <c r="K296" s="57" t="s">
        <v>7029</v>
      </c>
      <c r="L296" s="57" t="s">
        <v>7030</v>
      </c>
      <c r="M296" s="57" t="s">
        <v>7030</v>
      </c>
      <c r="N296" s="57">
        <v>1</v>
      </c>
      <c r="O296" s="60"/>
      <c r="P296" s="60"/>
      <c r="Q296" s="60"/>
      <c r="R296" s="60"/>
      <c r="S296" s="60"/>
      <c r="T296" s="60"/>
      <c r="U296" s="60"/>
    </row>
    <row r="297" s="53" customFormat="1" hidden="1" customHeight="1" spans="1:21">
      <c r="A297" s="53" t="s">
        <v>7031</v>
      </c>
      <c r="B297" s="57">
        <v>296</v>
      </c>
      <c r="C297" s="57" t="s">
        <v>1663</v>
      </c>
      <c r="D297" s="57" t="s">
        <v>5853</v>
      </c>
      <c r="E297" s="57" t="s">
        <v>5854</v>
      </c>
      <c r="F297" s="57" t="s">
        <v>5855</v>
      </c>
      <c r="G297" s="59">
        <v>38568</v>
      </c>
      <c r="H297" s="59">
        <v>38778</v>
      </c>
      <c r="I297" s="57" t="s">
        <v>48</v>
      </c>
      <c r="J297" s="57" t="s">
        <v>7032</v>
      </c>
      <c r="K297" s="57"/>
      <c r="L297" s="57" t="s">
        <v>7033</v>
      </c>
      <c r="M297" s="57" t="s">
        <v>7033</v>
      </c>
      <c r="N297" s="57">
        <v>1</v>
      </c>
      <c r="O297" s="60"/>
      <c r="P297" s="60"/>
      <c r="Q297" s="60"/>
      <c r="R297" s="60"/>
      <c r="S297" s="60"/>
      <c r="T297" s="60"/>
      <c r="U297" s="60"/>
    </row>
    <row r="298" s="53" customFormat="1" hidden="1" customHeight="1" spans="1:21">
      <c r="A298" s="53" t="s">
        <v>7034</v>
      </c>
      <c r="B298" s="57">
        <v>297</v>
      </c>
      <c r="C298" s="57" t="s">
        <v>7035</v>
      </c>
      <c r="D298" s="57" t="s">
        <v>4589</v>
      </c>
      <c r="E298" s="57" t="s">
        <v>5863</v>
      </c>
      <c r="F298" s="57" t="s">
        <v>28</v>
      </c>
      <c r="G298" s="59">
        <v>38084</v>
      </c>
      <c r="H298" s="59">
        <v>38718</v>
      </c>
      <c r="I298" s="57" t="s">
        <v>48</v>
      </c>
      <c r="J298" s="57" t="s">
        <v>7036</v>
      </c>
      <c r="K298" s="57"/>
      <c r="L298" s="57"/>
      <c r="M298" s="57"/>
      <c r="N298" s="57">
        <v>1</v>
      </c>
      <c r="O298" s="60"/>
      <c r="P298" s="60"/>
      <c r="Q298" s="60"/>
      <c r="R298" s="60"/>
      <c r="S298" s="60"/>
      <c r="T298" s="60"/>
      <c r="U298" s="60"/>
    </row>
    <row r="299" s="53" customFormat="1" hidden="1" customHeight="1" spans="1:21">
      <c r="A299" s="53" t="s">
        <v>7037</v>
      </c>
      <c r="B299" s="57">
        <v>298</v>
      </c>
      <c r="C299" s="57" t="s">
        <v>5192</v>
      </c>
      <c r="D299" s="57" t="s">
        <v>5853</v>
      </c>
      <c r="E299" s="57" t="s">
        <v>5854</v>
      </c>
      <c r="F299" s="57" t="s">
        <v>5855</v>
      </c>
      <c r="G299" s="59">
        <v>38153</v>
      </c>
      <c r="H299" s="59">
        <v>38718</v>
      </c>
      <c r="I299" s="57" t="s">
        <v>48</v>
      </c>
      <c r="J299" s="57" t="s">
        <v>7038</v>
      </c>
      <c r="K299" s="57"/>
      <c r="L299" s="57" t="s">
        <v>7039</v>
      </c>
      <c r="M299" s="57" t="s">
        <v>7039</v>
      </c>
      <c r="N299" s="57">
        <v>1</v>
      </c>
      <c r="O299" s="60"/>
      <c r="P299" s="60"/>
      <c r="Q299" s="60"/>
      <c r="R299" s="60"/>
      <c r="S299" s="60"/>
      <c r="T299" s="60"/>
      <c r="U299" s="60"/>
    </row>
    <row r="300" s="53" customFormat="1" hidden="1" customHeight="1" spans="1:21">
      <c r="A300" s="53" t="s">
        <v>7040</v>
      </c>
      <c r="B300" s="57">
        <v>299</v>
      </c>
      <c r="C300" s="57" t="s">
        <v>1647</v>
      </c>
      <c r="D300" s="57" t="s">
        <v>5853</v>
      </c>
      <c r="E300" s="57" t="s">
        <v>5854</v>
      </c>
      <c r="F300" s="57" t="s">
        <v>5855</v>
      </c>
      <c r="G300" s="59">
        <v>38461</v>
      </c>
      <c r="H300" s="59">
        <v>38534</v>
      </c>
      <c r="I300" s="57" t="s">
        <v>48</v>
      </c>
      <c r="J300" s="57" t="s">
        <v>7041</v>
      </c>
      <c r="K300" s="57"/>
      <c r="L300" s="57"/>
      <c r="M300" s="57"/>
      <c r="N300" s="57">
        <v>1</v>
      </c>
      <c r="O300" s="60"/>
      <c r="P300" s="60"/>
      <c r="Q300" s="60"/>
      <c r="R300" s="60"/>
      <c r="S300" s="60"/>
      <c r="T300" s="60"/>
      <c r="U300" s="60"/>
    </row>
    <row r="301" s="53" customFormat="1" hidden="1" spans="1:21">
      <c r="A301" s="53" t="s">
        <v>7042</v>
      </c>
      <c r="B301" s="57">
        <v>300</v>
      </c>
      <c r="C301" s="57" t="s">
        <v>1391</v>
      </c>
      <c r="D301" s="57" t="s">
        <v>5853</v>
      </c>
      <c r="E301" s="57" t="s">
        <v>5854</v>
      </c>
      <c r="F301" s="57" t="s">
        <v>5855</v>
      </c>
      <c r="G301" s="59">
        <v>45273</v>
      </c>
      <c r="H301" s="59">
        <v>45689</v>
      </c>
      <c r="I301" s="57" t="s">
        <v>48</v>
      </c>
      <c r="J301" s="57" t="s">
        <v>7043</v>
      </c>
      <c r="K301" s="57" t="s">
        <v>7044</v>
      </c>
      <c r="L301" s="57" t="s">
        <v>7045</v>
      </c>
      <c r="M301" s="57" t="s">
        <v>7046</v>
      </c>
      <c r="N301" s="57">
        <v>1</v>
      </c>
      <c r="O301" s="60"/>
      <c r="P301" s="60"/>
      <c r="Q301" s="60"/>
      <c r="R301" s="60"/>
      <c r="S301" s="60"/>
      <c r="T301" s="60"/>
      <c r="U301" s="60"/>
    </row>
    <row r="302" s="53" customFormat="1" hidden="1" customHeight="1" spans="1:21">
      <c r="A302" s="53" t="s">
        <v>7047</v>
      </c>
      <c r="B302" s="57">
        <v>301</v>
      </c>
      <c r="C302" s="57" t="s">
        <v>7048</v>
      </c>
      <c r="D302" s="57" t="s">
        <v>4589</v>
      </c>
      <c r="E302" s="57" t="s">
        <v>5863</v>
      </c>
      <c r="F302" s="57" t="s">
        <v>28</v>
      </c>
      <c r="G302" s="59">
        <v>38188</v>
      </c>
      <c r="H302" s="59">
        <v>38504</v>
      </c>
      <c r="I302" s="57" t="s">
        <v>48</v>
      </c>
      <c r="J302" s="57" t="s">
        <v>7049</v>
      </c>
      <c r="K302" s="57"/>
      <c r="L302" s="57" t="s">
        <v>7050</v>
      </c>
      <c r="M302" s="57" t="s">
        <v>7051</v>
      </c>
      <c r="N302" s="57">
        <v>1</v>
      </c>
      <c r="O302" s="60"/>
      <c r="P302" s="60"/>
      <c r="Q302" s="60"/>
      <c r="R302" s="60"/>
      <c r="S302" s="60"/>
      <c r="T302" s="60"/>
      <c r="U302" s="60"/>
    </row>
    <row r="303" s="53" customFormat="1" hidden="1" customHeight="1" spans="1:21">
      <c r="A303" s="53" t="s">
        <v>7052</v>
      </c>
      <c r="B303" s="57">
        <v>302</v>
      </c>
      <c r="C303" s="57" t="s">
        <v>7053</v>
      </c>
      <c r="D303" s="57" t="s">
        <v>4589</v>
      </c>
      <c r="E303" s="57" t="s">
        <v>5863</v>
      </c>
      <c r="F303" s="57" t="s">
        <v>28</v>
      </c>
      <c r="G303" s="59">
        <v>38316</v>
      </c>
      <c r="H303" s="59">
        <v>38534</v>
      </c>
      <c r="I303" s="57" t="s">
        <v>48</v>
      </c>
      <c r="J303" s="57" t="s">
        <v>7054</v>
      </c>
      <c r="K303" s="57"/>
      <c r="L303" s="57" t="s">
        <v>7055</v>
      </c>
      <c r="M303" s="57" t="s">
        <v>7056</v>
      </c>
      <c r="N303" s="57">
        <v>1</v>
      </c>
      <c r="O303" s="60"/>
      <c r="P303" s="60"/>
      <c r="Q303" s="60"/>
      <c r="R303" s="60"/>
      <c r="S303" s="60"/>
      <c r="T303" s="60"/>
      <c r="U303" s="60"/>
    </row>
    <row r="304" s="53" customFormat="1" hidden="1" customHeight="1" spans="1:21">
      <c r="A304" s="53" t="s">
        <v>7057</v>
      </c>
      <c r="B304" s="57">
        <v>303</v>
      </c>
      <c r="C304" s="57" t="s">
        <v>644</v>
      </c>
      <c r="D304" s="57" t="s">
        <v>4589</v>
      </c>
      <c r="E304" s="57" t="s">
        <v>5999</v>
      </c>
      <c r="F304" s="57" t="s">
        <v>28</v>
      </c>
      <c r="G304" s="59">
        <v>34174</v>
      </c>
      <c r="H304" s="59">
        <v>34934</v>
      </c>
      <c r="I304" s="57" t="s">
        <v>48</v>
      </c>
      <c r="J304" s="57" t="s">
        <v>7058</v>
      </c>
      <c r="K304" s="57" t="s">
        <v>7059</v>
      </c>
      <c r="L304" s="57"/>
      <c r="M304" s="57"/>
      <c r="N304" s="57">
        <v>1</v>
      </c>
      <c r="O304" s="60"/>
      <c r="P304" s="60"/>
      <c r="Q304" s="60"/>
      <c r="R304" s="60"/>
      <c r="S304" s="60"/>
      <c r="T304" s="60"/>
      <c r="U304" s="60"/>
    </row>
    <row r="305" s="53" customFormat="1" hidden="1" customHeight="1" spans="1:21">
      <c r="A305" s="53" t="s">
        <v>7060</v>
      </c>
      <c r="B305" s="57">
        <v>304</v>
      </c>
      <c r="C305" s="57" t="s">
        <v>1637</v>
      </c>
      <c r="D305" s="57" t="s">
        <v>4589</v>
      </c>
      <c r="E305" s="57" t="s">
        <v>5863</v>
      </c>
      <c r="F305" s="57" t="s">
        <v>28</v>
      </c>
      <c r="G305" s="59">
        <v>38338</v>
      </c>
      <c r="H305" s="59">
        <v>38504</v>
      </c>
      <c r="I305" s="57" t="s">
        <v>48</v>
      </c>
      <c r="J305" s="57" t="s">
        <v>7061</v>
      </c>
      <c r="K305" s="57"/>
      <c r="L305" s="57" t="s">
        <v>7062</v>
      </c>
      <c r="M305" s="57" t="s">
        <v>7062</v>
      </c>
      <c r="N305" s="57">
        <v>1</v>
      </c>
      <c r="O305" s="60"/>
      <c r="P305" s="60"/>
      <c r="Q305" s="60"/>
      <c r="R305" s="60"/>
      <c r="S305" s="60"/>
      <c r="T305" s="60"/>
      <c r="U305" s="60"/>
    </row>
    <row r="306" s="53" customFormat="1" hidden="1" customHeight="1" spans="1:21">
      <c r="A306" s="53" t="s">
        <v>7063</v>
      </c>
      <c r="B306" s="57">
        <v>305</v>
      </c>
      <c r="C306" s="57" t="s">
        <v>1622</v>
      </c>
      <c r="D306" s="57" t="s">
        <v>5853</v>
      </c>
      <c r="E306" s="57" t="s">
        <v>5854</v>
      </c>
      <c r="F306" s="57" t="s">
        <v>5855</v>
      </c>
      <c r="G306" s="59">
        <v>38247</v>
      </c>
      <c r="H306" s="59">
        <v>38443</v>
      </c>
      <c r="I306" s="57" t="s">
        <v>48</v>
      </c>
      <c r="J306" s="57" t="s">
        <v>7064</v>
      </c>
      <c r="K306" s="57"/>
      <c r="L306" s="57"/>
      <c r="M306" s="57"/>
      <c r="N306" s="57">
        <v>1</v>
      </c>
      <c r="O306" s="60"/>
      <c r="P306" s="60"/>
      <c r="Q306" s="60"/>
      <c r="R306" s="60"/>
      <c r="S306" s="60"/>
      <c r="T306" s="60"/>
      <c r="U306" s="60"/>
    </row>
    <row r="307" s="53" customFormat="1" hidden="1" spans="1:21">
      <c r="A307" s="53" t="s">
        <v>7065</v>
      </c>
      <c r="B307" s="57">
        <v>306</v>
      </c>
      <c r="C307" s="57" t="s">
        <v>7066</v>
      </c>
      <c r="D307" s="57" t="s">
        <v>5853</v>
      </c>
      <c r="E307" s="57" t="s">
        <v>5854</v>
      </c>
      <c r="F307" s="57" t="s">
        <v>5855</v>
      </c>
      <c r="G307" s="59">
        <v>37321</v>
      </c>
      <c r="H307" s="59">
        <v>37722</v>
      </c>
      <c r="I307" s="57" t="s">
        <v>48</v>
      </c>
      <c r="J307" s="57" t="s">
        <v>7067</v>
      </c>
      <c r="K307" s="57" t="s">
        <v>6633</v>
      </c>
      <c r="L307" s="57" t="s">
        <v>5914</v>
      </c>
      <c r="M307" s="57" t="s">
        <v>5914</v>
      </c>
      <c r="N307" s="57">
        <v>1</v>
      </c>
      <c r="O307" s="60"/>
      <c r="P307" s="60"/>
      <c r="Q307" s="60"/>
      <c r="R307" s="60"/>
      <c r="S307" s="60"/>
      <c r="T307" s="60"/>
      <c r="U307" s="60"/>
    </row>
    <row r="308" s="53" customFormat="1" hidden="1" customHeight="1" spans="1:21">
      <c r="A308" s="53" t="s">
        <v>7068</v>
      </c>
      <c r="B308" s="57">
        <v>307</v>
      </c>
      <c r="C308" s="57" t="s">
        <v>1606</v>
      </c>
      <c r="D308" s="57" t="s">
        <v>5853</v>
      </c>
      <c r="E308" s="57" t="s">
        <v>5854</v>
      </c>
      <c r="F308" s="57" t="s">
        <v>5855</v>
      </c>
      <c r="G308" s="59">
        <v>38173</v>
      </c>
      <c r="H308" s="59">
        <v>38353</v>
      </c>
      <c r="I308" s="57" t="s">
        <v>48</v>
      </c>
      <c r="J308" s="57" t="s">
        <v>7069</v>
      </c>
      <c r="K308" s="57"/>
      <c r="L308" s="57"/>
      <c r="M308" s="57"/>
      <c r="N308" s="57">
        <v>1</v>
      </c>
      <c r="O308" s="60"/>
      <c r="P308" s="60"/>
      <c r="Q308" s="60"/>
      <c r="R308" s="60"/>
      <c r="S308" s="60"/>
      <c r="T308" s="60"/>
      <c r="U308" s="60"/>
    </row>
    <row r="309" s="53" customFormat="1" hidden="1" customHeight="1" spans="1:21">
      <c r="A309" s="53" t="s">
        <v>7070</v>
      </c>
      <c r="B309" s="57">
        <v>308</v>
      </c>
      <c r="C309" s="57" t="s">
        <v>5180</v>
      </c>
      <c r="D309" s="57" t="s">
        <v>5853</v>
      </c>
      <c r="E309" s="57" t="s">
        <v>5854</v>
      </c>
      <c r="F309" s="57" t="s">
        <v>5855</v>
      </c>
      <c r="G309" s="59">
        <v>38125</v>
      </c>
      <c r="H309" s="59">
        <v>38353</v>
      </c>
      <c r="I309" s="57" t="s">
        <v>48</v>
      </c>
      <c r="J309" s="57" t="s">
        <v>7071</v>
      </c>
      <c r="K309" s="57"/>
      <c r="L309" s="57" t="s">
        <v>7072</v>
      </c>
      <c r="M309" s="57" t="s">
        <v>7072</v>
      </c>
      <c r="N309" s="57">
        <v>1</v>
      </c>
      <c r="O309" s="60"/>
      <c r="P309" s="60"/>
      <c r="Q309" s="60"/>
      <c r="R309" s="60"/>
      <c r="S309" s="60"/>
      <c r="T309" s="60"/>
      <c r="U309" s="60"/>
    </row>
    <row r="310" s="53" customFormat="1" hidden="1" customHeight="1" spans="1:21">
      <c r="A310" s="53" t="s">
        <v>7073</v>
      </c>
      <c r="B310" s="57">
        <v>309</v>
      </c>
      <c r="C310" s="57" t="s">
        <v>1459</v>
      </c>
      <c r="D310" s="57" t="s">
        <v>5853</v>
      </c>
      <c r="E310" s="57" t="s">
        <v>5854</v>
      </c>
      <c r="F310" s="57" t="s">
        <v>5855</v>
      </c>
      <c r="G310" s="59">
        <v>37798</v>
      </c>
      <c r="H310" s="59">
        <v>38322</v>
      </c>
      <c r="I310" s="57" t="s">
        <v>48</v>
      </c>
      <c r="J310" s="57" t="s">
        <v>7074</v>
      </c>
      <c r="K310" s="57"/>
      <c r="L310" s="57" t="s">
        <v>7075</v>
      </c>
      <c r="M310" s="57" t="s">
        <v>7075</v>
      </c>
      <c r="N310" s="57">
        <v>1</v>
      </c>
      <c r="O310" s="60"/>
      <c r="P310" s="60"/>
      <c r="Q310" s="60"/>
      <c r="R310" s="60"/>
      <c r="S310" s="60"/>
      <c r="T310" s="60"/>
      <c r="U310" s="60"/>
    </row>
    <row r="311" s="53" customFormat="1" hidden="1" customHeight="1" spans="1:21">
      <c r="A311" s="53" t="s">
        <v>7076</v>
      </c>
      <c r="B311" s="57">
        <v>310</v>
      </c>
      <c r="C311" s="57" t="s">
        <v>1289</v>
      </c>
      <c r="D311" s="57" t="s">
        <v>4589</v>
      </c>
      <c r="E311" s="57" t="s">
        <v>5863</v>
      </c>
      <c r="F311" s="57" t="s">
        <v>28</v>
      </c>
      <c r="G311" s="59">
        <v>37067</v>
      </c>
      <c r="H311" s="59">
        <v>38139</v>
      </c>
      <c r="I311" s="57" t="s">
        <v>48</v>
      </c>
      <c r="J311" s="57" t="s">
        <v>7077</v>
      </c>
      <c r="K311" s="57" t="s">
        <v>7078</v>
      </c>
      <c r="L311" s="57"/>
      <c r="M311" s="57"/>
      <c r="N311" s="57">
        <v>1</v>
      </c>
      <c r="O311" s="60"/>
      <c r="P311" s="60"/>
      <c r="Q311" s="60"/>
      <c r="R311" s="60"/>
      <c r="S311" s="60"/>
      <c r="T311" s="60"/>
      <c r="U311" s="60"/>
    </row>
    <row r="312" s="53" customFormat="1" hidden="1" customHeight="1" spans="1:21">
      <c r="A312" s="53" t="s">
        <v>7079</v>
      </c>
      <c r="B312" s="57">
        <v>311</v>
      </c>
      <c r="C312" s="57" t="s">
        <v>832</v>
      </c>
      <c r="D312" s="57" t="s">
        <v>4589</v>
      </c>
      <c r="E312" s="57" t="s">
        <v>5863</v>
      </c>
      <c r="F312" s="57" t="s">
        <v>28</v>
      </c>
      <c r="G312" s="59">
        <v>34975</v>
      </c>
      <c r="H312" s="59">
        <v>35253</v>
      </c>
      <c r="I312" s="57" t="s">
        <v>48</v>
      </c>
      <c r="J312" s="57" t="s">
        <v>7080</v>
      </c>
      <c r="K312" s="57"/>
      <c r="L312" s="57" t="s">
        <v>7081</v>
      </c>
      <c r="M312" s="57" t="s">
        <v>5914</v>
      </c>
      <c r="N312" s="57">
        <v>1</v>
      </c>
      <c r="O312" s="60"/>
      <c r="P312" s="60"/>
      <c r="Q312" s="60"/>
      <c r="R312" s="60"/>
      <c r="S312" s="60"/>
      <c r="T312" s="60"/>
      <c r="U312" s="60"/>
    </row>
    <row r="313" s="53" customFormat="1" hidden="1" customHeight="1" spans="1:21">
      <c r="A313" s="53" t="s">
        <v>7082</v>
      </c>
      <c r="B313" s="57">
        <v>312</v>
      </c>
      <c r="C313" s="57" t="s">
        <v>7083</v>
      </c>
      <c r="D313" s="57" t="s">
        <v>4589</v>
      </c>
      <c r="E313" s="57" t="s">
        <v>5863</v>
      </c>
      <c r="F313" s="57" t="s">
        <v>28</v>
      </c>
      <c r="G313" s="59">
        <v>34327</v>
      </c>
      <c r="H313" s="59">
        <v>35054</v>
      </c>
      <c r="I313" s="57" t="s">
        <v>48</v>
      </c>
      <c r="J313" s="57" t="s">
        <v>7084</v>
      </c>
      <c r="K313" s="57"/>
      <c r="L313" s="57"/>
      <c r="M313" s="57"/>
      <c r="N313" s="57">
        <v>1</v>
      </c>
      <c r="O313" s="60"/>
      <c r="P313" s="60"/>
      <c r="Q313" s="60"/>
      <c r="R313" s="60"/>
      <c r="S313" s="60"/>
      <c r="T313" s="60"/>
      <c r="U313" s="60"/>
    </row>
    <row r="314" s="53" customFormat="1" hidden="1" customHeight="1" spans="1:21">
      <c r="A314" s="53" t="s">
        <v>7085</v>
      </c>
      <c r="B314" s="57">
        <v>313</v>
      </c>
      <c r="C314" s="57" t="s">
        <v>1172</v>
      </c>
      <c r="D314" s="57" t="s">
        <v>4589</v>
      </c>
      <c r="E314" s="57" t="s">
        <v>5863</v>
      </c>
      <c r="F314" s="57" t="s">
        <v>28</v>
      </c>
      <c r="G314" s="59">
        <v>36405</v>
      </c>
      <c r="H314" s="59">
        <v>37250</v>
      </c>
      <c r="I314" s="57" t="s">
        <v>48</v>
      </c>
      <c r="J314" s="57" t="s">
        <v>7086</v>
      </c>
      <c r="K314" s="57"/>
      <c r="L314" s="57" t="s">
        <v>7087</v>
      </c>
      <c r="M314" s="57" t="s">
        <v>5914</v>
      </c>
      <c r="N314" s="57">
        <v>1</v>
      </c>
      <c r="O314" s="60"/>
      <c r="P314" s="60"/>
      <c r="Q314" s="60"/>
      <c r="R314" s="60"/>
      <c r="S314" s="60"/>
      <c r="T314" s="60"/>
      <c r="U314" s="60"/>
    </row>
    <row r="315" s="53" customFormat="1" hidden="1" customHeight="1" spans="1:21">
      <c r="A315" s="53" t="s">
        <v>7088</v>
      </c>
      <c r="B315" s="57">
        <v>314</v>
      </c>
      <c r="C315" s="57" t="s">
        <v>756</v>
      </c>
      <c r="D315" s="57" t="s">
        <v>4589</v>
      </c>
      <c r="E315" s="57" t="s">
        <v>5863</v>
      </c>
      <c r="F315" s="57" t="s">
        <v>28</v>
      </c>
      <c r="G315" s="59">
        <v>34614</v>
      </c>
      <c r="H315" s="59">
        <v>35417</v>
      </c>
      <c r="I315" s="57" t="s">
        <v>48</v>
      </c>
      <c r="J315" s="57" t="s">
        <v>7089</v>
      </c>
      <c r="K315" s="57"/>
      <c r="L315" s="57" t="s">
        <v>7090</v>
      </c>
      <c r="M315" s="57" t="s">
        <v>5914</v>
      </c>
      <c r="N315" s="57">
        <v>1</v>
      </c>
      <c r="O315" s="60"/>
      <c r="P315" s="60"/>
      <c r="Q315" s="60"/>
      <c r="R315" s="60"/>
      <c r="S315" s="60"/>
      <c r="T315" s="60"/>
      <c r="U315" s="60"/>
    </row>
    <row r="316" s="53" customFormat="1" hidden="1" customHeight="1" spans="1:21">
      <c r="A316" s="53" t="s">
        <v>7091</v>
      </c>
      <c r="B316" s="57">
        <v>315</v>
      </c>
      <c r="C316" s="57" t="s">
        <v>7092</v>
      </c>
      <c r="D316" s="57" t="s">
        <v>4589</v>
      </c>
      <c r="E316" s="57" t="s">
        <v>6303</v>
      </c>
      <c r="F316" s="57" t="s">
        <v>140</v>
      </c>
      <c r="G316" s="59">
        <v>36993</v>
      </c>
      <c r="H316" s="59">
        <v>37257</v>
      </c>
      <c r="I316" s="57" t="s">
        <v>48</v>
      </c>
      <c r="J316" s="57" t="s">
        <v>6342</v>
      </c>
      <c r="K316" s="57"/>
      <c r="L316" s="57" t="s">
        <v>7093</v>
      </c>
      <c r="M316" s="57" t="s">
        <v>7094</v>
      </c>
      <c r="N316" s="57">
        <v>1</v>
      </c>
      <c r="O316" s="60"/>
      <c r="P316" s="60"/>
      <c r="Q316" s="60"/>
      <c r="R316" s="60"/>
      <c r="S316" s="60"/>
      <c r="T316" s="60"/>
      <c r="U316" s="60"/>
    </row>
    <row r="317" s="53" customFormat="1" hidden="1" customHeight="1" spans="1:21">
      <c r="A317" s="53" t="s">
        <v>7095</v>
      </c>
      <c r="B317" s="57">
        <v>316</v>
      </c>
      <c r="C317" s="57" t="s">
        <v>4813</v>
      </c>
      <c r="D317" s="57" t="s">
        <v>5853</v>
      </c>
      <c r="E317" s="57" t="s">
        <v>6511</v>
      </c>
      <c r="F317" s="57" t="s">
        <v>5855</v>
      </c>
      <c r="G317" s="59">
        <v>37727</v>
      </c>
      <c r="H317" s="59">
        <v>38108</v>
      </c>
      <c r="I317" s="57" t="s">
        <v>48</v>
      </c>
      <c r="J317" s="57" t="s">
        <v>7096</v>
      </c>
      <c r="K317" s="57" t="s">
        <v>7097</v>
      </c>
      <c r="L317" s="57"/>
      <c r="M317" s="57"/>
      <c r="N317" s="57">
        <v>1</v>
      </c>
      <c r="O317" s="60"/>
      <c r="P317" s="60"/>
      <c r="Q317" s="60"/>
      <c r="R317" s="60"/>
      <c r="S317" s="60"/>
      <c r="T317" s="60"/>
      <c r="U317" s="60"/>
    </row>
    <row r="318" s="53" customFormat="1" hidden="1" customHeight="1" spans="1:21">
      <c r="A318" s="53" t="s">
        <v>7098</v>
      </c>
      <c r="B318" s="57">
        <v>317</v>
      </c>
      <c r="C318" s="57" t="s">
        <v>1407</v>
      </c>
      <c r="D318" s="57" t="s">
        <v>5853</v>
      </c>
      <c r="E318" s="57" t="s">
        <v>5854</v>
      </c>
      <c r="F318" s="57" t="s">
        <v>5855</v>
      </c>
      <c r="G318" s="59">
        <v>37653</v>
      </c>
      <c r="H318" s="59">
        <v>38078</v>
      </c>
      <c r="I318" s="57" t="s">
        <v>48</v>
      </c>
      <c r="J318" s="57" t="s">
        <v>7099</v>
      </c>
      <c r="K318" s="57"/>
      <c r="L318" s="57" t="s">
        <v>7100</v>
      </c>
      <c r="M318" s="57" t="s">
        <v>6068</v>
      </c>
      <c r="N318" s="57">
        <v>1</v>
      </c>
      <c r="O318" s="60"/>
      <c r="P318" s="60"/>
      <c r="Q318" s="60"/>
      <c r="R318" s="60"/>
      <c r="S318" s="60"/>
      <c r="T318" s="60"/>
      <c r="U318" s="60"/>
    </row>
    <row r="319" s="53" customFormat="1" hidden="1" customHeight="1" spans="1:21">
      <c r="A319" s="53" t="s">
        <v>7101</v>
      </c>
      <c r="B319" s="57">
        <v>318</v>
      </c>
      <c r="C319" s="57" t="s">
        <v>7102</v>
      </c>
      <c r="D319" s="57" t="s">
        <v>5853</v>
      </c>
      <c r="E319" s="57" t="s">
        <v>5854</v>
      </c>
      <c r="F319" s="57" t="s">
        <v>5855</v>
      </c>
      <c r="G319" s="59">
        <v>36451</v>
      </c>
      <c r="H319" s="59">
        <v>37408</v>
      </c>
      <c r="I319" s="57" t="s">
        <v>48</v>
      </c>
      <c r="J319" s="57" t="s">
        <v>7103</v>
      </c>
      <c r="K319" s="57"/>
      <c r="L319" s="57" t="s">
        <v>5914</v>
      </c>
      <c r="M319" s="57" t="s">
        <v>5914</v>
      </c>
      <c r="N319" s="57">
        <v>1</v>
      </c>
      <c r="O319" s="60"/>
      <c r="P319" s="60"/>
      <c r="Q319" s="60"/>
      <c r="R319" s="60"/>
      <c r="S319" s="60"/>
      <c r="T319" s="60"/>
      <c r="U319" s="60"/>
    </row>
    <row r="320" s="53" customFormat="1" hidden="1" spans="1:21">
      <c r="A320" s="53" t="s">
        <v>7104</v>
      </c>
      <c r="B320" s="57">
        <v>319</v>
      </c>
      <c r="C320" s="57" t="s">
        <v>1502</v>
      </c>
      <c r="D320" s="57" t="s">
        <v>5853</v>
      </c>
      <c r="E320" s="57" t="s">
        <v>5854</v>
      </c>
      <c r="F320" s="57" t="s">
        <v>5855</v>
      </c>
      <c r="G320" s="59">
        <v>37911</v>
      </c>
      <c r="H320" s="59">
        <v>37911</v>
      </c>
      <c r="I320" s="57" t="s">
        <v>48</v>
      </c>
      <c r="J320" s="57" t="s">
        <v>7105</v>
      </c>
      <c r="K320" s="57" t="s">
        <v>7106</v>
      </c>
      <c r="L320" s="57" t="s">
        <v>7107</v>
      </c>
      <c r="M320" s="57" t="s">
        <v>7107</v>
      </c>
      <c r="N320" s="57">
        <v>1</v>
      </c>
      <c r="O320" s="62"/>
      <c r="P320" s="62"/>
      <c r="Q320" s="62"/>
      <c r="R320" s="62"/>
      <c r="S320" s="62"/>
      <c r="T320" s="62"/>
      <c r="U320" s="62"/>
    </row>
    <row r="321" s="53" customFormat="1" hidden="1" spans="1:21">
      <c r="A321" s="53" t="s">
        <v>7108</v>
      </c>
      <c r="B321" s="57">
        <v>320</v>
      </c>
      <c r="C321" s="57" t="s">
        <v>1465</v>
      </c>
      <c r="D321" s="57" t="s">
        <v>5853</v>
      </c>
      <c r="E321" s="57" t="s">
        <v>5854</v>
      </c>
      <c r="F321" s="57" t="s">
        <v>5855</v>
      </c>
      <c r="G321" s="59">
        <v>37801</v>
      </c>
      <c r="H321" s="59">
        <v>37801</v>
      </c>
      <c r="I321" s="57" t="s">
        <v>48</v>
      </c>
      <c r="J321" s="57" t="s">
        <v>7109</v>
      </c>
      <c r="K321" s="57" t="s">
        <v>7106</v>
      </c>
      <c r="L321" s="57" t="s">
        <v>7110</v>
      </c>
      <c r="M321" s="57" t="s">
        <v>7110</v>
      </c>
      <c r="N321" s="57">
        <v>1</v>
      </c>
      <c r="O321" s="60"/>
      <c r="P321" s="60"/>
      <c r="Q321" s="60"/>
      <c r="R321" s="60"/>
      <c r="S321" s="60"/>
      <c r="T321" s="60"/>
      <c r="U321" s="60"/>
    </row>
    <row r="322" s="53" customFormat="1" hidden="1" customHeight="1" spans="1:21">
      <c r="A322" s="53" t="s">
        <v>7111</v>
      </c>
      <c r="B322" s="57">
        <v>321</v>
      </c>
      <c r="C322" s="57" t="s">
        <v>5198</v>
      </c>
      <c r="D322" s="57" t="s">
        <v>5853</v>
      </c>
      <c r="E322" s="57" t="s">
        <v>5854</v>
      </c>
      <c r="F322" s="57" t="s">
        <v>5855</v>
      </c>
      <c r="G322" s="59">
        <v>37747</v>
      </c>
      <c r="H322" s="59">
        <v>37987</v>
      </c>
      <c r="I322" s="57" t="s">
        <v>48</v>
      </c>
      <c r="J322" s="57" t="s">
        <v>7112</v>
      </c>
      <c r="K322" s="57"/>
      <c r="L322" s="57"/>
      <c r="M322" s="57"/>
      <c r="N322" s="57">
        <v>1</v>
      </c>
      <c r="O322" s="60"/>
      <c r="P322" s="60"/>
      <c r="Q322" s="60"/>
      <c r="R322" s="60"/>
      <c r="S322" s="60"/>
      <c r="T322" s="60"/>
      <c r="U322" s="60"/>
    </row>
    <row r="323" s="53" customFormat="1" hidden="1" customHeight="1" spans="1:21">
      <c r="A323" s="53" t="s">
        <v>7113</v>
      </c>
      <c r="B323" s="57">
        <v>322</v>
      </c>
      <c r="C323" s="57" t="s">
        <v>5186</v>
      </c>
      <c r="D323" s="57" t="s">
        <v>5853</v>
      </c>
      <c r="E323" s="57" t="s">
        <v>5854</v>
      </c>
      <c r="F323" s="57" t="s">
        <v>5855</v>
      </c>
      <c r="G323" s="59">
        <v>37778</v>
      </c>
      <c r="H323" s="59">
        <v>37987</v>
      </c>
      <c r="I323" s="57" t="s">
        <v>48</v>
      </c>
      <c r="J323" s="57" t="s">
        <v>7114</v>
      </c>
      <c r="K323" s="57"/>
      <c r="L323" s="57" t="s">
        <v>7115</v>
      </c>
      <c r="M323" s="57" t="s">
        <v>7115</v>
      </c>
      <c r="N323" s="57">
        <v>1</v>
      </c>
      <c r="O323" s="60"/>
      <c r="P323" s="60"/>
      <c r="Q323" s="60"/>
      <c r="R323" s="60"/>
      <c r="S323" s="60"/>
      <c r="T323" s="60"/>
      <c r="U323" s="60"/>
    </row>
    <row r="324" s="53" customFormat="1" hidden="1" customHeight="1" spans="1:21">
      <c r="A324" s="53" t="s">
        <v>7116</v>
      </c>
      <c r="B324" s="57">
        <v>323</v>
      </c>
      <c r="C324" s="57" t="s">
        <v>1418</v>
      </c>
      <c r="D324" s="57" t="s">
        <v>5853</v>
      </c>
      <c r="E324" s="57" t="s">
        <v>5854</v>
      </c>
      <c r="F324" s="57" t="s">
        <v>5855</v>
      </c>
      <c r="G324" s="59">
        <v>37669</v>
      </c>
      <c r="H324" s="59">
        <v>37830</v>
      </c>
      <c r="I324" s="57" t="s">
        <v>48</v>
      </c>
      <c r="J324" s="57" t="s">
        <v>7117</v>
      </c>
      <c r="K324" s="57"/>
      <c r="L324" s="57" t="s">
        <v>7118</v>
      </c>
      <c r="M324" s="57" t="s">
        <v>7118</v>
      </c>
      <c r="N324" s="57">
        <v>1</v>
      </c>
      <c r="O324" s="60"/>
      <c r="P324" s="60"/>
      <c r="Q324" s="60"/>
      <c r="R324" s="60"/>
      <c r="S324" s="60"/>
      <c r="T324" s="60"/>
      <c r="U324" s="60"/>
    </row>
    <row r="325" s="53" customFormat="1" hidden="1" spans="1:21">
      <c r="A325" s="53" t="s">
        <v>7119</v>
      </c>
      <c r="B325" s="57">
        <v>324</v>
      </c>
      <c r="C325" s="57" t="s">
        <v>1350</v>
      </c>
      <c r="D325" s="57" t="s">
        <v>4589</v>
      </c>
      <c r="E325" s="57" t="s">
        <v>5863</v>
      </c>
      <c r="F325" s="57" t="s">
        <v>28</v>
      </c>
      <c r="G325" s="59">
        <v>37424</v>
      </c>
      <c r="H325" s="59">
        <v>37681</v>
      </c>
      <c r="I325" s="57" t="s">
        <v>48</v>
      </c>
      <c r="J325" s="57" t="s">
        <v>7120</v>
      </c>
      <c r="K325" s="57" t="s">
        <v>7121</v>
      </c>
      <c r="L325" s="57" t="s">
        <v>7122</v>
      </c>
      <c r="M325" s="57" t="s">
        <v>7122</v>
      </c>
      <c r="N325" s="57">
        <v>1</v>
      </c>
      <c r="O325" s="60"/>
      <c r="P325" s="60"/>
      <c r="Q325" s="60"/>
      <c r="R325" s="60"/>
      <c r="S325" s="60"/>
      <c r="T325" s="60"/>
      <c r="U325" s="60"/>
    </row>
    <row r="326" s="53" customFormat="1" hidden="1" spans="1:21">
      <c r="A326" s="53" t="s">
        <v>7123</v>
      </c>
      <c r="B326" s="57">
        <v>325</v>
      </c>
      <c r="C326" s="57" t="s">
        <v>247</v>
      </c>
      <c r="D326" s="57" t="s">
        <v>5853</v>
      </c>
      <c r="E326" s="57" t="s">
        <v>6511</v>
      </c>
      <c r="F326" s="57" t="s">
        <v>5855</v>
      </c>
      <c r="G326" s="59">
        <v>26849</v>
      </c>
      <c r="H326" s="59">
        <v>26877</v>
      </c>
      <c r="I326" s="57" t="s">
        <v>48</v>
      </c>
      <c r="J326" s="57" t="s">
        <v>7124</v>
      </c>
      <c r="K326" s="57" t="s">
        <v>7125</v>
      </c>
      <c r="L326" s="57" t="s">
        <v>7126</v>
      </c>
      <c r="M326" s="57" t="s">
        <v>7126</v>
      </c>
      <c r="N326" s="57">
        <v>1</v>
      </c>
      <c r="O326" s="60"/>
      <c r="P326" s="60"/>
      <c r="Q326" s="60"/>
      <c r="R326" s="60"/>
      <c r="S326" s="60"/>
      <c r="T326" s="60"/>
      <c r="U326" s="60"/>
    </row>
    <row r="327" s="53" customFormat="1" hidden="1" customHeight="1" spans="1:21">
      <c r="A327" s="53" t="s">
        <v>7127</v>
      </c>
      <c r="B327" s="57">
        <v>326</v>
      </c>
      <c r="C327" s="57" t="s">
        <v>1355</v>
      </c>
      <c r="D327" s="57" t="s">
        <v>5853</v>
      </c>
      <c r="E327" s="57" t="s">
        <v>5854</v>
      </c>
      <c r="F327" s="57" t="s">
        <v>5855</v>
      </c>
      <c r="G327" s="59">
        <v>37433</v>
      </c>
      <c r="H327" s="59">
        <v>37622</v>
      </c>
      <c r="I327" s="57" t="s">
        <v>48</v>
      </c>
      <c r="J327" s="57" t="s">
        <v>7128</v>
      </c>
      <c r="K327" s="57"/>
      <c r="L327" s="57" t="s">
        <v>7129</v>
      </c>
      <c r="M327" s="57" t="s">
        <v>7129</v>
      </c>
      <c r="N327" s="57">
        <v>1</v>
      </c>
      <c r="O327" s="60"/>
      <c r="P327" s="60"/>
      <c r="Q327" s="60"/>
      <c r="R327" s="60"/>
      <c r="S327" s="60"/>
      <c r="T327" s="60"/>
      <c r="U327" s="60"/>
    </row>
    <row r="328" s="53" customFormat="1" hidden="1" customHeight="1" spans="1:21">
      <c r="A328" s="53" t="s">
        <v>7130</v>
      </c>
      <c r="B328" s="57">
        <v>327</v>
      </c>
      <c r="C328" s="57" t="s">
        <v>1264</v>
      </c>
      <c r="D328" s="57" t="s">
        <v>4589</v>
      </c>
      <c r="E328" s="57" t="s">
        <v>5863</v>
      </c>
      <c r="F328" s="57" t="s">
        <v>28</v>
      </c>
      <c r="G328" s="59">
        <v>37004</v>
      </c>
      <c r="H328" s="59">
        <v>37561</v>
      </c>
      <c r="I328" s="57" t="s">
        <v>48</v>
      </c>
      <c r="J328" s="57" t="s">
        <v>7131</v>
      </c>
      <c r="K328" s="57"/>
      <c r="L328" s="57" t="s">
        <v>7132</v>
      </c>
      <c r="M328" s="57" t="s">
        <v>7132</v>
      </c>
      <c r="N328" s="57">
        <v>1</v>
      </c>
      <c r="O328" s="60"/>
      <c r="P328" s="60"/>
      <c r="Q328" s="60"/>
      <c r="R328" s="60"/>
      <c r="S328" s="60"/>
      <c r="T328" s="60"/>
      <c r="U328" s="60"/>
    </row>
    <row r="329" s="53" customFormat="1" hidden="1" spans="1:21">
      <c r="A329" s="53" t="s">
        <v>7133</v>
      </c>
      <c r="B329" s="57">
        <v>328</v>
      </c>
      <c r="C329" s="57" t="s">
        <v>1074</v>
      </c>
      <c r="D329" s="57" t="s">
        <v>4589</v>
      </c>
      <c r="E329" s="57" t="s">
        <v>5863</v>
      </c>
      <c r="F329" s="57" t="s">
        <v>28</v>
      </c>
      <c r="G329" s="59">
        <v>35758</v>
      </c>
      <c r="H329" s="59">
        <v>37377</v>
      </c>
      <c r="I329" s="57" t="s">
        <v>48</v>
      </c>
      <c r="J329" s="57" t="s">
        <v>7134</v>
      </c>
      <c r="K329" s="57" t="s">
        <v>7135</v>
      </c>
      <c r="L329" s="57" t="s">
        <v>7136</v>
      </c>
      <c r="M329" s="57" t="s">
        <v>7136</v>
      </c>
      <c r="N329" s="57">
        <v>1</v>
      </c>
      <c r="O329" s="60"/>
      <c r="P329" s="60"/>
      <c r="Q329" s="60"/>
      <c r="R329" s="60"/>
      <c r="S329" s="60"/>
      <c r="T329" s="60"/>
      <c r="U329" s="60"/>
    </row>
    <row r="330" s="53" customFormat="1" hidden="1" spans="1:21">
      <c r="A330" s="53" t="s">
        <v>7137</v>
      </c>
      <c r="B330" s="57">
        <v>329</v>
      </c>
      <c r="C330" s="57" t="s">
        <v>1321</v>
      </c>
      <c r="D330" s="57" t="s">
        <v>5853</v>
      </c>
      <c r="E330" s="57" t="s">
        <v>5854</v>
      </c>
      <c r="F330" s="57" t="s">
        <v>5855</v>
      </c>
      <c r="G330" s="59">
        <v>37269</v>
      </c>
      <c r="H330" s="59">
        <v>37590</v>
      </c>
      <c r="I330" s="57" t="s">
        <v>48</v>
      </c>
      <c r="J330" s="57" t="s">
        <v>7138</v>
      </c>
      <c r="K330" s="57" t="s">
        <v>7139</v>
      </c>
      <c r="L330" s="57" t="s">
        <v>7140</v>
      </c>
      <c r="M330" s="57" t="s">
        <v>7141</v>
      </c>
      <c r="N330" s="57">
        <v>1</v>
      </c>
      <c r="O330" s="60"/>
      <c r="P330" s="60"/>
      <c r="Q330" s="60"/>
      <c r="R330" s="60"/>
      <c r="S330" s="60"/>
      <c r="T330" s="60"/>
      <c r="U330" s="60"/>
    </row>
    <row r="331" s="53" customFormat="1" hidden="1" customHeight="1" spans="1:21">
      <c r="A331" s="53" t="s">
        <v>7142</v>
      </c>
      <c r="B331" s="57">
        <v>330</v>
      </c>
      <c r="C331" s="57" t="s">
        <v>64</v>
      </c>
      <c r="D331" s="57" t="s">
        <v>5853</v>
      </c>
      <c r="E331" s="57" t="s">
        <v>5854</v>
      </c>
      <c r="F331" s="57" t="s">
        <v>5855</v>
      </c>
      <c r="G331" s="59">
        <v>21919</v>
      </c>
      <c r="H331" s="59">
        <v>22039</v>
      </c>
      <c r="I331" s="57" t="s">
        <v>48</v>
      </c>
      <c r="J331" s="57" t="s">
        <v>7143</v>
      </c>
      <c r="K331" s="57"/>
      <c r="L331" s="57" t="s">
        <v>7144</v>
      </c>
      <c r="M331" s="57" t="s">
        <v>7144</v>
      </c>
      <c r="N331" s="57">
        <v>1</v>
      </c>
      <c r="O331" s="60"/>
      <c r="P331" s="60"/>
      <c r="Q331" s="60"/>
      <c r="R331" s="60"/>
      <c r="S331" s="60"/>
      <c r="T331" s="60"/>
      <c r="U331" s="60"/>
    </row>
    <row r="332" s="53" customFormat="1" hidden="1" spans="1:21">
      <c r="A332" s="53" t="s">
        <v>7145</v>
      </c>
      <c r="B332" s="57">
        <v>331</v>
      </c>
      <c r="C332" s="57" t="s">
        <v>1084</v>
      </c>
      <c r="D332" s="57" t="s">
        <v>5853</v>
      </c>
      <c r="E332" s="57" t="s">
        <v>5854</v>
      </c>
      <c r="F332" s="57" t="s">
        <v>5855</v>
      </c>
      <c r="G332" s="59">
        <v>35772</v>
      </c>
      <c r="H332" s="59">
        <v>36708</v>
      </c>
      <c r="I332" s="57" t="s">
        <v>48</v>
      </c>
      <c r="J332" s="57" t="s">
        <v>7146</v>
      </c>
      <c r="K332" s="57" t="s">
        <v>7147</v>
      </c>
      <c r="L332" s="57" t="s">
        <v>7148</v>
      </c>
      <c r="M332" s="57" t="s">
        <v>7148</v>
      </c>
      <c r="N332" s="57">
        <v>1</v>
      </c>
      <c r="O332" s="60"/>
      <c r="P332" s="60"/>
      <c r="Q332" s="60"/>
      <c r="R332" s="60"/>
      <c r="S332" s="60"/>
      <c r="T332" s="60"/>
      <c r="U332" s="60"/>
    </row>
    <row r="333" s="53" customFormat="1" hidden="1" customHeight="1" spans="1:21">
      <c r="A333" s="53" t="s">
        <v>7149</v>
      </c>
      <c r="B333" s="57">
        <v>332</v>
      </c>
      <c r="C333" s="57" t="s">
        <v>1162</v>
      </c>
      <c r="D333" s="57" t="s">
        <v>4589</v>
      </c>
      <c r="E333" s="57" t="s">
        <v>5863</v>
      </c>
      <c r="F333" s="57" t="s">
        <v>140</v>
      </c>
      <c r="G333" s="59">
        <v>36157</v>
      </c>
      <c r="H333" s="59">
        <v>36586</v>
      </c>
      <c r="I333" s="57" t="s">
        <v>48</v>
      </c>
      <c r="J333" s="57" t="s">
        <v>7150</v>
      </c>
      <c r="K333" s="57"/>
      <c r="L333" s="57"/>
      <c r="M333" s="57"/>
      <c r="N333" s="57">
        <v>1</v>
      </c>
      <c r="O333" s="60"/>
      <c r="P333" s="60"/>
      <c r="Q333" s="60"/>
      <c r="R333" s="60"/>
      <c r="S333" s="60"/>
      <c r="T333" s="60"/>
      <c r="U333" s="60"/>
    </row>
    <row r="334" s="53" customFormat="1" hidden="1" customHeight="1" spans="1:21">
      <c r="A334" s="53" t="s">
        <v>7151</v>
      </c>
      <c r="B334" s="57">
        <v>333</v>
      </c>
      <c r="C334" s="57" t="s">
        <v>7152</v>
      </c>
      <c r="D334" s="57" t="s">
        <v>5853</v>
      </c>
      <c r="E334" s="57" t="s">
        <v>5854</v>
      </c>
      <c r="F334" s="57" t="s">
        <v>5855</v>
      </c>
      <c r="G334" s="59">
        <v>36451</v>
      </c>
      <c r="H334" s="59">
        <v>37302</v>
      </c>
      <c r="I334" s="57" t="s">
        <v>48</v>
      </c>
      <c r="J334" s="57" t="s">
        <v>7153</v>
      </c>
      <c r="K334" s="57"/>
      <c r="L334" s="57" t="s">
        <v>5914</v>
      </c>
      <c r="M334" s="57" t="s">
        <v>5914</v>
      </c>
      <c r="N334" s="57">
        <v>1</v>
      </c>
      <c r="O334" s="60"/>
      <c r="P334" s="60"/>
      <c r="Q334" s="60"/>
      <c r="R334" s="60"/>
      <c r="S334" s="60"/>
      <c r="T334" s="60"/>
      <c r="U334" s="60"/>
    </row>
    <row r="335" s="53" customFormat="1" hidden="1" customHeight="1" spans="1:21">
      <c r="A335" s="53" t="s">
        <v>7154</v>
      </c>
      <c r="B335" s="57">
        <v>334</v>
      </c>
      <c r="C335" s="57" t="s">
        <v>1279</v>
      </c>
      <c r="D335" s="57" t="s">
        <v>4589</v>
      </c>
      <c r="E335" s="57" t="s">
        <v>5863</v>
      </c>
      <c r="F335" s="57" t="s">
        <v>28</v>
      </c>
      <c r="G335" s="59" t="e">
        <v>#N/A</v>
      </c>
      <c r="H335" s="59" t="e">
        <v>#N/A</v>
      </c>
      <c r="I335" s="57" t="s">
        <v>48</v>
      </c>
      <c r="J335" s="57" t="s">
        <v>7155</v>
      </c>
      <c r="K335" s="57"/>
      <c r="L335" s="57" t="s">
        <v>7156</v>
      </c>
      <c r="M335" s="57" t="s">
        <v>7156</v>
      </c>
      <c r="N335" s="57">
        <v>1</v>
      </c>
      <c r="O335" s="60"/>
      <c r="P335" s="60"/>
      <c r="Q335" s="60"/>
      <c r="R335" s="60"/>
      <c r="S335" s="60"/>
      <c r="T335" s="60"/>
      <c r="U335" s="60"/>
    </row>
    <row r="336" s="53" customFormat="1" hidden="1" customHeight="1" spans="1:21">
      <c r="A336" s="53" t="s">
        <v>7157</v>
      </c>
      <c r="B336" s="57">
        <v>335</v>
      </c>
      <c r="C336" s="57" t="s">
        <v>5190</v>
      </c>
      <c r="D336" s="57" t="s">
        <v>5853</v>
      </c>
      <c r="E336" s="57" t="s">
        <v>5854</v>
      </c>
      <c r="F336" s="57" t="s">
        <v>5855</v>
      </c>
      <c r="G336" s="59" t="e">
        <v>#N/A</v>
      </c>
      <c r="H336" s="59" t="e">
        <v>#N/A</v>
      </c>
      <c r="I336" s="57" t="s">
        <v>48</v>
      </c>
      <c r="J336" s="57" t="s">
        <v>7158</v>
      </c>
      <c r="K336" s="57"/>
      <c r="L336" s="57" t="s">
        <v>7159</v>
      </c>
      <c r="M336" s="57" t="s">
        <v>7159</v>
      </c>
      <c r="N336" s="57">
        <v>1</v>
      </c>
      <c r="O336" s="60"/>
      <c r="P336" s="60"/>
      <c r="Q336" s="60"/>
      <c r="R336" s="60"/>
      <c r="S336" s="60"/>
      <c r="T336" s="60"/>
      <c r="U336" s="60"/>
    </row>
    <row r="337" s="53" customFormat="1" hidden="1" customHeight="1" spans="1:21">
      <c r="A337" s="53" t="s">
        <v>7160</v>
      </c>
      <c r="B337" s="57">
        <v>336</v>
      </c>
      <c r="C337" s="57" t="s">
        <v>1233</v>
      </c>
      <c r="D337" s="57" t="s">
        <v>5853</v>
      </c>
      <c r="E337" s="57" t="s">
        <v>5854</v>
      </c>
      <c r="F337" s="57" t="s">
        <v>5855</v>
      </c>
      <c r="G337" s="59">
        <v>36844</v>
      </c>
      <c r="H337" s="59">
        <v>36892</v>
      </c>
      <c r="I337" s="57" t="s">
        <v>48</v>
      </c>
      <c r="J337" s="57" t="s">
        <v>7161</v>
      </c>
      <c r="K337" s="57"/>
      <c r="L337" s="57" t="s">
        <v>7162</v>
      </c>
      <c r="M337" s="57" t="s">
        <v>7162</v>
      </c>
      <c r="N337" s="57">
        <v>1</v>
      </c>
      <c r="O337" s="60"/>
      <c r="P337" s="60"/>
      <c r="Q337" s="60"/>
      <c r="R337" s="60"/>
      <c r="S337" s="60"/>
      <c r="T337" s="60"/>
      <c r="U337" s="60"/>
    </row>
    <row r="338" s="53" customFormat="1" hidden="1" customHeight="1" spans="1:21">
      <c r="A338" s="53" t="s">
        <v>7163</v>
      </c>
      <c r="B338" s="57">
        <v>337</v>
      </c>
      <c r="C338" s="57" t="s">
        <v>1239</v>
      </c>
      <c r="D338" s="57" t="s">
        <v>5853</v>
      </c>
      <c r="E338" s="57" t="s">
        <v>5854</v>
      </c>
      <c r="F338" s="57" t="s">
        <v>5855</v>
      </c>
      <c r="G338" s="59">
        <v>36857</v>
      </c>
      <c r="H338" s="59">
        <v>37073</v>
      </c>
      <c r="I338" s="57" t="s">
        <v>48</v>
      </c>
      <c r="J338" s="57" t="s">
        <v>7164</v>
      </c>
      <c r="K338" s="57"/>
      <c r="L338" s="57" t="s">
        <v>7165</v>
      </c>
      <c r="M338" s="57" t="s">
        <v>7165</v>
      </c>
      <c r="N338" s="57">
        <v>1</v>
      </c>
      <c r="O338" s="60"/>
      <c r="P338" s="60"/>
      <c r="Q338" s="60"/>
      <c r="R338" s="60"/>
      <c r="S338" s="60"/>
      <c r="T338" s="60"/>
      <c r="U338" s="60"/>
    </row>
    <row r="339" s="53" customFormat="1" hidden="1" customHeight="1" spans="1:21">
      <c r="A339" s="53" t="s">
        <v>7166</v>
      </c>
      <c r="B339" s="57">
        <v>338</v>
      </c>
      <c r="C339" s="57" t="s">
        <v>1112</v>
      </c>
      <c r="D339" s="57" t="s">
        <v>5853</v>
      </c>
      <c r="E339" s="57" t="s">
        <v>5854</v>
      </c>
      <c r="F339" s="57" t="s">
        <v>6600</v>
      </c>
      <c r="G339" s="59">
        <v>35902</v>
      </c>
      <c r="H339" s="59">
        <v>36373</v>
      </c>
      <c r="I339" s="57" t="s">
        <v>48</v>
      </c>
      <c r="J339" s="57" t="s">
        <v>7167</v>
      </c>
      <c r="K339" s="57" t="s">
        <v>7168</v>
      </c>
      <c r="L339" s="57"/>
      <c r="M339" s="57"/>
      <c r="N339" s="57">
        <v>1</v>
      </c>
      <c r="O339" s="60"/>
      <c r="P339" s="60"/>
      <c r="Q339" s="60"/>
      <c r="R339" s="60"/>
      <c r="S339" s="60"/>
      <c r="T339" s="60"/>
      <c r="U339" s="60"/>
    </row>
    <row r="340" s="53" customFormat="1" hidden="1" customHeight="1" spans="1:21">
      <c r="A340" s="53" t="s">
        <v>7169</v>
      </c>
      <c r="B340" s="57">
        <v>339</v>
      </c>
      <c r="C340" s="57" t="s">
        <v>1208</v>
      </c>
      <c r="D340" s="57" t="s">
        <v>4589</v>
      </c>
      <c r="E340" s="57" t="s">
        <v>5863</v>
      </c>
      <c r="F340" s="57" t="s">
        <v>28</v>
      </c>
      <c r="G340" s="59">
        <v>36626</v>
      </c>
      <c r="H340" s="59">
        <v>36708</v>
      </c>
      <c r="I340" s="57" t="s">
        <v>48</v>
      </c>
      <c r="J340" s="57" t="s">
        <v>7170</v>
      </c>
      <c r="K340" s="57"/>
      <c r="L340" s="57" t="s">
        <v>7171</v>
      </c>
      <c r="M340" s="57" t="s">
        <v>7171</v>
      </c>
      <c r="N340" s="57">
        <v>1</v>
      </c>
      <c r="O340" s="60"/>
      <c r="P340" s="60"/>
      <c r="Q340" s="60"/>
      <c r="R340" s="60"/>
      <c r="S340" s="60"/>
      <c r="T340" s="60"/>
      <c r="U340" s="60"/>
    </row>
    <row r="341" s="53" customFormat="1" hidden="1" customHeight="1" spans="1:21">
      <c r="A341" s="53" t="s">
        <v>7172</v>
      </c>
      <c r="B341" s="57">
        <v>340</v>
      </c>
      <c r="C341" s="57" t="s">
        <v>827</v>
      </c>
      <c r="D341" s="57" t="s">
        <v>4589</v>
      </c>
      <c r="E341" s="57" t="s">
        <v>5863</v>
      </c>
      <c r="F341" s="57" t="s">
        <v>28</v>
      </c>
      <c r="G341" s="59" t="e">
        <v>#N/A</v>
      </c>
      <c r="H341" s="59" t="e">
        <v>#N/A</v>
      </c>
      <c r="I341" s="57" t="s">
        <v>48</v>
      </c>
      <c r="J341" s="57" t="s">
        <v>7173</v>
      </c>
      <c r="K341" s="57"/>
      <c r="L341" s="57" t="s">
        <v>7174</v>
      </c>
      <c r="M341" s="57" t="s">
        <v>5914</v>
      </c>
      <c r="N341" s="57">
        <v>1</v>
      </c>
      <c r="O341" s="60"/>
      <c r="P341" s="60"/>
      <c r="Q341" s="60"/>
      <c r="R341" s="60"/>
      <c r="S341" s="60"/>
      <c r="T341" s="60"/>
      <c r="U341" s="60"/>
    </row>
    <row r="342" s="53" customFormat="1" hidden="1" customHeight="1" spans="1:21">
      <c r="A342" s="53" t="s">
        <v>7175</v>
      </c>
      <c r="B342" s="57">
        <v>341</v>
      </c>
      <c r="C342" s="57" t="s">
        <v>877</v>
      </c>
      <c r="D342" s="57" t="s">
        <v>4589</v>
      </c>
      <c r="E342" s="57" t="s">
        <v>5863</v>
      </c>
      <c r="F342" s="57" t="s">
        <v>28</v>
      </c>
      <c r="G342" s="59" t="e">
        <v>#N/A</v>
      </c>
      <c r="H342" s="59" t="e">
        <v>#N/A</v>
      </c>
      <c r="I342" s="57" t="s">
        <v>48</v>
      </c>
      <c r="J342" s="57" t="s">
        <v>7176</v>
      </c>
      <c r="K342" s="57"/>
      <c r="L342" s="57" t="s">
        <v>7177</v>
      </c>
      <c r="M342" s="57" t="s">
        <v>5914</v>
      </c>
      <c r="N342" s="57">
        <v>1</v>
      </c>
      <c r="O342" s="60"/>
      <c r="P342" s="60"/>
      <c r="Q342" s="60"/>
      <c r="R342" s="60"/>
      <c r="S342" s="60"/>
      <c r="T342" s="60"/>
      <c r="U342" s="60"/>
    </row>
    <row r="343" s="53" customFormat="1" hidden="1" customHeight="1" spans="1:21">
      <c r="A343" s="53" t="s">
        <v>7178</v>
      </c>
      <c r="B343" s="57">
        <v>342</v>
      </c>
      <c r="C343" s="57" t="s">
        <v>1069</v>
      </c>
      <c r="D343" s="57" t="s">
        <v>4589</v>
      </c>
      <c r="E343" s="57" t="s">
        <v>5863</v>
      </c>
      <c r="F343" s="57" t="s">
        <v>28</v>
      </c>
      <c r="G343" s="59" t="e">
        <v>#N/A</v>
      </c>
      <c r="H343" s="59" t="e">
        <v>#N/A</v>
      </c>
      <c r="I343" s="57" t="s">
        <v>48</v>
      </c>
      <c r="J343" s="57" t="s">
        <v>7179</v>
      </c>
      <c r="K343" s="57"/>
      <c r="L343" s="57" t="s">
        <v>7180</v>
      </c>
      <c r="M343" s="57" t="s">
        <v>5914</v>
      </c>
      <c r="N343" s="57">
        <v>1</v>
      </c>
      <c r="O343" s="60"/>
      <c r="P343" s="60"/>
      <c r="Q343" s="60"/>
      <c r="R343" s="60"/>
      <c r="S343" s="60"/>
      <c r="T343" s="60"/>
      <c r="U343" s="60"/>
    </row>
    <row r="344" s="53" customFormat="1" hidden="1" customHeight="1" spans="1:21">
      <c r="A344" s="53" t="s">
        <v>7181</v>
      </c>
      <c r="B344" s="57">
        <v>343</v>
      </c>
      <c r="C344" s="57" t="s">
        <v>690</v>
      </c>
      <c r="D344" s="57" t="s">
        <v>4589</v>
      </c>
      <c r="E344" s="57" t="s">
        <v>5863</v>
      </c>
      <c r="F344" s="57" t="s">
        <v>28</v>
      </c>
      <c r="G344" s="59">
        <v>34368</v>
      </c>
      <c r="H344" s="59">
        <v>34464</v>
      </c>
      <c r="I344" s="57" t="s">
        <v>48</v>
      </c>
      <c r="J344" s="57" t="s">
        <v>7182</v>
      </c>
      <c r="K344" s="57"/>
      <c r="L344" s="57"/>
      <c r="M344" s="57"/>
      <c r="N344" s="57">
        <v>1</v>
      </c>
      <c r="O344" s="60"/>
      <c r="P344" s="60"/>
      <c r="Q344" s="60"/>
      <c r="R344" s="60"/>
      <c r="S344" s="60"/>
      <c r="T344" s="60"/>
      <c r="U344" s="60"/>
    </row>
    <row r="345" s="53" customFormat="1" hidden="1" customHeight="1" spans="1:21">
      <c r="A345" s="53" t="s">
        <v>7183</v>
      </c>
      <c r="B345" s="57">
        <v>344</v>
      </c>
      <c r="C345" s="57" t="s">
        <v>888</v>
      </c>
      <c r="D345" s="57" t="s">
        <v>4589</v>
      </c>
      <c r="E345" s="57" t="s">
        <v>5863</v>
      </c>
      <c r="F345" s="57" t="s">
        <v>28</v>
      </c>
      <c r="G345" s="59" t="e">
        <v>#N/A</v>
      </c>
      <c r="H345" s="59" t="e">
        <v>#N/A</v>
      </c>
      <c r="I345" s="57" t="s">
        <v>48</v>
      </c>
      <c r="J345" s="57" t="s">
        <v>7184</v>
      </c>
      <c r="K345" s="57"/>
      <c r="L345" s="57" t="s">
        <v>7185</v>
      </c>
      <c r="M345" s="57" t="s">
        <v>5914</v>
      </c>
      <c r="N345" s="57">
        <v>1</v>
      </c>
      <c r="O345" s="60"/>
      <c r="P345" s="60"/>
      <c r="Q345" s="60"/>
      <c r="R345" s="60"/>
      <c r="S345" s="60"/>
      <c r="T345" s="60"/>
      <c r="U345" s="60"/>
    </row>
    <row r="346" s="53" customFormat="1" hidden="1" customHeight="1" spans="1:21">
      <c r="A346" s="53" t="s">
        <v>7186</v>
      </c>
      <c r="B346" s="57">
        <v>345</v>
      </c>
      <c r="C346" s="57" t="s">
        <v>776</v>
      </c>
      <c r="D346" s="57" t="s">
        <v>4589</v>
      </c>
      <c r="E346" s="57" t="s">
        <v>5863</v>
      </c>
      <c r="F346" s="57" t="s">
        <v>28</v>
      </c>
      <c r="G346" s="59" t="e">
        <v>#N/A</v>
      </c>
      <c r="H346" s="59" t="e">
        <v>#N/A</v>
      </c>
      <c r="I346" s="57" t="s">
        <v>48</v>
      </c>
      <c r="J346" s="57" t="s">
        <v>7187</v>
      </c>
      <c r="K346" s="57"/>
      <c r="L346" s="57" t="s">
        <v>7188</v>
      </c>
      <c r="M346" s="57" t="s">
        <v>5914</v>
      </c>
      <c r="N346" s="57">
        <v>1</v>
      </c>
      <c r="O346" s="60"/>
      <c r="P346" s="60"/>
      <c r="Q346" s="60"/>
      <c r="R346" s="60"/>
      <c r="S346" s="60"/>
      <c r="T346" s="60"/>
      <c r="U346" s="60"/>
    </row>
    <row r="347" s="53" customFormat="1" hidden="1" customHeight="1" spans="1:21">
      <c r="A347" s="53" t="s">
        <v>7189</v>
      </c>
      <c r="B347" s="57">
        <v>346</v>
      </c>
      <c r="C347" s="57" t="s">
        <v>7190</v>
      </c>
      <c r="D347" s="57" t="s">
        <v>4589</v>
      </c>
      <c r="E347" s="57" t="s">
        <v>5863</v>
      </c>
      <c r="F347" s="57" t="s">
        <v>28</v>
      </c>
      <c r="G347" s="59">
        <v>36410</v>
      </c>
      <c r="H347" s="59">
        <v>36770</v>
      </c>
      <c r="I347" s="57" t="s">
        <v>48</v>
      </c>
      <c r="J347" s="57" t="s">
        <v>7191</v>
      </c>
      <c r="K347" s="57"/>
      <c r="L347" s="57" t="s">
        <v>7192</v>
      </c>
      <c r="M347" s="57" t="s">
        <v>7192</v>
      </c>
      <c r="N347" s="57">
        <v>1</v>
      </c>
      <c r="O347" s="60"/>
      <c r="P347" s="60"/>
      <c r="Q347" s="60"/>
      <c r="R347" s="60"/>
      <c r="S347" s="60"/>
      <c r="T347" s="60"/>
      <c r="U347" s="60"/>
    </row>
    <row r="348" s="53" customFormat="1" hidden="1" customHeight="1" spans="1:21">
      <c r="A348" s="53" t="s">
        <v>7193</v>
      </c>
      <c r="B348" s="57">
        <v>347</v>
      </c>
      <c r="C348" s="57" t="s">
        <v>731</v>
      </c>
      <c r="D348" s="57" t="s">
        <v>4589</v>
      </c>
      <c r="E348" s="57" t="s">
        <v>5863</v>
      </c>
      <c r="F348" s="57" t="s">
        <v>28</v>
      </c>
      <c r="G348" s="59">
        <v>34519</v>
      </c>
      <c r="H348" s="59">
        <v>34999</v>
      </c>
      <c r="I348" s="57" t="s">
        <v>48</v>
      </c>
      <c r="J348" s="57" t="s">
        <v>7194</v>
      </c>
      <c r="K348" s="57"/>
      <c r="L348" s="57" t="s">
        <v>7195</v>
      </c>
      <c r="M348" s="57" t="s">
        <v>5914</v>
      </c>
      <c r="N348" s="57">
        <v>1</v>
      </c>
      <c r="O348" s="60"/>
      <c r="P348" s="60"/>
      <c r="Q348" s="60"/>
      <c r="R348" s="60"/>
      <c r="S348" s="60"/>
      <c r="T348" s="60"/>
      <c r="U348" s="60"/>
    </row>
    <row r="349" s="53" customFormat="1" hidden="1" customHeight="1" spans="1:21">
      <c r="A349" s="53" t="s">
        <v>7196</v>
      </c>
      <c r="B349" s="57">
        <v>348</v>
      </c>
      <c r="C349" s="57" t="s">
        <v>7197</v>
      </c>
      <c r="D349" s="57" t="s">
        <v>4589</v>
      </c>
      <c r="E349" s="57" t="s">
        <v>5863</v>
      </c>
      <c r="F349" s="57" t="s">
        <v>28</v>
      </c>
      <c r="G349" s="59">
        <v>36696</v>
      </c>
      <c r="H349" s="59">
        <v>37377</v>
      </c>
      <c r="I349" s="57" t="s">
        <v>48</v>
      </c>
      <c r="J349" s="57" t="s">
        <v>7198</v>
      </c>
      <c r="K349" s="57"/>
      <c r="L349" s="57" t="s">
        <v>7199</v>
      </c>
      <c r="M349" s="57" t="s">
        <v>7199</v>
      </c>
      <c r="N349" s="57">
        <v>1</v>
      </c>
      <c r="O349" s="60"/>
      <c r="P349" s="60"/>
      <c r="Q349" s="60"/>
      <c r="R349" s="60"/>
      <c r="S349" s="60"/>
      <c r="T349" s="60"/>
      <c r="U349" s="60"/>
    </row>
    <row r="350" s="53" customFormat="1" hidden="1" spans="1:21">
      <c r="A350" s="53" t="s">
        <v>7200</v>
      </c>
      <c r="B350" s="57">
        <v>349</v>
      </c>
      <c r="C350" s="57" t="s">
        <v>1187</v>
      </c>
      <c r="D350" s="57" t="s">
        <v>4589</v>
      </c>
      <c r="E350" s="57" t="s">
        <v>5863</v>
      </c>
      <c r="F350" s="57" t="s">
        <v>28</v>
      </c>
      <c r="G350" s="59">
        <v>36444</v>
      </c>
      <c r="H350" s="59">
        <v>36526</v>
      </c>
      <c r="I350" s="57" t="s">
        <v>48</v>
      </c>
      <c r="J350" s="57" t="s">
        <v>7201</v>
      </c>
      <c r="K350" s="57" t="s">
        <v>7202</v>
      </c>
      <c r="L350" s="57" t="s">
        <v>7203</v>
      </c>
      <c r="M350" s="57" t="s">
        <v>7203</v>
      </c>
      <c r="N350" s="57">
        <v>1</v>
      </c>
      <c r="O350" s="60"/>
      <c r="P350" s="60"/>
      <c r="Q350" s="60"/>
      <c r="R350" s="60"/>
      <c r="S350" s="60"/>
      <c r="T350" s="60"/>
      <c r="U350" s="60"/>
    </row>
    <row r="351" s="53" customFormat="1" hidden="1" customHeight="1" spans="1:21">
      <c r="A351" s="53" t="s">
        <v>7204</v>
      </c>
      <c r="B351" s="57">
        <v>350</v>
      </c>
      <c r="C351" s="57" t="s">
        <v>872</v>
      </c>
      <c r="D351" s="57" t="s">
        <v>4589</v>
      </c>
      <c r="E351" s="57" t="s">
        <v>5863</v>
      </c>
      <c r="F351" s="57" t="s">
        <v>28</v>
      </c>
      <c r="G351" s="59">
        <v>35121</v>
      </c>
      <c r="H351" s="59">
        <v>36586</v>
      </c>
      <c r="I351" s="57" t="s">
        <v>48</v>
      </c>
      <c r="J351" s="57" t="s">
        <v>7205</v>
      </c>
      <c r="K351" s="57" t="s">
        <v>7206</v>
      </c>
      <c r="L351" s="57"/>
      <c r="M351" s="57"/>
      <c r="N351" s="57">
        <v>1</v>
      </c>
      <c r="O351" s="60"/>
      <c r="P351" s="60"/>
      <c r="Q351" s="60"/>
      <c r="R351" s="60"/>
      <c r="S351" s="60"/>
      <c r="T351" s="60"/>
      <c r="U351" s="60"/>
    </row>
    <row r="352" s="53" customFormat="1" hidden="1" spans="1:21">
      <c r="A352" s="53" t="s">
        <v>7207</v>
      </c>
      <c r="B352" s="57">
        <v>351</v>
      </c>
      <c r="C352" s="57" t="s">
        <v>837</v>
      </c>
      <c r="D352" s="57" t="s">
        <v>4589</v>
      </c>
      <c r="E352" s="57" t="s">
        <v>5863</v>
      </c>
      <c r="F352" s="57" t="s">
        <v>28</v>
      </c>
      <c r="G352" s="59">
        <v>35023</v>
      </c>
      <c r="H352" s="59">
        <v>36678</v>
      </c>
      <c r="I352" s="57" t="s">
        <v>48</v>
      </c>
      <c r="J352" s="57" t="s">
        <v>7208</v>
      </c>
      <c r="K352" s="57" t="s">
        <v>7209</v>
      </c>
      <c r="L352" s="57" t="s">
        <v>7210</v>
      </c>
      <c r="M352" s="57" t="s">
        <v>7210</v>
      </c>
      <c r="N352" s="57">
        <v>1</v>
      </c>
      <c r="O352" s="60"/>
      <c r="P352" s="60"/>
      <c r="Q352" s="60"/>
      <c r="R352" s="60"/>
      <c r="S352" s="60"/>
      <c r="T352" s="60"/>
      <c r="U352" s="60"/>
    </row>
    <row r="353" s="53" customFormat="1" hidden="1" customHeight="1" spans="1:21">
      <c r="A353" s="53" t="s">
        <v>7211</v>
      </c>
      <c r="B353" s="57">
        <v>352</v>
      </c>
      <c r="C353" s="57" t="s">
        <v>1049</v>
      </c>
      <c r="D353" s="57" t="s">
        <v>4589</v>
      </c>
      <c r="E353" s="57" t="s">
        <v>5863</v>
      </c>
      <c r="F353" s="57" t="s">
        <v>28</v>
      </c>
      <c r="G353" s="59">
        <v>35600</v>
      </c>
      <c r="H353" s="59">
        <v>36495</v>
      </c>
      <c r="I353" s="57" t="s">
        <v>48</v>
      </c>
      <c r="J353" s="57" t="s">
        <v>7212</v>
      </c>
      <c r="K353" s="57"/>
      <c r="L353" s="57" t="s">
        <v>7213</v>
      </c>
      <c r="M353" s="57" t="s">
        <v>7213</v>
      </c>
      <c r="N353" s="57">
        <v>1</v>
      </c>
      <c r="O353" s="60"/>
      <c r="P353" s="60"/>
      <c r="Q353" s="60"/>
      <c r="R353" s="60"/>
      <c r="S353" s="60"/>
      <c r="T353" s="60"/>
      <c r="U353" s="60"/>
    </row>
    <row r="354" s="53" customFormat="1" hidden="1" spans="1:21">
      <c r="A354" s="53" t="s">
        <v>7214</v>
      </c>
      <c r="B354" s="57">
        <v>353</v>
      </c>
      <c r="C354" s="57" t="s">
        <v>679</v>
      </c>
      <c r="D354" s="57" t="s">
        <v>4589</v>
      </c>
      <c r="E354" s="57" t="s">
        <v>5999</v>
      </c>
      <c r="F354" s="57" t="s">
        <v>140</v>
      </c>
      <c r="G354" s="59">
        <v>34344</v>
      </c>
      <c r="H354" s="59">
        <v>36526</v>
      </c>
      <c r="I354" s="57" t="s">
        <v>48</v>
      </c>
      <c r="J354" s="57" t="s">
        <v>7215</v>
      </c>
      <c r="K354" s="57" t="s">
        <v>7216</v>
      </c>
      <c r="L354" s="57" t="s">
        <v>5914</v>
      </c>
      <c r="M354" s="57" t="s">
        <v>5914</v>
      </c>
      <c r="N354" s="57">
        <v>1</v>
      </c>
      <c r="O354" s="60"/>
      <c r="P354" s="60"/>
      <c r="Q354" s="60"/>
      <c r="R354" s="60"/>
      <c r="S354" s="60"/>
      <c r="T354" s="60"/>
      <c r="U354" s="60"/>
    </row>
    <row r="355" s="53" customFormat="1" hidden="1" customHeight="1" spans="1:21">
      <c r="A355" s="53" t="s">
        <v>7217</v>
      </c>
      <c r="B355" s="57">
        <v>354</v>
      </c>
      <c r="C355" s="57" t="s">
        <v>7218</v>
      </c>
      <c r="D355" s="57" t="s">
        <v>4589</v>
      </c>
      <c r="E355" s="57" t="s">
        <v>6303</v>
      </c>
      <c r="F355" s="57" t="s">
        <v>140</v>
      </c>
      <c r="G355" s="59">
        <v>36398</v>
      </c>
      <c r="H355" s="59">
        <v>36398</v>
      </c>
      <c r="I355" s="57" t="s">
        <v>48</v>
      </c>
      <c r="J355" s="57" t="s">
        <v>7219</v>
      </c>
      <c r="K355" s="57" t="s">
        <v>7220</v>
      </c>
      <c r="L355" s="57"/>
      <c r="M355" s="57"/>
      <c r="N355" s="57">
        <v>1</v>
      </c>
      <c r="O355" s="60"/>
      <c r="P355" s="60"/>
      <c r="Q355" s="60"/>
      <c r="R355" s="60"/>
      <c r="S355" s="60"/>
      <c r="T355" s="60"/>
      <c r="U355" s="60"/>
    </row>
    <row r="356" s="53" customFormat="1" hidden="1" customHeight="1" spans="1:21">
      <c r="A356" s="53" t="s">
        <v>7221</v>
      </c>
      <c r="B356" s="57">
        <v>355</v>
      </c>
      <c r="C356" s="57" t="s">
        <v>639</v>
      </c>
      <c r="D356" s="57" t="s">
        <v>4589</v>
      </c>
      <c r="E356" s="57" t="s">
        <v>6303</v>
      </c>
      <c r="F356" s="57" t="s">
        <v>140</v>
      </c>
      <c r="G356" s="59">
        <v>34172</v>
      </c>
      <c r="H356" s="59">
        <v>34335</v>
      </c>
      <c r="I356" s="57" t="s">
        <v>48</v>
      </c>
      <c r="J356" s="57" t="s">
        <v>7222</v>
      </c>
      <c r="K356" s="57"/>
      <c r="L356" s="57" t="s">
        <v>7223</v>
      </c>
      <c r="M356" s="57" t="s">
        <v>5914</v>
      </c>
      <c r="N356" s="57">
        <v>1</v>
      </c>
      <c r="O356" s="60"/>
      <c r="P356" s="60"/>
      <c r="Q356" s="60"/>
      <c r="R356" s="60"/>
      <c r="S356" s="60"/>
      <c r="T356" s="60"/>
      <c r="U356" s="60"/>
    </row>
    <row r="357" s="53" customFormat="1" hidden="1" customHeight="1" spans="1:21">
      <c r="A357" s="53" t="s">
        <v>7224</v>
      </c>
      <c r="B357" s="57">
        <v>356</v>
      </c>
      <c r="C357" s="57" t="s">
        <v>7225</v>
      </c>
      <c r="D357" s="57" t="s">
        <v>4589</v>
      </c>
      <c r="E357" s="57" t="s">
        <v>5863</v>
      </c>
      <c r="F357" s="57" t="s">
        <v>28</v>
      </c>
      <c r="G357" s="59">
        <v>36129</v>
      </c>
      <c r="H357" s="59">
        <v>36342</v>
      </c>
      <c r="I357" s="57" t="s">
        <v>48</v>
      </c>
      <c r="J357" s="57" t="s">
        <v>7226</v>
      </c>
      <c r="K357" s="57"/>
      <c r="L357" s="57" t="s">
        <v>7227</v>
      </c>
      <c r="M357" s="57" t="s">
        <v>7227</v>
      </c>
      <c r="N357" s="57">
        <v>1</v>
      </c>
      <c r="O357" s="60"/>
      <c r="P357" s="60"/>
      <c r="Q357" s="60"/>
      <c r="R357" s="60"/>
      <c r="S357" s="60"/>
      <c r="T357" s="60"/>
      <c r="U357" s="60"/>
    </row>
    <row r="358" s="53" customFormat="1" hidden="1" customHeight="1" spans="1:21">
      <c r="A358" s="53" t="s">
        <v>7228</v>
      </c>
      <c r="B358" s="57">
        <v>357</v>
      </c>
      <c r="C358" s="57" t="s">
        <v>701</v>
      </c>
      <c r="D358" s="57" t="s">
        <v>4589</v>
      </c>
      <c r="E358" s="57" t="s">
        <v>5999</v>
      </c>
      <c r="F358" s="57" t="s">
        <v>140</v>
      </c>
      <c r="G358" s="59">
        <v>34409</v>
      </c>
      <c r="H358" s="59">
        <v>36335</v>
      </c>
      <c r="I358" s="57" t="s">
        <v>48</v>
      </c>
      <c r="J358" s="57" t="s">
        <v>7229</v>
      </c>
      <c r="K358" s="57"/>
      <c r="L358" s="57" t="s">
        <v>5914</v>
      </c>
      <c r="M358" s="57" t="s">
        <v>5914</v>
      </c>
      <c r="N358" s="57">
        <v>1</v>
      </c>
      <c r="O358" s="60"/>
      <c r="P358" s="60"/>
      <c r="Q358" s="60"/>
      <c r="R358" s="60"/>
      <c r="S358" s="60"/>
      <c r="T358" s="60"/>
      <c r="U358" s="60"/>
    </row>
    <row r="359" s="53" customFormat="1" hidden="1" spans="1:21">
      <c r="A359" s="53" t="s">
        <v>7230</v>
      </c>
      <c r="B359" s="57">
        <v>358</v>
      </c>
      <c r="C359" s="57" t="s">
        <v>503</v>
      </c>
      <c r="D359" s="57" t="s">
        <v>4589</v>
      </c>
      <c r="E359" s="57" t="s">
        <v>5863</v>
      </c>
      <c r="F359" s="57" t="s">
        <v>28</v>
      </c>
      <c r="G359" s="59">
        <v>34439</v>
      </c>
      <c r="H359" s="59">
        <v>34698</v>
      </c>
      <c r="I359" s="57" t="s">
        <v>48</v>
      </c>
      <c r="J359" s="57" t="s">
        <v>7231</v>
      </c>
      <c r="K359" s="57" t="s">
        <v>7232</v>
      </c>
      <c r="L359" s="57" t="s">
        <v>7233</v>
      </c>
      <c r="M359" s="57" t="s">
        <v>5914</v>
      </c>
      <c r="N359" s="57">
        <v>1</v>
      </c>
      <c r="O359" s="60"/>
      <c r="P359" s="60"/>
      <c r="Q359" s="60"/>
      <c r="R359" s="60"/>
      <c r="S359" s="60"/>
      <c r="T359" s="60"/>
      <c r="U359" s="60"/>
    </row>
    <row r="360" s="53" customFormat="1" hidden="1" customHeight="1" spans="1:21">
      <c r="A360" s="53" t="s">
        <v>7234</v>
      </c>
      <c r="B360" s="57">
        <v>359</v>
      </c>
      <c r="C360" s="57" t="s">
        <v>812</v>
      </c>
      <c r="D360" s="57" t="s">
        <v>4589</v>
      </c>
      <c r="E360" s="57" t="s">
        <v>5863</v>
      </c>
      <c r="F360" s="57" t="s">
        <v>28</v>
      </c>
      <c r="G360" s="59">
        <v>34872</v>
      </c>
      <c r="H360" s="59">
        <v>35014</v>
      </c>
      <c r="I360" s="57" t="s">
        <v>48</v>
      </c>
      <c r="J360" s="57" t="s">
        <v>7235</v>
      </c>
      <c r="K360" s="57"/>
      <c r="L360" s="57"/>
      <c r="M360" s="57"/>
      <c r="N360" s="57">
        <v>1</v>
      </c>
      <c r="O360" s="60"/>
      <c r="P360" s="60"/>
      <c r="Q360" s="60"/>
      <c r="R360" s="60"/>
      <c r="S360" s="60"/>
      <c r="T360" s="60"/>
      <c r="U360" s="60"/>
    </row>
    <row r="361" s="53" customFormat="1" hidden="1" customHeight="1" spans="1:21">
      <c r="A361" s="53" t="s">
        <v>7236</v>
      </c>
      <c r="B361" s="57">
        <v>360</v>
      </c>
      <c r="C361" s="57" t="s">
        <v>7237</v>
      </c>
      <c r="D361" s="57" t="s">
        <v>4589</v>
      </c>
      <c r="E361" s="57" t="s">
        <v>5863</v>
      </c>
      <c r="F361" s="57" t="s">
        <v>28</v>
      </c>
      <c r="G361" s="59">
        <v>34835</v>
      </c>
      <c r="H361" s="59">
        <v>35390</v>
      </c>
      <c r="I361" s="57" t="s">
        <v>48</v>
      </c>
      <c r="J361" s="57" t="s">
        <v>7238</v>
      </c>
      <c r="K361" s="57"/>
      <c r="L361" s="57"/>
      <c r="M361" s="57"/>
      <c r="N361" s="57">
        <v>1</v>
      </c>
      <c r="O361" s="60"/>
      <c r="P361" s="60"/>
      <c r="Q361" s="60"/>
      <c r="R361" s="60"/>
      <c r="S361" s="60"/>
      <c r="T361" s="60"/>
      <c r="U361" s="60"/>
    </row>
    <row r="362" s="53" customFormat="1" hidden="1" customHeight="1" spans="1:21">
      <c r="A362" s="53" t="s">
        <v>7239</v>
      </c>
      <c r="B362" s="57">
        <v>361</v>
      </c>
      <c r="C362" s="57" t="s">
        <v>802</v>
      </c>
      <c r="D362" s="57" t="s">
        <v>4589</v>
      </c>
      <c r="E362" s="57" t="s">
        <v>5863</v>
      </c>
      <c r="F362" s="57" t="s">
        <v>28</v>
      </c>
      <c r="G362" s="59">
        <v>34845</v>
      </c>
      <c r="H362" s="59">
        <v>35814</v>
      </c>
      <c r="I362" s="57" t="s">
        <v>48</v>
      </c>
      <c r="J362" s="57" t="s">
        <v>7240</v>
      </c>
      <c r="K362" s="57"/>
      <c r="L362" s="57" t="s">
        <v>7241</v>
      </c>
      <c r="M362" s="57" t="s">
        <v>5914</v>
      </c>
      <c r="N362" s="57">
        <v>1</v>
      </c>
      <c r="O362" s="60"/>
      <c r="P362" s="60"/>
      <c r="Q362" s="60"/>
      <c r="R362" s="60"/>
      <c r="S362" s="60"/>
      <c r="T362" s="60"/>
      <c r="U362" s="60"/>
    </row>
    <row r="363" s="53" customFormat="1" hidden="1" customHeight="1" spans="1:21">
      <c r="A363" s="53" t="s">
        <v>7242</v>
      </c>
      <c r="B363" s="57">
        <v>362</v>
      </c>
      <c r="C363" s="57" t="s">
        <v>998</v>
      </c>
      <c r="D363" s="57" t="s">
        <v>4589</v>
      </c>
      <c r="E363" s="57" t="s">
        <v>5863</v>
      </c>
      <c r="F363" s="57" t="s">
        <v>28</v>
      </c>
      <c r="G363" s="59">
        <v>35423</v>
      </c>
      <c r="H363" s="59">
        <v>35874</v>
      </c>
      <c r="I363" s="57" t="s">
        <v>48</v>
      </c>
      <c r="J363" s="57" t="s">
        <v>7243</v>
      </c>
      <c r="K363" s="57"/>
      <c r="L363" s="57" t="s">
        <v>7244</v>
      </c>
      <c r="M363" s="57" t="s">
        <v>5914</v>
      </c>
      <c r="N363" s="57">
        <v>1</v>
      </c>
      <c r="O363" s="60"/>
      <c r="P363" s="60"/>
      <c r="Q363" s="60"/>
      <c r="R363" s="60"/>
      <c r="S363" s="60"/>
      <c r="T363" s="60"/>
      <c r="U363" s="60"/>
    </row>
    <row r="364" s="53" customFormat="1" hidden="1" customHeight="1" spans="1:21">
      <c r="A364" s="53" t="s">
        <v>7245</v>
      </c>
      <c r="B364" s="57">
        <v>363</v>
      </c>
      <c r="C364" s="57" t="s">
        <v>817</v>
      </c>
      <c r="D364" s="57" t="s">
        <v>4589</v>
      </c>
      <c r="E364" s="57" t="s">
        <v>5863</v>
      </c>
      <c r="F364" s="57" t="s">
        <v>28</v>
      </c>
      <c r="G364" s="59">
        <v>34887</v>
      </c>
      <c r="H364" s="59">
        <v>35855</v>
      </c>
      <c r="I364" s="57" t="s">
        <v>48</v>
      </c>
      <c r="J364" s="57" t="s">
        <v>7246</v>
      </c>
      <c r="K364" s="57" t="s">
        <v>7247</v>
      </c>
      <c r="L364" s="57"/>
      <c r="M364" s="57"/>
      <c r="N364" s="57">
        <v>1</v>
      </c>
      <c r="O364" s="60"/>
      <c r="P364" s="60"/>
      <c r="Q364" s="60"/>
      <c r="R364" s="60"/>
      <c r="S364" s="60"/>
      <c r="T364" s="60"/>
      <c r="U364" s="60"/>
    </row>
    <row r="365" s="53" customFormat="1" hidden="1" customHeight="1" spans="1:21">
      <c r="A365" s="53" t="s">
        <v>7248</v>
      </c>
      <c r="B365" s="57">
        <v>364</v>
      </c>
      <c r="C365" s="57" t="s">
        <v>7249</v>
      </c>
      <c r="D365" s="57" t="s">
        <v>4589</v>
      </c>
      <c r="E365" s="57" t="s">
        <v>5863</v>
      </c>
      <c r="F365" s="57" t="s">
        <v>28</v>
      </c>
      <c r="G365" s="59">
        <v>35138</v>
      </c>
      <c r="H365" s="59">
        <v>35551</v>
      </c>
      <c r="I365" s="57" t="s">
        <v>48</v>
      </c>
      <c r="J365" s="57" t="s">
        <v>7250</v>
      </c>
      <c r="K365" s="57"/>
      <c r="L365" s="57" t="s">
        <v>7251</v>
      </c>
      <c r="M365" s="57" t="s">
        <v>5914</v>
      </c>
      <c r="N365" s="57">
        <v>1</v>
      </c>
      <c r="O365" s="60"/>
      <c r="P365" s="60"/>
      <c r="Q365" s="60"/>
      <c r="R365" s="60"/>
      <c r="S365" s="60"/>
      <c r="T365" s="60"/>
      <c r="U365" s="60"/>
    </row>
    <row r="366" s="53" customFormat="1" hidden="1" spans="1:21">
      <c r="A366" s="53" t="s">
        <v>7252</v>
      </c>
      <c r="B366" s="57">
        <v>365</v>
      </c>
      <c r="C366" s="57" t="s">
        <v>384</v>
      </c>
      <c r="D366" s="57" t="s">
        <v>4589</v>
      </c>
      <c r="E366" s="57" t="s">
        <v>5999</v>
      </c>
      <c r="F366" s="57" t="s">
        <v>28</v>
      </c>
      <c r="G366" s="59">
        <v>33417</v>
      </c>
      <c r="H366" s="59">
        <v>33420</v>
      </c>
      <c r="I366" s="57" t="s">
        <v>48</v>
      </c>
      <c r="J366" s="57" t="s">
        <v>7253</v>
      </c>
      <c r="K366" s="57" t="s">
        <v>7254</v>
      </c>
      <c r="L366" s="57" t="s">
        <v>7255</v>
      </c>
      <c r="M366" s="57" t="s">
        <v>7255</v>
      </c>
      <c r="N366" s="57">
        <v>1</v>
      </c>
      <c r="O366" s="60"/>
      <c r="P366" s="60"/>
      <c r="Q366" s="60"/>
      <c r="R366" s="60"/>
      <c r="S366" s="60"/>
      <c r="T366" s="60"/>
      <c r="U366" s="60"/>
    </row>
    <row r="367" s="53" customFormat="1" hidden="1" customHeight="1" spans="1:21">
      <c r="A367" s="53" t="s">
        <v>7256</v>
      </c>
      <c r="B367" s="57">
        <v>366</v>
      </c>
      <c r="C367" s="57" t="s">
        <v>987</v>
      </c>
      <c r="D367" s="57" t="s">
        <v>5853</v>
      </c>
      <c r="E367" s="57" t="s">
        <v>5854</v>
      </c>
      <c r="F367" s="57" t="s">
        <v>5855</v>
      </c>
      <c r="G367" s="59">
        <v>35404</v>
      </c>
      <c r="H367" s="59">
        <v>35616</v>
      </c>
      <c r="I367" s="57" t="s">
        <v>48</v>
      </c>
      <c r="J367" s="57" t="s">
        <v>7257</v>
      </c>
      <c r="K367" s="57"/>
      <c r="L367" s="57" t="s">
        <v>7258</v>
      </c>
      <c r="M367" s="57" t="s">
        <v>7258</v>
      </c>
      <c r="N367" s="57">
        <v>1</v>
      </c>
      <c r="O367" s="60"/>
      <c r="P367" s="60"/>
      <c r="Q367" s="60"/>
      <c r="R367" s="60"/>
      <c r="S367" s="60"/>
      <c r="T367" s="60"/>
      <c r="U367" s="60"/>
    </row>
    <row r="368" s="53" customFormat="1" hidden="1" spans="1:21">
      <c r="A368" s="53" t="s">
        <v>7259</v>
      </c>
      <c r="B368" s="57">
        <v>367</v>
      </c>
      <c r="C368" s="57" t="s">
        <v>7260</v>
      </c>
      <c r="D368" s="57" t="s">
        <v>4589</v>
      </c>
      <c r="E368" s="57" t="s">
        <v>5863</v>
      </c>
      <c r="F368" s="57" t="s">
        <v>28</v>
      </c>
      <c r="G368" s="59">
        <v>35485</v>
      </c>
      <c r="H368" s="59">
        <v>35612</v>
      </c>
      <c r="I368" s="57" t="s">
        <v>48</v>
      </c>
      <c r="J368" s="57" t="s">
        <v>7261</v>
      </c>
      <c r="K368" s="57" t="s">
        <v>7262</v>
      </c>
      <c r="L368" s="57" t="s">
        <v>7263</v>
      </c>
      <c r="M368" s="57" t="s">
        <v>7263</v>
      </c>
      <c r="N368" s="57">
        <v>1</v>
      </c>
      <c r="O368" s="60"/>
      <c r="P368" s="60"/>
      <c r="Q368" s="60"/>
      <c r="R368" s="60"/>
      <c r="S368" s="60"/>
      <c r="T368" s="60"/>
      <c r="U368" s="60"/>
    </row>
    <row r="369" s="53" customFormat="1" hidden="1" customHeight="1" spans="1:21">
      <c r="A369" s="53" t="s">
        <v>7264</v>
      </c>
      <c r="B369" s="57">
        <v>368</v>
      </c>
      <c r="C369" s="57" t="s">
        <v>628</v>
      </c>
      <c r="D369" s="57" t="s">
        <v>4589</v>
      </c>
      <c r="E369" s="57" t="s">
        <v>6303</v>
      </c>
      <c r="F369" s="57" t="s">
        <v>140</v>
      </c>
      <c r="G369" s="59">
        <v>34070</v>
      </c>
      <c r="H369" s="59">
        <v>35040</v>
      </c>
      <c r="I369" s="57" t="s">
        <v>48</v>
      </c>
      <c r="J369" s="57" t="s">
        <v>7265</v>
      </c>
      <c r="K369" s="57"/>
      <c r="L369" s="57" t="s">
        <v>7266</v>
      </c>
      <c r="M369" s="57" t="s">
        <v>5914</v>
      </c>
      <c r="N369" s="57">
        <v>1</v>
      </c>
      <c r="O369" s="60"/>
      <c r="P369" s="60"/>
      <c r="Q369" s="60"/>
      <c r="R369" s="60"/>
      <c r="S369" s="60"/>
      <c r="T369" s="60"/>
      <c r="U369" s="60"/>
    </row>
    <row r="370" s="53" customFormat="1" hidden="1" spans="1:21">
      <c r="A370" s="53" t="s">
        <v>7267</v>
      </c>
      <c r="B370" s="57">
        <v>369</v>
      </c>
      <c r="C370" s="57" t="s">
        <v>7268</v>
      </c>
      <c r="D370" s="57" t="s">
        <v>4589</v>
      </c>
      <c r="E370" s="57" t="s">
        <v>5863</v>
      </c>
      <c r="F370" s="57" t="s">
        <v>28</v>
      </c>
      <c r="G370" s="59">
        <v>35405</v>
      </c>
      <c r="H370" s="59">
        <v>35431</v>
      </c>
      <c r="I370" s="57" t="s">
        <v>48</v>
      </c>
      <c r="J370" s="57" t="s">
        <v>7269</v>
      </c>
      <c r="K370" s="57" t="s">
        <v>7270</v>
      </c>
      <c r="L370" s="57" t="s">
        <v>7271</v>
      </c>
      <c r="M370" s="57" t="s">
        <v>7271</v>
      </c>
      <c r="N370" s="57">
        <v>1</v>
      </c>
      <c r="O370" s="60"/>
      <c r="P370" s="60"/>
      <c r="Q370" s="60"/>
      <c r="R370" s="60"/>
      <c r="S370" s="60"/>
      <c r="T370" s="60"/>
      <c r="U370" s="60"/>
    </row>
    <row r="371" s="53" customFormat="1" hidden="1" customHeight="1" spans="1:21">
      <c r="A371" s="53" t="s">
        <v>7272</v>
      </c>
      <c r="B371" s="57">
        <v>370</v>
      </c>
      <c r="C371" s="57" t="s">
        <v>947</v>
      </c>
      <c r="D371" s="57" t="s">
        <v>4589</v>
      </c>
      <c r="E371" s="57" t="s">
        <v>5863</v>
      </c>
      <c r="F371" s="57" t="s">
        <v>28</v>
      </c>
      <c r="G371" s="59">
        <v>35277</v>
      </c>
      <c r="H371" s="59">
        <v>35431</v>
      </c>
      <c r="I371" s="57" t="s">
        <v>48</v>
      </c>
      <c r="J371" s="57" t="s">
        <v>7273</v>
      </c>
      <c r="K371" s="57"/>
      <c r="L371" s="57" t="s">
        <v>7274</v>
      </c>
      <c r="M371" s="57" t="s">
        <v>7274</v>
      </c>
      <c r="N371" s="57">
        <v>1</v>
      </c>
      <c r="O371" s="60"/>
      <c r="P371" s="60"/>
      <c r="Q371" s="60"/>
      <c r="R371" s="60"/>
      <c r="S371" s="60"/>
      <c r="T371" s="60"/>
      <c r="U371" s="60"/>
    </row>
    <row r="372" s="53" customFormat="1" hidden="1" customHeight="1" spans="1:21">
      <c r="A372" s="53" t="s">
        <v>7275</v>
      </c>
      <c r="B372" s="57">
        <v>371</v>
      </c>
      <c r="C372" s="57" t="s">
        <v>457</v>
      </c>
      <c r="D372" s="57" t="s">
        <v>5886</v>
      </c>
      <c r="E372" s="57" t="s">
        <v>5887</v>
      </c>
      <c r="F372" s="57" t="s">
        <v>461</v>
      </c>
      <c r="G372" s="59">
        <v>0</v>
      </c>
      <c r="H372" s="59">
        <v>0</v>
      </c>
      <c r="I372" s="57" t="s">
        <v>48</v>
      </c>
      <c r="J372" s="57" t="s">
        <v>7276</v>
      </c>
      <c r="K372" s="57" t="s">
        <v>7277</v>
      </c>
      <c r="L372" s="57"/>
      <c r="M372" s="57"/>
      <c r="N372" s="57">
        <v>1</v>
      </c>
      <c r="O372" s="60"/>
      <c r="P372" s="60"/>
      <c r="Q372" s="60"/>
      <c r="R372" s="60"/>
      <c r="S372" s="60"/>
      <c r="T372" s="60"/>
      <c r="U372" s="60"/>
    </row>
    <row r="373" s="53" customFormat="1" hidden="1" customHeight="1" spans="1:21">
      <c r="A373" s="53" t="s">
        <v>7278</v>
      </c>
      <c r="B373" s="57">
        <v>372</v>
      </c>
      <c r="C373" s="57" t="s">
        <v>7279</v>
      </c>
      <c r="D373" s="57" t="s">
        <v>4589</v>
      </c>
      <c r="E373" s="57" t="s">
        <v>5863</v>
      </c>
      <c r="F373" s="57" t="s">
        <v>28</v>
      </c>
      <c r="G373" s="59">
        <v>33844</v>
      </c>
      <c r="H373" s="59">
        <v>34151</v>
      </c>
      <c r="I373" s="57" t="s">
        <v>48</v>
      </c>
      <c r="J373" s="57" t="s">
        <v>7280</v>
      </c>
      <c r="K373" s="57"/>
      <c r="L373" s="57" t="s">
        <v>7281</v>
      </c>
      <c r="M373" s="57" t="s">
        <v>5914</v>
      </c>
      <c r="N373" s="57">
        <v>1</v>
      </c>
      <c r="O373" s="60"/>
      <c r="P373" s="60"/>
      <c r="Q373" s="60"/>
      <c r="R373" s="60"/>
      <c r="S373" s="60"/>
      <c r="T373" s="60"/>
      <c r="U373" s="60"/>
    </row>
    <row r="374" s="53" customFormat="1" hidden="1" customHeight="1" spans="1:21">
      <c r="A374" s="53" t="s">
        <v>7282</v>
      </c>
      <c r="B374" s="57">
        <v>373</v>
      </c>
      <c r="C374" s="57" t="s">
        <v>7283</v>
      </c>
      <c r="D374" s="57" t="s">
        <v>4589</v>
      </c>
      <c r="E374" s="57" t="s">
        <v>5863</v>
      </c>
      <c r="F374" s="57" t="s">
        <v>28</v>
      </c>
      <c r="G374" s="59">
        <v>34346</v>
      </c>
      <c r="H374" s="59">
        <v>34759</v>
      </c>
      <c r="I374" s="57" t="s">
        <v>48</v>
      </c>
      <c r="J374" s="57" t="s">
        <v>7284</v>
      </c>
      <c r="K374" s="57"/>
      <c r="L374" s="57"/>
      <c r="M374" s="57"/>
      <c r="N374" s="57">
        <v>1</v>
      </c>
      <c r="O374" s="60"/>
      <c r="P374" s="60"/>
      <c r="Q374" s="60"/>
      <c r="R374" s="60"/>
      <c r="S374" s="60"/>
      <c r="T374" s="60"/>
      <c r="U374" s="60"/>
    </row>
    <row r="375" s="53" customFormat="1" hidden="1" spans="1:21">
      <c r="A375" s="53" t="s">
        <v>7285</v>
      </c>
      <c r="B375" s="57">
        <v>374</v>
      </c>
      <c r="C375" s="57" t="s">
        <v>7286</v>
      </c>
      <c r="D375" s="57" t="s">
        <v>4589</v>
      </c>
      <c r="E375" s="57" t="s">
        <v>5999</v>
      </c>
      <c r="F375" s="57" t="s">
        <v>28</v>
      </c>
      <c r="G375" s="59">
        <v>34764</v>
      </c>
      <c r="H375" s="59">
        <v>35065</v>
      </c>
      <c r="I375" s="57" t="s">
        <v>48</v>
      </c>
      <c r="J375" s="57" t="s">
        <v>7287</v>
      </c>
      <c r="K375" s="57" t="s">
        <v>7288</v>
      </c>
      <c r="L375" s="57" t="s">
        <v>7289</v>
      </c>
      <c r="M375" s="57" t="s">
        <v>7289</v>
      </c>
      <c r="N375" s="57">
        <v>1</v>
      </c>
      <c r="O375" s="60"/>
      <c r="P375" s="60"/>
      <c r="Q375" s="60"/>
      <c r="R375" s="60"/>
      <c r="S375" s="60"/>
      <c r="T375" s="60"/>
      <c r="U375" s="60"/>
    </row>
    <row r="376" s="53" customFormat="1" hidden="1" customHeight="1" spans="1:21">
      <c r="A376" s="53" t="s">
        <v>7290</v>
      </c>
      <c r="B376" s="57">
        <v>375</v>
      </c>
      <c r="C376" s="57" t="s">
        <v>7291</v>
      </c>
      <c r="D376" s="57" t="s">
        <v>5853</v>
      </c>
      <c r="E376" s="57" t="s">
        <v>5854</v>
      </c>
      <c r="F376" s="57" t="s">
        <v>5855</v>
      </c>
      <c r="G376" s="59">
        <v>30299</v>
      </c>
      <c r="H376" s="59">
        <v>30317</v>
      </c>
      <c r="I376" s="57" t="s">
        <v>48</v>
      </c>
      <c r="J376" s="57" t="s">
        <v>7292</v>
      </c>
      <c r="K376" s="57"/>
      <c r="L376" s="57" t="s">
        <v>7293</v>
      </c>
      <c r="M376" s="57" t="s">
        <v>7293</v>
      </c>
      <c r="N376" s="57">
        <v>1</v>
      </c>
      <c r="O376" s="60"/>
      <c r="P376" s="60"/>
      <c r="Q376" s="60"/>
      <c r="R376" s="60"/>
      <c r="S376" s="60"/>
      <c r="T376" s="60"/>
      <c r="U376" s="60"/>
    </row>
    <row r="377" s="53" customFormat="1" hidden="1" spans="1:21">
      <c r="A377" s="53" t="s">
        <v>7294</v>
      </c>
      <c r="B377" s="57">
        <v>376</v>
      </c>
      <c r="C377" s="57" t="s">
        <v>7295</v>
      </c>
      <c r="D377" s="57" t="s">
        <v>5853</v>
      </c>
      <c r="E377" s="57" t="s">
        <v>6511</v>
      </c>
      <c r="F377" s="57" t="s">
        <v>5855</v>
      </c>
      <c r="G377" s="59">
        <v>20904</v>
      </c>
      <c r="H377" s="59">
        <v>21186</v>
      </c>
      <c r="I377" s="57" t="s">
        <v>48</v>
      </c>
      <c r="J377" s="57" t="s">
        <v>6626</v>
      </c>
      <c r="K377" s="57" t="s">
        <v>7296</v>
      </c>
      <c r="L377" s="57" t="s">
        <v>7297</v>
      </c>
      <c r="M377" s="57" t="s">
        <v>7297</v>
      </c>
      <c r="N377" s="57">
        <v>1</v>
      </c>
      <c r="O377" s="60"/>
      <c r="P377" s="60"/>
      <c r="Q377" s="60"/>
      <c r="R377" s="60"/>
      <c r="S377" s="60"/>
      <c r="T377" s="60"/>
      <c r="U377" s="60"/>
    </row>
    <row r="378" s="53" customFormat="1" hidden="1" customHeight="1" spans="1:21">
      <c r="A378" s="53" t="s">
        <v>7298</v>
      </c>
      <c r="B378" s="57">
        <v>377</v>
      </c>
      <c r="C378" s="57" t="s">
        <v>664</v>
      </c>
      <c r="D378" s="57" t="s">
        <v>4589</v>
      </c>
      <c r="E378" s="57" t="s">
        <v>5999</v>
      </c>
      <c r="F378" s="57" t="s">
        <v>140</v>
      </c>
      <c r="G378" s="59">
        <v>34278</v>
      </c>
      <c r="H378" s="59">
        <v>34676</v>
      </c>
      <c r="I378" s="57" t="s">
        <v>48</v>
      </c>
      <c r="J378" s="57" t="s">
        <v>7299</v>
      </c>
      <c r="K378" s="57" t="s">
        <v>7300</v>
      </c>
      <c r="L378" s="57"/>
      <c r="M378" s="57"/>
      <c r="N378" s="57">
        <v>1</v>
      </c>
      <c r="O378" s="60"/>
      <c r="P378" s="60"/>
      <c r="Q378" s="60"/>
      <c r="R378" s="60"/>
      <c r="S378" s="60"/>
      <c r="T378" s="60"/>
      <c r="U378" s="60"/>
    </row>
    <row r="379" s="53" customFormat="1" hidden="1" spans="1:21">
      <c r="A379" s="53" t="s">
        <v>7301</v>
      </c>
      <c r="B379" s="57">
        <v>378</v>
      </c>
      <c r="C379" s="57" t="s">
        <v>4811</v>
      </c>
      <c r="D379" s="57" t="s">
        <v>5853</v>
      </c>
      <c r="E379" s="57" t="s">
        <v>6511</v>
      </c>
      <c r="F379" s="57" t="s">
        <v>5855</v>
      </c>
      <c r="G379" s="59">
        <v>34509</v>
      </c>
      <c r="H379" s="59">
        <v>34700</v>
      </c>
      <c r="I379" s="57" t="s">
        <v>48</v>
      </c>
      <c r="J379" s="57" t="s">
        <v>7302</v>
      </c>
      <c r="K379" s="57" t="s">
        <v>7303</v>
      </c>
      <c r="L379" s="57" t="s">
        <v>7304</v>
      </c>
      <c r="M379" s="57" t="s">
        <v>7304</v>
      </c>
      <c r="N379" s="57">
        <v>1</v>
      </c>
      <c r="O379" s="60"/>
      <c r="P379" s="60"/>
      <c r="Q379" s="60"/>
      <c r="R379" s="60"/>
      <c r="S379" s="60"/>
      <c r="T379" s="60"/>
      <c r="U379" s="60"/>
    </row>
    <row r="380" s="53" customFormat="1" hidden="1" customHeight="1" spans="1:21">
      <c r="A380" s="53" t="s">
        <v>7305</v>
      </c>
      <c r="B380" s="57">
        <v>379</v>
      </c>
      <c r="C380" s="57" t="s">
        <v>494</v>
      </c>
      <c r="D380" s="57" t="s">
        <v>4589</v>
      </c>
      <c r="E380" s="57" t="s">
        <v>5863</v>
      </c>
      <c r="F380" s="57" t="s">
        <v>28</v>
      </c>
      <c r="G380" s="59">
        <v>33864</v>
      </c>
      <c r="H380" s="59">
        <v>33970</v>
      </c>
      <c r="I380" s="57" t="s">
        <v>48</v>
      </c>
      <c r="J380" s="57" t="s">
        <v>7306</v>
      </c>
      <c r="K380" s="57"/>
      <c r="L380" s="57" t="s">
        <v>7307</v>
      </c>
      <c r="M380" s="57" t="s">
        <v>7307</v>
      </c>
      <c r="N380" s="57">
        <v>1</v>
      </c>
      <c r="O380" s="60"/>
      <c r="P380" s="60"/>
      <c r="Q380" s="60"/>
      <c r="R380" s="60"/>
      <c r="S380" s="60"/>
      <c r="T380" s="60"/>
      <c r="U380" s="60"/>
    </row>
    <row r="381" s="53" customFormat="1" hidden="1" spans="1:21">
      <c r="A381" s="53" t="s">
        <v>7308</v>
      </c>
      <c r="B381" s="57">
        <v>380</v>
      </c>
      <c r="C381" s="57" t="s">
        <v>1475</v>
      </c>
      <c r="D381" s="57" t="s">
        <v>4589</v>
      </c>
      <c r="E381" s="57" t="s">
        <v>6303</v>
      </c>
      <c r="F381" s="57" t="s">
        <v>140</v>
      </c>
      <c r="G381" s="59">
        <v>33651</v>
      </c>
      <c r="H381" s="59">
        <v>33651</v>
      </c>
      <c r="I381" s="57" t="s">
        <v>48</v>
      </c>
      <c r="J381" s="57" t="s">
        <v>7309</v>
      </c>
      <c r="K381" s="57" t="s">
        <v>7310</v>
      </c>
      <c r="L381" s="57" t="s">
        <v>7311</v>
      </c>
      <c r="M381" s="57" t="s">
        <v>7312</v>
      </c>
      <c r="N381" s="57">
        <v>1</v>
      </c>
      <c r="O381" s="60"/>
      <c r="P381" s="60"/>
      <c r="Q381" s="60"/>
      <c r="R381" s="60"/>
      <c r="S381" s="60"/>
      <c r="T381" s="60"/>
      <c r="U381" s="60"/>
    </row>
    <row r="382" s="53" customFormat="1" hidden="1" customHeight="1" spans="1:21">
      <c r="A382" s="53" t="s">
        <v>7313</v>
      </c>
      <c r="B382" s="57">
        <v>381</v>
      </c>
      <c r="C382" s="57" t="s">
        <v>378</v>
      </c>
      <c r="D382" s="57" t="s">
        <v>4589</v>
      </c>
      <c r="E382" s="57" t="s">
        <v>6303</v>
      </c>
      <c r="F382" s="57" t="s">
        <v>140</v>
      </c>
      <c r="G382" s="59">
        <v>33409</v>
      </c>
      <c r="H382" s="59">
        <v>33409</v>
      </c>
      <c r="I382" s="57" t="s">
        <v>48</v>
      </c>
      <c r="J382" s="57" t="s">
        <v>7314</v>
      </c>
      <c r="K382" s="57"/>
      <c r="L382" s="57"/>
      <c r="M382" s="57"/>
      <c r="N382" s="57">
        <v>0</v>
      </c>
      <c r="O382" s="60"/>
      <c r="P382" s="60"/>
      <c r="Q382" s="60"/>
      <c r="R382" s="60"/>
      <c r="S382" s="60"/>
      <c r="T382" s="60"/>
      <c r="U382" s="60"/>
    </row>
    <row r="383" s="53" customFormat="1" hidden="1" spans="1:21">
      <c r="A383" s="53" t="s">
        <v>7315</v>
      </c>
      <c r="B383" s="57">
        <v>382</v>
      </c>
      <c r="C383" s="57" t="s">
        <v>354</v>
      </c>
      <c r="D383" s="57" t="s">
        <v>4589</v>
      </c>
      <c r="E383" s="57" t="s">
        <v>5999</v>
      </c>
      <c r="F383" s="57" t="s">
        <v>140</v>
      </c>
      <c r="G383" s="59">
        <v>31909</v>
      </c>
      <c r="H383" s="59">
        <v>32288</v>
      </c>
      <c r="I383" s="57" t="s">
        <v>48</v>
      </c>
      <c r="J383" s="57" t="s">
        <v>7316</v>
      </c>
      <c r="K383" s="57" t="s">
        <v>7317</v>
      </c>
      <c r="L383" s="57" t="s">
        <v>7318</v>
      </c>
      <c r="M383" s="57" t="s">
        <v>7318</v>
      </c>
      <c r="N383" s="57">
        <v>1</v>
      </c>
      <c r="O383" s="60"/>
      <c r="P383" s="60"/>
      <c r="Q383" s="60"/>
      <c r="R383" s="60"/>
      <c r="S383" s="60"/>
      <c r="T383" s="60"/>
      <c r="U383" s="60"/>
    </row>
    <row r="384" s="53" customFormat="1" hidden="1" customHeight="1" spans="1:21">
      <c r="A384" s="53" t="s">
        <v>7319</v>
      </c>
      <c r="B384" s="57">
        <v>383</v>
      </c>
      <c r="C384" s="57" t="s">
        <v>366</v>
      </c>
      <c r="D384" s="57" t="s">
        <v>4589</v>
      </c>
      <c r="E384" s="57" t="s">
        <v>6303</v>
      </c>
      <c r="F384" s="57" t="s">
        <v>140</v>
      </c>
      <c r="G384" s="59">
        <v>32246</v>
      </c>
      <c r="H384" s="59">
        <v>32617</v>
      </c>
      <c r="I384" s="57" t="s">
        <v>48</v>
      </c>
      <c r="J384" s="57" t="s">
        <v>7320</v>
      </c>
      <c r="K384" s="57"/>
      <c r="L384" s="57"/>
      <c r="M384" s="57"/>
      <c r="N384" s="57">
        <v>1</v>
      </c>
      <c r="O384" s="60"/>
      <c r="P384" s="60"/>
      <c r="Q384" s="60"/>
      <c r="R384" s="60"/>
      <c r="S384" s="60"/>
      <c r="T384" s="60"/>
      <c r="U384" s="60"/>
    </row>
    <row r="385" s="53" customFormat="1" hidden="1" spans="1:21">
      <c r="A385" s="53" t="s">
        <v>7321</v>
      </c>
      <c r="B385" s="57">
        <v>384</v>
      </c>
      <c r="C385" s="57" t="s">
        <v>4809</v>
      </c>
      <c r="D385" s="57" t="s">
        <v>4589</v>
      </c>
      <c r="E385" s="57" t="s">
        <v>5999</v>
      </c>
      <c r="F385" s="57" t="s">
        <v>28</v>
      </c>
      <c r="G385" s="59">
        <v>31210</v>
      </c>
      <c r="H385" s="59">
        <v>31413</v>
      </c>
      <c r="I385" s="57" t="s">
        <v>48</v>
      </c>
      <c r="J385" s="57" t="s">
        <v>7322</v>
      </c>
      <c r="K385" s="57" t="s">
        <v>7323</v>
      </c>
      <c r="L385" s="57" t="s">
        <v>7324</v>
      </c>
      <c r="M385" s="57" t="s">
        <v>7324</v>
      </c>
      <c r="N385" s="57">
        <v>1</v>
      </c>
      <c r="O385" s="60"/>
      <c r="P385" s="60"/>
      <c r="Q385" s="60"/>
      <c r="R385" s="60"/>
      <c r="S385" s="60"/>
      <c r="T385" s="60"/>
      <c r="U385" s="60"/>
    </row>
    <row r="386" s="53" customFormat="1" hidden="1" customHeight="1" spans="1:21">
      <c r="A386" s="53" t="s">
        <v>7325</v>
      </c>
      <c r="B386" s="57">
        <v>385</v>
      </c>
      <c r="C386" s="57" t="s">
        <v>5188</v>
      </c>
      <c r="D386" s="57" t="s">
        <v>4589</v>
      </c>
      <c r="E386" s="57" t="s">
        <v>5863</v>
      </c>
      <c r="F386" s="57" t="s">
        <v>28</v>
      </c>
      <c r="G386" s="59">
        <v>31159</v>
      </c>
      <c r="H386" s="59">
        <v>31278</v>
      </c>
      <c r="I386" s="57" t="s">
        <v>48</v>
      </c>
      <c r="J386" s="57" t="s">
        <v>7326</v>
      </c>
      <c r="K386" s="57"/>
      <c r="L386" s="57"/>
      <c r="M386" s="57"/>
      <c r="N386" s="57">
        <v>1</v>
      </c>
      <c r="O386" s="60"/>
      <c r="P386" s="60"/>
      <c r="Q386" s="60"/>
      <c r="R386" s="60"/>
      <c r="S386" s="60"/>
      <c r="T386" s="60"/>
      <c r="U386" s="60"/>
    </row>
    <row r="387" s="53" customFormat="1" hidden="1" spans="1:21">
      <c r="A387" s="53" t="s">
        <v>7327</v>
      </c>
      <c r="B387" s="57">
        <v>386</v>
      </c>
      <c r="C387" s="57" t="s">
        <v>320</v>
      </c>
      <c r="D387" s="57" t="s">
        <v>4589</v>
      </c>
      <c r="E387" s="57" t="s">
        <v>6303</v>
      </c>
      <c r="F387" s="57" t="s">
        <v>140</v>
      </c>
      <c r="G387" s="59">
        <v>29445</v>
      </c>
      <c r="H387" s="59">
        <v>29663</v>
      </c>
      <c r="I387" s="57" t="s">
        <v>48</v>
      </c>
      <c r="J387" s="57" t="s">
        <v>7219</v>
      </c>
      <c r="K387" s="57" t="s">
        <v>7220</v>
      </c>
      <c r="L387" s="57" t="s">
        <v>7328</v>
      </c>
      <c r="M387" s="57" t="s">
        <v>5914</v>
      </c>
      <c r="N387" s="57">
        <v>1</v>
      </c>
      <c r="O387" s="60"/>
      <c r="P387" s="60"/>
      <c r="Q387" s="60"/>
      <c r="R387" s="60"/>
      <c r="S387" s="60"/>
      <c r="T387" s="60"/>
      <c r="U387" s="60"/>
    </row>
    <row r="388" s="53" customFormat="1" hidden="1" customHeight="1" spans="1:21">
      <c r="A388" s="53" t="s">
        <v>7329</v>
      </c>
      <c r="B388" s="57">
        <v>387</v>
      </c>
      <c r="C388" s="57" t="s">
        <v>315</v>
      </c>
      <c r="D388" s="57" t="s">
        <v>4589</v>
      </c>
      <c r="E388" s="57" t="s">
        <v>6303</v>
      </c>
      <c r="F388" s="57" t="s">
        <v>140</v>
      </c>
      <c r="G388" s="59">
        <v>29416</v>
      </c>
      <c r="H388" s="59">
        <v>29587</v>
      </c>
      <c r="I388" s="57" t="s">
        <v>48</v>
      </c>
      <c r="J388" s="57" t="s">
        <v>7330</v>
      </c>
      <c r="K388" s="57"/>
      <c r="L388" s="57"/>
      <c r="M388" s="57"/>
      <c r="N388" s="57">
        <v>0</v>
      </c>
      <c r="O388" s="60"/>
      <c r="P388" s="60"/>
      <c r="Q388" s="60"/>
      <c r="R388" s="60"/>
      <c r="S388" s="60"/>
      <c r="T388" s="60"/>
      <c r="U388" s="60"/>
    </row>
    <row r="389" s="53" customFormat="1" hidden="1" spans="1:21">
      <c r="A389" s="53" t="s">
        <v>7331</v>
      </c>
      <c r="B389" s="57">
        <v>388</v>
      </c>
      <c r="C389" s="57" t="s">
        <v>4806</v>
      </c>
      <c r="D389" s="57" t="s">
        <v>4589</v>
      </c>
      <c r="E389" s="57" t="s">
        <v>5999</v>
      </c>
      <c r="F389" s="57" t="s">
        <v>28</v>
      </c>
      <c r="G389" s="59">
        <v>29003</v>
      </c>
      <c r="H389" s="59">
        <v>29587</v>
      </c>
      <c r="I389" s="57" t="s">
        <v>48</v>
      </c>
      <c r="J389" s="57" t="s">
        <v>7332</v>
      </c>
      <c r="K389" s="57" t="s">
        <v>7333</v>
      </c>
      <c r="L389" s="57" t="s">
        <v>7334</v>
      </c>
      <c r="M389" s="57" t="s">
        <v>7334</v>
      </c>
      <c r="N389" s="57">
        <v>1</v>
      </c>
      <c r="O389" s="60"/>
      <c r="P389" s="60"/>
      <c r="Q389" s="60"/>
      <c r="R389" s="60"/>
      <c r="S389" s="60"/>
      <c r="T389" s="60"/>
      <c r="U389" s="60"/>
    </row>
    <row r="390" s="53" customFormat="1" hidden="1" customHeight="1" spans="1:21">
      <c r="A390" s="53" t="s">
        <v>7335</v>
      </c>
      <c r="B390" s="57">
        <v>389</v>
      </c>
      <c r="C390" s="57" t="s">
        <v>286</v>
      </c>
      <c r="D390" s="57" t="s">
        <v>4589</v>
      </c>
      <c r="E390" s="57" t="s">
        <v>5863</v>
      </c>
      <c r="F390" s="57" t="s">
        <v>28</v>
      </c>
      <c r="G390" s="59" t="e">
        <v>#N/A</v>
      </c>
      <c r="H390" s="59" t="e">
        <v>#N/A</v>
      </c>
      <c r="I390" s="57" t="s">
        <v>48</v>
      </c>
      <c r="J390" s="57" t="s">
        <v>7336</v>
      </c>
      <c r="K390" s="57" t="s">
        <v>7337</v>
      </c>
      <c r="L390" s="57"/>
      <c r="M390" s="57"/>
      <c r="N390" s="57">
        <v>1</v>
      </c>
      <c r="O390" s="60"/>
      <c r="P390" s="60"/>
      <c r="Q390" s="60"/>
      <c r="R390" s="60"/>
      <c r="S390" s="60"/>
      <c r="T390" s="60"/>
      <c r="U390" s="60"/>
    </row>
    <row r="391" s="53" customFormat="1" hidden="1" customHeight="1" spans="1:21">
      <c r="A391" s="53" t="s">
        <v>7338</v>
      </c>
      <c r="B391" s="57">
        <v>390</v>
      </c>
      <c r="C391" s="57" t="s">
        <v>281</v>
      </c>
      <c r="D391" s="57" t="s">
        <v>4589</v>
      </c>
      <c r="E391" s="57" t="s">
        <v>5863</v>
      </c>
      <c r="F391" s="57" t="s">
        <v>28</v>
      </c>
      <c r="G391" s="59">
        <v>28070</v>
      </c>
      <c r="H391" s="59">
        <v>28157</v>
      </c>
      <c r="I391" s="57" t="s">
        <v>48</v>
      </c>
      <c r="J391" s="57" t="s">
        <v>7339</v>
      </c>
      <c r="K391" s="57"/>
      <c r="L391" s="57" t="s">
        <v>7340</v>
      </c>
      <c r="M391" s="57" t="s">
        <v>5914</v>
      </c>
      <c r="N391" s="57">
        <v>1</v>
      </c>
      <c r="O391" s="60"/>
      <c r="P391" s="60"/>
      <c r="Q391" s="60"/>
      <c r="R391" s="60"/>
      <c r="S391" s="60"/>
      <c r="T391" s="60"/>
      <c r="U391" s="60"/>
    </row>
    <row r="392" s="53" customFormat="1" hidden="1" customHeight="1" spans="1:21">
      <c r="A392" s="53" t="s">
        <v>7341</v>
      </c>
      <c r="B392" s="57">
        <v>391</v>
      </c>
      <c r="C392" s="57" t="s">
        <v>237</v>
      </c>
      <c r="D392" s="57" t="s">
        <v>4589</v>
      </c>
      <c r="E392" s="57" t="s">
        <v>5863</v>
      </c>
      <c r="F392" s="57" t="s">
        <v>28</v>
      </c>
      <c r="G392" s="59">
        <v>26798</v>
      </c>
      <c r="H392" s="59">
        <v>26846</v>
      </c>
      <c r="I392" s="57" t="s">
        <v>48</v>
      </c>
      <c r="J392" s="57" t="s">
        <v>7342</v>
      </c>
      <c r="K392" s="57" t="s">
        <v>7343</v>
      </c>
      <c r="L392" s="57"/>
      <c r="M392" s="57"/>
      <c r="N392" s="57">
        <v>1</v>
      </c>
      <c r="O392" s="60"/>
      <c r="P392" s="60"/>
      <c r="Q392" s="60"/>
      <c r="R392" s="60"/>
      <c r="S392" s="60"/>
      <c r="T392" s="60"/>
      <c r="U392" s="60"/>
    </row>
    <row r="393" s="53" customFormat="1" hidden="1" spans="1:21">
      <c r="A393" s="53" t="s">
        <v>7344</v>
      </c>
      <c r="B393" s="57">
        <v>392</v>
      </c>
      <c r="C393" s="57" t="s">
        <v>226</v>
      </c>
      <c r="D393" s="57" t="s">
        <v>4589</v>
      </c>
      <c r="E393" s="57" t="s">
        <v>5863</v>
      </c>
      <c r="F393" s="57" t="s">
        <v>28</v>
      </c>
      <c r="G393" s="59">
        <v>26652</v>
      </c>
      <c r="H393" s="59">
        <v>26755</v>
      </c>
      <c r="I393" s="57" t="s">
        <v>48</v>
      </c>
      <c r="J393" s="57" t="s">
        <v>7345</v>
      </c>
      <c r="K393" s="57" t="s">
        <v>7346</v>
      </c>
      <c r="L393" s="57" t="s">
        <v>7347</v>
      </c>
      <c r="M393" s="57" t="s">
        <v>7347</v>
      </c>
      <c r="N393" s="57">
        <v>1</v>
      </c>
      <c r="O393" s="60"/>
      <c r="P393" s="60"/>
      <c r="Q393" s="60"/>
      <c r="R393" s="60"/>
      <c r="S393" s="60"/>
      <c r="T393" s="60"/>
      <c r="U393" s="60"/>
    </row>
    <row r="394" s="53" customFormat="1" hidden="1" spans="1:21">
      <c r="A394" s="53" t="s">
        <v>7348</v>
      </c>
      <c r="B394" s="57">
        <v>393</v>
      </c>
      <c r="C394" s="57" t="s">
        <v>201</v>
      </c>
      <c r="D394" s="57" t="s">
        <v>4589</v>
      </c>
      <c r="E394" s="57" t="s">
        <v>5863</v>
      </c>
      <c r="F394" s="57" t="s">
        <v>28</v>
      </c>
      <c r="G394" s="59">
        <v>26502</v>
      </c>
      <c r="H394" s="59">
        <v>26665</v>
      </c>
      <c r="I394" s="57" t="s">
        <v>48</v>
      </c>
      <c r="J394" s="57" t="s">
        <v>7349</v>
      </c>
      <c r="K394" s="57" t="s">
        <v>7350</v>
      </c>
      <c r="L394" s="57" t="s">
        <v>7351</v>
      </c>
      <c r="M394" s="57" t="s">
        <v>7351</v>
      </c>
      <c r="N394" s="57">
        <v>1</v>
      </c>
      <c r="O394" s="60"/>
      <c r="P394" s="60"/>
      <c r="Q394" s="60"/>
      <c r="R394" s="60"/>
      <c r="S394" s="60"/>
      <c r="T394" s="60"/>
      <c r="U394" s="60"/>
    </row>
    <row r="395" s="53" customFormat="1" hidden="1" customHeight="1" spans="1:21">
      <c r="A395" s="53" t="s">
        <v>7352</v>
      </c>
      <c r="B395" s="57">
        <v>394</v>
      </c>
      <c r="C395" s="57" t="s">
        <v>4817</v>
      </c>
      <c r="D395" s="57" t="s">
        <v>4589</v>
      </c>
      <c r="E395" s="57" t="s">
        <v>5999</v>
      </c>
      <c r="F395" s="57" t="s">
        <v>28</v>
      </c>
      <c r="G395" s="59">
        <v>26320</v>
      </c>
      <c r="H395" s="59">
        <v>26665</v>
      </c>
      <c r="I395" s="57" t="s">
        <v>48</v>
      </c>
      <c r="J395" s="57" t="s">
        <v>7353</v>
      </c>
      <c r="K395" s="57" t="s">
        <v>7354</v>
      </c>
      <c r="L395" s="57"/>
      <c r="M395" s="57"/>
      <c r="N395" s="57">
        <v>1</v>
      </c>
      <c r="O395" s="60"/>
      <c r="P395" s="60"/>
      <c r="Q395" s="60"/>
      <c r="R395" s="60"/>
      <c r="S395" s="60"/>
      <c r="T395" s="60"/>
      <c r="U395" s="60"/>
    </row>
    <row r="396" s="53" customFormat="1" hidden="1" customHeight="1" spans="1:21">
      <c r="A396" s="53" t="s">
        <v>7355</v>
      </c>
      <c r="B396" s="57">
        <v>395</v>
      </c>
      <c r="C396" s="57" t="s">
        <v>195</v>
      </c>
      <c r="D396" s="57" t="s">
        <v>4589</v>
      </c>
      <c r="E396" s="57" t="s">
        <v>6303</v>
      </c>
      <c r="F396" s="57" t="s">
        <v>140</v>
      </c>
      <c r="G396" s="59">
        <v>26275</v>
      </c>
      <c r="H396" s="59">
        <v>26706</v>
      </c>
      <c r="I396" s="57" t="s">
        <v>48</v>
      </c>
      <c r="J396" s="57" t="s">
        <v>7356</v>
      </c>
      <c r="K396" s="57"/>
      <c r="L396" s="57" t="s">
        <v>7357</v>
      </c>
      <c r="M396" s="57" t="s">
        <v>5914</v>
      </c>
      <c r="N396" s="57">
        <v>1</v>
      </c>
      <c r="O396" s="60"/>
      <c r="P396" s="60"/>
      <c r="Q396" s="60"/>
      <c r="R396" s="60"/>
      <c r="S396" s="60"/>
      <c r="T396" s="60"/>
      <c r="U396" s="60"/>
    </row>
    <row r="397" s="53" customFormat="1" hidden="1" customHeight="1" spans="1:21">
      <c r="A397" s="53" t="s">
        <v>7358</v>
      </c>
      <c r="B397" s="57">
        <v>396</v>
      </c>
      <c r="C397" s="57" t="s">
        <v>4539</v>
      </c>
      <c r="D397" s="57" t="s">
        <v>4589</v>
      </c>
      <c r="E397" s="57" t="s">
        <v>5863</v>
      </c>
      <c r="F397" s="57" t="s">
        <v>28</v>
      </c>
      <c r="G397" s="59" t="e">
        <v>#N/A</v>
      </c>
      <c r="H397" s="59" t="e">
        <v>#N/A</v>
      </c>
      <c r="I397" s="57" t="s">
        <v>48</v>
      </c>
      <c r="J397" s="57" t="s">
        <v>7359</v>
      </c>
      <c r="K397" s="57" t="s">
        <v>7360</v>
      </c>
      <c r="L397" s="57"/>
      <c r="M397" s="57"/>
      <c r="N397" s="57">
        <v>1</v>
      </c>
      <c r="O397" s="60"/>
      <c r="P397" s="60"/>
      <c r="Q397" s="60"/>
      <c r="R397" s="60"/>
      <c r="S397" s="60"/>
      <c r="T397" s="60"/>
      <c r="U397" s="60"/>
    </row>
    <row r="398" s="53" customFormat="1" hidden="1" customHeight="1" spans="1:21">
      <c r="A398" s="53" t="s">
        <v>7361</v>
      </c>
      <c r="B398" s="57">
        <v>397</v>
      </c>
      <c r="C398" s="57" t="s">
        <v>164</v>
      </c>
      <c r="D398" s="57" t="s">
        <v>4589</v>
      </c>
      <c r="E398" s="57" t="s">
        <v>5863</v>
      </c>
      <c r="F398" s="57" t="s">
        <v>28</v>
      </c>
      <c r="G398" s="59">
        <v>25541</v>
      </c>
      <c r="H398" s="59">
        <v>25628</v>
      </c>
      <c r="I398" s="57" t="s">
        <v>48</v>
      </c>
      <c r="J398" s="57" t="s">
        <v>7143</v>
      </c>
      <c r="K398" s="57"/>
      <c r="L398" s="57" t="s">
        <v>7362</v>
      </c>
      <c r="M398" s="57" t="s">
        <v>7362</v>
      </c>
      <c r="N398" s="57">
        <v>1</v>
      </c>
      <c r="O398" s="60"/>
      <c r="P398" s="60"/>
      <c r="Q398" s="60"/>
      <c r="R398" s="60"/>
      <c r="S398" s="60"/>
      <c r="T398" s="60"/>
      <c r="U398" s="60"/>
    </row>
    <row r="399" s="53" customFormat="1" hidden="1" spans="1:21">
      <c r="A399" s="53" t="s">
        <v>7363</v>
      </c>
      <c r="B399" s="57">
        <v>398</v>
      </c>
      <c r="C399" s="57" t="s">
        <v>76</v>
      </c>
      <c r="D399" s="57" t="s">
        <v>4589</v>
      </c>
      <c r="E399" s="57" t="s">
        <v>5999</v>
      </c>
      <c r="F399" s="57" t="s">
        <v>28</v>
      </c>
      <c r="G399" s="59">
        <v>22263</v>
      </c>
      <c r="H399" s="59">
        <v>22436</v>
      </c>
      <c r="I399" s="57" t="s">
        <v>48</v>
      </c>
      <c r="J399" s="57" t="s">
        <v>6425</v>
      </c>
      <c r="K399" s="57" t="s">
        <v>7364</v>
      </c>
      <c r="L399" s="57" t="s">
        <v>5914</v>
      </c>
      <c r="M399" s="57" t="s">
        <v>5914</v>
      </c>
      <c r="N399" s="57">
        <v>1</v>
      </c>
      <c r="O399" s="60"/>
      <c r="P399" s="60"/>
      <c r="Q399" s="60"/>
      <c r="R399" s="60"/>
      <c r="S399" s="60"/>
      <c r="T399" s="60"/>
      <c r="U399" s="60"/>
    </row>
  </sheetData>
  <autoFilter xmlns:etc="http://www.wps.cn/officeDocument/2017/etCustomData" ref="A1:O399" etc:filterBottomFollowUsedRange="0">
    <filterColumn colId="0">
      <customFilters>
        <customFilter operator="equal" val="6_45"/>
      </customFilters>
    </filterColumn>
    <extLst/>
  </autoFilter>
  <mergeCells count="272">
    <mergeCell ref="J3:K3"/>
    <mergeCell ref="J5:K5"/>
    <mergeCell ref="J6:K6"/>
    <mergeCell ref="J9:K9"/>
    <mergeCell ref="J10:K10"/>
    <mergeCell ref="J11:K11"/>
    <mergeCell ref="J12:K12"/>
    <mergeCell ref="J13:K13"/>
    <mergeCell ref="J14:K14"/>
    <mergeCell ref="J15:K15"/>
    <mergeCell ref="J16:K16"/>
    <mergeCell ref="J17:K17"/>
    <mergeCell ref="J18:K18"/>
    <mergeCell ref="J19:K19"/>
    <mergeCell ref="J20:K20"/>
    <mergeCell ref="J21:K21"/>
    <mergeCell ref="J22:K22"/>
    <mergeCell ref="J23:K23"/>
    <mergeCell ref="J24:K24"/>
    <mergeCell ref="J25:K25"/>
    <mergeCell ref="J26:K26"/>
    <mergeCell ref="J29:K29"/>
    <mergeCell ref="J30:K30"/>
    <mergeCell ref="J31:K31"/>
    <mergeCell ref="J34:K34"/>
    <mergeCell ref="J35:K35"/>
    <mergeCell ref="J36:K36"/>
    <mergeCell ref="J38:K38"/>
    <mergeCell ref="J41:K41"/>
    <mergeCell ref="J43:K43"/>
    <mergeCell ref="J45:K45"/>
    <mergeCell ref="J46:K46"/>
    <mergeCell ref="J48:K48"/>
    <mergeCell ref="J50:K50"/>
    <mergeCell ref="J51:K51"/>
    <mergeCell ref="J54:K54"/>
    <mergeCell ref="J55:K55"/>
    <mergeCell ref="J56:K56"/>
    <mergeCell ref="J58:K58"/>
    <mergeCell ref="J59:K59"/>
    <mergeCell ref="J60:K60"/>
    <mergeCell ref="J61:K61"/>
    <mergeCell ref="J63:K63"/>
    <mergeCell ref="J64:K64"/>
    <mergeCell ref="J65:K65"/>
    <mergeCell ref="J66:K66"/>
    <mergeCell ref="J67:K67"/>
    <mergeCell ref="J69:K69"/>
    <mergeCell ref="J70:K70"/>
    <mergeCell ref="J71:K71"/>
    <mergeCell ref="J73:K73"/>
    <mergeCell ref="J74:K74"/>
    <mergeCell ref="J75:K75"/>
    <mergeCell ref="J76:K76"/>
    <mergeCell ref="J77:K77"/>
    <mergeCell ref="J78:K78"/>
    <mergeCell ref="J81:K81"/>
    <mergeCell ref="J82:K82"/>
    <mergeCell ref="J83:K83"/>
    <mergeCell ref="J84:K84"/>
    <mergeCell ref="J85:K85"/>
    <mergeCell ref="J86:K86"/>
    <mergeCell ref="J87:K87"/>
    <mergeCell ref="J92:K92"/>
    <mergeCell ref="J94:K94"/>
    <mergeCell ref="J95:K95"/>
    <mergeCell ref="J96:K96"/>
    <mergeCell ref="J105:K105"/>
    <mergeCell ref="J108:K108"/>
    <mergeCell ref="J112:K112"/>
    <mergeCell ref="J113:K113"/>
    <mergeCell ref="J114:K114"/>
    <mergeCell ref="J116:K116"/>
    <mergeCell ref="J119:K119"/>
    <mergeCell ref="J123:K123"/>
    <mergeCell ref="J124:K124"/>
    <mergeCell ref="J129:K129"/>
    <mergeCell ref="J130:K130"/>
    <mergeCell ref="J131:K131"/>
    <mergeCell ref="J132:K132"/>
    <mergeCell ref="J133:K133"/>
    <mergeCell ref="J134:K134"/>
    <mergeCell ref="J135:K135"/>
    <mergeCell ref="J136:K136"/>
    <mergeCell ref="J137:K137"/>
    <mergeCell ref="J139:K139"/>
    <mergeCell ref="J140:K140"/>
    <mergeCell ref="J141:K141"/>
    <mergeCell ref="J142:K142"/>
    <mergeCell ref="J145:K145"/>
    <mergeCell ref="J146:K146"/>
    <mergeCell ref="J147:K147"/>
    <mergeCell ref="J149:K149"/>
    <mergeCell ref="J150:K150"/>
    <mergeCell ref="J151:K151"/>
    <mergeCell ref="J152:K152"/>
    <mergeCell ref="J153:K153"/>
    <mergeCell ref="J154:K154"/>
    <mergeCell ref="J155:K155"/>
    <mergeCell ref="J156:K156"/>
    <mergeCell ref="J159:K159"/>
    <mergeCell ref="J160:K160"/>
    <mergeCell ref="J163:K163"/>
    <mergeCell ref="J165:K165"/>
    <mergeCell ref="K167:M167"/>
    <mergeCell ref="J169:K169"/>
    <mergeCell ref="J170:K170"/>
    <mergeCell ref="J172:K172"/>
    <mergeCell ref="J174:K174"/>
    <mergeCell ref="J175:K175"/>
    <mergeCell ref="J176:K176"/>
    <mergeCell ref="J177:K177"/>
    <mergeCell ref="J180:K180"/>
    <mergeCell ref="J181:K181"/>
    <mergeCell ref="J186:K186"/>
    <mergeCell ref="J187:K187"/>
    <mergeCell ref="J188:K188"/>
    <mergeCell ref="J189:K189"/>
    <mergeCell ref="J192:K192"/>
    <mergeCell ref="J194:K194"/>
    <mergeCell ref="J196:K196"/>
    <mergeCell ref="J198:K198"/>
    <mergeCell ref="J199:K199"/>
    <mergeCell ref="J200:K200"/>
    <mergeCell ref="J201:K201"/>
    <mergeCell ref="J202:K202"/>
    <mergeCell ref="J205:K205"/>
    <mergeCell ref="J208:K208"/>
    <mergeCell ref="J210:K210"/>
    <mergeCell ref="J211:K211"/>
    <mergeCell ref="J213:K213"/>
    <mergeCell ref="J214:K214"/>
    <mergeCell ref="J215:K215"/>
    <mergeCell ref="J218:K218"/>
    <mergeCell ref="J220:M220"/>
    <mergeCell ref="J222:K222"/>
    <mergeCell ref="J224:K224"/>
    <mergeCell ref="K225:M225"/>
    <mergeCell ref="K226:M226"/>
    <mergeCell ref="J228:K228"/>
    <mergeCell ref="J230:K230"/>
    <mergeCell ref="J231:K231"/>
    <mergeCell ref="K232:M232"/>
    <mergeCell ref="J233:K233"/>
    <mergeCell ref="K234:M234"/>
    <mergeCell ref="K235:M235"/>
    <mergeCell ref="J237:K237"/>
    <mergeCell ref="J239:K239"/>
    <mergeCell ref="K240:M240"/>
    <mergeCell ref="J241:K241"/>
    <mergeCell ref="J242:K242"/>
    <mergeCell ref="J243:K243"/>
    <mergeCell ref="J244:K244"/>
    <mergeCell ref="J245:L245"/>
    <mergeCell ref="J247:K247"/>
    <mergeCell ref="J248:K248"/>
    <mergeCell ref="J249:K249"/>
    <mergeCell ref="J250:K250"/>
    <mergeCell ref="J251:M251"/>
    <mergeCell ref="J253:K253"/>
    <mergeCell ref="K254:M254"/>
    <mergeCell ref="J255:K255"/>
    <mergeCell ref="K256:M256"/>
    <mergeCell ref="J258:K258"/>
    <mergeCell ref="J259:K259"/>
    <mergeCell ref="J260:K260"/>
    <mergeCell ref="J261:L261"/>
    <mergeCell ref="J262:K262"/>
    <mergeCell ref="J263:L263"/>
    <mergeCell ref="J264:K264"/>
    <mergeCell ref="J265:K265"/>
    <mergeCell ref="J266:L266"/>
    <mergeCell ref="J267:K267"/>
    <mergeCell ref="J268:K268"/>
    <mergeCell ref="J269:K269"/>
    <mergeCell ref="J270:K270"/>
    <mergeCell ref="J271:L271"/>
    <mergeCell ref="J272:K272"/>
    <mergeCell ref="J273:K273"/>
    <mergeCell ref="J274:K274"/>
    <mergeCell ref="J275:L275"/>
    <mergeCell ref="J276:K276"/>
    <mergeCell ref="J277:K277"/>
    <mergeCell ref="J278:K278"/>
    <mergeCell ref="K279:M279"/>
    <mergeCell ref="J280:K280"/>
    <mergeCell ref="J282:K282"/>
    <mergeCell ref="J284:K284"/>
    <mergeCell ref="J285:K285"/>
    <mergeCell ref="J286:K286"/>
    <mergeCell ref="J287:K287"/>
    <mergeCell ref="K288:M288"/>
    <mergeCell ref="J291:K291"/>
    <mergeCell ref="K293:M293"/>
    <mergeCell ref="J294:K294"/>
    <mergeCell ref="J295:L295"/>
    <mergeCell ref="J297:K297"/>
    <mergeCell ref="J298:K298"/>
    <mergeCell ref="J299:K299"/>
    <mergeCell ref="J300:L300"/>
    <mergeCell ref="J302:K302"/>
    <mergeCell ref="J303:K303"/>
    <mergeCell ref="K304:M304"/>
    <mergeCell ref="J305:K305"/>
    <mergeCell ref="J306:K306"/>
    <mergeCell ref="J308:L308"/>
    <mergeCell ref="J309:K309"/>
    <mergeCell ref="J310:K310"/>
    <mergeCell ref="K311:M311"/>
    <mergeCell ref="J312:K312"/>
    <mergeCell ref="J313:M313"/>
    <mergeCell ref="J314:K314"/>
    <mergeCell ref="J315:K315"/>
    <mergeCell ref="J316:K316"/>
    <mergeCell ref="K317:M317"/>
    <mergeCell ref="J318:K318"/>
    <mergeCell ref="J319:K319"/>
    <mergeCell ref="J322:M322"/>
    <mergeCell ref="J323:K323"/>
    <mergeCell ref="J324:K324"/>
    <mergeCell ref="J327:K327"/>
    <mergeCell ref="J328:K328"/>
    <mergeCell ref="J331:K331"/>
    <mergeCell ref="J333:K333"/>
    <mergeCell ref="J334:K334"/>
    <mergeCell ref="J335:K335"/>
    <mergeCell ref="J336:K336"/>
    <mergeCell ref="J337:K337"/>
    <mergeCell ref="J338:K338"/>
    <mergeCell ref="K339:M339"/>
    <mergeCell ref="J340:K340"/>
    <mergeCell ref="J341:K341"/>
    <mergeCell ref="J342:K342"/>
    <mergeCell ref="J343:K343"/>
    <mergeCell ref="J344:M344"/>
    <mergeCell ref="J345:K345"/>
    <mergeCell ref="J346:K346"/>
    <mergeCell ref="J347:K347"/>
    <mergeCell ref="J348:K348"/>
    <mergeCell ref="J349:K349"/>
    <mergeCell ref="K351:M351"/>
    <mergeCell ref="J353:K353"/>
    <mergeCell ref="K355:M355"/>
    <mergeCell ref="J356:K356"/>
    <mergeCell ref="J357:K357"/>
    <mergeCell ref="J358:K358"/>
    <mergeCell ref="J360:M360"/>
    <mergeCell ref="J361:M361"/>
    <mergeCell ref="J362:K362"/>
    <mergeCell ref="J363:K363"/>
    <mergeCell ref="K364:M364"/>
    <mergeCell ref="J365:K365"/>
    <mergeCell ref="J367:K367"/>
    <mergeCell ref="J369:K369"/>
    <mergeCell ref="J371:K371"/>
    <mergeCell ref="K372:M372"/>
    <mergeCell ref="J373:K373"/>
    <mergeCell ref="J374:M374"/>
    <mergeCell ref="J376:K376"/>
    <mergeCell ref="K378:M378"/>
    <mergeCell ref="J380:K380"/>
    <mergeCell ref="J382:M382"/>
    <mergeCell ref="J384:M384"/>
    <mergeCell ref="J386:M386"/>
    <mergeCell ref="J388:M388"/>
    <mergeCell ref="K390:M390"/>
    <mergeCell ref="J391:K391"/>
    <mergeCell ref="K392:M392"/>
    <mergeCell ref="K395:M395"/>
    <mergeCell ref="J396:K396"/>
    <mergeCell ref="K397:M397"/>
    <mergeCell ref="J398:K398"/>
  </mergeCells>
  <hyperlinks>
    <hyperlink ref="L2" r:id="rId1" display="https://www.gov.uk/government/publications/accession-protocol-of-the-uk-to-the-cptpp" tooltip="https://www.gov.uk/government/publications/accession-protocol-of-the-uk-to-the-cptpp"/>
    <hyperlink ref="M2" r:id="rId2" display="https://www.mfat.govt.nz/en/trade/free-trade-agreements/free-trade-agreements-in-force/cptpp/comprehensive-and-progressive-agreement-for-trans-pacific-partnership-text-and-resources" tooltip="https://www.mfat.govt.nz/en/trade/free-trade-agreements/free-trade-agreements-in-force/cptpp/comprehensive-and-progressive-agreement-for-trans-pacific-partnership-text-and-resources"/>
    <hyperlink ref="L3" r:id="rId3" display="https://policy.trade.ec.europa.eu/eu-trade-relationships-country-and-region/countries-and-regions/east-african-community-eac/eu-kenya-agreement/text-agreement_en" tooltip="https://policy.trade.ec.europa.eu/eu-trade-relationships-country-and-region/countries-and-regions/east-african-community-eac/eu-kenya-agreement/text-agreement_en"/>
    <hyperlink ref="M3" r:id="rId3" display="https://policy.trade.ec.europa.eu/eu-trade-relationships-country-and-region/countries-and-regions/east-african-community-eac/eu-kenya-agreement/text-agreement_en" tooltip="https://policy.trade.ec.europa.eu/eu-trade-relationships-country-and-region/countries-and-regions/east-african-community-eac/eu-kenya-agreement/text-agreement_en"/>
    <hyperlink ref="L4" r:id="rId4" display="https://www.efta.int/sites/default/files/documents/legal-texts/free-trade-relations/moldova/EFTA-Moldova_Main_Agreement.pdf" tooltip="https://www.efta.int/sites/default/files/documents/legal-texts/free-trade-relations/moldova/EFTA-Moldova_Main_Agreement.pdf"/>
    <hyperlink ref="M4" r:id="rId5" display="https://www.efta.int/trade-relations/free-trade-network/moldova" tooltip="https://www.efta.int/trade-relations/free-trade-network/moldova"/>
    <hyperlink ref="L5" r:id="rId6" display="http://fta.mofcom.gov.cn/topic/enserbia.shtml" tooltip="http://fta.mofcom.gov.cn/topic/enserbia.shtml"/>
    <hyperlink ref="M5" r:id="rId6" display="http://fta.mofcom.gov.cn/topic/enserbia.shtml" tooltip="http://fta.mofcom.gov.cn/topic/enserbia.shtml"/>
    <hyperlink ref="L6" r:id="rId7" display="http://fta.mofcom.gov.cn/topic/enecuador.shtml" tooltip="http://fta.mofcom.gov.cn/topic/enecuador.shtml"/>
    <hyperlink ref="M6" r:id="rId7" display="http://fta.mofcom.gov.cn/topic/enecuador.shtml" tooltip="http://fta.mofcom.gov.cn/topic/enecuador.shtml"/>
    <hyperlink ref="L7" r:id="rId8" display="https://www.international.gc.ca/trade-commerce/trade-agreements-accords-commerciaux/agr-acc/ukraine/text-texte/2023/toc-tdm.aspx?lang=eng" tooltip="https://www.international.gc.ca/trade-commerce/trade-agreements-accords-commerciaux/agr-acc/ukraine/text-texte/2023/toc-tdm.aspx?lang=eng"/>
    <hyperlink ref="M7" r:id="rId8" display="https://www.international.gc.ca/trade-commerce/trade-agreements-accords-commerciaux/agr-acc/ukraine/text-texte/2023/toc-tdm.aspx?lang=eng" tooltip="https://www.international.gc.ca/trade-commerce/trade-agreements-accords-commerciaux/agr-acc/ukraine/text-texte/2023/toc-tdm.aspx?lang=eng"/>
    <hyperlink ref="L8" r:id="rId9" display="https://agreement.asean.org/media/download/20201111041414.pdf" tooltip="https://agreement.asean.org/media/download/20201111041414.pdf"/>
    <hyperlink ref="M8" r:id="rId9" display="https://agreement.asean.org/media/download/20201111041414.pdf" tooltip="https://agreement.asean.org/media/download/20201111041414.pdf"/>
    <hyperlink ref="L9" r:id="rId10" display="https://www.fta.go.kr//main/situation/kfta/lov5/il/2/" tooltip="https://www.fta.go.kr//main/situation/kfta/lov5/il/2/"/>
    <hyperlink ref="M9" r:id="rId10" display="https://www.fta.go.kr//main/situation/kfta/lov5/il/2/" tooltip="https://www.fta.go.kr//main/situation/kfta/lov5/il/2/"/>
    <hyperlink ref="L10" r:id="rId11" location="page=1" display="https://eur-lex.europa.eu/legal-content/EN/TXT/PDF/?uri=OJ:L_202400866#page=1"/>
    <hyperlink ref="M10" r:id="rId12" display="https://policy.trade.ec.europa.eu/eu-trade-relationships-country-and-region/countries-and-regions/new-zealand/eu-new-zealand-agreement/text-agreement_en" tooltip="https://policy.trade.ec.europa.eu/eu-trade-relationships-country-and-region/countries-and-regions/new-zealand/eu-new-zealand-agreement/text-agreement_en"/>
    <hyperlink ref="L11" r:id="rId13" display="https://rtais.wto.org/rtadocs/1248/TOA/English/Kazakhstan-Serbia-FTA.docx" tooltip="https://rtais.wto.org/rtadocs/1248/TOA/English/Kazakhstan-Serbia-FTA.docx"/>
    <hyperlink ref="M11" r:id="rId14" display="https://adilet.zan.kz/rus/docs/Z1100000504" tooltip="https://adilet.zan.kz/rus/docs/Z1100000504"/>
    <hyperlink ref="L12" r:id="rId15" display="https://rtais.wto.org/rtadocs/1249/TOA/English/Kazakhstan-Uzbekistan-FTA.docx" tooltip="https://rtais.wto.org/rtadocs/1249/TOA/English/Kazakhstan-Uzbekistan-FTA.docx"/>
    <hyperlink ref="M12" r:id="rId16" display="https://adilet.zan.kz/rus/docs/Z980000224_" tooltip="https://adilet.zan.kz/rus/docs/Z980000224_"/>
    <hyperlink ref="L13" r:id="rId17" display="https://rtais.wto.org/rtadocs/1071/TOA/English/Kazakhstan-Azerbaijan-FTA.docx" tooltip="https://rtais.wto.org/rtadocs/1071/TOA/English/Kazakhstan-Azerbaijan-FTA.docx"/>
    <hyperlink ref="L14" r:id="rId18" display="https://www.trade.gov.tr/free-trade-agreements/venezuela" tooltip="https://www.trade.gov.tr/free-trade-agreements/venezuela"/>
    <hyperlink ref="M14" r:id="rId18" display="https://www.trade.gov.tr/free-trade-agreements/venezuela" tooltip="https://www.trade.gov.tr/free-trade-agreements/venezuela"/>
    <hyperlink ref="L15" r:id="rId19" display="http://fta.mofcom.gov.cn/cambodia/cambodia_special.shtml" tooltip="http://fta.mofcom.gov.cn/cambodia/cambodia_special.shtml"/>
    <hyperlink ref="M15" r:id="rId19" display="http://fta.mofcom.gov.cn/cambodia/cambodia_special.shtml" tooltip="http://fta.mofcom.gov.cn/cambodia/cambodia_special.shtml"/>
    <hyperlink ref="L16" r:id="rId20" display="http://fta.mofcom.gov.cn/nicaragua/nicaragua_special.shtml" tooltip="http://fta.mofcom.gov.cn/nicaragua/nicaragua_special.shtml"/>
    <hyperlink ref="M16" r:id="rId20" display="http://fta.mofcom.gov.cn/nicaragua/nicaragua_special.shtml" tooltip="http://fta.mofcom.gov.cn/nicaragua/nicaragua_special.shtml"/>
    <hyperlink ref="L17" r:id="rId21" display="https://rtais.wto.org/rtadocs/1072/TOA/English/Kyrgyz-Azerbaijan%20FTA_Eng.docx" tooltip="https://rtais.wto.org/rtadocs/1072/TOA/English/Kyrgyz-Azerbaijan FTA_Eng.docx"/>
    <hyperlink ref="L18" r:id="rId22" display="https://www.trade.gov.tr/free-trade-agreements/bosnia-herzegovina" tooltip="https://www.trade.gov.tr/free-trade-agreements/bosnia-herzegovina"/>
    <hyperlink ref="M18" r:id="rId22" display="https://www.trade.gov.tr/free-trade-agreements/bosnia-herzegovina" tooltip="https://www.trade.gov.tr/free-trade-agreements/bosnia-herzegovina"/>
    <hyperlink ref="L19" r:id="rId23" display="https://rtais.wto.org/rtadocs/1151/TOA/English/Acordo%20Mocambique-Indonesia.pdf" tooltip="https://rtais.wto.org/rtadocs/1151/TOA/English/Acordo Mocambique-Indonesia.pdf"/>
    <hyperlink ref="M19" r:id="rId24" display="https://ftacenter.kemendag.go.id/cfind/source/files/impta/document-perjanjian-mozambique.pdf" tooltip="https://ftacenter.kemendag.go.id/cfind/source/files/impta/document-perjanjian-mozambique.pdf"/>
    <hyperlink ref="L20" r:id="rId25" display="https://www.dfat.gov.au/trade/agreements/in-force/australia-india-ecta/australia-india-ecta-official-text" tooltip="https://www.dfat.gov.au/trade/agreements/in-force/australia-india-ecta/australia-india-ecta-official-text"/>
    <hyperlink ref="M20" r:id="rId26" display="https://commerce.gov.in/international-trade/trade-agreements/ind-aus-ecta/" tooltip="https://commerce.gov.in/international-trade/trade-agreements/ind-aus-ecta/"/>
    <hyperlink ref="L21" r:id="rId27" display="https://ticaret.gov.tr/data/5bfbfa0513b8762fa4955ca7/Karadag-TR-Mon%20FTA%20ENGLISH.pdf" tooltip="https://ticaret.gov.tr/data/5bfbfa0513b8762fa4955ca7/Karadag-TR-Mon FTA ENGLISH.pdf"/>
    <hyperlink ref="M21" r:id="rId28" display="https://www.trade.gov.tr/free-trade-agreements/montenegro" tooltip="https://www.trade.gov.tr/free-trade-agreements/montenegro"/>
    <hyperlink ref="L22" r:id="rId29" display="https://www.dfat.gov.au/trade/agreements/in-force/aukfta/official-text" tooltip="https://www.dfat.gov.au/trade/agreements/in-force/aukfta/official-text"/>
    <hyperlink ref="M22" r:id="rId29" display="https://www.dfat.gov.au/trade/agreements/in-force/aukfta/official-text" tooltip="https://www.dfat.gov.au/trade/agreements/in-force/aukfta/official-text"/>
    <hyperlink ref="L23" r:id="rId30" display="https://www.mfat.govt.nz/assets/Trade-agreements/UK-NZ-FTA/NZ-UK-Free-Trade-Agreement.pdf" tooltip="https://www.mfat.govt.nz/assets/Trade-agreements/UK-NZ-FTA/NZ-UK-Free-Trade-Agreement.pdf"/>
    <hyperlink ref="M23" r:id="rId31" display="https://www.gov.uk/government/collections/free-trade-agreement-between-the-united-kingdom-of-great-britain-and-northern-ireland-and-new-zealand" tooltip="https://www.gov.uk/government/collections/free-trade-agreement-between-the-united-kingdom-of-great-britain-and-northern-ireland-and-new-zealand"/>
    <hyperlink ref="L24" r:id="rId32" display="https://www.fta.go.kr/main/situation/kfta/lov5/kh/2/" tooltip="https://www.fta.go.kr/main/situation/kfta/lov5/kh/2/"/>
    <hyperlink ref="M24" r:id="rId33" display="https://www.moc.gov.kh/document-category/official-document?select=agreement&amp;page=1" tooltip="https://www.moc.gov.kh/document-category/official-document?select=agreement&amp;page=1"/>
    <hyperlink ref="L25" r:id="rId34" display="https://www.fta.go.kr/main/situation/kfta/lov3/id/2/" tooltip="https://www.fta.go.kr/main/situation/kfta/lov3/id/2/"/>
    <hyperlink ref="M25" r:id="rId34" display="https://www.fta.go.kr/main/situation/kfta/lov3/id/2/" tooltip="https://www.fta.go.kr/main/situation/kfta/lov3/id/2/"/>
    <hyperlink ref="L26" r:id="rId35" display="https://www.gov.il/BlobFolder/policy/israel-colombia-fta/he/sahar-hutz_agreements_colombia-en-agreement2020.pdf" tooltip="https://www.gov.il/BlobFolder/policy/israel-colombia-fta/he/sahar-hutz_agreements_colombia-en-agreement2020.pdf"/>
    <hyperlink ref="M26" r:id="rId35" display="https://www.gov.il/BlobFolder/policy/israel-colombia-fta/he/sahar-hutz_agreements_colombia-en-agreement2020.pdf" tooltip="https://www.gov.il/BlobFolder/policy/israel-colombia-fta/he/sahar-hutz_agreements_colombia-en-agreement2020.pdf"/>
    <hyperlink ref="L27" r:id="rId36" display="https://asean.org/our-communities/economic-community/services/agreements/" tooltip="https://asean.org/our-communities/economic-community/services/agreements/"/>
    <hyperlink ref="M27" r:id="rId36" display="https://asean.org/our-communities/economic-community/services/agreements/" tooltip="https://asean.org/our-communities/economic-community/services/agreements/"/>
    <hyperlink ref="L28" r:id="rId37" display="https://www.mofa.go.jp/policy/economy/fta/asean.html" tooltip="https://www.mofa.go.jp/policy/economy/fta/asean.html"/>
    <hyperlink ref="M28" r:id="rId37" display="https://www.mofa.go.jp/policy/economy/fta/asean.html" tooltip="https://www.mofa.go.jp/policy/economy/fta/asean.html"/>
    <hyperlink ref="L29" r:id="rId38" display="https://www.trade.gov.tr/data/5b91124913b8770becf1e754/835163c2e5a886a45ccdaa4e098809ad.pdf" tooltip="https://www.trade.gov.tr/data/5b91124913b8770becf1e754/835163c2e5a886a45ccdaa4e098809ad.pdf"/>
    <hyperlink ref="M29" r:id="rId39" display="https://www.trade.gov.tr/free-trade-agreements/faroe-islands" tooltip="https://www.trade.gov.tr/free-trade-agreements/faroe-islands"/>
    <hyperlink ref="L30" r:id="rId40" display="https://www.efta.int/free-trade/free-trade-agreements/gcc" tooltip="https://www.efta.int/free-trade/free-trade-agreements/gcc"/>
    <hyperlink ref="M30" r:id="rId40" display="https://www.efta.int/free-trade/free-trade-agreements/gcc" tooltip="https://www.efta.int/free-trade/free-trade-agreements/gcc"/>
    <hyperlink ref="L31" r:id="rId41" display="https://commerce.gov.in/international-trade/trade-agreements/comprehensive-economic-partnership-agreement-between-the-government-of-the-republic-of-india-and-the-government-of-the-united-arab-emirates-uae/" tooltip="https://commerce.gov.in/international-trade/trade-agreements/comprehensive-economic-partnership-agreement-between-the-government-of-the-republic-of-india-and-the-government-of-the-united-arab-emirates-uae/"/>
    <hyperlink ref="M31" r:id="rId41" display="https://commerce.gov.in/international-trade/trade-agreements/comprehensive-economic-partnership-agreement-between-the-government-of-the-republic-of-india-and-the-government-of-the-united-arab-emirates-uae/" tooltip="https://commerce.gov.in/international-trade/trade-agreements/comprehensive-economic-partnership-agreement-between-the-government-of-the-republic-of-india-and-the-government-of-the-united-arab-emirates-uae/"/>
    <hyperlink ref="L32" r:id="rId42" display="https://www.sadc.int/sites/default/files/2022-01/SADC_Protocol_on_trade_in_services_-English.pdf" tooltip="https://www.sadc.int/sites/default/files/2022-01/SADC_Protocol_on_trade_in_services_-English.pdf"/>
    <hyperlink ref="M32" r:id="rId43" display="https://rtais.wto.org/rtadocs/45/AnnexAndRelatedDocs/English/Annex%207%20Tourism%20Services%20-%20legally%20scrubbed%20Nov%202017%20(EN).docx" tooltip="https://rtais.wto.org/rtadocs/45/AnnexAndRelatedDocs/English/Annex 7 Tourism Services - legally scrubbed Nov 2017 (EN).docx"/>
    <hyperlink ref="L33" r:id="rId44" display="https://www.comesa.int/wp-content/uploads/2019/02/comesa-treaty-revised-20092012_with-zaire_final.pdf" tooltip="https://www.comesa.int/wp-content/uploads/2019/02/comesa-treaty-revised-20092012_with-zaire_final.pdf"/>
    <hyperlink ref="M33" r:id="rId45" display="https://rtais.wto.org/rtadocs/1009/AnnexAndRelatedDocs/English/COMESA%20FTA%20SENSITIVE%20LIST%20(S%20I%20%2050%20OF%202008).pdf" tooltip="https://rtais.wto.org/rtadocs/1009/AnnexAndRelatedDocs/English/COMESA FTA SENSITIVE LIST (S I  50 OF 2008).pdf"/>
    <hyperlink ref="L34" r:id="rId46" display="http://www.efta.int/free-trade/free-trade-agreement/indonesia" tooltip="http://www.efta.int/free-trade/free-trade-agreement/indonesia"/>
    <hyperlink ref="M34" r:id="rId46" display="http://www.efta.int/free-trade/free-trade-agreement/indonesia" tooltip="http://www.efta.int/free-trade/free-trade-agreement/indonesia"/>
    <hyperlink ref="L35" r:id="rId47" display="https://www.efta.int/trade-relations/free-trade-network/ecuador" tooltip="https://www.efta.int/trade-relations/free-trade-network/ecuador"/>
    <hyperlink ref="M35" r:id="rId47" display="https://www.efta.int/trade-relations/free-trade-network/ecuador" tooltip="https://www.efta.int/trade-relations/free-trade-network/ecuador"/>
    <hyperlink ref="L36" r:id="rId48" display="https://www.trade.gov.tr/free-trade-agreements/republic-of-korea" tooltip="https://www.trade.gov.tr/free-trade-agreements/republic-of-korea"/>
    <hyperlink ref="M36" r:id="rId48" display="https://www.trade.gov.tr/free-trade-agreements/republic-of-korea" tooltip="https://www.trade.gov.tr/free-trade-agreements/republic-of-korea"/>
    <hyperlink ref="L37" r:id="rId49" display="https://www.efta.int/trade-relations/free-trade-network/turkiye" tooltip="https://www.efta.int/trade-relations/free-trade-network/turkiye"/>
    <hyperlink ref="M37" r:id="rId49" display="https://www.efta.int/trade-relations/free-trade-network/turkiye" tooltip="https://www.efta.int/trade-relations/free-trade-network/turkiye"/>
    <hyperlink ref="L38" r:id="rId50" display="https://www.trade.gov.tr/free-trade-agreements/serbia" tooltip="https://www.trade.gov.tr/free-trade-agreements/serbia"/>
    <hyperlink ref="M38" r:id="rId50" display="https://www.trade.gov.tr/free-trade-agreements/serbia" tooltip="https://www.trade.gov.tr/free-trade-agreements/serbia"/>
    <hyperlink ref="L39" r:id="rId51" display="https://www.trade.gov.tr/free-trade-agreements/kosovo" tooltip="https://www.trade.gov.tr/free-trade-agreements/kosovo"/>
    <hyperlink ref="M39" r:id="rId51" display="https://www.trade.gov.tr/free-trade-agreements/kosovo" tooltip="https://www.trade.gov.tr/free-trade-agreements/kosovo"/>
    <hyperlink ref="L40" r:id="rId52" display="https://www.gov.uk/government/publications/free-trade-agreement-between-iceland-the-principality-of-liechtenstein-and-the-kingdom-of-norway-and-the-united-kingdom-of-great-britain-and-northern" tooltip="https://www.gov.uk/government/publications/free-trade-agreement-between-iceland-the-principality-of-liechtenstein-and-the-kingdom-of-norway-and-the-united-kingdom-of-great-britain-and-northern"/>
    <hyperlink ref="M40" r:id="rId52" display="https://www.gov.uk/government/publications/free-trade-agreement-between-iceland-the-principality-of-liechtenstein-and-the-kingdom-of-norway-and-the-united-kingdom-of-great-britain-and-northern" tooltip="https://www.gov.uk/government/publications/free-trade-agreement-between-iceland-the-principality-of-liechtenstein-and-the-kingdom-of-norway-and-the-united-kingdom-of-great-britain-and-northern"/>
    <hyperlink ref="L41" r:id="rId53" display="https://eec.eaeunion.org/upload/medialibrary/56c/Agreement.pdf" tooltip="https://eec.eaeunion.org/upload/medialibrary/56c/Agreement.pdf"/>
    <hyperlink ref="M41" r:id="rId54" display="https://eec.eaeunion.org/en/comission/department/dotp/torgovye-soglasheniya/serbia.php" tooltip="https://eec.eaeunion.org/en/comission/department/dotp/torgovye-soglasheniya/serbia.php"/>
    <hyperlink ref="L42" r:id="rId55" display="https://www.gov.uk/government/publications/ukcanada-agreement-on-trade-continuity-cs-canada-no12020" tooltip="https://www.gov.uk/government/publications/ukcanada-agreement-on-trade-continuity-cs-canada-no12020"/>
    <hyperlink ref="M42" r:id="rId56" display="https://www.international.gc.ca/trade-commerce/trade-agreements-accords-commerciaux/agr-acc/cuktca-acccru/read_agreement-consultez_accord.aspx?lang=eng" tooltip="https://www.international.gc.ca/trade-commerce/trade-agreements-accords-commerciaux/agr-acc/cuktca-acccru/read_agreement-consultez_accord.aspx?lang=eng"/>
    <hyperlink ref="L43" r:id="rId57" display="https://www.gov.uk/government/publications/ukmexico-trade-continuity-agreement-cs-mexico-no12021" tooltip="https://www.gov.uk/government/publications/ukmexico-trade-continuity-agreement-cs-mexico-no12021"/>
    <hyperlink ref="M43" r:id="rId58" display="https://www.gov.uk/government/collections/uk-mexico-trade-continuity-agreement" tooltip="https://www.gov.uk/government/collections/uk-mexico-trade-continuity-agreement"/>
    <hyperlink ref="L44" r:id="rId59" display="https://www.gov.uk/government/publications/ukserbia-partnership-trade-and-cooperation-agreement-cs-serbia-no12021" tooltip="https://www.gov.uk/government/publications/ukserbia-partnership-trade-and-cooperation-agreement-cs-serbia-no12021"/>
    <hyperlink ref="M44" r:id="rId59" display="https://www.gov.uk/government/publications/ukserbia-partnership-trade-and-cooperation-agreement-cs-serbia-no12021" tooltip="https://www.gov.uk/government/publications/ukserbia-partnership-trade-and-cooperation-agreement-cs-serbia-no12021"/>
    <hyperlink ref="L45" r:id="rId60" display="https://www.gov.uk/government/publications/ukalbania-partnership-trade-and-cooperation-agreement-cs-albania-no12021" tooltip="https://www.gov.uk/government/publications/ukalbania-partnership-trade-and-cooperation-agreement-cs-albania-no12021"/>
    <hyperlink ref="M45" r:id="rId60" display="https://www.gov.uk/government/publications/ukalbania-partnership-trade-and-cooperation-agreement-cs-albania-no12021" tooltip="https://www.gov.uk/government/publications/ukalbania-partnership-trade-and-cooperation-agreement-cs-albania-no12021"/>
    <hyperlink ref="L46" r:id="rId61" display="https://www.gov.uk/government/publications/ukjordan-agreement-establishing-an-association-cs-jordan-no12019" tooltip="https://www.gov.uk/government/publications/ukjordan-agreement-establishing-an-association-cs-jordan-no12019"/>
    <hyperlink ref="M46" r:id="rId61" display="https://www.gov.uk/government/publications/ukjordan-agreement-establishing-an-association-cs-jordan-no12019" tooltip="https://www.gov.uk/government/publications/ukjordan-agreement-establishing-an-association-cs-jordan-no12019"/>
    <hyperlink ref="L47" r:id="rId62" display="https://www.customs.go.kr/engportal/cm/cntnts/cntntsView.do?mi=7308&amp;cntntsId=2332#"/>
    <hyperlink ref="M47" r:id="rId62" display="https://www.customs.go.kr/engportal/cm/cntnts/cntntsView.do?mi=7308&amp;cntntsId=2332#"/>
    <hyperlink ref="L48" r:id="rId63" display="http://www.mauritiustrade.mu/ressources/pdf/cecpa-trade-agreement.pdf" tooltip="http://www.mauritiustrade.mu/ressources/pdf/cecpa-trade-agreement.pdf"/>
    <hyperlink ref="M48" r:id="rId64" display="https://commerce.gov.in/international-trade/trade-agreements/india-mauritius-cecpa/" tooltip="https://commerce.gov.in/international-trade/trade-agreements/india-mauritius-cecpa/"/>
    <hyperlink ref="L49" r:id="rId65" display="https://www.dfat.gov.au/trade/agreements/in-force/pacer/documents" tooltip="https://www.dfat.gov.au/trade/agreements/in-force/pacer/documents"/>
    <hyperlink ref="M49" r:id="rId65" display="https://www.dfat.gov.au/trade/agreements/in-force/pacer/documents" tooltip="https://www.dfat.gov.au/trade/agreements/in-force/pacer/documents"/>
    <hyperlink ref="L50" r:id="rId66" display="https://mit.gov.na/documents/41692/195602/Amendments+to+Namibia+Zimbabwe+Trade+Agreement.pdf/1aa5340d-3828-6fd0-75b2-d09902d606e9?t=1612875117293" tooltip="https://mit.gov.na/documents/41692/195602/Amendments+to+Namibia+Zimbabwe+Trade+Agreement.pdf/1aa5340d-3828-6fd0-75b2-d09902d606e9?t=1612875117293"/>
    <hyperlink ref="L51" r:id="rId67" display="https://www.gov.uk/government/publications/ukghana-interim-trade-partnership-agreement-cs-ghana-no12021" tooltip="https://www.gov.uk/government/publications/ukghana-interim-trade-partnership-agreement-cs-ghana-no12021"/>
    <hyperlink ref="M51" r:id="rId68" display="https://www.gov.uk/government/collections/uk-ghana-interim-trade-partnership-agreement" tooltip="https://www.gov.uk/government/collections/uk-ghana-interim-trade-partnership-agreement"/>
    <hyperlink ref="L52" r:id="rId69" display="https://www.tid.gov.hk/english/ita/fta/hkasean/index.html" tooltip="https://www.tid.gov.hk/english/ita/fta/hkasean/index.html"/>
    <hyperlink ref="M52" r:id="rId69" display="https://www.tid.gov.hk/english/ita/fta/hkasean/index.html" tooltip="https://www.tid.gov.hk/english/ita/fta/hkasean/index.html"/>
    <hyperlink ref="L53" r:id="rId70" display="https://eur-lex.europa.eu/legal-content/EN/TXT/?qid=1580206007232&amp;uri=CELEX%3A12019W/TXT%2802%29" tooltip="https://eur-lex.europa.eu/legal-content/EN/TXT/?qid=1580206007232&amp;uri=CELEX:12019W/TXT(02)"/>
    <hyperlink ref="M53" r:id="rId71" display="https://eur-lex.europa.eu/legal-content/EN/TXT/?uri=CELEX%3A22021A0430%2801%29&amp;qid=1625583778831" tooltip="https://eur-lex.europa.eu/legal-content/EN/TXT/?uri=CELEX:22021A0430(01)&amp;qid=1625583778831"/>
    <hyperlink ref="L54" r:id="rId72" display="https://www.dfat.gov.au/trade/agreements/in-force/iacepa/iacepa-text/Pages/default" tooltip="https://www.dfat.gov.au/trade/agreements/in-force/iacepa/iacepa-text/Pages/default"/>
    <hyperlink ref="M54" r:id="rId72" display="https://www.dfat.gov.au/trade/agreements/in-force/iacepa/iacepa-text/Pages/default" tooltip="https://www.dfat.gov.au/trade/agreements/in-force/iacepa/iacepa-text/Pages/default"/>
    <hyperlink ref="L55" r:id="rId73" display="https://eur-lex.europa.eu/legal-content/EN/TXT/?uri=OJ%3AJOL_2012_111_R_0001_01" tooltip="https://eur-lex.europa.eu/legal-content/EN/TXT/?uri=OJ:JOL_2012_111_R_0001_01"/>
    <hyperlink ref="M55" r:id="rId73" display="https://eur-lex.europa.eu/legal-content/EN/TXT/?uri=OJ%3AJOL_2012_111_R_0001_01" tooltip="https://eur-lex.europa.eu/legal-content/EN/TXT/?uri=OJ:JOL_2012_111_R_0001_01"/>
    <hyperlink ref="L56" r:id="rId74" display="https://www.gov.il/BlobFolder/policy/isr-ukraine-fta/he/sahar-hutz_agreements_israel-ukraine-fta-en.pdf" tooltip="https://www.gov.il/BlobFolder/policy/isr-ukraine-fta/he/sahar-hutz_agreements_israel-ukraine-fta-en.pdf"/>
    <hyperlink ref="M56" r:id="rId75" display="https://www.gov.il/BlobFolder/policy/isr-ukraine-fta/he/sahar-hutz_agreements_ukraine-fta-import-Concessions-Final.pdf" tooltip="https://www.gov.il/BlobFolder/policy/isr-ukraine-fta/he/sahar-hutz_agreements_ukraine-fta-import-Concessions-Final.pdf"/>
    <hyperlink ref="L57" r:id="rId76" display="http://www.sacu.int/docs/agreements/2021/SACU-Mozambique-UK-EPA-EN.pdf" tooltip="http://www.sacu.int/docs/agreements/2021/SACU-Mozambique-UK-EPA-EN.pdf"/>
    <hyperlink ref="M57" r:id="rId77" display="https://www.gov.uk/government/publications/uksacu-and-mozambique-economic-partnership-agreement-ms-no342019" tooltip="https://www.gov.uk/government/publications/uksacu-and-mozambique-economic-partnership-agreement-ms-no342019"/>
    <hyperlink ref="L58" r:id="rId78" display="http://fta.mofcom.gov.cn/topic/enmauritius.shtml" tooltip="http://fta.mofcom.gov.cn/topic/enmauritius.shtml"/>
    <hyperlink ref="M58" r:id="rId78" display="http://fta.mofcom.gov.cn/topic/enmauritius.shtml" tooltip="http://fta.mofcom.gov.cn/topic/enmauritius.shtml"/>
    <hyperlink ref="L59" r:id="rId79" display="https://www.gov.uk/government/publications/cs-switzerland-no42019-ukswitzerland-trade-agreement" tooltip="https://www.gov.uk/government/publications/cs-switzerland-no42019-ukswitzerland-trade-agreement"/>
    <hyperlink ref="M59" r:id="rId79" display="https://www.gov.uk/government/publications/cs-switzerland-no42019-ukswitzerland-trade-agreement" tooltip="https://www.gov.uk/government/publications/cs-switzerland-no42019-ukswitzerland-trade-agreement"/>
    <hyperlink ref="L60" r:id="rId80" display="https://www.gov.uk/government/publications/cs-tunisia-no12019-uktunisia-agreement-establishing-an-association" tooltip="https://www.gov.uk/government/publications/cs-tunisia-no12019-uktunisia-agreement-establishing-an-association"/>
    <hyperlink ref="M60" r:id="rId80" display="https://www.gov.uk/government/publications/cs-tunisia-no12019-uktunisia-agreement-establishing-an-association" tooltip="https://www.gov.uk/government/publications/cs-tunisia-no12019-uktunisia-agreement-establishing-an-association"/>
    <hyperlink ref="L61" r:id="rId81" display="https://assets.publishing.service.gov.uk/government/uploads/system/uploads/attachment_data/file/934935/CS_Ukraine_1.2020_UK_Ukraine_Political_Free_Trade_Strat_Partner_Agreement.pdf" tooltip="https://assets.publishing.service.gov.uk/government/uploads/system/uploads/attachment_data/file/934935/CS_Ukraine_1.2020_UK_Ukraine_Political_Free_Trade_Strat_Partner_Agreement.pdf"/>
    <hyperlink ref="M61" r:id="rId82" display="https://www.gov.uk/government/publications/ukukraine-political-free-trade-and-strategic-partnership-agreement-cs-ukraine-no12020" tooltip="https://www.gov.uk/government/publications/ukukraine-political-free-trade-and-strategic-partnership-agreement-cs-ukraine-no12020"/>
    <hyperlink ref="L62" r:id="rId83" display="https://www.gov.uk/government/publications/ukcameroon-interim-agreement-establishing-an-economic-partnership-ms-no22021" tooltip="https://www.gov.uk/government/publications/ukcameroon-interim-agreement-establishing-an-economic-partnership-ms-no22021"/>
    <hyperlink ref="M62" r:id="rId83" display="https://www.gov.uk/government/publications/ukcameroon-interim-agreement-establishing-an-economic-partnership-ms-no22021" tooltip="https://www.gov.uk/government/publications/ukcameroon-interim-agreement-establishing-an-economic-partnership-ms-no22021"/>
    <hyperlink ref="L63" r:id="rId84" display="https://assets.publishing.service.gov.uk/government/uploads/system/uploads/attachment_data/file/943572/CS_Egypt_1.2020_Agreement_establishing_an_Association_with_Egypt.pdf" tooltip="https://assets.publishing.service.gov.uk/government/uploads/system/uploads/attachment_data/file/943572/CS_Egypt_1.2020_Agreement_establishing_an_Association_with_Egypt.pdf"/>
    <hyperlink ref="M63" r:id="rId85" display="https://www.gov.uk/government/publications/ukegypt-agreement-establishing-an-association-cs-egypt-no12020" tooltip="https://www.gov.uk/government/publications/ukegypt-agreement-establishing-an-association-cs-egypt-no12020"/>
    <hyperlink ref="L64" r:id="rId86" display="https://www.gov.uk/government/collections/uk-moldova-strategic-partnership-trade-and-cooperation-agreement" tooltip="https://www.gov.uk/government/collections/uk-moldova-strategic-partnership-trade-and-cooperation-agreement"/>
    <hyperlink ref="M64" r:id="rId86" display="https://www.gov.uk/government/collections/uk-moldova-strategic-partnership-trade-and-cooperation-agreement" tooltip="https://www.gov.uk/government/collections/uk-moldova-strategic-partnership-trade-and-cooperation-agreement"/>
    <hyperlink ref="L65" r:id="rId87" display="https://assets.publishing.service.gov.uk/government/uploads/system/uploads/attachment_data/file/942963/CS_N_Macedonia_1.2020_Partnership_Trade_and_Cooperation.pdf" tooltip="https://assets.publishing.service.gov.uk/government/uploads/system/uploads/attachment_data/file/942963/CS_N_Macedonia_1.2020_Partnership_Trade_and_Cooperation.pdf"/>
    <hyperlink ref="M65" r:id="rId88" display="https://www.gov.uk/government/publications/uknorth-macedonia-partnership-trade-and-cooperation-agreement-cs-north-macedonia-no12020" tooltip="https://www.gov.uk/government/publications/uknorth-macedonia-partnership-trade-and-cooperation-agreement-cs-north-macedonia-no12020"/>
    <hyperlink ref="L66" r:id="rId89" display="https://www.gov.uk/government/publications/ms-no152019-interim-economic-partnership-agreement-between-the-united-kingdom-of-great-britain-and-northern-ireland-and-the-pacific-states" tooltip="https://www.gov.uk/government/publications/ms-no152019-interim-economic-partnership-agreement-between-the-united-kingdom-of-great-britain-and-northern-ireland-and-the-pacific-states"/>
    <hyperlink ref="M66" r:id="rId89" display="https://www.gov.uk/government/publications/ms-no152019-interim-economic-partnership-agreement-between-the-united-kingdom-of-great-britain-and-northern-ireland-and-the-pacific-states" tooltip="https://www.gov.uk/government/publications/ms-no152019-interim-economic-partnership-agreement-between-the-united-kingdom-of-great-britain-and-northern-ireland-and-the-pacific-states"/>
    <hyperlink ref="L67" r:id="rId89" display="https://www.gov.uk/government/publications/ms-no152019-interim-economic-partnership-agreement-between-the-united-kingdom-of-great-britain-and-northern-ireland-and-the-pacific-states" tooltip="https://www.gov.uk/government/publications/ms-no152019-interim-economic-partnership-agreement-between-the-united-kingdom-of-great-britain-and-northern-ireland-and-the-pacific-states"/>
    <hyperlink ref="M67" r:id="rId89" display="https://www.gov.uk/government/publications/ms-no152019-interim-economic-partnership-agreement-between-the-united-kingdom-of-great-britain-and-northern-ireland-and-the-pacific-states" tooltip="https://www.gov.uk/government/publications/ms-no152019-interim-economic-partnership-agreement-between-the-united-kingdom-of-great-britain-and-northern-ireland-and-the-pacific-states"/>
    <hyperlink ref="L68" r:id="rId90" display="https://assets.publishing.service.gov.uk/government/uploads/system/uploads/attachment_data/file/945516/MS_9.2020_Economic_Partnership_Agreement_UK_Kenya_Member_of_East_Africa_Community.pdf" tooltip="https://assets.publishing.service.gov.uk/government/uploads/system/uploads/attachment_data/file/945516/MS_9.2020_Economic_Partnership_Agreement_UK_Kenya_Member_of_East_Africa_Community.pdf"/>
    <hyperlink ref="M68" r:id="rId91" display="https://www.gov.uk/government/publications/economic-partnership-agreement-between-the-united-kingdom-of-great-britain-and-northern-ireland-of-the-one-part-and-the-republic-of-kenya-a-member" tooltip="https://www.gov.uk/government/publications/economic-partnership-agreement-between-the-united-kingdom-of-great-britain-and-northern-ireland-of-the-one-part-and-the-republic-of-kenya-a-member"/>
    <hyperlink ref="L69" r:id="rId92" display="https://assets.publishing.service.gov.uk/government/uploads/system/uploads/attachment_data/file/944339/CS_Singapore_1.2020_Free_Trade_Agreement.pdf" tooltip="https://assets.publishing.service.gov.uk/government/uploads/system/uploads/attachment_data/file/944339/CS_Singapore_1.2020_Free_Trade_Agreement.pdf"/>
    <hyperlink ref="M69" r:id="rId93" display="https://www.gov.uk/government/publications/uksingapore-free-trade-agreement-cs-singapore-no12020" tooltip="https://www.gov.uk/government/publications/uksingapore-free-trade-agreement-cs-singapore-no12020"/>
    <hyperlink ref="L70" r:id="rId94" display="https://assets.publishing.service.gov.uk/government/uploads/system/uploads/attachment_data/file/963851/CS_Turkey_1.2021_UK_Turkey_Free_Trade_Agreement.pdf" tooltip="https://assets.publishing.service.gov.uk/government/uploads/system/uploads/attachment_data/file/963851/CS_Turkey_1.2021_UK_Turkey_Free_Trade_Agreement.pdf"/>
    <hyperlink ref="M70" r:id="rId95" display="https://www.gov.uk/government/publications/ukturkey-free-trade-agreement" tooltip="https://www.gov.uk/government/publications/ukturkey-free-trade-agreement"/>
    <hyperlink ref="L71" r:id="rId96" display="https://assets.publishing.service.gov.uk/government/uploads/system/uploads/attachment_data/file/949053/ccs1220795270-uk-vietnam-free-trade-agreement-text.pdf" tooltip="https://assets.publishing.service.gov.uk/government/uploads/system/uploads/attachment_data/file/949053/ccs1220795270-uk-vietnam-free-trade-agreement-text.pdf"/>
    <hyperlink ref="M71" r:id="rId97" display="https://www.gov.uk/government/publications/ukvietnam-free-trade-agreement" tooltip="https://www.gov.uk/government/publications/ukvietnam-free-trade-agreement"/>
    <hyperlink ref="L72" r:id="rId98" display="https://assets.publishing.service.gov.uk/government/uploads/system/uploads/attachment_data/file/854384/CS_Kosovo_1.2019_UK_Kosovo_Partnership__Trade_and_Cooperation_Agreement.pdf" tooltip="https://assets.publishing.service.gov.uk/government/uploads/system/uploads/attachment_data/file/854384/CS_Kosovo_1.2019_UK_Kosovo_Partnership__Trade_and_Cooperation_Agreement.pdf"/>
    <hyperlink ref="M72" r:id="rId99" display="https://www.gov.uk/government/publications/ukkosovo-partnership-trade-and-cooperation-agreement-cs-kosovo-no12019" tooltip="https://www.gov.uk/government/publications/ukkosovo-partnership-trade-and-cooperation-agreement-cs-kosovo-no12019"/>
    <hyperlink ref="L73" r:id="rId100" display="https://assets.publishing.service.gov.uk/government/uploads/system/uploads/attachment_data/file/840961/CS_Lebanon_1.2019_Agreement_establishing_an_Association_between_the_United_Kingdom_of_Great_Britain_and_Northern_Ireland_and_the_Republic_of_Lebanon.pdf" tooltip="https://assets.publishing.service.gov.uk/government/uploads/system/uploads/attachment_data/file/840961/CS_Lebanon_1.2019_Agreement_establishing_an_Association_between_the_United_Kingdom_of_Great_Britain_and_Northern_Ireland_and_the_Republic_of_Lebanon.pdf"/>
    <hyperlink ref="M73" r:id="rId101" display="https://www.gov.uk/guidance/summary-of-the-uk-lebanon-association-agreement" tooltip="https://www.gov.uk/guidance/summary-of-the-uk-lebanon-association-agreement"/>
    <hyperlink ref="L74" r:id="rId102" display="https://assets.publishing.service.gov.uk/government/uploads/system/uploads/attachment_data/file/854581/CS_Morocco_2.2019_UK_Morocco_Agreement_establishing_an_Association.pdf" tooltip="https://assets.publishing.service.gov.uk/government/uploads/system/uploads/attachment_data/file/854581/CS_Morocco_2.2019_UK_Morocco_Agreement_establishing_an_Association.pdf"/>
    <hyperlink ref="M74" r:id="rId103" display="https://www.gov.uk/government/publications/ukmorocco-agreement-establishing-an-association-cs-morocco-no22019" tooltip="https://www.gov.uk/government/publications/ukmorocco-agreement-establishing-an-association-cs-morocco-no22019"/>
    <hyperlink ref="L75" r:id="rId89" display="https://www.gov.uk/government/publications/ms-no152019-interim-economic-partnership-agreement-between-the-united-kingdom-of-great-britain-and-northern-ireland-and-the-pacific-states" tooltip="https://www.gov.uk/government/publications/ms-no152019-interim-economic-partnership-agreement-between-the-united-kingdom-of-great-britain-and-northern-ireland-and-the-pacific-states"/>
    <hyperlink ref="M75" r:id="rId89" display="https://www.gov.uk/government/publications/ms-no152019-interim-economic-partnership-agreement-between-the-united-kingdom-of-great-britain-and-northern-ireland-and-the-pacific-states" tooltip="https://www.gov.uk/government/publications/ms-no152019-interim-economic-partnership-agreement-between-the-united-kingdom-of-great-britain-and-northern-ireland-and-the-pacific-states"/>
    <hyperlink ref="L76" r:id="rId104" display="https://assets.publishing.service.gov.uk/government/uploads/system/uploads/attachment_data/file/781389/MS_14.2019_IPTP_PLO.pdf" tooltip="https://assets.publishing.service.gov.uk/government/uploads/system/uploads/attachment_data/file/781389/MS_14.2019_IPTP_PLO.pdf"/>
    <hyperlink ref="M76" r:id="rId105" display="https://www.gov.uk/government/publications/ms-no142019-interim-political-trade-and-partnership-agreement-between-uk-and-plo-for-the-benefit-of-the-palestinian-authority" tooltip="https://www.gov.uk/government/publications/ms-no142019-interim-political-trade-and-partnership-agreement-between-uk-and-plo-for-the-benefit-of-the-palestinian-authority"/>
    <hyperlink ref="L77" r:id="rId106" display="https://www.gov.uk/government/publications/ukkorea-free-trade-agreement-with-exchange-of-notes-cs-korea-no12019" tooltip="https://www.gov.uk/government/publications/ukkorea-free-trade-agreement-with-exchange-of-notes-cs-korea-no12019"/>
    <hyperlink ref="M77" r:id="rId106" display="https://www.gov.uk/government/publications/ukkorea-free-trade-agreement-with-exchange-of-notes-cs-korea-no12019" tooltip="https://www.gov.uk/government/publications/ukkorea-free-trade-agreement-with-exchange-of-notes-cs-korea-no12019"/>
    <hyperlink ref="L78" r:id="rId107" display="https://www.gov.uk/government/publications/ukjapan-agreement-for-a-comprehensive-economic-partnership-cs-japan-no12020" tooltip="https://www.gov.uk/government/publications/ukjapan-agreement-for-a-comprehensive-economic-partnership-cs-japan-no12020"/>
    <hyperlink ref="M78" r:id="rId107" display="https://www.gov.uk/government/publications/ukjapan-agreement-for-a-comprehensive-economic-partnership-cs-japan-no12020" tooltip="https://www.gov.uk/government/publications/ukjapan-agreement-for-a-comprehensive-economic-partnership-cs-japan-no12020"/>
    <hyperlink ref="L79" r:id="rId108" display="https://assets.publishing.service.gov.uk/government/uploads/system/uploads/attachment_data/file/808914/MS_22.2019_Andean_Trade.pdf" tooltip="https://assets.publishing.service.gov.uk/government/uploads/system/uploads/attachment_data/file/808914/MS_22.2019_Andean_Trade.pdf"/>
    <hyperlink ref="M79" r:id="rId109" display="https://www.gov.uk/government/publications/ms-no222019-trade-agreement-between-the-united-kingdom-of-great-britain-and-northern-ireland-of-the-one-part-and-the-republic-of-colombia-the-r" tooltip="https://www.gov.uk/government/publications/ms-no222019-trade-agreement-between-the-united-kingdom-of-great-britain-and-northern-ireland-of-the-one-part-and-the-republic-of-colombia-the-r"/>
    <hyperlink ref="L80" r:id="rId110" display="https://www.gov.uk/government/publications/ms-no182019-economic-partnership-agreement-between-the-cariforum-states-of-the-one-part-and-the-united-kingdom-of-great-britain-and-northern-ire" tooltip="https://www.gov.uk/government/publications/ms-no182019-economic-partnership-agreement-between-the-cariforum-states-of-the-one-part-and-the-united-kingdom-of-great-britain-and-northern-ire"/>
    <hyperlink ref="M80" r:id="rId110" display="https://www.gov.uk/government/publications/ms-no182019-economic-partnership-agreement-between-the-cariforum-states-of-the-one-part-and-the-united-kingdom-of-great-britain-and-northern-ire" tooltip="https://www.gov.uk/government/publications/ms-no182019-economic-partnership-agreement-between-the-cariforum-states-of-the-one-part-and-the-united-kingdom-of-great-britain-and-northern-ire"/>
    <hyperlink ref="L81" r:id="rId111" display="https://assets.publishing.service.gov.uk/government/uploads/system/uploads/attachment_data/file/823557/MS_32.2019_Agreement_establishing_an_association_between_the_UK_and_Central_America.pdf" tooltip="https://assets.publishing.service.gov.uk/government/uploads/system/uploads/attachment_data/file/823557/MS_32.2019_Agreement_establishing_an_association_between_the_UK_and_Central_America.pdf"/>
    <hyperlink ref="M81" r:id="rId112" display="https://www.gov.uk/government/publications/agreement-establishing-an-association-between-the-uk-and-central-america-ms-no322019" tooltip="https://www.gov.uk/government/publications/agreement-establishing-an-association-between-the-uk-and-central-america-ms-no322019"/>
    <hyperlink ref="L82" r:id="rId113" display="https://www.gov.uk/government/publications/cs-chile-no22019-ukchile-agreement-establishing-an-association" tooltip="https://www.gov.uk/government/publications/cs-chile-no22019-ukchile-agreement-establishing-an-association"/>
    <hyperlink ref="M82" r:id="rId114" display="https://www.gov.uk/guidance/summary-of-the-uk-chile-association-agreement" tooltip="https://www.gov.uk/guidance/summary-of-the-uk-chile-association-agreement"/>
    <hyperlink ref="L83" r:id="rId115" display="https://www.gov.uk/government/publications/ukcote-divoire-stepping-stone-economic-partnership-agreement-cs-cote-divoire-no12020" tooltip="https://www.gov.uk/government/publications/ukcote-divoire-stepping-stone-economic-partnership-agreement-cs-cote-divoire-no12020"/>
    <hyperlink ref="M83" r:id="rId115" display="https://www.gov.uk/government/publications/ukcote-divoire-stepping-stone-economic-partnership-agreement-cs-cote-divoire-no12020" tooltip="https://www.gov.uk/government/publications/ukcote-divoire-stepping-stone-economic-partnership-agreement-cs-cote-divoire-no12020"/>
    <hyperlink ref="L84" r:id="rId116" display="https://www.gov.uk/government/publications/ms-no42019-agreement-establishing-an-economic-partnership-agreement-between-the-eastern-and-southern-africa-states-and-the-uk" tooltip="https://www.gov.uk/government/publications/ms-no42019-agreement-establishing-an-economic-partnership-agreement-between-the-eastern-and-southern-africa-states-and-the-uk"/>
    <hyperlink ref="M84" r:id="rId117" display="https://www.gov.uk/government/collections/esa-uk-economic-partnership-agreement-epa--2" tooltip="https://www.gov.uk/government/collections/esa-uk-economic-partnership-agreement-epa--2"/>
    <hyperlink ref="L85" r:id="rId118" display="https://assets.publishing.service.gov.uk/government/uploads/system/uploads/attachment_data/file/780113/CS_Denmark_1.2019_FTA.pdf" tooltip="https://assets.publishing.service.gov.uk/government/uploads/system/uploads/attachment_data/file/780113/CS_Denmark_1.2019_FTA.pdf"/>
    <hyperlink ref="M85" r:id="rId119" display="https://www.gov.uk/government/publications/cs-denmark-no12019-ukdenmark-free-trade-agreement-in-respect-of-the-faroe-islands" tooltip="https://www.gov.uk/government/publications/cs-denmark-no12019-ukdenmark-free-trade-agreement-in-respect-of-the-faroe-islands"/>
    <hyperlink ref="L86" r:id="rId120" display="https://assets.publishing.service.gov.uk/government/uploads/system/uploads/attachment_data/file/844167/CS_Georgia_1.2019_UK_Georgia_Strategic_Partnership_and_Cooperation_Agreement.pdf" tooltip="https://assets.publishing.service.gov.uk/government/uploads/system/uploads/attachment_data/file/844167/CS_Georgia_1.2019_UK_Georgia_Strategic_Partnership_and_Cooperation_Agreement.pdf"/>
    <hyperlink ref="M86" r:id="rId121" display="https://www.gov.uk/government/publications/ukgeorgia-strategic-partnership-and-cooperation-agreement-cs-georgia-no12019" tooltip="https://www.gov.uk/government/publications/ukgeorgia-strategic-partnership-and-cooperation-agreement-cs-georgia-no12019"/>
    <hyperlink ref="L87" r:id="rId122" display="https://assets.publishing.service.gov.uk/government/uploads/system/uploads/attachment_data/file/781440/CS_Israel_1.2019_Trade.pdf" tooltip="https://assets.publishing.service.gov.uk/government/uploads/system/uploads/attachment_data/file/781440/CS_Israel_1.2019_Trade.pdf"/>
    <hyperlink ref="M87" r:id="rId123" display="https://www.gov.uk/government/publications/cs-israel-no12019-ukisrael-trade-and-partnership-agreement" tooltip="https://www.gov.uk/government/publications/cs-israel-no12019-ukisrael-trade-and-partnership-agreement"/>
    <hyperlink ref="L88" r:id="rId124" display="https://eur-lex.europa.eu/legal-content/EN/TXT/?uri=OJ:L:2018:333:TOC" tooltip="https://eur-lex.europa.eu/legal-content/EN/TXT/?uri=OJ:L:2018:333:TOC"/>
    <hyperlink ref="M88" r:id="rId124" display="https://eur-lex.europa.eu/legal-content/EN/TXT/?uri=OJ:L:2018:333:TOC" tooltip="https://eur-lex.europa.eu/legal-content/EN/TXT/?uri=OJ:L:2018:333:TOC"/>
    <hyperlink ref="L89" r:id="rId125" display="https://eur-lex.europa.eu/legal-content/EN/TXT/?uri=OJ:L:2020:085:TOC" tooltip="https://eur-lex.europa.eu/legal-content/EN/TXT/?uri=OJ:L:2020:085:TOC"/>
    <hyperlink ref="M89" r:id="rId125" display="https://eur-lex.europa.eu/legal-content/EN/TXT/?uri=OJ:L:2020:085:TOC" tooltip="https://eur-lex.europa.eu/legal-content/EN/TXT/?uri=OJ:L:2020:085:TOC"/>
    <hyperlink ref="L90" r:id="rId126" display="https://ustr.gov/trade-agreements/free-trade-agreements/united-states-mexico-canada-agreement/agreement-between" tooltip="https://ustr.gov/trade-agreements/free-trade-agreements/united-states-mexico-canada-agreement/agreement-between"/>
    <hyperlink ref="M90" r:id="rId126" display="https://ustr.gov/trade-agreements/free-trade-agreements/united-states-mexico-canada-agreement/agreement-between" tooltip="https://ustr.gov/trade-agreements/free-trade-agreements/united-states-mexico-canada-agreement/agreement-between"/>
    <hyperlink ref="L91" r:id="rId127" display="https://eur-lex.europa.eu/legal-content/EN/TXT/?uri=OJ:L:2020:186:TOC" tooltip="https://eur-lex.europa.eu/legal-content/EN/TXT/?uri=OJ:L:2020:186:TOC"/>
    <hyperlink ref="M91" r:id="rId127" display="https://eur-lex.europa.eu/legal-content/EN/TXT/?uri=OJ:L:2020:186:TOC" tooltip="https://eur-lex.europa.eu/legal-content/EN/TXT/?uri=OJ:L:2020:186:TOC"/>
    <hyperlink ref="L92" r:id="rId128" display="https://www.dfat.gov.au/trade/agreements/in-force/pafta/full-text/Pages/fta-text-and-associated-documents" tooltip="https://www.dfat.gov.au/trade/agreements/in-force/pafta/full-text/Pages/fta-text-and-associated-documents"/>
    <hyperlink ref="M92" r:id="rId128" display="https://www.dfat.gov.au/trade/agreements/in-force/pafta/full-text/Pages/fta-text-and-associated-documents" tooltip="https://www.dfat.gov.au/trade/agreements/in-force/pafta/full-text/Pages/fta-text-and-associated-documents"/>
    <hyperlink ref="L93" r:id="rId129" display="https://eur-lex.europa.eu/legal-content/EN/TXT/?uri=OJ:L:2019:294:TOC" tooltip="https://eur-lex.europa.eu/legal-content/EN/TXT/?uri=OJ:L:2019:294:TOC"/>
    <hyperlink ref="M93" r:id="rId129" display="https://eur-lex.europa.eu/legal-content/EN/TXT/?uri=OJ:L:2019:294:TOC" tooltip="https://eur-lex.europa.eu/legal-content/EN/TXT/?uri=OJ:L:2019:294:TOC"/>
    <hyperlink ref="L94" r:id="rId130" display="http://ditjenppi.kemendag.go.id/assets/files/publikasi/doc_20190319_perjanjian-kemitraan-ekonomi-komprehensif-indonesia-chile-indonesia-chile-cepa.pdf" tooltip="http://ditjenppi.kemendag.go.id/assets/files/publikasi/doc_20190319_perjanjian-kemitraan-ekonomi-komprehensif-indonesia-chile-indonesia-chile-cepa.pdf"/>
    <hyperlink ref="M94" r:id="rId131" display="http://ditjenppi.kemendag.go.id/index.php/bilateral/amerika/chili" tooltip="http://ditjenppi.kemendag.go.id/index.php/bilateral/amerika/chili"/>
    <hyperlink ref="L95" r:id="rId132" display="https://eec.eaeunion.org/upload/medialibrary/77b/FTA-EAEU_Iran.pdf" tooltip="https://eec.eaeunion.org/upload/medialibrary/77b/FTA-EAEU_Iran.pdf"/>
    <hyperlink ref="M95" r:id="rId133" display="https://eec.eaeunion.org/en/comission/department/dotp/torgovye-soglasheniya/iran.php" tooltip="https://eec.eaeunion.org/en/comission/department/dotp/torgovye-soglasheniya/iran.php"/>
    <hyperlink ref="L96" r:id="rId134" display="https://www.dfat.gov.au/trade/agreements/in-force/a-hkfta/a-hkfta-text/Pages/default" tooltip="https://www.dfat.gov.au/trade/agreements/in-force/a-hkfta/a-hkfta-text/Pages/default"/>
    <hyperlink ref="M96" r:id="rId135" display="https://www.dfat.gov.au/trade/agreements/in-force/a-hkfta/Pages/default" tooltip="https://www.dfat.gov.au/trade/agreements/in-force/a-hkfta/Pages/default"/>
    <hyperlink ref="L97" r:id="rId136" display="http://ditjenppi.kemendag.go.id/assets/files/publikasi/doc_20180504_protokol-perubahan-perjanjian-indonesia-pakistan-pta.pdf" tooltip="http://ditjenppi.kemendag.go.id/assets/files/publikasi/doc_20180504_protokol-perubahan-perjanjian-indonesia-pakistan-pta.pdf"/>
    <hyperlink ref="M97" r:id="rId137" display="http://www.commerce.gov.pk/about-us/trade-agreements/" tooltip="http://www.commerce.gov.pk/about-us/trade-agreements/"/>
    <hyperlink ref="L98" r:id="rId138" display="https://eur-lex.europa.eu/legal-content/EN/TXT/?uri=CELEX:22018A0126(01)" tooltip="https://eur-lex.europa.eu/legal-content/EN/TXT/?uri=CELEX:22018A0126(01)"/>
    <hyperlink ref="M98" r:id="rId138" display="https://eur-lex.europa.eu/legal-content/EN/TXT/?uri=CELEX:22018A0126(01)" tooltip="https://eur-lex.europa.eu/legal-content/EN/TXT/?uri=CELEX:22018A0126(01)"/>
    <hyperlink ref="L106" r:id="rId139" display="https://www.unescap.org/sites/default/files/3-7-FA-on-Trade-in-Services.pdf" tooltip="https://www.unescap.org/sites/default/files/3-7-FA-on-Trade-in-Services.pdf"/>
    <hyperlink ref="M106" r:id="rId140" display="http://www.unescap.org/apta" tooltip="http://www.unescap.org/apta"/>
    <hyperlink ref="L107" r:id="rId141" display="http://www.sice.oas.org/Trade/MER_ISR/Index_e.asp" tooltip="http://www.sice.oas.org/Trade/MER_ISR/Index_e.asp"/>
    <hyperlink ref="M107" r:id="rId141" display="http://www.sice.oas.org/Trade/MER_ISR/Index_e.asp" tooltip="http://www.sice.oas.org/Trade/MER_ISR/Index_e.asp"/>
    <hyperlink ref="L108" r:id="rId142" display="https://www.tid.gov.hk/english/ita/fta/hkgefta/text_agreement.html" tooltip="https://www.tid.gov.hk/english/ita/fta/hkgefta/text_agreement.html"/>
    <hyperlink ref="M108" r:id="rId142" display="https://www.tid.gov.hk/english/ita/fta/hkgefta/text_agreement.html" tooltip="https://www.tid.gov.hk/english/ita/fta/hkgefta/text_agreement.html"/>
    <hyperlink ref="L109" r:id="rId143" display="https://eur-lex.europa.eu/legal-content/EN/TXT/?uri=OJ:L:2018:330:TOC" tooltip="https://eur-lex.europa.eu/legal-content/EN/TXT/?uri=OJ:L:2018:330:TOC"/>
    <hyperlink ref="M109" r:id="rId143" display="https://eur-lex.europa.eu/legal-content/EN/TXT/?uri=OJ:L:2018:330:TOC" tooltip="https://eur-lex.europa.eu/legal-content/EN/TXT/?uri=OJ:L:2018:330:TOC"/>
    <hyperlink ref="L110" r:id="rId144" display="https://www.mfat.govt.nz/en/trade/free-trade-agreements/free-trade-agreements-in-force/cptpp/comprehensive-and-progressive-agreement-for-trans-pacific-partnership-text-and-resources/" tooltip="https://www.mfat.govt.nz/en/trade/free-trade-agreements/free-trade-agreements-in-force/cptpp/comprehensive-and-progressive-agreement-for-trans-pacific-partnership-text-and-resources/"/>
    <hyperlink ref="M110" r:id="rId145" display="https://rtais.wto.org/rtadocs/640/AnnexAndRelatedDocs/English/0_Compilation(Peru)_Unof_22Aug22.pdf" tooltip="https://rtais.wto.org/rtadocs/640/AnnexAndRelatedDocs/English/0_Compilation(Peru)_Unof_22Aug22.pdf"/>
    <hyperlink ref="L111" r:id="rId146" display="https://www.efta.int/trade-relations/free-trade-network/philippines" tooltip="https://www.efta.int/trade-relations/free-trade-network/philippines"/>
    <hyperlink ref="M111" r:id="rId147" display="http://www.efta.int/free-trade/free-trade-agreements/philippines" tooltip="http://www.efta.int/free-trade/free-trade-agreements/philippines"/>
    <hyperlink ref="L113" r:id="rId148" display="https://www.enterprisesg.gov.sg/-/media/esg/files/non-financial-assistance/for-companies/free-trade-agreements/trsfta/turkey-legal-text-trsfta.pdf?la=en" tooltip="https://www.enterprisesg.gov.sg/-/media/esg/files/non-financial-assistance/for-companies/free-trade-agreements/trsfta/turkey-legal-text-trsfta.pdf?la=en"/>
    <hyperlink ref="M113" r:id="rId148" display="https://www.enterprisesg.gov.sg/-/media/esg/files/non-financial-assistance/for-companies/free-trade-agreements/trsfta/turkey-legal-text-trsfta.pdf?la=en" tooltip="https://www.enterprisesg.gov.sg/-/media/esg/files/non-financial-assistance/for-companies/free-trade-agreements/trsfta/turkey-legal-text-trsfta.pdf?la=en"/>
    <hyperlink ref="L114" r:id="rId149" display="http://fta.mofcom.gov.cn/topic/engeorgia.shtml" tooltip="http://fta.mofcom.gov.cn/topic/engeorgia.shtml"/>
    <hyperlink ref="M114" r:id="rId149" display="http://fta.mofcom.gov.cn/topic/engeorgia.shtml" tooltip="http://fta.mofcom.gov.cn/topic/engeorgia.shtml"/>
    <hyperlink ref="L116" r:id="rId150" display="http://sice.oas.org/Trade/MER_EGY/MER_EGY_e.asp" tooltip="http://sice.oas.org/Trade/MER_EGY/MER_EGY_e.asp"/>
    <hyperlink ref="M116" r:id="rId150" display="http://sice.oas.org/Trade/MER_EGY/MER_EGY_e.asp" tooltip="http://sice.oas.org/Trade/MER_EGY/MER_EGY_e.asp"/>
    <hyperlink ref="L117" r:id="rId151" display="https://www.tid.gov.hk/english/ita/fta/hkmacao/files/full_text_of_the_agreement.pdf" tooltip="https://www.tid.gov.hk/english/ita/fta/hkmacao/files/full_text_of_the_agreement.pdf"/>
    <hyperlink ref="M117" r:id="rId152" display="http://www.tid.gov.hk/english/ita/fta/hkmacao/text_agreement.html" tooltip="http://www.tid.gov.hk/english/ita/fta/hkmacao/text_agreement.html"/>
    <hyperlink ref="L118" r:id="rId153" display="https://eur-lex.europa.eu/legal-content/EN/TXT/?uri=OJ:L:2017:011:TOC" tooltip="https://eur-lex.europa.eu/legal-content/EN/TXT/?uri=OJ:L:2017:011:TOC"/>
    <hyperlink ref="M118" r:id="rId153" display="https://eur-lex.europa.eu/legal-content/EN/TXT/?uri=OJ:L:2017:011:TOC" tooltip="https://eur-lex.europa.eu/legal-content/EN/TXT/?uri=OJ:L:2017:011:TOC"/>
    <hyperlink ref="L119" r:id="rId154" display="http://www.sice.oas.org/Trade/CHL_THA_Final/CHL_THA_Index_PDF_e.asp" tooltip="http://www.sice.oas.org/Trade/CHL_THA_Final/CHL_THA_Index_PDF_e.asp"/>
    <hyperlink ref="M119" r:id="rId154" display="http://www.sice.oas.org/Trade/CHL_THA_Final/CHL_THA_Index_PDF_e.asp" tooltip="http://www.sice.oas.org/Trade/CHL_THA_Final/CHL_THA_Index_PDF_e.asp"/>
    <hyperlink ref="L120" r:id="rId155" display="http://www.efta.int/trade-relations/free-trade-network/georgia" tooltip="http://www.efta.int/trade-relations/free-trade-network/georgia"/>
    <hyperlink ref="M120" r:id="rId156" display="http://www.efta.int/free-trade/free-trade-agreements/georgia" tooltip="http://www.efta.int/free-trade/free-trade-agreements/georgia"/>
    <hyperlink ref="L121" r:id="rId157" display="http://www.sacu.int/docs/agreements/2016/mercosur-and-sacu-trade-agreement.pdf" tooltip="http://www.sacu.int/docs/agreements/2016/mercosur-and-sacu-trade-agreement.pdf"/>
    <hyperlink ref="M121" r:id="rId157" display="http://www.sacu.int/docs/agreements/2016/mercosur-and-sacu-trade-agreement.pdf" tooltip="http://www.sacu.int/docs/agreements/2016/mercosur-and-sacu-trade-agreement.pdf"/>
    <hyperlink ref="L122" r:id="rId158" display="https://commerce.gov.in/international-trade/trade-agreements/framework-agreement-with-thailand/" tooltip="https://commerce.gov.in/international-trade/trade-agreements/framework-agreement-with-thailand/"/>
    <hyperlink ref="M122" r:id="rId158" display="https://commerce.gov.in/international-trade/trade-agreements/framework-agreement-with-thailand/" tooltip="https://commerce.gov.in/international-trade/trade-agreements/framework-agreement-with-thailand/"/>
    <hyperlink ref="L123" r:id="rId159" display="https://rtais.wto.org/rtadocs/973/TOA/English/FTA%20text.docx" tooltip="https://rtais.wto.org/rtadocs/973/TOA/English/FTA text.docx"/>
    <hyperlink ref="M123" r:id="rId160" display="https://rtais.wto.org/rtadocs/973/AnnexAndRelatedDocs/English/VCUFTA%20Protocol%20No.%201%20Full-1.pdf" tooltip="https://rtais.wto.org/rtadocs/973/AnnexAndRelatedDocs/English/VCUFTA Protocol No. 1 Full-1.pdf"/>
    <hyperlink ref="L125" r:id="rId161" display="https://eur-lex.europa.eu/legal-content/EN/TXT/?uri=OJ:L:2016:250:TOC" tooltip="https://eur-lex.europa.eu/legal-content/EN/TXT/?uri=OJ:L:2016:250:TOC"/>
    <hyperlink ref="M125" r:id="rId161" display="https://eur-lex.europa.eu/legal-content/EN/TXT/?uri=OJ:L:2016:250:TOC" tooltip="https://eur-lex.europa.eu/legal-content/EN/TXT/?uri=OJ:L:2016:250:TOC"/>
    <hyperlink ref="L126" r:id="rId162" display="http://eur-lex.europa.eu/legal-content/EN/TXT/?uri=uriserv:OJ.L_.2016.287.01.0003.01.ENG&amp;toc=OJ:L:2016:287:TOC" tooltip="http://eur-lex.europa.eu/legal-content/EN/TXT/?uri=uriserv:OJ.L_.2016.287.01.0003.01.ENG&amp;toc=OJ:L:2016:287:TOC"/>
    <hyperlink ref="M126" r:id="rId162" display="http://eur-lex.europa.eu/legal-content/EN/TXT/?uri=uriserv:OJ.L_.2016.287.01.0003.01.ENG&amp;toc=OJ:L:2016:287:TOC" tooltip="http://eur-lex.europa.eu/legal-content/EN/TXT/?uri=uriserv:OJ.L_.2016.287.01.0003.01.ENG&amp;toc=OJ:L:2016:287:TOC"/>
    <hyperlink ref="L127" r:id="rId163" display="https://rtais.wto.org/rtadocs/620/TOA/English/GUUAM%20Agreement.pdf" tooltip="https://rtais.wto.org/rtadocs/620/TOA/English/GUUAM Agreement.pdf"/>
    <hyperlink ref="M127" r:id="rId164" display="https://guam-organization.org/en/organization-for-democracy-and-economic-development-guam-agreements/" tooltip="https://guam-organization.org/en/organization-for-democracy-and-economic-development-guam-agreements/"/>
    <hyperlink ref="L128" r:id="rId165" display="http://eur-lex.europa.eu/legal-content/EN/TXT/?uri=OJ:L:2016:356:TOC" tooltip="http://eur-lex.europa.eu/legal-content/EN/TXT/?uri=OJ:L:2016:356:TOC"/>
    <hyperlink ref="M128" r:id="rId165" display="http://eur-lex.europa.eu/legal-content/EN/TXT/?uri=OJ:L:2016:356:TOC" tooltip="http://eur-lex.europa.eu/legal-content/EN/TXT/?uri=OJ:L:2016:356:TOC"/>
    <hyperlink ref="L129" r:id="rId166" display="https://fta.miti.gov.my/miti-fta/resources/Malaysia%20-%20Turkey/MTFTA_Main_Agreement.pdf" tooltip="https://fta.miti.gov.my/miti-fta/resources/Malaysia - Turkey/MTFTA_Main_Agreement.pdf"/>
    <hyperlink ref="M129" r:id="rId166" display="https://fta.miti.gov.my/miti-fta/resources/Malaysia%20-%20Turkey/MTFTA_Main_Agreement.pdf" tooltip="https://fta.miti.gov.my/miti-fta/resources/Malaysia - Turkey/MTFTA_Main_Agreement.pdf"/>
    <hyperlink ref="L130" r:id="rId167" display="https://rtais.wto.org/rtadocs/983/TOA/English/Agreement%20regarding%20member%20of%20Egypt%20to%20COMESA%20(3).pdf" tooltip="https://rtais.wto.org/rtadocs/983/TOA/English/Agreement regarding member of Egypt to COMESA (3).pdf"/>
    <hyperlink ref="L131" r:id="rId168" display="https://rtais.wto.org/rtadocs/931/TOA/English/1-Turkey-Moldova%20FTA%20Main%20Text%2010%20Sept%202014.doc" tooltip="https://rtais.wto.org/rtadocs/931/TOA/English/1-Turkey-Moldova FTA Main Text 10 Sept 2014.doc"/>
    <hyperlink ref="M131" r:id="rId169" display="https://www.trade.gov.tr/free-trade-agreements/moldova" tooltip="https://www.trade.gov.tr/free-trade-agreements/moldova"/>
    <hyperlink ref="L134" r:id="rId62" display="https://www.customs.go.kr/engportal/cm/cntnts/cntntsView.do?mi=7308&amp;cntntsId=2332#"/>
    <hyperlink ref="M134" r:id="rId62" display="https://www.customs.go.kr/engportal/cm/cntnts/cntntsView.do?mi=7308&amp;cntntsId=2332#"/>
    <hyperlink ref="L135" r:id="rId170" display="https://rtais.wto.org/rtadocs/966/TOA/English/21_19_SAFTA_Protocol_on_Afghanistan.doc" tooltip="https://rtais.wto.org/rtadocs/966/TOA/English/21_19_SAFTA_Protocol_on_Afghanistan.doc"/>
    <hyperlink ref="L137" r:id="rId171" display="http://www.mofa.go.jp/a_o/c_m2/mn/page3e_000298.html" tooltip="http://www.mofa.go.jp/a_o/c_m2/mn/page3e_000298.html"/>
    <hyperlink ref="M137" r:id="rId171" display="http://www.mofa.go.jp/a_o/c_m2/mn/page3e_000298.html" tooltip="http://www.mofa.go.jp/a_o/c_m2/mn/page3e_000298.html"/>
    <hyperlink ref="L139" r:id="rId172" display="https://wtocenter.vn/chuyen-de/12689-vkfta-full-content" tooltip="https://wtocenter.vn/chuyen-de/12689-vkfta-full-content"/>
    <hyperlink ref="M139" r:id="rId172" display="https://wtocenter.vn/chuyen-de/12689-vkfta-full-content" tooltip="https://wtocenter.vn/chuyen-de/12689-vkfta-full-content"/>
    <hyperlink ref="L140" r:id="rId173" display="http://fta.mofcom.gov.cn/topic/enkorea.shtml" tooltip="http://fta.mofcom.gov.cn/topic/enkorea.shtml"/>
    <hyperlink ref="M140" r:id="rId173" display="http://fta.mofcom.gov.cn/topic/enkorea.shtml" tooltip="http://fta.mofcom.gov.cn/topic/enkorea.shtml"/>
    <hyperlink ref="L141" r:id="rId174" display="https://rtais.wto.org/rtadocs/583/TOA/English/ToA.pdf" tooltip="https://rtais.wto.org/rtadocs/583/TOA/English/ToA.pdf"/>
    <hyperlink ref="L142" r:id="rId175" display="http://dfat.gov.au/trade/agreements/in-force/chafta/official-documents/Pages/official-documents.aspx" tooltip="http://dfat.gov.au/trade/agreements/in-force/chafta/official-documents/Pages/official-documents.aspx"/>
    <hyperlink ref="M142" r:id="rId175" display="http://dfat.gov.au/trade/agreements/in-force/chafta/official-documents/Pages/official-documents.aspx" tooltip="http://dfat.gov.au/trade/agreements/in-force/chafta/official-documents/Pages/official-documents.aspx"/>
    <hyperlink ref="L143" r:id="rId176" display="https://eur-lex.europa.eu/legal-content/en/TXT/?uri=OJ:L:2015:164:TOC" tooltip="https://eur-lex.europa.eu/legal-content/en/TXT/?uri=OJ:L:2015:164:TOC"/>
    <hyperlink ref="M143" r:id="rId176" display="https://eur-lex.europa.eu/legal-content/en/TXT/?uri=OJ:L:2015:164:TOC" tooltip="https://eur-lex.europa.eu/legal-content/en/TXT/?uri=OJ:L:2015:164:TOC"/>
    <hyperlink ref="L144" r:id="rId177" display="https://rtais.wto.org/rtadocs/948/TOA/English/INSTRUMENT%20%20OF%20ACCESSION%20FOR%20SADC.pdf" tooltip="https://rtais.wto.org/rtadocs/948/TOA/English/INSTRUMENT  OF ACCESSION FOR SADC.pdf"/>
    <hyperlink ref="L145" r:id="rId178" display="https://www.mfat.govt.nz/assets/Trade-agreements/Korea-NZ-FTA/NZ-Korea-FTA-consolidated-text.pdf" tooltip="https://www.mfat.govt.nz/assets/Trade-agreements/Korea-NZ-FTA/NZ-Korea-FTA-consolidated-text.pdf"/>
    <hyperlink ref="M145" r:id="rId179" display="https://www.mfat.govt.nz/en/trade/free-trade-agreements/free-trade-agreements-in-force/nz-korea-free-trade-agreement/" tooltip="https://www.mfat.govt.nz/en/trade/free-trade-agreements/free-trade-agreements-in-force/nz-korea-free-trade-agreement/"/>
    <hyperlink ref="L146" r:id="rId180" display="http://www.mcci.org/en/global-marketplace/trade-agreements/mauritius-pakistan-pta/" tooltip="http://www.mcci.org/en/global-marketplace/trade-agreements/mauritius-pakistan-pta/"/>
    <hyperlink ref="M146" r:id="rId180" display="http://www.mcci.org/en/global-marketplace/trade-agreements/mauritius-pakistan-pta/" tooltip="http://www.mcci.org/en/global-marketplace/trade-agreements/mauritius-pakistan-pta/"/>
    <hyperlink ref="L147" r:id="rId181" display="https://rtais.wto.org/rtadocs/922/TOA/English/Treaty%20on%20accession_KR_EAEU_UnoffTransENG.doc" tooltip="https://rtais.wto.org/rtadocs/922/TOA/English/Treaty on accession_KR_EAEU_UnoffTransENG.doc"/>
    <hyperlink ref="M147" r:id="rId182" display="https://rtais.wto.org/rtadocs/922/AnnexAndRelatedDocs/English/4.%20Protocol_Rev_rev_shar.docx" tooltip="https://rtais.wto.org/rtadocs/922/AnnexAndRelatedDocs/English/4. Protocol_Rev_rev_shar.docx"/>
    <hyperlink ref="L148" r:id="rId183" display="https://asean.org/?static_post=asean-india-free-trade-area-3" tooltip="https://asean.org/?static_post=asean-india-free-trade-area-3"/>
    <hyperlink ref="M148" r:id="rId183" display="https://asean.org/?static_post=asean-india-free-trade-area-3" tooltip="https://asean.org/?static_post=asean-india-free-trade-area-3"/>
    <hyperlink ref="L149" r:id="rId184" display="https://www.enterprisesg.gov.sg/non-financial-assistance/for-singapore-companies/free-trade-agreements/ftas/singapore-ftas/-/media//ESG/Files/Non-Financial-Assistance/For-Companies/Free-Trade-Agreements/GSFTA/Legal_Text/the_gulf_cooperation_council_gsfta_legal_text" tooltip="https://www.enterprisesg.gov.sg/non-financial-assistance/for-singapore-companies/free-trade-agreements/ftas/singapore-ftas/-/media//ESG/Files/Non-Financial-Assistance/For-Companies/Free-Trade-Agreements/GSFTA/Legal_Text/the_gulf_cooperation_council_gsfta_"/>
    <hyperlink ref="M149" r:id="rId184" display="https://www.enterprisesg.gov.sg/non-financial-assistance/for-singapore-companies/free-trade-agreements/ftas/singapore-ftas/-/media//ESG/Files/Non-Financial-Assistance/For-Companies/Free-Trade-Agreements/GSFTA/Legal_Text/the_gulf_cooperation_council_gsfta_legal_text" tooltip="https://www.enterprisesg.gov.sg/non-financial-assistance/for-singapore-companies/free-trade-agreements/ftas/singapore-ftas/-/media//ESG/Files/Non-Financial-Assistance/For-Companies/Free-Trade-Agreements/GSFTA/Legal_Text/the_gulf_cooperation_council_gsfta_"/>
    <hyperlink ref="L150" r:id="rId185" location="@?_afrLoop=3049891482291683&amp;centerWidth=670px&amp;leftWidth=286px&amp;rightWidth=0&amp;showFooter=false&amp;showHeader=false&amp;_adf.ctrl-state=2cyy764k6_235" display="https://www.mof.gov.vn/webcenter/portal/mof/r/lvtc/htqt/hnhttc/ftas/vcfta?_afrLoop=3049891482291683#%40%3F_afrLoop%3D3049891482291683%26centerWidth%3D670px%26leftWidth%3D286px%26rightWidth%3D0%26showFooter%3Dfalse%26showHeader%3Dfalse%26_adf.ctrl-state%3D2cyy764k6_235"/>
    <hyperlink ref="M150" r:id="rId185" location="@?_afrLoop=3049891482291683&amp;centerWidth=670px&amp;leftWidth=286px&amp;rightWidth=0&amp;showFooter=false&amp;showHeader=false&amp;_adf.ctrl-state=2cyy764k6_235" display="https://www.mof.gov.vn/webcenter/portal/mof/r/lvtc/htqt/hnhttc/ftas/vcfta?_afrLoop=3049891482291683#%40%3F_afrLoop%3D3049891482291683%26centerWidth%3D670px%26leftWidth%3D286px%26rightWidth%3D0%26showFooter%3Dfalse%26showHeader%3Dfalse%26_adf.ctrl-state%3D2cyy764k6_235"/>
    <hyperlink ref="L151" r:id="rId186" display="http://international.gc.ca/trade-commerce/trade-agreements-accords-commerciaux/agr-acc/honduras/fta-ale/index.aspx?lang=eng" tooltip="http://international.gc.ca/trade-commerce/trade-agreements-accords-commerciaux/agr-acc/honduras/fta-ale/index.aspx?lang=eng"/>
    <hyperlink ref="M151" r:id="rId186" display="http://international.gc.ca/trade-commerce/trade-agreements-accords-commerciaux/agr-acc/honduras/fta-ale/index.aspx?lang=eng" tooltip="http://international.gc.ca/trade-commerce/trade-agreements-accords-commerciaux/agr-acc/honduras/fta-ale/index.aspx?lang=eng"/>
    <hyperlink ref="L152" r:id="rId187" display="http://international.gc.ca/trade-commerce/trade-agreements-accords-commerciaux/agr-acc/korea-coree/fta-ale/index.aspx?lang=eng" tooltip="http://international.gc.ca/trade-commerce/trade-agreements-accords-commerciaux/agr-acc/korea-coree/fta-ale/index.aspx?lang=eng"/>
    <hyperlink ref="M152" r:id="rId187" display="http://international.gc.ca/trade-commerce/trade-agreements-accords-commerciaux/agr-acc/korea-coree/fta-ale/index.aspx?lang=eng" tooltip="http://international.gc.ca/trade-commerce/trade-agreements-accords-commerciaux/agr-acc/korea-coree/fta-ale/index.aspx?lang=eng"/>
    <hyperlink ref="L153" r:id="rId188" display="http://www.mofa.go.jp/files/000044322.pdf" tooltip="http://www.mofa.go.jp/files/000044322.pdf"/>
    <hyperlink ref="M153" r:id="rId189" display="http://www.mofa.go.jp/ecm/ep/page22e_000430.html" tooltip="http://www.mofa.go.jp/ecm/ep/page22e_000430.html"/>
    <hyperlink ref="L154" r:id="rId190" display="http://www.efta.int/trade-relations/free-trade-network/bosnia-and-herzegovina" tooltip="http://www.efta.int/trade-relations/free-trade-network/bosnia-and-herzegovina"/>
    <hyperlink ref="M154" r:id="rId190" display="http://www.efta.int/trade-relations/free-trade-network/bosnia-and-herzegovina" tooltip="http://www.efta.int/trade-relations/free-trade-network/bosnia-and-herzegovina"/>
    <hyperlink ref="L155" r:id="rId191" display="https://rtais.wto.org/rtadocs/910/TOA/English/Accession%20Treaty_RF%20Jul%2005.docx" tooltip="https://rtais.wto.org/rtadocs/910/TOA/English/Accession Treaty_RF Jul 05.docx"/>
    <hyperlink ref="M155" r:id="rId192" display="https://rtais.wto.org/rtadocs/910/AnnexAndRelatedDocs/English/Annex%205%20Accession%20Treaty_RF%20Jul%2005.docx" tooltip="https://rtais.wto.org/rtadocs/910/AnnexAndRelatedDocs/English/Annex 5 Accession Treaty_RF Jul 05.docx"/>
    <hyperlink ref="L156" r:id="rId193" display="https://www.dfat.gov.au/trade/agreements/in-force/kafta/official-documents/Pages/full-text-of-kafta" tooltip="https://www.dfat.gov.au/trade/agreements/in-force/kafta/official-documents/Pages/full-text-of-kafta"/>
    <hyperlink ref="M156" r:id="rId194" display="https://www.dfat.gov.au/trade/agreements/in-force/kafta/korea-australia-fta" tooltip="https://www.dfat.gov.au/trade/agreements/in-force/kafta/korea-australia-fta"/>
    <hyperlink ref="L157" r:id="rId195" display="https://rtais.wto.org/rtadocs/909/TOA/English/EAEU%20Treaty%20(unofficial%20translation).doc" tooltip="https://rtais.wto.org/rtadocs/909/TOA/English/EAEU Treaty (unofficial translation).doc"/>
    <hyperlink ref="M157" r:id="rId196" display="http://economy.gov.ru/minec/about/structure/depSNG/agreement-eurasian-economic-union" tooltip="http://economy.gov.ru/minec/about/structure/depSNG/agreement-eurasian-economic-union"/>
    <hyperlink ref="L158" r:id="rId197" display="http://www.efta.int/free-trade/Free-Trade-Agreements/central-american-states" tooltip="http://www.efta.int/free-trade/Free-Trade-Agreements/central-american-states"/>
    <hyperlink ref="M158" r:id="rId198" display="http://www.efta.int/free-trade/free-trade-agreements/central-american-states" tooltip="http://www.efta.int/free-trade/free-trade-agreements/central-american-states"/>
    <hyperlink ref="L159" r:id="rId199" display="http://www.tid.gov.hk/english/trade_relations/hkclfta/text_agreement.html" tooltip="http://www.tid.gov.hk/english/trade_relations/hkclfta/text_agreement.html"/>
    <hyperlink ref="M159" r:id="rId200" display="http://www.tid.gov.hk/english/trade_relations/hkclfta/index.html" tooltip="http://www.tid.gov.hk/english/trade_relations/hkclfta/index.html"/>
    <hyperlink ref="L160" r:id="rId201" display="https://www.government.is/topics/foreign-affairs/external-trade/free-trade-agreements/free-trade-agreement-between-iceland-and-china/" tooltip="https://www.government.is/topics/foreign-affairs/external-trade/free-trade-agreements/free-trade-agreement-between-iceland-and-china/"/>
    <hyperlink ref="M160" r:id="rId201" display="https://www.government.is/topics/foreign-affairs/external-trade/free-trade-agreements/free-trade-agreement-between-iceland-and-china/" tooltip="https://www.government.is/topics/foreign-affairs/external-trade/free-trade-agreements/free-trade-agreement-between-iceland-and-china/"/>
    <hyperlink ref="L161" r:id="rId202" display="http://eur-lex.europa.eu/legal-content/EN/TXT/PDF/?uri=OJ:L:2014:261:FULL&amp;from=EN" tooltip="http://eur-lex.europa.eu/legal-content/EN/TXT/PDF/?uri=OJ:L:2014:261:FULL&amp;from=EN"/>
    <hyperlink ref="M161" r:id="rId202" display="http://eur-lex.europa.eu/legal-content/EN/TXT/PDF/?uri=OJ:L:2014:261:FULL&amp;from=EN" tooltip="http://eur-lex.europa.eu/legal-content/EN/TXT/PDF/?uri=OJ:L:2014:261:FULL&amp;from=EN"/>
    <hyperlink ref="L162" r:id="rId203" display="https://eur-lex.europa.eu/legal-content/EN/TXT/?uri=OJ:L:2014:161:TOC" tooltip="https://eur-lex.europa.eu/legal-content/EN/TXT/?uri=OJ:L:2014:161:TOC"/>
    <hyperlink ref="M162" r:id="rId203" display="https://eur-lex.europa.eu/legal-content/EN/TXT/?uri=OJ:L:2014:161:TOC" tooltip="https://eur-lex.europa.eu/legal-content/EN/TXT/?uri=OJ:L:2014:161:TOC"/>
    <hyperlink ref="L163" r:id="rId204" display="http://fta.mofcom.gov.cn/topic/enswiss.shtml" tooltip="http://fta.mofcom.gov.cn/topic/enswiss.shtml"/>
    <hyperlink ref="M163" r:id="rId204" display="http://fta.mofcom.gov.cn/topic/enswiss.shtml" tooltip="http://fta.mofcom.gov.cn/topic/enswiss.shtml"/>
    <hyperlink ref="L164" r:id="rId205" display="https://eur-lex.europa.eu/legal-content/EN/TXT/?uri=OJ:L:2014:260:TOC" tooltip="https://eur-lex.europa.eu/legal-content/EN/TXT/?uri=OJ:L:2014:260:TOC"/>
    <hyperlink ref="M164" r:id="rId205" display="https://eur-lex.europa.eu/legal-content/EN/TXT/?uri=OJ:L:2014:260:TOC" tooltip="https://eur-lex.europa.eu/legal-content/EN/TXT/?uri=OJ:L:2014:260:TOC"/>
    <hyperlink ref="L165" r:id="rId206" display="https://www.enterprisesg.gov.sg/industries/wholesale-trade/astep" tooltip="https://www.enterprisesg.gov.sg/industries/wholesale-trade/astep"/>
    <hyperlink ref="M165" r:id="rId206" display="https://www.enterprisesg.gov.sg/industries/wholesale-trade/astep" tooltip="https://www.enterprisesg.gov.sg/industries/wholesale-trade/astep"/>
    <hyperlink ref="L169" r:id="rId207" display="https://www.nzcio.com/assets/NZCIO-documents/ANZTEC-Final-Text-10-July-2013-NZ.pdf" tooltip="https://www.nzcio.com/assets/NZCIO-documents/ANZTEC-Final-Text-10-July-2013-NZ.pdf"/>
    <hyperlink ref="M169" r:id="rId208" display="https://www.nzcio.com/en/anztec/anztec-agreeement/" tooltip="https://www.nzcio.com/en/anztec/anztec-agreeement/"/>
    <hyperlink ref="L170" r:id="rId209" display="https://www.enterprisesg.gov.sg/non-financial-assistance/for-singapore-companies/free-trade-agreements/ftas/singapore-ftas/-/media/ESG/Files/Non-Financial-Assistance/For-Companies/Free-Trade-Agreements/Singapore_Costa_Rica_FTA/Legal_Text/costa20rica20scrfta20legal20text" tooltip="https://www.enterprisesg.gov.sg/non-financial-assistance/for-singapore-companies/free-trade-agreements/ftas/singapore-ftas/-/media/ESG/Files/Non-Financial-Assistance/For-Companies/Free-Trade-Agreements/Singapore_Costa_Rica_FTA/Legal_Text/costa20rica20scrf"/>
    <hyperlink ref="M170" r:id="rId209" display="https://www.enterprisesg.gov.sg/non-financial-assistance/for-singapore-companies/free-trade-agreements/ftas/singapore-ftas/-/media/ESG/Files/Non-Financial-Assistance/For-Companies/Free-Trade-Agreements/Singapore_Costa_Rica_FTA/Legal_Text/costa20rica20scrfta20legal20text" tooltip="https://www.enterprisesg.gov.sg/non-financial-assistance/for-singapore-companies/free-trade-agreements/ftas/singapore-ftas/-/media/ESG/Files/Non-Financial-Assistance/For-Companies/Free-Trade-Agreements/Singapore_Costa_Rica_FTA/Legal_Text/costa20rica20scrf"/>
    <hyperlink ref="L173" r:id="rId210" display="https://rtais.wto.org/rtadocs/762/TOA/English/FTA%20CIS_Text%20with%20protocols.docx" tooltip="https://rtais.wto.org/rtadocs/762/TOA/English/FTA CIS_Text with protocols.docx"/>
    <hyperlink ref="M173" r:id="rId211" display="https://rtais.wto.org/rtadocs/762/AnnexAndRelatedDocs/English/FTA%20CIS_Text%20with%20protocols.docx" tooltip="https://rtais.wto.org/rtadocs/762/AnnexAndRelatedDocs/English/FTA CIS_Text with protocols.docx"/>
    <hyperlink ref="L175" r:id="rId212" display="http://www.mcci.org/trade_agreements_turkey.aspx" tooltip="http://www.mcci.org/trade_agreements_turkey.aspx"/>
    <hyperlink ref="M175" r:id="rId212" display="http://www.mcci.org/trade_agreements_turkey.aspx" tooltip="http://www.mcci.org/trade_agreements_turkey.aspx"/>
    <hyperlink ref="L176" r:id="rId213" location="full-text" display="https://www.dfat.gov.au/trade/agreements/in-force/mafta/Pages/malaysia-australia-fta#full-text"/>
    <hyperlink ref="M176" r:id="rId213" location="full-text" display="https://www.dfat.gov.au/trade/agreements/in-force/mafta/Pages/malaysia-australia-fta#full-text"/>
    <hyperlink ref="L177" r:id="rId214" display="https://rtais.wto.org/rtadocs/868/TOA/English/MUFTA%20Eng%20%2017%2011%202011.doc" tooltip="https://rtais.wto.org/rtadocs/868/TOA/English/MUFTA Eng  17 11 2011.doc"/>
    <hyperlink ref="M177" r:id="rId215" display="https://rtais.wto.org/rtadocs/868/AnnexAndRelatedDocs/English/Annexes.zip" tooltip="https://rtais.wto.org/rtadocs/868/AnnexAndRelatedDocs/English/Annexes.zip"/>
    <hyperlink ref="L178" r:id="rId216" location="L_2012112EN.01001001" display="http://eur-lex.europa.eu/legal-content/EN/TXT/?uri=uriserv:OJ.L_.2012.112.01.0006.01.ENG&amp;toc=OJ:L:2012:112:TOC#L_2012112EN.01001001"/>
    <hyperlink ref="M178" r:id="rId216" location="L_2012112EN.01001001" display="http://eur-lex.europa.eu/legal-content/EN/TXT/?uri=uriserv:OJ.L_.2012.112.01.0006.01.ENG&amp;toc=OJ:L:2012:112:TOC#L_2012112EN.01001001"/>
    <hyperlink ref="L180" r:id="rId217" display="http://international.gc.ca/trade-commerce/trade-agreements-accords-commerciaux/agr-acc/panama/fta-ale/index.aspx?lang=eng" tooltip="http://international.gc.ca/trade-commerce/trade-agreements-accords-commerciaux/agr-acc/panama/fta-ale/index.aspx?lang=eng"/>
    <hyperlink ref="M180" r:id="rId217" display="http://international.gc.ca/trade-commerce/trade-agreements-accords-commerciaux/agr-acc/panama/fta-ale/index.aspx?lang=eng" tooltip="http://international.gc.ca/trade-commerce/trade-agreements-accords-commerciaux/agr-acc/panama/fta-ale/index.aspx?lang=eng"/>
    <hyperlink ref="L181" r:id="rId218" display="http://international.gc.ca/trade-commerce/trade-agreements-accords-commerciaux/agr-acc/jordan-jordanie/fta-ale/index.aspx?lang=eng" tooltip="http://international.gc.ca/trade-commerce/trade-agreements-accords-commerciaux/agr-acc/jordan-jordanie/fta-ale/index.aspx?lang=eng"/>
    <hyperlink ref="M181" r:id="rId218" display="http://international.gc.ca/trade-commerce/trade-agreements-accords-commerciaux/agr-acc/jordan-jordanie/fta-ale/index.aspx?lang=eng" tooltip="http://international.gc.ca/trade-commerce/trade-agreements-accords-commerciaux/agr-acc/jordan-jordanie/fta-ale/index.aspx?lang=eng"/>
    <hyperlink ref="L182" r:id="rId219" display="http://eur-lex.europa.eu/legal-content/EN/TXT/?qid=1399559825164&amp;uri=CELEX:22012A1221(01)" tooltip="http://eur-lex.europa.eu/legal-content/EN/TXT/?qid=1399559825164&amp;uri=CELEX:22012A1221(01)"/>
    <hyperlink ref="M182" r:id="rId219" display="http://eur-lex.europa.eu/legal-content/EN/TXT/?qid=1399559825164&amp;uri=CELEX:22012A1221(01)" tooltip="http://eur-lex.europa.eu/legal-content/EN/TXT/?qid=1399559825164&amp;uri=CELEX:22012A1221(01)"/>
    <hyperlink ref="L183" r:id="rId220" display="https://eur-lex.europa.eu/legal-content/EN/TXT/?uri=OJ:L:2012:346:TOC" tooltip="https://eur-lex.europa.eu/legal-content/EN/TXT/?uri=OJ:L:2012:346:TOC"/>
    <hyperlink ref="M183" r:id="rId220" display="https://eur-lex.europa.eu/legal-content/EN/TXT/?uri=OJ:L:2012:346:TOC" tooltip="https://eur-lex.europa.eu/legal-content/EN/TXT/?uri=OJ:L:2012:346:TOC"/>
    <hyperlink ref="L185" r:id="rId221" display="https://fta.miti.gov.my/miti-fta/resources/Malaysia-Chile/MCFTA.pdf" tooltip="https://fta.miti.gov.my/miti-fta/resources/Malaysia-Chile/MCFTA.pdf"/>
    <hyperlink ref="M185" r:id="rId222" display="http://fta.miti.gov.my/index.php/pages/view/Malaysia-Chile?mid=43" tooltip="http://fta.miti.gov.my/index.php/pages/view/Malaysia-Chile?mid=43"/>
    <hyperlink ref="L186" r:id="rId223" display="https://rtais.wto.org/rtadocs/861/TOA/English/Text%20of%20Agreement%20RF-Uzbekistan.docx" tooltip="https://rtais.wto.org/rtadocs/861/TOA/English/Text of Agreement RF-Uzbekistan.docx"/>
    <hyperlink ref="L187" r:id="rId224" display="https://rtais.wto.org/rtadocs/862/TOA/English/Text%20of%20Agreement%20RF-Turkmenistan.docx" tooltip="https://rtais.wto.org/rtadocs/862/TOA/English/Text of Agreement RF-Turkmenistan.docx"/>
    <hyperlink ref="L188" r:id="rId225" display="https://rtais.wto.org/rtadocs/858/TOA/English/Russia-Yugoslavia%20FTA_text%20with%20protocols_Republic%20of%20Serbia.doc" tooltip="https://rtais.wto.org/rtadocs/858/TOA/English/Russia-Yugoslavia FTA_text with protocols_Republic of Serbia.doc"/>
    <hyperlink ref="L189" r:id="rId226" display="http://www.ustr.gov/trade-agreements/free-trade-agreements/panama-tpa/final-text" tooltip="http://www.ustr.gov/trade-agreements/free-trade-agreements/panama-tpa/final-text"/>
    <hyperlink ref="M189" r:id="rId226" display="http://www.ustr.gov/trade-agreements/free-trade-agreements/panama-tpa/final-text" tooltip="http://www.ustr.gov/trade-agreements/free-trade-agreements/panama-tpa/final-text"/>
    <hyperlink ref="L190" r:id="rId227" display="http://www.efta.int/trade-relations/free-trade-network/montenegro" tooltip="http://www.efta.int/trade-relations/free-trade-network/montenegro"/>
    <hyperlink ref="M190" r:id="rId227" display="http://www.efta.int/trade-relations/free-trade-network/montenegro" tooltip="http://www.efta.int/trade-relations/free-trade-network/montenegro"/>
    <hyperlink ref="L191" r:id="rId228" display="https://www.efta.int/trade-relations/free-trade-network/hong-kong-china" tooltip="https://www.efta.int/trade-relations/free-trade-network/hong-kong-china"/>
    <hyperlink ref="M191" r:id="rId228" display="https://www.efta.int/trade-relations/free-trade-network/hong-kong-china" tooltip="https://www.efta.int/trade-relations/free-trade-network/hong-kong-china"/>
    <hyperlink ref="L192" r:id="rId229" display="https://rtais.wto.org/rtadocs/830/TOA/English/RF-Azerbaijan%20FTA_text%20with%20protocols.doc" tooltip="https://rtais.wto.org/rtadocs/830/TOA/English/RF-Azerbaijan FTA_text with protocols.doc"/>
    <hyperlink ref="L194" r:id="rId230" display="https://rtais.wto.org/rtadocs/838/TOA/English/EAC_Treaty%20of%20Accession%20of%20Rwanda.pdf" tooltip="https://rtais.wto.org/rtadocs/838/TOA/English/EAC_Treaty of Accession of Rwanda.pdf"/>
    <hyperlink ref="L195" r:id="rId231" display="https://rtais.wto.org/rtadocs/94/TOA/English/EAC%20TREATY.pdf" tooltip="https://rtais.wto.org/rtadocs/94/TOA/English/EAC TREATY.pdf"/>
    <hyperlink ref="M195" r:id="rId232" display="https://www.eac.int/documents/category/key-documents" tooltip="https://www.eac.int/documents/category/key-documents"/>
    <hyperlink ref="L196" r:id="rId233" display="https://www.efta.int/trade-relations/free-trade-network/ukraine" tooltip="https://www.efta.int/trade-relations/free-trade-network/ukraine"/>
    <hyperlink ref="M196" r:id="rId233" display="https://www.efta.int/trade-relations/free-trade-network/ukraine" tooltip="https://www.efta.int/trade-relations/free-trade-network/ukraine"/>
    <hyperlink ref="L197" r:id="rId234" display="https://ustr.gov/trade-agreements/free-trade-agreements/colombia-tpa/final-text" tooltip="https://ustr.gov/trade-agreements/free-trade-agreements/colombia-tpa/final-text"/>
    <hyperlink ref="M197" r:id="rId234" display="https://ustr.gov/trade-agreements/free-trade-agreements/colombia-tpa/final-text" tooltip="https://ustr.gov/trade-agreements/free-trade-agreements/colombia-tpa/final-text"/>
    <hyperlink ref="L200" r:id="rId235" display="https://ustr.gov/trade-agreements/free-trade-agreements/korus-fta/final-text" tooltip="https://ustr.gov/trade-agreements/free-trade-agreements/korus-fta/final-text"/>
    <hyperlink ref="M200" r:id="rId235" display="https://ustr.gov/trade-agreements/free-trade-agreements/korus-fta/final-text" tooltip="https://ustr.gov/trade-agreements/free-trade-agreements/korus-fta/final-text"/>
    <hyperlink ref="L201" r:id="rId236" display="http://www.sice.oas.org/Trade/CRI_CHN_FTA/Texts_Apr2010_e/CRI_CHN_ToC__PDF_e.asp" tooltip="http://www.sice.oas.org/Trade/CRI_CHN_FTA/Texts_Apr2010_e/CRI_CHN_ToC__PDF_e.asp"/>
    <hyperlink ref="M201" r:id="rId236" display="http://www.sice.oas.org/Trade/CRI_CHN_FTA/Texts_Apr2010_e/CRI_CHN_ToC__PDF_e.asp" tooltip="http://www.sice.oas.org/Trade/CRI_CHN_FTA/Texts_Apr2010_e/CRI_CHN_ToC__PDF_e.asp"/>
    <hyperlink ref="L202" r:id="rId237" display="http://www.mofa.go.jp/region/latin/peru/epa201105/index.html" tooltip="http://www.mofa.go.jp/region/latin/peru/epa201105/index.html"/>
    <hyperlink ref="M202" r:id="rId237" display="http://www.mofa.go.jp/region/latin/peru/epa201105/index.html" tooltip="http://www.mofa.go.jp/region/latin/peru/epa201105/index.html"/>
    <hyperlink ref="L204" r:id="rId238" display="http://eur-lex.europa.eu/legal-content/EN/TXT/?qid=1398352746247&amp;uri=CELEX:22012A0424(01)" tooltip="http://eur-lex.europa.eu/legal-content/EN/TXT/?qid=1398352746247&amp;uri=CELEX:22012A0424(01)"/>
    <hyperlink ref="M204" r:id="rId238" display="http://eur-lex.europa.eu/legal-content/EN/TXT/?qid=1398352746247&amp;uri=CELEX:22012A0424(01)" tooltip="http://eur-lex.europa.eu/legal-content/EN/TXT/?qid=1398352746247&amp;uri=CELEX:22012A0424(01)"/>
    <hyperlink ref="L205" r:id="rId239" display="https://mfatgovtnz2020.cwp.govt.nz/assets/Trade-agreements/Malaysia-NZ-FTA/mnzfta-text-of-agreement.pdf" tooltip="https://mfatgovtnz2020.cwp.govt.nz/assets/Trade-agreements/Malaysia-NZ-FTA/mnzfta-text-of-agreement.pdf"/>
    <hyperlink ref="M205" r:id="rId240" display="https://mfatgovtnz2020.cwp.govt.nz/en/trade/free-trade-agreements/free-trade-agreements-in-force/nz-malaysia-free-trade-agreement/" tooltip="https://mfatgovtnz2020.cwp.govt.nz/en/trade/free-trade-agreements/free-trade-agreements-in-force/nz-malaysia-free-trade-agreement/"/>
    <hyperlink ref="L209" r:id="rId241" display="http://eur-lex.europa.eu/legal-content/EN/TXT/?qid=1399391908038&amp;uri=CELEX:22009A1016(01)" tooltip="http://eur-lex.europa.eu/legal-content/EN/TXT/?qid=1399391908038&amp;uri=CELEX:22009A1016(01)"/>
    <hyperlink ref="M209" r:id="rId241" display="http://eur-lex.europa.eu/legal-content/EN/TXT/?qid=1399391908038&amp;uri=CELEX:22009A1016(01)" tooltip="http://eur-lex.europa.eu/legal-content/EN/TXT/?qid=1399391908038&amp;uri=CELEX:22009A1016(01)"/>
    <hyperlink ref="L210" r:id="rId242" display="http://international.gc.ca/trade-commerce/trade-agreements-accords-commerciaux/agr-acc/colombia-colombie/fta-ale/index.aspx?lang=eng" tooltip="http://international.gc.ca/trade-commerce/trade-agreements-accords-commerciaux/agr-acc/colombia-colombie/fta-ale/index.aspx?lang=eng"/>
    <hyperlink ref="M210" r:id="rId242" display="http://international.gc.ca/trade-commerce/trade-agreements-accords-commerciaux/agr-acc/colombia-colombie/fta-ale/index.aspx?lang=eng" tooltip="http://international.gc.ca/trade-commerce/trade-agreements-accords-commerciaux/agr-acc/colombia-colombie/fta-ale/index.aspx?lang=eng"/>
    <hyperlink ref="L211" r:id="rId243" display="http://www.mofa.go.jp/region/asia-paci/india/epa201102/pdfs/ijcepa_ba_e.pdf" tooltip="http://www.mofa.go.jp/region/asia-paci/india/epa201102/pdfs/ijcepa_ba_e.pdf"/>
    <hyperlink ref="M211" r:id="rId244" display="http://www.mofa.go.jp/region/asia-paci/india/epa201102/index.html" tooltip="http://www.mofa.go.jp/region/asia-paci/india/epa201102/index.html"/>
    <hyperlink ref="L212" r:id="rId245" display="https://www.efta.int/trade-relations/free-trade-network/colombia" tooltip="https://www.efta.int/trade-relations/free-trade-network/colombia"/>
    <hyperlink ref="M212" r:id="rId245" display="https://www.efta.int/trade-relations/free-trade-network/colombia" tooltip="https://www.efta.int/trade-relations/free-trade-network/colombia"/>
    <hyperlink ref="L213" r:id="rId246" display="https://fta.miti.gov.my/miti-fta/resources/Malaysia-India/MICECA.pdf" tooltip="https://fta.miti.gov.my/miti-fta/resources/Malaysia-India/MICECA.pdf"/>
    <hyperlink ref="M213" r:id="rId247" display="https://fta.miti.gov.my/index.php/pages/view/malaysia-india?mid=44" tooltip="https://fta.miti.gov.my/index.php/pages/view/malaysia-india?mid=44"/>
    <hyperlink ref="L214" r:id="rId248" display="https://www.fta.go.kr//webmodule/_PSD_FTA/pe/1/eng.pdf" tooltip="https://www.fta.go.kr//webmodule/_PSD_FTA/pe/1/eng.pdf"/>
    <hyperlink ref="M214" r:id="rId62" display="https://www.customs.go.kr/engportal/cm/cntnts/cntntsView.do?mi=7308&amp;cntntsId=2332#"/>
    <hyperlink ref="L215" r:id="rId249" display="http://www.trade.gov.tw/english/Pages/List.aspx?nodeID=676" tooltip="http://www.trade.gov.tw/english/Pages/List.aspx?nodeID=676"/>
    <hyperlink ref="M215" r:id="rId249" display="http://www.trade.gov.tw/english/Pages/List.aspx?nodeID=676" tooltip="http://www.trade.gov.tw/english/Pages/List.aspx?nodeID=676"/>
    <hyperlink ref="L216" r:id="rId250" display="http://eur-lex.europa.eu/legal-content/EN/TXT/?qid=1399390040762&amp;uri=CELEX:22011A0514(01)" tooltip="http://eur-lex.europa.eu/legal-content/EN/TXT/?qid=1399390040762&amp;uri=CELEX:22011A0514(01)"/>
    <hyperlink ref="M216" r:id="rId250" display="http://eur-lex.europa.eu/legal-content/EN/TXT/?qid=1399390040762&amp;uri=CELEX:22011A0514(01)" tooltip="http://eur-lex.europa.eu/legal-content/EN/TXT/?qid=1399390040762&amp;uri=CELEX:22011A0514(01)"/>
    <hyperlink ref="L217" r:id="rId251" display="https://www.efta.int/trade-relations/free-trade-network/peru" tooltip="https://www.efta.int/trade-relations/free-trade-network/peru"/>
    <hyperlink ref="M217" r:id="rId251" display="https://www.efta.int/trade-relations/free-trade-network/peru" tooltip="https://www.efta.int/trade-relations/free-trade-network/peru"/>
    <hyperlink ref="L218" r:id="rId252" display="http://www.sice.oas.org/Trade/CHL_TUR_Final/CHL_TUR_Index_e.asp" tooltip="http://www.sice.oas.org/Trade/CHL_TUR_Final/CHL_TUR_Index_e.asp"/>
    <hyperlink ref="M218" r:id="rId252" display="http://www.sice.oas.org/Trade/CHL_TUR_Final/CHL_TUR_Index_e.asp" tooltip="http://www.sice.oas.org/Trade/CHL_TUR_Final/CHL_TUR_Index_e.asp"/>
    <hyperlink ref="L219" r:id="rId253" display="http://www.efta.int/free-trade/free-trade-agreements/albania.aspx" tooltip="http://www.efta.int/free-trade/free-trade-agreements/albania.aspx"/>
    <hyperlink ref="M219" r:id="rId254" display="http://www.efta.int/free-trade/free-trade-agreements/albania" tooltip="http://www.efta.int/free-trade/free-trade-agreements/albania"/>
    <hyperlink ref="L221" r:id="rId255" display="http://www.efta.int/free-trade/free-trade-agreements/serbia.aspx" tooltip="http://www.efta.int/free-trade/free-trade-agreements/serbia.aspx"/>
    <hyperlink ref="M221" r:id="rId255" display="http://www.efta.int/free-trade/free-trade-agreements/serbia.aspx" tooltip="http://www.efta.int/free-trade/free-trade-agreements/serbia.aspx"/>
    <hyperlink ref="L224" r:id="rId256" display="https://commerce.gov.in/wp-content/uploads/2020/05/nepal.pdf" tooltip="https://commerce.gov.in/wp-content/uploads/2020/05/nepal.pdf"/>
    <hyperlink ref="L227" r:id="rId257" display="http://eur-lex.europa.eu/legal-content/EN/TXT/?qid=1474016437229&amp;uri=CELEX:02010A0429(01)-20150201" tooltip="http://eur-lex.europa.eu/legal-content/EN/TXT/?qid=1474016437229&amp;uri=CELEX:02010A0429(01)-20150201"/>
    <hyperlink ref="M227" r:id="rId257" display="http://eur-lex.europa.eu/legal-content/EN/TXT/?qid=1474016437229&amp;uri=CELEX:02010A0429(01)-20150201" tooltip="http://eur-lex.europa.eu/legal-content/EN/TXT/?qid=1474016437229&amp;uri=CELEX:02010A0429(01)-20150201"/>
    <hyperlink ref="L229" r:id="rId258" display="http://www.asean.org/wp-content/uploads/images/archive/22260.pdf" tooltip="http://www.asean.org/wp-content/uploads/images/archive/22260.pdf"/>
    <hyperlink ref="M229" r:id="rId259" display="https://www.mfat.govt.nz/en/trade/free-trade-agreements/free-trade-agreements-in-force/asean-australia-new-zealand-free-trade-agreement-aanzfta/aanzfta-text/" tooltip="https://www.mfat.govt.nz/en/trade/free-trade-agreements/free-trade-agreements-in-force/asean-australia-new-zealand-free-trade-agreement-aanzfta/aanzfta-text/"/>
    <hyperlink ref="L230" r:id="rId260" display="https://commerce.gov.in/international-trade/trade-agreements/trade-agreements-2/" tooltip="https://commerce.gov.in/international-trade/trade-agreements/trade-agreements-2/"/>
    <hyperlink ref="M230" r:id="rId260" display="https://commerce.gov.in/international-trade/trade-agreements/trade-agreements-2/" tooltip="https://commerce.gov.in/international-trade/trade-agreements/trade-agreements-2/"/>
    <hyperlink ref="L231" r:id="rId261" display="http://fta.mofcom.gov.cn/topic/enperu.shtml" tooltip="http://fta.mofcom.gov.cn/topic/enperu.shtml"/>
    <hyperlink ref="M231" r:id="rId261" display="http://fta.mofcom.gov.cn/topic/enperu.shtml" tooltip="http://fta.mofcom.gov.cn/topic/enperu.shtml"/>
    <hyperlink ref="L233" r:id="rId262" display="https://commerce.gov.in/international-trade/trade-agreements/india-mercosur-pta/" tooltip="https://commerce.gov.in/international-trade/trade-agreements/india-mercosur-pta/"/>
    <hyperlink ref="M233" r:id="rId262" display="https://commerce.gov.in/international-trade/trade-agreements/india-mercosur-pta/" tooltip="https://commerce.gov.in/international-trade/trade-agreements/india-mercosur-pta/"/>
    <hyperlink ref="L236" r:id="rId263" display="http://eur-lex.europa.eu/legal-content/EN/TXT/?uri=uriserv:OJ.L_.2004.084.01.0013.01.ENG" tooltip="http://eur-lex.europa.eu/legal-content/EN/TXT/?uri=uriserv:OJ.L_.2004.084.01.0013.01.ENG"/>
    <hyperlink ref="M236" r:id="rId263" display="http://eur-lex.europa.eu/legal-content/EN/TXT/?uri=uriserv:OJ.L_.2004.084.01.0013.01.ENG" tooltip="http://eur-lex.europa.eu/legal-content/EN/TXT/?uri=uriserv:OJ.L_.2004.084.01.0013.01.ENG"/>
    <hyperlink ref="L237" r:id="rId264" display="http://www.mofa.go.jp/region/asia-paci/vietnam/epa0812/agreement.pdf" tooltip="http://www.mofa.go.jp/region/asia-paci/vietnam/epa0812/agreement.pdf"/>
    <hyperlink ref="M237" r:id="rId265" display="http://www.mofa.go.jp/region/asia-paci/vietnam/epa0812/index.html" tooltip="http://www.mofa.go.jp/region/asia-paci/vietnam/epa0812/index.html"/>
    <hyperlink ref="L238" r:id="rId266" display="http://eur-lex.europa.eu/legal-content/EN/TXT/?qid=1399560086045&amp;uri=CELEX:22009A0228(01)" tooltip="http://eur-lex.europa.eu/legal-content/EN/TXT/?qid=1399560086045&amp;uri=CELEX:22009A0228(01)"/>
    <hyperlink ref="M238" r:id="rId266" display="http://eur-lex.europa.eu/legal-content/EN/TXT/?qid=1399560086045&amp;uri=CELEX:22009A0228(01)" tooltip="http://eur-lex.europa.eu/legal-content/EN/TXT/?qid=1399560086045&amp;uri=CELEX:22009A0228(01)"/>
    <hyperlink ref="L239" r:id="rId267" display="http://www.mofa.go.jp/region/europe/switzerland/epa0902/agreement.pdf" tooltip="http://www.mofa.go.jp/region/europe/switzerland/epa0902/agreement.pdf"/>
    <hyperlink ref="M239" r:id="rId268" display="http://www.mofa.go.jp/region/europe/switzerland/epa0902/index.html" tooltip="http://www.mofa.go.jp/region/europe/switzerland/epa0902/index.html"/>
    <hyperlink ref="L241" r:id="rId269" display="http://www.efta.int/free-trade/free-trade-agreements/canada" tooltip="http://www.efta.int/free-trade/free-trade-agreements/canada"/>
    <hyperlink ref="M241" r:id="rId269" display="http://www.efta.int/free-trade/free-trade-agreements/canada" tooltip="http://www.efta.int/free-trade/free-trade-agreements/canada"/>
    <hyperlink ref="L242" r:id="rId270" display="http://international.gc.ca/trade-commerce/trade-agreements-accords-commerciaux/agr-acc/peru-perou/fta-ale/index.aspx?lang=eng" tooltip="http://international.gc.ca/trade-commerce/trade-agreements-accords-commerciaux/agr-acc/peru-perou/fta-ale/index.aspx?lang=eng"/>
    <hyperlink ref="M242" r:id="rId270" display="http://international.gc.ca/trade-commerce/trade-agreements-accords-commerciaux/agr-acc/peru-perou/fta-ale/index.aspx?lang=eng" tooltip="http://international.gc.ca/trade-commerce/trade-agreements-accords-commerciaux/agr-acc/peru-perou/fta-ale/index.aspx?lang=eng"/>
    <hyperlink ref="L243" r:id="rId271" display="https://www.enterprisesg.gov.sg/-/media/esg/files/non-financial-assistance/for-companies/free-trade-agreements/Peru_Singapore_FTA/Legal_text/PESFTA_Legal_Text.pdf" tooltip="https://www.enterprisesg.gov.sg/-/media/esg/files/non-financial-assistance/for-companies/free-trade-agreements/Peru_Singapore_FTA/Legal_text/PESFTA_Legal_Text.pdf"/>
    <hyperlink ref="M243" r:id="rId271" display="https://www.enterprisesg.gov.sg/-/media/esg/files/non-financial-assistance/for-companies/free-trade-agreements/Peru_Singapore_FTA/Legal_text/PESFTA_Legal_Text.pdf" tooltip="https://www.enterprisesg.gov.sg/-/media/esg/files/non-financial-assistance/for-companies/free-trade-agreements/Peru_Singapore_FTA/Legal_text/PESFTA_Legal_Text.pdf"/>
    <hyperlink ref="L244" r:id="rId272" display="https://rtais.wto.org/rtadocs/425/TOA/English/Panama-Chinese%20Taipei%20Agreement.pdf" tooltip="https://rtais.wto.org/rtadocs/425/TOA/English/Panama-Chinese Taipei Agreement.pdf"/>
    <hyperlink ref="M244" r:id="rId273" display="http://www.trade.gov.tw/english/Pages/List.aspx?nodeID=675" tooltip="http://www.trade.gov.tw/english/Pages/List.aspx?nodeID=675"/>
    <hyperlink ref="L247" r:id="rId274" display="https://www.dfat.gov.au/trade/agreements/in-force/aclfta/fta-text-implementation/Pages/table-of-contents" tooltip="https://www.dfat.gov.au/trade/agreements/in-force/aclfta/fta-text-implementation/Pages/table-of-contents"/>
    <hyperlink ref="M247" r:id="rId275" display="https://www.dfat.gov.au/trade/agreements/in-force/aclfta/Pages/australia-chile-fta" tooltip="https://www.dfat.gov.au/trade/agreements/in-force/aclfta/Pages/australia-chile-fta"/>
    <hyperlink ref="L250" r:id="rId276" display="https://ustr.gov/trade-agreements/free-trade-agreements/peru-tpa/final-text" tooltip="https://ustr.gov/trade-agreements/free-trade-agreements/peru-tpa/final-text"/>
    <hyperlink ref="M250" r:id="rId276" display="https://ustr.gov/trade-agreements/free-trade-agreements/peru-tpa/final-text" tooltip="https://ustr.gov/trade-agreements/free-trade-agreements/peru-tpa/final-text"/>
    <hyperlink ref="L252" r:id="rId277" display="https://commerce.gov.in/international-trade/trade-agreements/india-chile-pta-preferential-trade-agreement-pta-with-chile/" tooltip="https://commerce.gov.in/international-trade/trade-agreements/india-chile-pta-preferential-trade-agreement-pta-with-chile/"/>
    <hyperlink ref="M252" r:id="rId277" display="https://commerce.gov.in/international-trade/trade-agreements/india-chile-pta-preferential-trade-agreement-pta-with-chile/" tooltip="https://commerce.gov.in/international-trade/trade-agreements/india-chile-pta-preferential-trade-agreement-pta-with-chile/"/>
    <hyperlink ref="L253" r:id="rId278" display="http://www.mofa.go.jp/region/asia-paci/philippine/epa0609/index.html" tooltip="http://www.mofa.go.jp/region/asia-paci/philippine/epa0609/index.html"/>
    <hyperlink ref="M253" r:id="rId278" display="http://www.mofa.go.jp/region/asia-paci/philippine/epa0609/index.html" tooltip="http://www.mofa.go.jp/region/asia-paci/philippine/epa0609/index.html"/>
    <hyperlink ref="L255" r:id="rId279" display="https://www.efta.int/trade-relations/free-trade-network/southern-african-customs-union-sacu" tooltip="https://www.efta.int/trade-relations/free-trade-network/southern-african-customs-union-sacu"/>
    <hyperlink ref="M255" r:id="rId279" display="https://www.efta.int/trade-relations/free-trade-network/southern-african-customs-union-sacu" tooltip="https://www.efta.int/trade-relations/free-trade-network/southern-african-customs-union-sacu"/>
    <hyperlink ref="L257" r:id="rId280" display="https://rtais.wto.org/rtadocs/582/TOA/English/PICTA-text.pdf" tooltip="https://rtais.wto.org/rtadocs/582/TOA/English/PICTA-text.pdf"/>
    <hyperlink ref="L258" r:id="rId281" display="https://rtais.wto.org/rtadocs/570/TOA/English/FTA%20Ukraine%20-%20Azerbaijan_ToA.doc" tooltip="https://rtais.wto.org/rtadocs/570/TOA/English/FTA Ukraine - Azerbaijan_ToA.doc"/>
    <hyperlink ref="M258" r:id="rId282" display="https://rtais.wto.org/rtadocs/570/AnnexAndRelatedDocs/English/FTA%20Ukraine%20-%20Azerbaijan%20Trade%20Info%20Annex.doc" tooltip="https://rtais.wto.org/rtadocs/570/AnnexAndRelatedDocs/English/FTA Ukraine - Azerbaijan Trade Info Annex.doc"/>
    <hyperlink ref="L260" r:id="rId283" display="https://rtais.wto.org/rtadocs/572/TOA/English/FTA%20Ukraine%20-%20Kazakhstan_ToA.doc" tooltip="https://rtais.wto.org/rtadocs/572/TOA/English/FTA Ukraine - Kazakhstan_ToA.doc"/>
    <hyperlink ref="M260" r:id="rId284" display="https://rtais.wto.org/rtadocs/572/AnnexAndRelatedDocs/English/FTA%20Ukraine%20-%20Kazakhstan%20Trade%20Info%20Annex.doc" tooltip="https://rtais.wto.org/rtadocs/572/AnnexAndRelatedDocs/English/FTA Ukraine - Kazakhstan Trade Info Annex.doc"/>
    <hyperlink ref="L262" r:id="rId285" display="https://rtais.wto.org/rtadocs/574/TOA/English/FTA%20Ukraine%20-%20Moldova_ToA.doc" tooltip="https://rtais.wto.org/rtadocs/574/TOA/English/FTA Ukraine - Moldova_ToA.doc"/>
    <hyperlink ref="M262" r:id="rId286" display="https://rtais.wto.org/rtadocs/574/AnnexAndRelatedDocs/English/FTA%20Ukraine%20-%20Moldova%202005%20Trade%20Info%20Annex.doc" tooltip="https://rtais.wto.org/rtadocs/574/AnnexAndRelatedDocs/English/FTA Ukraine - Moldova 2005 Trade Info Annex.doc"/>
    <hyperlink ref="L264" r:id="rId287" display="https://rtais.wto.org/rtadocs/577/TOA/English/FTA%20Ukraine%20-%20Turkmenistan_ToA.doc" tooltip="https://rtais.wto.org/rtadocs/577/TOA/English/FTA Ukraine - Turkmenistan_ToA.doc"/>
    <hyperlink ref="M264" r:id="rId288" display="https://rtais.wto.org/rtadocs/577/AnnexAndRelatedDocs/English/FTA%20Ukraine%20-%20Turkmenistan%20Trade%20Info%20Annex.doc" tooltip="https://rtais.wto.org/rtadocs/577/AnnexAndRelatedDocs/English/FTA Ukraine - Turkmenistan Trade Info Annex.doc"/>
    <hyperlink ref="L265" r:id="rId289" display="https://rtais.wto.org/rtadocs/578/TOA/English/FTA%20Ukraine%20-%20Uzbekistan_ToA.doc" tooltip="https://rtais.wto.org/rtadocs/578/TOA/English/FTA Ukraine - Uzbekistan_ToA.doc"/>
    <hyperlink ref="M265" r:id="rId290" display="https://rtais.wto.org/rtadocs/578/AnnexAndRelatedDocs/English/FTA%20Ukraine%20-%20Uzbekistan%20Trade%20Info%20Annex.doc" tooltip="https://rtais.wto.org/rtadocs/578/AnnexAndRelatedDocs/English/FTA Ukraine - Uzbekistan Trade Info Annex.doc"/>
    <hyperlink ref="L267" r:id="rId291" display="https://d3b1dqw2kzexi.cloudfront.net/media/5351/hoyvikssattmalin-en.pdf" tooltip="https://d3b1dqw2kzexi.cloudfront.net/media/5351/hoyvikssattmalin-en.pdf"/>
    <hyperlink ref="M267" r:id="rId292" display="http://www.government.fo/en/foreign-relations/foreign-trade/hoyvik-agreement/" tooltip="http://www.government.fo/en/foreign-relations/foreign-trade/hoyvik-agreement/"/>
    <hyperlink ref="L269" r:id="rId293" display="http://www.mofa.go.jp/region/asia-paci/indonesia/epa0708/index.html" tooltip="http://www.mofa.go.jp/region/asia-paci/indonesia/epa0708/index.html"/>
    <hyperlink ref="M269" r:id="rId293" display="http://www.mofa.go.jp/region/asia-paci/indonesia/epa0708/index.html" tooltip="http://www.mofa.go.jp/region/asia-paci/indonesia/epa0708/index.html"/>
    <hyperlink ref="L270" r:id="rId294" display="https://asean.org/wp-content/uploads/2012/05/01-Protocol-to-Amend-the-Framework-Agreement-ACFTA-Complete.pdf" tooltip="https://asean.org/wp-content/uploads/2012/05/01-Protocol-to-Amend-the-Framework-Agreement-ACFTA-Complete.pdf"/>
    <hyperlink ref="M270" r:id="rId295" display="http://fta.mofcom.gov.cn/topic/chinaasean.shtml" tooltip="http://fta.mofcom.gov.cn/topic/chinaasean.shtml"/>
    <hyperlink ref="L272" r:id="rId296" display="https://rtais.wto.org/rtadocs/560/TOA/English/01-MAIN_TEXT.doc" tooltip="https://rtais.wto.org/rtadocs/560/TOA/English/01-MAIN_TEXT.doc"/>
    <hyperlink ref="M272" r:id="rId297" display="https://rtais.wto.org/rtadocs/560/AnnexAndRelatedDocs/English/Annexes.zip" tooltip="https://rtais.wto.org/rtadocs/560/AnnexAndRelatedDocs/English/Annexes.zip"/>
    <hyperlink ref="L273" r:id="rId298" display="https://commerce.gov.in/writereaddata/trade/safta.pdf" tooltip="https://commerce.gov.in/writereaddata/trade/safta.pdf"/>
    <hyperlink ref="M273" r:id="rId298" display="https://commerce.gov.in/writereaddata/trade/safta.pdf" tooltip="https://commerce.gov.in/writereaddata/trade/safta.pdf"/>
    <hyperlink ref="L277" r:id="rId299" display="https://rtais.wto.org/rtadocs/2/TOA/English/Egypt-TurkeyAgreement.doc" tooltip="https://rtais.wto.org/rtadocs/2/TOA/English/Egypt-TurkeyAgreement.doc"/>
    <hyperlink ref="M277" r:id="rId300" display="https://rtais.wto.org/rtadocs/2/AnnexAndRelatedDocs/English/Egypt%20-%20Turkey%20Annexes.zip" tooltip="https://rtais.wto.org/rtadocs/2/AnnexAndRelatedDocs/English/Egypt - Turkey Annexes.zip"/>
    <hyperlink ref="L278" r:id="rId301" display="http://www.mofa.go.jp/region/latin/chile/joint0703/agreement.pdf" tooltip="http://www.mofa.go.jp/region/latin/chile/joint0703/agreement.pdf"/>
    <hyperlink ref="M278" r:id="rId302" display="http://www.mofa.go.jp/policy/economy/fta/chile.html" tooltip="http://www.mofa.go.jp/policy/economy/fta/chile.html"/>
    <hyperlink ref="L280" r:id="rId303" display="http://www.efta.int/trade-relations/free-trade-network/egypt" tooltip="http://www.efta.int/trade-relations/free-trade-network/egypt"/>
    <hyperlink ref="M280" r:id="rId303" display="http://www.efta.int/trade-relations/free-trade-network/egypt" tooltip="http://www.efta.int/trade-relations/free-trade-network/egypt"/>
    <hyperlink ref="L281" r:id="rId304" display="http://eur-lex.europa.eu/legal-content/EN/TXT/?qid=1398341783245&amp;uri=CELEX:12005S/TTE" tooltip="http://eur-lex.europa.eu/legal-content/EN/TXT/?qid=1398341783245&amp;uri=CELEX:12005S/TTE"/>
    <hyperlink ref="M281" r:id="rId304" display="http://eur-lex.europa.eu/legal-content/EN/TXT/?qid=1398341783245&amp;uri=CELEX:12005S/TTE" tooltip="http://eur-lex.europa.eu/legal-content/EN/TXT/?qid=1398341783245&amp;uri=CELEX:12005S/TTE"/>
    <hyperlink ref="L282" r:id="rId305" display="https://www.sacu.int/uploads/documents/6a7ae39b41cba945b083e93a2e1a103d7cee629c.pdf" tooltip="https://www.sacu.int/uploads/documents/6a7ae39b41cba945b083e93a2e1a103d7cee629c.pdf"/>
    <hyperlink ref="M282" r:id="rId306" display="https://www.sacu.int/what-we-do/sacu-agreements" tooltip="https://www.sacu.int/what-we-do/sacu-agreements"/>
    <hyperlink ref="L283" r:id="rId307" display="https://www.mfat.govt.nz/assets/Trade-agreements/P4/Full-text-of-P4-agreement.pdf" tooltip="https://www.mfat.govt.nz/assets/Trade-agreements/P4/Full-text-of-P4-agreement.pdf"/>
    <hyperlink ref="M283" r:id="rId308" display="https://www.mfat.govt.nz/en/trade/free-trade-agreements/free-trade-agreements-in-force/trans-pacific-strategic-economic-partnership-p4/" tooltip="https://www.mfat.govt.nz/en/trade/free-trade-agreements/free-trade-agreements-in-force/trans-pacific-strategic-economic-partnership-p4/"/>
    <hyperlink ref="L285" r:id="rId309" display="https://www.enterprisesg.gov.sg/-/media/esg/files/non-financial-assistance/for-companies/free-trade-agreements/PSFTA/Legal_text//PSFTA_Legal_Text.pdf" tooltip="https://www.enterprisesg.gov.sg/-/media/esg/files/non-financial-assistance/for-companies/free-trade-agreements/PSFTA/Legal_text//PSFTA_Legal_Text.pdf"/>
    <hyperlink ref="M285" r:id="rId309" display="https://www.enterprisesg.gov.sg/-/media/esg/files/non-financial-assistance/for-companies/free-trade-agreements/PSFTA/Legal_text//PSFTA_Legal_Text.pdf" tooltip="https://www.enterprisesg.gov.sg/-/media/esg/files/non-financial-assistance/for-companies/free-trade-agreements/PSFTA/Legal_text//PSFTA_Legal_Text.pdf"/>
    <hyperlink ref="L286" r:id="rId310" display="https://rtais.wto.org/rtadocs/13/TOA/English/Turkey%20-%20Syrian%20Arab%20Republic%20Agreement.zip" tooltip="https://rtais.wto.org/rtadocs/13/TOA/English/Turkey - Syrian Arab Republic Agreement.zip"/>
    <hyperlink ref="M286" r:id="rId311" display="https://rtais.wto.org/rtadocs/13/AnnexAndRelatedDocs/English/Turkey%20-%20Syria%20Annexes.zip" tooltip="https://rtais.wto.org/rtadocs/13/AnnexAndRelatedDocs/English/Turkey - Syria Annexes.zip"/>
    <hyperlink ref="L287" r:id="rId312" display="http://www.efta.int/trade-relations/free-trade-network/lebanon" tooltip="http://www.efta.int/trade-relations/free-trade-network/lebanon"/>
    <hyperlink ref="M287" r:id="rId312" display="http://www.efta.int/trade-relations/free-trade-network/lebanon" tooltip="http://www.efta.int/trade-relations/free-trade-network/lebanon"/>
    <hyperlink ref="L289" r:id="rId313" display="https://rtais.wto.org/rtadocs/16/TOA/English/Pan-Arab%20Free%20Trade%20Area%20Agreement%20(1997).pdf" tooltip="https://rtais.wto.org/rtadocs/16/TOA/English/Pan-Arab Free Trade Area Agreement (1997).pdf"/>
    <hyperlink ref="L290" r:id="rId314" display="https://rtais.wto.org/rtadocs/17/TOA/English/The%20Economic%20Agreement%20Between%20the%20GCC%20States.doc" tooltip="https://rtais.wto.org/rtadocs/17/TOA/English/The Economic Agreement Between the GCC States.doc"/>
    <hyperlink ref="L291" r:id="rId315" display="http://www.ustr.gov/trade-agreements/free-trade-agreements/bahrain-fta/final-text" tooltip="http://www.ustr.gov/trade-agreements/free-trade-agreements/bahrain-fta/final-text"/>
    <hyperlink ref="M291" r:id="rId315" display="http://www.ustr.gov/trade-agreements/free-trade-agreements/bahrain-fta/final-text" tooltip="http://www.ustr.gov/trade-agreements/free-trade-agreements/bahrain-fta/final-text"/>
    <hyperlink ref="L292" r:id="rId316" display="http://www.efta.int/trade-relations/free-trade-network/republic-korea" tooltip="http://www.efta.int/trade-relations/free-trade-network/republic-korea"/>
    <hyperlink ref="M292" r:id="rId316" display="http://www.efta.int/trade-relations/free-trade-network/republic-korea" tooltip="http://www.efta.int/trade-relations/free-trade-network/republic-korea"/>
    <hyperlink ref="L294" r:id="rId317" display="http://www.mofa.go.jp/region/asia-paci/malaysia/epa/content.pdf" tooltip="http://www.mofa.go.jp/region/asia-paci/malaysia/epa/content.pdf"/>
    <hyperlink ref="M294" r:id="rId318" display="http://www.mofa.go.jp/policy/economy/fta/malaysia.html" tooltip="http://www.mofa.go.jp/policy/economy/fta/malaysia.html"/>
    <hyperlink ref="L296" r:id="rId319" display="http://www.ustr.gov/trade-agreements/free-trade-agreements/cafta-dr-dominican-republic-central-america-fta/final-text" tooltip="http://www.ustr.gov/trade-agreements/free-trade-agreements/cafta-dr-dominican-republic-central-america-fta/final-text"/>
    <hyperlink ref="M296" r:id="rId319" display="http://www.ustr.gov/trade-agreements/free-trade-agreements/cafta-dr-dominican-republic-central-america-fta/final-text" tooltip="http://www.ustr.gov/trade-agreements/free-trade-agreements/cafta-dr-dominican-republic-central-america-fta/final-text"/>
    <hyperlink ref="L297" r:id="rId320" display="https://www.enterprisesg.gov.sg/-/media/esg/files/non-financial-assistance/for-companies/free-trade-agreements/korea-singapore-fta/legal-text/ksfta20legal20text1.pdf" tooltip="https://www.enterprisesg.gov.sg/-/media/esg/files/non-financial-assistance/for-companies/free-trade-agreements/korea-singapore-fta/legal-text/ksfta20legal20text1.pdf"/>
    <hyperlink ref="M297" r:id="rId320" display="https://www.enterprisesg.gov.sg/-/media/esg/files/non-financial-assistance/for-companies/free-trade-agreements/korea-singapore-fta/legal-text/ksfta20legal20text1.pdf" tooltip="https://www.enterprisesg.gov.sg/-/media/esg/files/non-financial-assistance/for-companies/free-trade-agreements/korea-singapore-fta/legal-text/ksfta20legal20text1.pdf"/>
    <hyperlink ref="L299" r:id="rId321" display="https://ustr.gov/trade-agreements/free-trade-agreements/morocco-fta/final-text" tooltip="https://ustr.gov/trade-agreements/free-trade-agreements/morocco-fta/final-text"/>
    <hyperlink ref="M299" r:id="rId321" display="https://ustr.gov/trade-agreements/free-trade-agreements/morocco-fta/final-text" tooltip="https://ustr.gov/trade-agreements/free-trade-agreements/morocco-fta/final-text"/>
    <hyperlink ref="L301" r:id="rId322" display="https://eur-lex.europa.eu/resource.html?uri=cellar:f83a503c-fa20-4b3a-9535-f1074175eaf0.0004.02/DOC_2&amp;format=PDF" tooltip="https://eur-lex.europa.eu/resource.html?uri=cellar:f83a503c-fa20-4b3a-9535-f1074175eaf0.0004.02/DOC_2&amp;format=PDF"/>
    <hyperlink ref="M301" r:id="rId323" display="http://ec.europa.eu/trade/policy/countries-and-regions/countries/chile/" tooltip="http://ec.europa.eu/trade/policy/countries-and-regions/countries/chile/"/>
    <hyperlink ref="L302" r:id="rId324" display="http://docsonline.wto.org/imrd/gen_redirectsearchdirect.asp?RN=0&amp;searchtype=browse&amp;query=@meta_Symbol%22WT/REG204/1%22&amp;language=1&amp;ct=DDFEnglish" tooltip="http://docsonline.wto.org/imrd/gen_redirectsearchdirect.asp?RN=0&amp;searchtype=browse&amp;query=@meta_Symbol&quot;WT/REG204/1&quot;&amp;language=1&amp;ct=DDFEnglish"/>
    <hyperlink ref="M302" r:id="rId325" display="https://rtais.wto.org/rtadocs/34/AnnexAndRelatedDocs/English/Turkey%20-%20PLO%20Annexes.zip" tooltip="https://rtais.wto.org/rtadocs/34/AnnexAndRelatedDocs/English/Turkey - PLO Annexes.zip"/>
    <hyperlink ref="L303" r:id="rId326" display="http://docsonline.wto.org/imrd/gen_redirectsearchdirect.asp?RN=0&amp;searchtype=browse&amp;query=@meta_Symbol%22WT/REG203/1%22&amp;language=1&amp;ct=DDFEnglish" tooltip="http://docsonline.wto.org/imrd/gen_redirectsearchdirect.asp?RN=0&amp;searchtype=browse&amp;query=@meta_Symbol&quot;WT/REG203/1&quot;&amp;language=1&amp;ct=DDFEnglish"/>
    <hyperlink ref="M303" r:id="rId327" display="https://rtais.wto.org/rtadocs/35/AnnexAndRelatedDocs/English/Turkey%20-%20Tunisia%20Annexes.zip" tooltip="https://rtais.wto.org/rtadocs/35/AnnexAndRelatedDocs/English/Turkey - Tunisia Annexes.zip"/>
    <hyperlink ref="L305" r:id="rId328" display="https://www.efta.int/trade-relations/free-trade-network/tunisia" tooltip="https://www.efta.int/trade-relations/free-trade-network/tunisia"/>
    <hyperlink ref="M305" r:id="rId328" display="https://www.efta.int/trade-relations/free-trade-network/tunisia" tooltip="https://www.efta.int/trade-relations/free-trade-network/tunisia"/>
    <hyperlink ref="L309" r:id="rId329" display="https://ustr.gov/trade-agreements/free-trade-agreements/australian-fta/final-text" tooltip="https://ustr.gov/trade-agreements/free-trade-agreements/australian-fta/final-text"/>
    <hyperlink ref="M309" r:id="rId329" display="https://ustr.gov/trade-agreements/free-trade-agreements/australian-fta/final-text" tooltip="https://ustr.gov/trade-agreements/free-trade-agreements/australian-fta/final-text"/>
    <hyperlink ref="L310" r:id="rId330" display="http://www.efta.int/trade-relations/free-trade-network/chile" tooltip="http://www.efta.int/trade-relations/free-trade-network/chile"/>
    <hyperlink ref="M310" r:id="rId330" display="http://www.efta.int/trade-relations/free-trade-network/chile" tooltip="http://www.efta.int/trade-relations/free-trade-network/chile"/>
    <hyperlink ref="L312" r:id="rId331" display="http://docsonline.wto.org/imrd/gen_redirectsearchdirect.asp?RN=0&amp;searchtype=browse&amp;query=@meta_Symbol%22WT/REG175/1%22&amp;language=1&amp;ct=DDFEnglish" tooltip="http://docsonline.wto.org/imrd/gen_redirectsearchdirect.asp?RN=0&amp;searchtype=browse&amp;query=@meta_Symbol&quot;WT/REG175/1&quot;&amp;language=1&amp;ct=DDFEnglish"/>
    <hyperlink ref="L314" r:id="rId332" display="http://docsonline.wto.org/imrd/gen_redirectsearchdirect.asp?RN=0&amp;searchtype=browse&amp;query=@meta_Symbol%22WT/REG172/1%22&amp;language=1&amp;ct=DDFEnglish" tooltip="http://docsonline.wto.org/imrd/gen_redirectsearchdirect.asp?RN=0&amp;searchtype=browse&amp;query=@meta_Symbol&quot;WT/REG172/1&quot;&amp;language=1&amp;ct=DDFEnglish"/>
    <hyperlink ref="L315" r:id="rId333" display="http://docsonline.wto.org/imrd/gen_redirectsearchdirect.asp?RN=0&amp;searchtype=browse&amp;query=@meta_Symbol%22WT/REG171/1%22&amp;language=1&amp;ct=DDFEnglish" tooltip="http://docsonline.wto.org/imrd/gen_redirectsearchdirect.asp?RN=0&amp;searchtype=browse&amp;query=@meta_Symbol&quot;WT/REG171/1&quot;&amp;language=1&amp;ct=DDFEnglish"/>
    <hyperlink ref="L316" r:id="rId334" display="https://www.unescap.org/apta/agreement-text" tooltip="https://www.unescap.org/apta/agreement-text"/>
    <hyperlink ref="M316" r:id="rId335" display="https://www.unescap.org/apta" tooltip="https://www.unescap.org/apta"/>
    <hyperlink ref="L318" r:id="rId336" display="https://www.fta.go.kr//webmodule/_PSD_FTA/cl/1/Text_of_Agreement_eng.pdf" tooltip="https://www.fta.go.kr//webmodule/_PSD_FTA/cl/1/Text_of_Agreement_eng.pdf"/>
    <hyperlink ref="M318" r:id="rId62" display="https://www.customs.go.kr/engportal/cm/cntnts/cntntsView.do?mi=7308&amp;cntntsId=2332#"/>
    <hyperlink ref="L320" r:id="rId337" display="http://fta.mofcom.gov.cn/topic/enmacau.shtml" tooltip="http://fta.mofcom.gov.cn/topic/enmacau.shtml"/>
    <hyperlink ref="M320" r:id="rId337" display="http://fta.mofcom.gov.cn/topic/enmacau.shtml" tooltip="http://fta.mofcom.gov.cn/topic/enmacau.shtml"/>
    <hyperlink ref="L321" r:id="rId338" display="http://www.tid.gov.hk/english/cepa/legaltext/cepa_legaltext.html" tooltip="http://www.tid.gov.hk/english/cepa/legaltext/cepa_legaltext.html"/>
    <hyperlink ref="M321" r:id="rId338" display="http://www.tid.gov.hk/english/cepa/legaltext/cepa_legaltext.html" tooltip="http://www.tid.gov.hk/english/cepa/legaltext/cepa_legaltext.html"/>
    <hyperlink ref="L323" r:id="rId339" display="https://ustr.gov/trade-agreements/free-trade-agreements/chile-fta/final-text" tooltip="https://ustr.gov/trade-agreements/free-trade-agreements/chile-fta/final-text"/>
    <hyperlink ref="M323" r:id="rId339" display="https://ustr.gov/trade-agreements/free-trade-agreements/chile-fta/final-text" tooltip="https://ustr.gov/trade-agreements/free-trade-agreements/chile-fta/final-text"/>
    <hyperlink ref="L324" r:id="rId340" display="https://www.enterprisesg.gov.sg/-/media/esg/files/Non-Financial-Assistance/For-Companies/Free-Trade-Agreements/Singapore-Australia-FTA/Legal-Text/SAFTA-Legal-Text" tooltip="https://www.enterprisesg.gov.sg/-/media/esg/files/Non-Financial-Assistance/For-Companies/Free-Trade-Agreements/Singapore-Australia-FTA/Legal-Text/SAFTA-Legal-Text"/>
    <hyperlink ref="M324" r:id="rId340" display="https://www.enterprisesg.gov.sg/-/media/esg/files/Non-Financial-Assistance/For-Companies/Free-Trade-Agreements/Singapore-Australia-FTA/Legal-Text/SAFTA-Legal-Text" tooltip="https://www.enterprisesg.gov.sg/-/media/esg/files/Non-Financial-Assistance/For-Companies/Free-Trade-Agreements/Singapore-Australia-FTA/Legal-Text/SAFTA-Legal-Text"/>
    <hyperlink ref="L325" r:id="rId341" display="http://eur-lex.europa.eu/legal-content/EN/ALL/?uri=OJ:L:2006:143:TOC" tooltip="http://eur-lex.europa.eu/legal-content/EN/ALL/?uri=OJ:L:2006:143:TOC"/>
    <hyperlink ref="M325" r:id="rId341" display="http://eur-lex.europa.eu/legal-content/EN/ALL/?uri=OJ:L:2006:143:TOC" tooltip="http://eur-lex.europa.eu/legal-content/EN/ALL/?uri=OJ:L:2006:143:TOC"/>
    <hyperlink ref="L326" r:id="rId342" display="http://www.sice.oas.org/CARICOM/instmt_e.asp" tooltip="http://www.sice.oas.org/CARICOM/instmt_e.asp"/>
    <hyperlink ref="M326" r:id="rId342" display="http://www.sice.oas.org/CARICOM/instmt_e.asp" tooltip="http://www.sice.oas.org/CARICOM/instmt_e.asp"/>
    <hyperlink ref="L327" r:id="rId343" display="https://www.efta.int/trade-relations/free-trade-network/singapore" tooltip="https://www.efta.int/trade-relations/free-trade-network/singapore"/>
    <hyperlink ref="M327" r:id="rId343" display="https://www.efta.int/trade-relations/free-trade-network/singapore" tooltip="https://www.efta.int/trade-relations/free-trade-network/singapore"/>
    <hyperlink ref="L328" r:id="rId344" display="http://international.gc.ca/trade-commerce/trade-agreements-accords-commerciaux/agr-acc/costa_rica/fta-ale/index.aspx?lang=eng" tooltip="http://international.gc.ca/trade-commerce/trade-agreements-accords-commerciaux/agr-acc/costa_rica/fta-ale/index.aspx?lang=eng"/>
    <hyperlink ref="M328" r:id="rId344" display="http://international.gc.ca/trade-commerce/trade-agreements-accords-commerciaux/agr-acc/costa_rica/fta-ale/index.aspx?lang=eng" tooltip="http://international.gc.ca/trade-commerce/trade-agreements-accords-commerciaux/agr-acc/costa_rica/fta-ale/index.aspx?lang=eng"/>
    <hyperlink ref="L329" r:id="rId345" display="http://eur-lex.europa.eu/legal-content/EN/TXT/?uri=OJ:L:2002:129:TOC" tooltip="http://eur-lex.europa.eu/legal-content/EN/TXT/?uri=OJ:L:2002:129:TOC"/>
    <hyperlink ref="M329" r:id="rId345" display="http://eur-lex.europa.eu/legal-content/EN/TXT/?uri=OJ:L:2002:129:TOC" tooltip="http://eur-lex.europa.eu/legal-content/EN/TXT/?uri=OJ:L:2002:129:TOC"/>
    <hyperlink ref="L330" r:id="rId346" display="http://www.mofa.go.jp/region/asia-paci/singapore/jsepa-1.pdf" tooltip="http://www.mofa.go.jp/region/asia-paci/singapore/jsepa-1.pdf"/>
    <hyperlink ref="M330" r:id="rId347" display="http://www.mofa.go.jp/region/asia-paci/singapore/jsepa.html" tooltip="http://www.mofa.go.jp/region/asia-paci/singapore/jsepa.html"/>
    <hyperlink ref="L331" r:id="rId348" display="http://www.efta.int/legal-texts/efta-convention.aspx" tooltip="http://www.efta.int/legal-texts/efta-convention.aspx"/>
    <hyperlink ref="M331" r:id="rId348" display="http://www.efta.int/legal-texts/efta-convention.aspx" tooltip="http://www.efta.int/legal-texts/efta-convention.aspx"/>
    <hyperlink ref="L332" r:id="rId349" display="https://eur-lex.europa.eu/legal-content/EN/TXT/?uri=OJ:L:2001:070:TOC" tooltip="https://eur-lex.europa.eu/legal-content/EN/TXT/?uri=OJ:L:2001:070:TOC"/>
    <hyperlink ref="M332" r:id="rId349" display="https://eur-lex.europa.eu/legal-content/EN/TXT/?uri=OJ:L:2001:070:TOC" tooltip="https://eur-lex.europa.eu/legal-content/EN/TXT/?uri=OJ:L:2001:070:TOC"/>
    <hyperlink ref="L335" r:id="rId350" display="https://www.efta.int/trade-relations/free-trade-network/jordan" tooltip="https://www.efta.int/trade-relations/free-trade-network/jordan"/>
    <hyperlink ref="M335" r:id="rId350" display="https://www.efta.int/trade-relations/free-trade-network/jordan" tooltip="https://www.efta.int/trade-relations/free-trade-network/jordan"/>
    <hyperlink ref="L336" r:id="rId351" display="http://www.ustr.gov/trade-agreements/free-trade-agreements/jordan-fta/final-text" tooltip="http://www.ustr.gov/trade-agreements/free-trade-agreements/jordan-fta/final-text"/>
    <hyperlink ref="M336" r:id="rId351" display="http://www.ustr.gov/trade-agreements/free-trade-agreements/jordan-fta/final-text" tooltip="http://www.ustr.gov/trade-agreements/free-trade-agreements/jordan-fta/final-text"/>
    <hyperlink ref="L337" r:id="rId352" display="https://www.mfat.govt.nz/en/trade/free-trade-agreements/free-trade-agreements-in-force/nz-singapore-closer-economic-partnership/cep-text/" tooltip="https://www.mfat.govt.nz/en/trade/free-trade-agreements/free-trade-agreements-in-force/nz-singapore-closer-economic-partnership/cep-text/"/>
    <hyperlink ref="M337" r:id="rId352" display="https://www.mfat.govt.nz/en/trade/free-trade-agreements/free-trade-agreements-in-force/nz-singapore-closer-economic-partnership/cep-text/" tooltip="https://www.mfat.govt.nz/en/trade/free-trade-agreements/free-trade-agreements-in-force/nz-singapore-closer-economic-partnership/cep-text/"/>
    <hyperlink ref="L338" r:id="rId353" display="http://www.efta.int/trade-relations/free-trade-network/mexico" tooltip="http://www.efta.int/trade-relations/free-trade-network/mexico"/>
    <hyperlink ref="M338" r:id="rId353" display="http://www.efta.int/trade-relations/free-trade-network/mexico" tooltip="http://www.efta.int/trade-relations/free-trade-network/mexico"/>
    <hyperlink ref="L340" r:id="rId354" display="http://www.sice.oas.org/Trade/meis_e/isr_mexind_e.asp" tooltip="http://www.sice.oas.org/Trade/meis_e/isr_mexind_e.asp"/>
    <hyperlink ref="M340" r:id="rId354" display="http://www.sice.oas.org/Trade/meis_e/isr_mexind_e.asp" tooltip="http://www.sice.oas.org/Trade/meis_e/isr_mexind_e.asp"/>
    <hyperlink ref="L341" r:id="rId355" display="http://docsonline.wto.org/imrd/gen_redirectsearchdirect.asp?RN=0&amp;searchtype=browse&amp;query=@meta_Symbol%22WT/REG119/1%22&amp;language=1&amp;ct=DDFEnglish" tooltip="http://docsonline.wto.org/imrd/gen_redirectsearchdirect.asp?RN=0&amp;searchtype=browse&amp;query=@meta_Symbol&quot;WT/REG119/1&quot;&amp;language=1&amp;ct=DDFEnglish"/>
    <hyperlink ref="L342" r:id="rId356" display="http://docsonline.wto.org/imrd/gen_redirectsearchdirect.asp?RN=0&amp;searchtype=browse&amp;query=@meta_Symbol%22WT/REG120/1%22&amp;language=1&amp;ct=DDFEnglish" tooltip="http://docsonline.wto.org/imrd/gen_redirectsearchdirect.asp?RN=0&amp;searchtype=browse&amp;query=@meta_Symbol&quot;WT/REG120/1&quot;&amp;language=1&amp;ct=DDFEnglish"/>
    <hyperlink ref="L343" r:id="rId357" display="http://docsonline.wto.org/imrd/gen_redirectsearchdirect.asp?RN=0&amp;searchtype=browse&amp;query=@meta_Symbol%22WT/REG123/1%22&amp;language=1&amp;ct=DDFEnglish" tooltip="http://docsonline.wto.org/imrd/gen_redirectsearchdirect.asp?RN=0&amp;searchtype=browse&amp;query=@meta_Symbol&quot;WT/REG123/1&quot;&amp;language=1&amp;ct=DDFEnglish"/>
    <hyperlink ref="L345" r:id="rId358" display="http://docsonline.wto.org/imrd/gen_redirectsearchdirect.asp?RN=0&amp;searchtype=browse&amp;query=@meta_Symbol%22WT/REG122/1%22&amp;language=1&amp;ct=DDFEnglish" tooltip="http://docsonline.wto.org/imrd/gen_redirectsearchdirect.asp?RN=0&amp;searchtype=browse&amp;query=@meta_Symbol&quot;WT/REG122/1&quot;&amp;language=1&amp;ct=DDFEnglish"/>
    <hyperlink ref="L346" r:id="rId359" display="http://docsonline.wto.org/imrd/gen_redirectsearchdirect.asp?RN=0&amp;searchtype=browse&amp;query=@meta_Symbol%22WT/REG121/1%22&amp;language=1&amp;ct=DDFEnglish" tooltip="http://docsonline.wto.org/imrd/gen_redirectsearchdirect.asp?RN=0&amp;searchtype=browse&amp;query=@meta_Symbol&quot;WT/REG121/1&quot;&amp;language=1&amp;ct=DDFEnglish"/>
    <hyperlink ref="L347" r:id="rId360" display="https://www.trade.gov.tr/free-trade-agreements/macedonia" tooltip="https://www.trade.gov.tr/free-trade-agreements/macedonia"/>
    <hyperlink ref="M347" r:id="rId360" display="https://www.trade.gov.tr/free-trade-agreements/macedonia" tooltip="https://www.trade.gov.tr/free-trade-agreements/macedonia"/>
    <hyperlink ref="L348" r:id="rId361" display="http://docsonline.wto.org/imrd/gen_redirectsearchdirect.asp?RN=0&amp;searchtype=browse&amp;query=@meta_Symbol%22WT/REG114/1%22&amp;language=1&amp;ct=DDFEnglish" tooltip="http://docsonline.wto.org/imrd/gen_redirectsearchdirect.asp?RN=0&amp;searchtype=browse&amp;query=@meta_Symbol&quot;WT/REG114/1&quot;&amp;language=1&amp;ct=DDFEnglish"/>
    <hyperlink ref="L349" r:id="rId362" display="http://www.efta.int/trade-relations/free-trade-network/north-macedonia" tooltip="http://www.efta.int/trade-relations/free-trade-network/north-macedonia"/>
    <hyperlink ref="M349" r:id="rId362" display="http://www.efta.int/trade-relations/free-trade-network/north-macedonia" tooltip="http://www.efta.int/trade-relations/free-trade-network/north-macedonia"/>
    <hyperlink ref="L350" r:id="rId363" display="https://eur-lex.europa.eu/legal-content/EN/TXT/?uri=OJ:L:1999:311:TOC" tooltip="https://eur-lex.europa.eu/legal-content/EN/TXT/?uri=OJ:L:1999:311:TOC"/>
    <hyperlink ref="M350" r:id="rId363" display="https://eur-lex.europa.eu/legal-content/EN/TXT/?uri=OJ:L:1999:311:TOC" tooltip="https://eur-lex.europa.eu/legal-content/EN/TXT/?uri=OJ:L:1999:311:TOC"/>
    <hyperlink ref="L352" r:id="rId364" display="https://eur-lex.europa.eu/legal-content/EN/TXT/?uri=CELEX%3A22000A0621%2801%29&amp;qid=1612177181225" tooltip="https://eur-lex.europa.eu/legal-content/EN/TXT/?uri=CELEX:22000A0621(01)&amp;qid=1612177181225"/>
    <hyperlink ref="M352" r:id="rId364" display="https://eur-lex.europa.eu/legal-content/EN/TXT/?uri=CELEX%3A22000A0621%2801%29&amp;qid=1612177181225" tooltip="https://eur-lex.europa.eu/legal-content/EN/TXT/?uri=CELEX:22000A0621(01)&amp;qid=1612177181225"/>
    <hyperlink ref="L353" r:id="rId365" display="http://www.efta.int/trade-relations/free-trade-network/morocco" tooltip="http://www.efta.int/trade-relations/free-trade-network/morocco"/>
    <hyperlink ref="M353" r:id="rId365" display="http://www.efta.int/trade-relations/free-trade-network/morocco" tooltip="http://www.efta.int/trade-relations/free-trade-network/morocco"/>
    <hyperlink ref="L356" r:id="rId366" display="http://docsonline.wto.org/imrd/gen_redirectsearchdirect.asp?RN=0&amp;searchtype=browse&amp;query=@meta_Symbol%22WT/COMTD/21%22&amp;language=1&amp;ct=DDFEnglish" tooltip="http://docsonline.wto.org/imrd/gen_redirectsearchdirect.asp?RN=0&amp;searchtype=browse&amp;query=@meta_Symbol&quot;WT/COMTD/21&quot;&amp;language=1&amp;ct=DDFEnglish"/>
    <hyperlink ref="L357" r:id="rId367" display="http://www.efta.int/trade-relations/free-trade-network/palestinian-authority" tooltip="http://www.efta.int/trade-relations/free-trade-network/palestinian-authority"/>
    <hyperlink ref="M357" r:id="rId367" display="http://www.efta.int/trade-relations/free-trade-network/palestinian-authority" tooltip="http://www.efta.int/trade-relations/free-trade-network/palestinian-authority"/>
    <hyperlink ref="L359" r:id="rId368" display="http://docsonline.wto.org/imrd/gen_redirectsearchdirect.asp?RN=0&amp;searchtype=browse&amp;query=@meta_Symbol%22WT/REG82/1%22&amp;language=1&amp;ct=DDFEnglish" tooltip="http://docsonline.wto.org/imrd/gen_redirectsearchdirect.asp?RN=0&amp;searchtype=browse&amp;query=@meta_Symbol&quot;WT/REG82/1&quot;&amp;language=1&amp;ct=DDFEnglish"/>
    <hyperlink ref="L362" r:id="rId369" display="http://docsonline.wto.org/imrd/gen_redirectsearchdirect.asp?RN=0&amp;searchtype=browse&amp;query=@meta_Symbol%22WT/REG74/1%22&amp;language=1&amp;ct=DDFEnglish" tooltip="http://docsonline.wto.org/imrd/gen_redirectsearchdirect.asp?RN=0&amp;searchtype=browse&amp;query=@meta_Symbol&quot;WT/REG74/1&quot;&amp;language=1&amp;ct=DDFEnglish"/>
    <hyperlink ref="L363" r:id="rId370" display="http://docsonline.wto.org/imrd/gen_redirectsearchdirect.asp?RN=0&amp;searchtype=browse&amp;query=@meta_Symbol%22WT/REG75/1%22&amp;language=1&amp;ct=DDFEnglish" tooltip="http://docsonline.wto.org/imrd/gen_redirectsearchdirect.asp?RN=0&amp;searchtype=browse&amp;query=@meta_Symbol&quot;WT/REG75/1&quot;&amp;language=1&amp;ct=DDFEnglish"/>
    <hyperlink ref="L365" r:id="rId371" display="https://trade.gov.tr/data/5b9111bc13b8770becf1e745/426f0d88a6abd3d657519ad455099e95.pdf" tooltip="https://trade.gov.tr/data/5b9111bc13b8770becf1e745/426f0d88a6abd3d657519ad455099e95.pdf"/>
    <hyperlink ref="L366" r:id="rId372" display="http://eur-lex.europa.eu/legal-content/EN/TXT/?qid=1398350679054&amp;uri=CELEX:21990A1231(02)" tooltip="http://eur-lex.europa.eu/legal-content/EN/TXT/?qid=1398350679054&amp;uri=CELEX:21990A1231(02)"/>
    <hyperlink ref="M366" r:id="rId372" display="http://eur-lex.europa.eu/legal-content/EN/TXT/?qid=1398350679054&amp;uri=CELEX:21990A1231(02)" tooltip="http://eur-lex.europa.eu/legal-content/EN/TXT/?qid=1398350679054&amp;uri=CELEX:21990A1231(02)"/>
    <hyperlink ref="L367" r:id="rId373" display="http://international.gc.ca/trade-commerce/trade-agreements-accords-commerciaux/agr-acc/chile-chili/fta-ale/index.aspx?lang=eng" tooltip="http://international.gc.ca/trade-commerce/trade-agreements-accords-commerciaux/agr-acc/chile-chili/fta-ale/index.aspx?lang=eng"/>
    <hyperlink ref="M367" r:id="rId373" display="http://international.gc.ca/trade-commerce/trade-agreements-accords-commerciaux/agr-acc/chile-chili/fta-ale/index.aspx?lang=eng" tooltip="http://international.gc.ca/trade-commerce/trade-agreements-accords-commerciaux/agr-acc/chile-chili/fta-ale/index.aspx?lang=eng"/>
    <hyperlink ref="L368" r:id="rId374" display="http://eur-lex.europa.eu/legal-content/EN/TXT/?qid=1399391758208&amp;uri=CELEX:21997A0716(01)" tooltip="http://eur-lex.europa.eu/legal-content/EN/TXT/?qid=1399391758208&amp;uri=CELEX:21997A0716(01)"/>
    <hyperlink ref="M368" r:id="rId374" display="http://eur-lex.europa.eu/legal-content/EN/TXT/?qid=1399391758208&amp;uri=CELEX:21997A0716(01)" tooltip="http://eur-lex.europa.eu/legal-content/EN/TXT/?qid=1399391758208&amp;uri=CELEX:21997A0716(01)"/>
    <hyperlink ref="L369" r:id="rId375" display="https://rtais.wto.org/rtadocs/124/TOA/English/Agreement_SAARC_SAPTA.pdf" tooltip="https://rtais.wto.org/rtadocs/124/TOA/English/Agreement_SAARC_SAPTA.pdf"/>
    <hyperlink ref="L370" r:id="rId376" display="http://eur-lex.europa.eu/legal-content/EN/TXT/?qid=1398412647857&amp;uri=CELEX:21997A0222(01)" tooltip="http://eur-lex.europa.eu/legal-content/EN/TXT/?qid=1398412647857&amp;uri=CELEX:21997A0222(01)"/>
    <hyperlink ref="M370" r:id="rId376" display="http://eur-lex.europa.eu/legal-content/EN/TXT/?qid=1398412647857&amp;uri=CELEX:21997A0222(01)" tooltip="http://eur-lex.europa.eu/legal-content/EN/TXT/?qid=1398412647857&amp;uri=CELEX:21997A0222(01)"/>
    <hyperlink ref="L371" r:id="rId377" display="https://www.international.gc.ca/trade-commerce/trade-agreements-accords-commerciaux/agr-acc/israel/fta-ale/text-texte/toc-tdm.aspx?lang=eng&amp;_ga=2.56681578.1125609168.1568312262-1394131750.1568312262" tooltip="https://www.international.gc.ca/trade-commerce/trade-agreements-accords-commerciaux/agr-acc/israel/fta-ale/text-texte/toc-tdm.aspx?lang=eng&amp;_ga=2.56681578.1125609168.1568312262-1394131750.1568312262"/>
    <hyperlink ref="M371" r:id="rId377" display="https://www.international.gc.ca/trade-commerce/trade-agreements-accords-commerciaux/agr-acc/israel/fta-ale/text-texte/toc-tdm.aspx?lang=eng&amp;_ga=2.56681578.1125609168.1568312262-1394131750.1568312262" tooltip="https://www.international.gc.ca/trade-commerce/trade-agreements-accords-commerciaux/agr-acc/israel/fta-ale/text-texte/toc-tdm.aspx?lang=eng&amp;_ga=2.56681578.1125609168.1568312262-1394131750.1568312262"/>
    <hyperlink ref="L373" r:id="rId378" display="http://docsonline.wto.org/imrd/gen_redirectsearchdirect.asp?RN=0&amp;searchtype=browse&amp;query=@meta_Symbol%22WT/REG25/1%22&amp;language=1&amp;ct=DDFEnglish" tooltip="http://docsonline.wto.org/imrd/gen_redirectsearchdirect.asp?RN=0&amp;searchtype=browse&amp;query=@meta_Symbol&quot;WT/REG25/1&quot;&amp;language=1&amp;ct=DDFEnglish"/>
    <hyperlink ref="L375" r:id="rId379" display="https://eur-lex.europa.eu/legal-content/EN/TXT/?uri=OJ:L:1996:035:TOC" tooltip="https://eur-lex.europa.eu/legal-content/EN/TXT/?uri=OJ:L:1996:035:TOC"/>
    <hyperlink ref="M375" r:id="rId379" display="https://eur-lex.europa.eu/legal-content/EN/TXT/?uri=OJ:L:1996:035:TOC" tooltip="https://eur-lex.europa.eu/legal-content/EN/TXT/?uri=OJ:L:1996:035:TOC"/>
    <hyperlink ref="L376" r:id="rId380" display="http://dfat.gov.au/trade/agreements/in-force/anzcerta/Pages/australia-new-zealand-closer-economic-relations-trade-agreement.aspx" tooltip="http://dfat.gov.au/trade/agreements/in-force/anzcerta/Pages/australia-new-zealand-closer-economic-relations-trade-agreement.aspx"/>
    <hyperlink ref="M376" r:id="rId380" display="http://dfat.gov.au/trade/agreements/in-force/anzcerta/Pages/australia-new-zealand-closer-economic-relations-trade-agreement.aspx" tooltip="http://dfat.gov.au/trade/agreements/in-force/anzcerta/Pages/australia-new-zealand-closer-economic-relations-trade-agreement.aspx"/>
    <hyperlink ref="L377" r:id="rId381" display="http://eur-lex.europa.eu/legal-content/EN/TXT/?uri=CELEX:12012M/TXT" tooltip="http://eur-lex.europa.eu/legal-content/EN/TXT/?uri=CELEX:12012M/TXT"/>
    <hyperlink ref="M377" r:id="rId381" display="http://eur-lex.europa.eu/legal-content/EN/TXT/?uri=CELEX:12012M/TXT" tooltip="http://eur-lex.europa.eu/legal-content/EN/TXT/?uri=CELEX:12012M/TXT"/>
    <hyperlink ref="L379" r:id="rId382" display="http://eur-lex.europa.eu/legal-content/EN/TXT/?uri=OJ:C:1994:241:TOC" tooltip="http://eur-lex.europa.eu/legal-content/EN/TXT/?uri=OJ:C:1994:241:TOC"/>
    <hyperlink ref="M379" r:id="rId382" display="http://eur-lex.europa.eu/legal-content/EN/TXT/?uri=OJ:C:1994:241:TOC" tooltip="http://eur-lex.europa.eu/legal-content/EN/TXT/?uri=OJ:C:1994:241:TOC"/>
    <hyperlink ref="L380" r:id="rId383" display="https://www.efta.int/trade-relations/free-trade-network/israel" tooltip="https://www.efta.int/trade-relations/free-trade-network/israel"/>
    <hyperlink ref="M380" r:id="rId383" display="https://www.efta.int/trade-relations/free-trade-network/israel" tooltip="https://www.efta.int/trade-relations/free-trade-network/israel"/>
    <hyperlink ref="L381" r:id="rId384" display="https://wits.worldbank.org/GPTAD/PDF/archive/ECO.pdf" tooltip="https://wits.worldbank.org/GPTAD/PDF/archive/ECO.pdf"/>
    <hyperlink ref="M381" r:id="rId385" display="http://eco.int/index.php?module=cdk&amp;func=loadmodule&amp;system=cdk&amp;sismodule=user/content_view.php&amp;sisOp=view&amp;ctp_id=23&amp;cnt_id=85060&amp;id=3404" tooltip="http://eco.int/index.php?module=cdk&amp;func=loadmodule&amp;system=cdk&amp;sismodule=user/content_view.php&amp;sisOp=view&amp;ctp_id=23&amp;cnt_id=85060&amp;id=3404"/>
    <hyperlink ref="L383" r:id="rId386" display="http://www.sice.oas.org/Trade/Junac/Carta_Ag/index.asp" tooltip="http://www.sice.oas.org/Trade/Junac/Carta_Ag/index.asp"/>
    <hyperlink ref="M383" r:id="rId386" display="http://www.sice.oas.org/Trade/Junac/Carta_Ag/index.asp" tooltip="http://www.sice.oas.org/Trade/Junac/Carta_Ag/index.asp"/>
    <hyperlink ref="L385" r:id="rId387" display="http://eur-lex.europa.eu/legal-content/EN/TXT/?uri=OJ:L:1985:302:TOC" tooltip="http://eur-lex.europa.eu/legal-content/EN/TXT/?uri=OJ:L:1985:302:TOC"/>
    <hyperlink ref="M385" r:id="rId387" display="http://eur-lex.europa.eu/legal-content/EN/TXT/?uri=OJ:L:1985:302:TOC" tooltip="http://eur-lex.europa.eu/legal-content/EN/TXT/?uri=OJ:L:1985:302:TOC"/>
    <hyperlink ref="L387" r:id="rId388" display="https://rtais.wto.org/rtadocs/135/TOA/English/RTA15N1_E.docx" tooltip="https://rtais.wto.org/rtadocs/135/TOA/English/RTA15N1_E.docx"/>
    <hyperlink ref="L389" r:id="rId389" display="http://eur-lex.europa.eu/legal-content/EN/TXT/?uri=OJ:L:1979:291:TOC" tooltip="http://eur-lex.europa.eu/legal-content/EN/TXT/?uri=OJ:L:1979:291:TOC"/>
    <hyperlink ref="M389" r:id="rId389" display="http://eur-lex.europa.eu/legal-content/EN/TXT/?uri=OJ:L:1979:291:TOC" tooltip="http://eur-lex.europa.eu/legal-content/EN/TXT/?uri=OJ:L:1979:291:TOC"/>
    <hyperlink ref="L391" r:id="rId390" display="https://rtais.wto.org/rtadocs/139/TOA/English/PATCRAAgreement.pdf" tooltip="https://rtais.wto.org/rtadocs/139/TOA/English/PATCRAAgreement.pdf"/>
    <hyperlink ref="L393" r:id="rId391" display="http://eur-lex.europa.eu/legal-content/EN/TXT/?qid=1399389051991&amp;uri=CELEX:21972A0722(05)" tooltip="http://eur-lex.europa.eu/legal-content/EN/TXT/?qid=1399389051991&amp;uri=CELEX:21972A0722(05)"/>
    <hyperlink ref="M393" r:id="rId391" display="http://eur-lex.europa.eu/legal-content/EN/TXT/?qid=1399389051991&amp;uri=CELEX:21972A0722(05)" tooltip="http://eur-lex.europa.eu/legal-content/EN/TXT/?qid=1399389051991&amp;uri=CELEX:21972A0722(05)"/>
    <hyperlink ref="L394" r:id="rId392" display="http://eur-lex.europa.eu/legal-content/EN/TXT/?qid=1399542828541&amp;uri=CELEX:21972A0722(03)" tooltip="http://eur-lex.europa.eu/legal-content/EN/TXT/?qid=1399542828541&amp;uri=CELEX:21972A0722(03)"/>
    <hyperlink ref="M394" r:id="rId392" display="http://eur-lex.europa.eu/legal-content/EN/TXT/?qid=1399542828541&amp;uri=CELEX:21972A0722(03)" tooltip="http://eur-lex.europa.eu/legal-content/EN/TXT/?qid=1399542828541&amp;uri=CELEX:21972A0722(03)"/>
    <hyperlink ref="L396" r:id="rId393" display="https://rtais.wto.org/rtadocs/147/TOA/English/L-3598_Eng.PDF" tooltip="https://rtais.wto.org/rtadocs/147/TOA/English/L-3598_Eng.PDF"/>
    <hyperlink ref="L398" r:id="rId394" display="http://www.efta.int/legal-texts/efta-convention" tooltip="http://www.efta.int/legal-texts/efta-convention"/>
    <hyperlink ref="M398" r:id="rId394" display="http://www.efta.int/legal-texts/efta-convention" tooltip="http://www.efta.int/legal-texts/efta-convention"/>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07"/>
  <sheetViews>
    <sheetView tabSelected="1" topLeftCell="A226" workbookViewId="0">
      <selection activeCell="G264" sqref="G264"/>
    </sheetView>
  </sheetViews>
  <sheetFormatPr defaultColWidth="9.23076923076923" defaultRowHeight="16.8"/>
  <cols>
    <col min="1" max="1" width="9.23076923076923" style="2"/>
    <col min="2" max="2" width="18.8173076923077" style="3" customWidth="1"/>
    <col min="3" max="3" width="15.125" style="3" customWidth="1"/>
    <col min="4" max="4" width="21.7980769230769" style="3" customWidth="1"/>
    <col min="5" max="5" width="24.6153846153846" style="3" customWidth="1"/>
    <col min="6" max="6" width="16.1730769230769" style="3" customWidth="1"/>
    <col min="7" max="7" width="30.0673076923077" style="4" customWidth="1"/>
    <col min="8" max="8" width="14.7692307692308" style="4" customWidth="1"/>
    <col min="9" max="9" width="18.8173076923077" style="3" customWidth="1"/>
    <col min="10" max="10" width="29.7115384615385" style="3" customWidth="1"/>
    <col min="11" max="11" width="31.4711538461538" style="3" customWidth="1"/>
    <col min="12" max="13" width="18.8173076923077" style="3" customWidth="1"/>
    <col min="14" max="14" width="23.3846153846154" style="4" customWidth="1"/>
    <col min="15" max="16" width="21.2788461538462" style="3" customWidth="1"/>
    <col min="17" max="17" width="19.3365384615385" style="4" customWidth="1"/>
    <col min="18" max="18" width="22.5096153846154" style="3" customWidth="1"/>
    <col min="19" max="19" width="28.3076923076923" style="3" customWidth="1"/>
    <col min="20" max="22" width="21.2788461538462" style="3" customWidth="1"/>
    <col min="23" max="23" width="19.8653846153846" style="3" customWidth="1"/>
    <col min="24" max="24" width="15.125" style="3" customWidth="1"/>
    <col min="25" max="16384" width="9.23076923076923" style="1"/>
  </cols>
  <sheetData>
    <row r="1" s="1" customFormat="1" spans="1:24">
      <c r="A1" s="2" t="s">
        <v>0</v>
      </c>
      <c r="B1" s="5" t="s">
        <v>7365</v>
      </c>
      <c r="C1" s="6" t="s">
        <v>7366</v>
      </c>
      <c r="D1" s="6" t="s">
        <v>7367</v>
      </c>
      <c r="E1" s="6" t="s">
        <v>7368</v>
      </c>
      <c r="F1" s="6" t="s">
        <v>7369</v>
      </c>
      <c r="G1" s="17" t="s">
        <v>7370</v>
      </c>
      <c r="H1" s="17" t="s">
        <v>7371</v>
      </c>
      <c r="I1" s="23" t="s">
        <v>7372</v>
      </c>
      <c r="J1" s="17" t="s">
        <v>7373</v>
      </c>
      <c r="K1" s="6" t="s">
        <v>7374</v>
      </c>
      <c r="L1" s="6" t="s">
        <v>7375</v>
      </c>
      <c r="M1" s="6" t="s">
        <v>7376</v>
      </c>
      <c r="N1" s="17" t="s">
        <v>7377</v>
      </c>
      <c r="O1" s="6" t="s">
        <v>7378</v>
      </c>
      <c r="P1" s="23" t="s">
        <v>7379</v>
      </c>
      <c r="Q1" s="17" t="s">
        <v>7380</v>
      </c>
      <c r="R1" s="6" t="s">
        <v>7381</v>
      </c>
      <c r="S1" s="6" t="s">
        <v>7382</v>
      </c>
      <c r="T1" s="31" t="s">
        <v>7383</v>
      </c>
      <c r="U1" s="33" t="s">
        <v>7384</v>
      </c>
      <c r="V1" s="31" t="s">
        <v>7385</v>
      </c>
      <c r="W1" s="31" t="s">
        <v>7386</v>
      </c>
      <c r="X1" s="31" t="s">
        <v>7387</v>
      </c>
    </row>
    <row r="2" s="1" customFormat="1" spans="1:24">
      <c r="A2" s="2" t="s">
        <v>7388</v>
      </c>
      <c r="B2" s="7" t="s">
        <v>7389</v>
      </c>
      <c r="C2" s="8" t="s">
        <v>5863</v>
      </c>
      <c r="D2" s="8">
        <v>1</v>
      </c>
      <c r="E2" s="8" t="s">
        <v>7390</v>
      </c>
      <c r="F2" s="8">
        <v>2</v>
      </c>
      <c r="G2" s="18" t="s">
        <v>7391</v>
      </c>
      <c r="H2" s="8">
        <v>2000</v>
      </c>
      <c r="I2" s="18" t="s">
        <v>7392</v>
      </c>
      <c r="J2" s="8">
        <v>2000</v>
      </c>
      <c r="K2" s="8" t="s">
        <v>7393</v>
      </c>
      <c r="L2" s="8">
        <v>1</v>
      </c>
      <c r="M2" s="19" t="s">
        <v>7393</v>
      </c>
      <c r="N2" s="19" t="s">
        <v>7393</v>
      </c>
      <c r="O2" s="8" t="s">
        <v>7393</v>
      </c>
      <c r="P2" s="8" t="s">
        <v>7393</v>
      </c>
      <c r="Q2" s="19" t="s">
        <v>7393</v>
      </c>
      <c r="R2" s="8" t="s">
        <v>7393</v>
      </c>
      <c r="S2" s="8" t="s">
        <v>7393</v>
      </c>
      <c r="T2" s="10" t="s">
        <v>7393</v>
      </c>
      <c r="U2" s="8" t="s">
        <v>7393</v>
      </c>
      <c r="V2" s="8" t="s">
        <v>7394</v>
      </c>
      <c r="W2" s="8" t="s">
        <v>35</v>
      </c>
      <c r="X2" s="8">
        <v>1</v>
      </c>
    </row>
    <row r="3" s="1" customFormat="1" spans="1:24">
      <c r="A3" s="2" t="s">
        <v>7395</v>
      </c>
      <c r="B3" s="7" t="s">
        <v>7396</v>
      </c>
      <c r="C3" s="8" t="s">
        <v>6303</v>
      </c>
      <c r="D3" s="8">
        <v>1</v>
      </c>
      <c r="E3" s="8" t="s">
        <v>7397</v>
      </c>
      <c r="F3" s="8">
        <v>2</v>
      </c>
      <c r="G3" s="18" t="s">
        <v>7398</v>
      </c>
      <c r="H3" s="8">
        <v>2000</v>
      </c>
      <c r="I3" s="24" t="s">
        <v>7399</v>
      </c>
      <c r="J3" s="24">
        <v>2001</v>
      </c>
      <c r="K3" s="8" t="s">
        <v>7393</v>
      </c>
      <c r="L3" s="8">
        <v>1</v>
      </c>
      <c r="M3" s="19" t="s">
        <v>7393</v>
      </c>
      <c r="N3" s="19" t="s">
        <v>7393</v>
      </c>
      <c r="O3" s="8" t="s">
        <v>7393</v>
      </c>
      <c r="P3" s="8" t="s">
        <v>7393</v>
      </c>
      <c r="Q3" s="19" t="s">
        <v>7393</v>
      </c>
      <c r="R3" s="8" t="s">
        <v>7393</v>
      </c>
      <c r="S3" s="8" t="s">
        <v>7393</v>
      </c>
      <c r="T3" s="10" t="s">
        <v>7393</v>
      </c>
      <c r="U3" s="8" t="s">
        <v>7393</v>
      </c>
      <c r="V3" s="8" t="s">
        <v>7400</v>
      </c>
      <c r="W3" s="8" t="s">
        <v>80</v>
      </c>
      <c r="X3" s="8">
        <v>0</v>
      </c>
    </row>
    <row r="4" s="1" customFormat="1" spans="1:24">
      <c r="A4" s="2" t="s">
        <v>7401</v>
      </c>
      <c r="B4" s="7" t="s">
        <v>7402</v>
      </c>
      <c r="C4" s="8" t="s">
        <v>7403</v>
      </c>
      <c r="D4" s="8">
        <v>1</v>
      </c>
      <c r="E4" s="8" t="s">
        <v>7404</v>
      </c>
      <c r="F4" s="8">
        <v>2</v>
      </c>
      <c r="G4" s="18" t="s">
        <v>7405</v>
      </c>
      <c r="H4" s="8">
        <v>2000</v>
      </c>
      <c r="I4" s="24" t="s">
        <v>7406</v>
      </c>
      <c r="J4" s="24">
        <v>2001</v>
      </c>
      <c r="K4" s="8" t="s">
        <v>7393</v>
      </c>
      <c r="L4" s="8">
        <v>1</v>
      </c>
      <c r="M4" s="19" t="s">
        <v>7393</v>
      </c>
      <c r="N4" s="19" t="s">
        <v>7393</v>
      </c>
      <c r="O4" s="8" t="s">
        <v>7393</v>
      </c>
      <c r="P4" s="8" t="s">
        <v>7393</v>
      </c>
      <c r="Q4" s="19" t="s">
        <v>7393</v>
      </c>
      <c r="R4" s="8" t="s">
        <v>7393</v>
      </c>
      <c r="S4" s="8" t="s">
        <v>7393</v>
      </c>
      <c r="T4" s="10" t="s">
        <v>7393</v>
      </c>
      <c r="U4" s="8" t="s">
        <v>7393</v>
      </c>
      <c r="V4" s="8" t="s">
        <v>7400</v>
      </c>
      <c r="W4" s="8" t="s">
        <v>80</v>
      </c>
      <c r="X4" s="8">
        <v>0</v>
      </c>
    </row>
    <row r="5" s="1" customFormat="1" spans="1:24">
      <c r="A5" s="2" t="s">
        <v>7407</v>
      </c>
      <c r="B5" s="7" t="s">
        <v>7408</v>
      </c>
      <c r="C5" s="8" t="s">
        <v>5863</v>
      </c>
      <c r="D5" s="8">
        <v>1</v>
      </c>
      <c r="E5" s="8" t="s">
        <v>7409</v>
      </c>
      <c r="F5" s="8">
        <v>2</v>
      </c>
      <c r="G5" s="18" t="s">
        <v>7410</v>
      </c>
      <c r="H5" s="8">
        <v>2000</v>
      </c>
      <c r="I5" s="18" t="s">
        <v>7411</v>
      </c>
      <c r="J5" s="8">
        <v>2001</v>
      </c>
      <c r="K5" s="8" t="s">
        <v>7393</v>
      </c>
      <c r="L5" s="8">
        <v>1</v>
      </c>
      <c r="M5" s="19" t="s">
        <v>7393</v>
      </c>
      <c r="N5" s="19" t="s">
        <v>7393</v>
      </c>
      <c r="O5" s="8" t="s">
        <v>7393</v>
      </c>
      <c r="P5" s="8" t="s">
        <v>7393</v>
      </c>
      <c r="Q5" s="19" t="s">
        <v>7393</v>
      </c>
      <c r="R5" s="8" t="s">
        <v>7393</v>
      </c>
      <c r="S5" s="8" t="s">
        <v>7393</v>
      </c>
      <c r="T5" s="10" t="s">
        <v>7393</v>
      </c>
      <c r="U5" s="8" t="s">
        <v>7393</v>
      </c>
      <c r="V5" s="8" t="s">
        <v>7412</v>
      </c>
      <c r="W5" s="8" t="s">
        <v>7413</v>
      </c>
      <c r="X5" s="8">
        <v>0</v>
      </c>
    </row>
    <row r="6" s="1" customFormat="1" spans="1:24">
      <c r="A6" s="2" t="s">
        <v>7414</v>
      </c>
      <c r="B6" s="7" t="s">
        <v>7415</v>
      </c>
      <c r="C6" s="8" t="s">
        <v>5863</v>
      </c>
      <c r="D6" s="8">
        <v>4</v>
      </c>
      <c r="E6" s="8" t="s">
        <v>7416</v>
      </c>
      <c r="F6" s="8">
        <v>1</v>
      </c>
      <c r="G6" s="18" t="s">
        <v>7417</v>
      </c>
      <c r="H6" s="8">
        <v>2000</v>
      </c>
      <c r="I6" s="18" t="s">
        <v>7418</v>
      </c>
      <c r="J6" s="8">
        <v>2002</v>
      </c>
      <c r="K6" s="8" t="s">
        <v>7393</v>
      </c>
      <c r="L6" s="8">
        <v>1</v>
      </c>
      <c r="M6" s="19" t="s">
        <v>7393</v>
      </c>
      <c r="N6" s="19" t="s">
        <v>7393</v>
      </c>
      <c r="O6" s="8" t="s">
        <v>7393</v>
      </c>
      <c r="P6" s="8" t="s">
        <v>7393</v>
      </c>
      <c r="Q6" s="19" t="s">
        <v>7393</v>
      </c>
      <c r="R6" s="8" t="s">
        <v>7393</v>
      </c>
      <c r="S6" s="8" t="s">
        <v>7393</v>
      </c>
      <c r="T6" s="10" t="s">
        <v>7393</v>
      </c>
      <c r="U6" s="8" t="s">
        <v>7393</v>
      </c>
      <c r="V6" s="8" t="s">
        <v>52</v>
      </c>
      <c r="W6" s="8" t="s">
        <v>35</v>
      </c>
      <c r="X6" s="8">
        <v>1</v>
      </c>
    </row>
    <row r="7" s="1" customFormat="1" spans="1:24">
      <c r="A7" s="2" t="s">
        <v>7419</v>
      </c>
      <c r="B7" s="7" t="s">
        <v>7420</v>
      </c>
      <c r="C7" s="8" t="s">
        <v>7403</v>
      </c>
      <c r="D7" s="8">
        <v>4</v>
      </c>
      <c r="E7" s="8" t="s">
        <v>7421</v>
      </c>
      <c r="F7" s="8">
        <v>2</v>
      </c>
      <c r="G7" s="18" t="s">
        <v>7422</v>
      </c>
      <c r="H7" s="8">
        <v>2000</v>
      </c>
      <c r="I7" s="8" t="s">
        <v>7423</v>
      </c>
      <c r="J7" s="8">
        <v>2001</v>
      </c>
      <c r="K7" s="8" t="s">
        <v>7393</v>
      </c>
      <c r="L7" s="8">
        <v>1</v>
      </c>
      <c r="M7" s="19" t="s">
        <v>7393</v>
      </c>
      <c r="N7" s="19" t="s">
        <v>7393</v>
      </c>
      <c r="O7" s="8" t="s">
        <v>7393</v>
      </c>
      <c r="P7" s="8" t="s">
        <v>7393</v>
      </c>
      <c r="Q7" s="19" t="s">
        <v>7393</v>
      </c>
      <c r="R7" s="8" t="s">
        <v>7393</v>
      </c>
      <c r="S7" s="8" t="s">
        <v>7393</v>
      </c>
      <c r="T7" s="10" t="s">
        <v>7393</v>
      </c>
      <c r="U7" s="8" t="s">
        <v>7393</v>
      </c>
      <c r="V7" s="8" t="s">
        <v>7400</v>
      </c>
      <c r="W7" s="8" t="s">
        <v>80</v>
      </c>
      <c r="X7" s="8">
        <v>0</v>
      </c>
    </row>
    <row r="8" s="1" customFormat="1" spans="1:24">
      <c r="A8" s="2" t="s">
        <v>7424</v>
      </c>
      <c r="B8" s="7" t="s">
        <v>7425</v>
      </c>
      <c r="C8" s="8" t="s">
        <v>5863</v>
      </c>
      <c r="D8" s="8">
        <v>4</v>
      </c>
      <c r="E8" s="8" t="s">
        <v>7426</v>
      </c>
      <c r="F8" s="8">
        <v>2</v>
      </c>
      <c r="G8" s="18" t="s">
        <v>7422</v>
      </c>
      <c r="H8" s="8">
        <v>2000</v>
      </c>
      <c r="I8" s="8" t="s">
        <v>7427</v>
      </c>
      <c r="J8" s="8" t="s">
        <v>7393</v>
      </c>
      <c r="K8" s="24" t="s">
        <v>7393</v>
      </c>
      <c r="L8" s="24" t="s">
        <v>7393</v>
      </c>
      <c r="M8" s="19" t="s">
        <v>7393</v>
      </c>
      <c r="N8" s="19" t="s">
        <v>7393</v>
      </c>
      <c r="O8" s="8" t="s">
        <v>7393</v>
      </c>
      <c r="P8" s="8" t="s">
        <v>7393</v>
      </c>
      <c r="Q8" s="19" t="s">
        <v>7393</v>
      </c>
      <c r="R8" s="8" t="s">
        <v>7393</v>
      </c>
      <c r="S8" s="8" t="s">
        <v>7393</v>
      </c>
      <c r="T8" s="10" t="s">
        <v>7393</v>
      </c>
      <c r="U8" s="8" t="s">
        <v>7393</v>
      </c>
      <c r="V8" s="8" t="s">
        <v>7400</v>
      </c>
      <c r="W8" s="8" t="s">
        <v>80</v>
      </c>
      <c r="X8" s="8">
        <v>0</v>
      </c>
    </row>
    <row r="9" s="1" customFormat="1" spans="1:24">
      <c r="A9" s="2" t="s">
        <v>7428</v>
      </c>
      <c r="B9" s="7" t="s">
        <v>7429</v>
      </c>
      <c r="C9" s="8" t="s">
        <v>5863</v>
      </c>
      <c r="D9" s="8">
        <v>4</v>
      </c>
      <c r="E9" s="10" t="s">
        <v>7430</v>
      </c>
      <c r="F9" s="8">
        <v>2</v>
      </c>
      <c r="G9" s="18" t="s">
        <v>7422</v>
      </c>
      <c r="H9" s="8">
        <v>2000</v>
      </c>
      <c r="I9" s="18" t="s">
        <v>7431</v>
      </c>
      <c r="J9" s="8">
        <v>2001</v>
      </c>
      <c r="K9" s="8" t="s">
        <v>7393</v>
      </c>
      <c r="L9" s="8">
        <v>1</v>
      </c>
      <c r="M9" s="19" t="s">
        <v>7393</v>
      </c>
      <c r="N9" s="19" t="s">
        <v>7393</v>
      </c>
      <c r="O9" s="8" t="s">
        <v>7393</v>
      </c>
      <c r="P9" s="8" t="s">
        <v>7393</v>
      </c>
      <c r="Q9" s="19" t="s">
        <v>7393</v>
      </c>
      <c r="R9" s="8" t="s">
        <v>7393</v>
      </c>
      <c r="S9" s="8" t="s">
        <v>7393</v>
      </c>
      <c r="T9" s="10" t="s">
        <v>7393</v>
      </c>
      <c r="U9" s="8" t="s">
        <v>7393</v>
      </c>
      <c r="V9" s="8" t="s">
        <v>7400</v>
      </c>
      <c r="W9" s="8" t="s">
        <v>80</v>
      </c>
      <c r="X9" s="8">
        <v>1</v>
      </c>
    </row>
    <row r="10" s="1" customFormat="1" spans="1:24">
      <c r="A10" s="2" t="s">
        <v>7432</v>
      </c>
      <c r="B10" s="7" t="s">
        <v>7433</v>
      </c>
      <c r="C10" s="8" t="s">
        <v>5863</v>
      </c>
      <c r="D10" s="8">
        <v>4</v>
      </c>
      <c r="E10" s="8" t="s">
        <v>7434</v>
      </c>
      <c r="F10" s="8">
        <v>2</v>
      </c>
      <c r="G10" s="18" t="s">
        <v>7435</v>
      </c>
      <c r="H10" s="8">
        <v>2000</v>
      </c>
      <c r="I10" s="18" t="s">
        <v>7436</v>
      </c>
      <c r="J10" s="8">
        <v>2001</v>
      </c>
      <c r="K10" s="8" t="s">
        <v>7393</v>
      </c>
      <c r="L10" s="8">
        <v>1</v>
      </c>
      <c r="M10" s="19" t="s">
        <v>7393</v>
      </c>
      <c r="N10" s="19" t="s">
        <v>7393</v>
      </c>
      <c r="O10" s="8" t="s">
        <v>7393</v>
      </c>
      <c r="P10" s="8" t="s">
        <v>7393</v>
      </c>
      <c r="Q10" s="19" t="s">
        <v>7393</v>
      </c>
      <c r="R10" s="8" t="s">
        <v>7393</v>
      </c>
      <c r="S10" s="8" t="s">
        <v>7393</v>
      </c>
      <c r="T10" s="10" t="s">
        <v>7393</v>
      </c>
      <c r="U10" s="8" t="s">
        <v>7393</v>
      </c>
      <c r="V10" s="8" t="s">
        <v>7400</v>
      </c>
      <c r="W10" s="8" t="s">
        <v>80</v>
      </c>
      <c r="X10" s="8">
        <v>0</v>
      </c>
    </row>
    <row r="11" s="1" customFormat="1" spans="1:24">
      <c r="A11" s="2" t="s">
        <v>7437</v>
      </c>
      <c r="B11" s="9" t="s">
        <v>7438</v>
      </c>
      <c r="C11" s="10" t="s">
        <v>7439</v>
      </c>
      <c r="D11" s="8">
        <v>1</v>
      </c>
      <c r="E11" s="10" t="s">
        <v>7440</v>
      </c>
      <c r="F11" s="8">
        <v>1</v>
      </c>
      <c r="G11" s="19" t="s">
        <v>7441</v>
      </c>
      <c r="H11" s="10">
        <v>2000</v>
      </c>
      <c r="I11" s="19" t="s">
        <v>7442</v>
      </c>
      <c r="J11" s="10">
        <v>2001</v>
      </c>
      <c r="K11" s="8" t="s">
        <v>7393</v>
      </c>
      <c r="L11" s="8">
        <v>1</v>
      </c>
      <c r="M11" s="19" t="s">
        <v>7393</v>
      </c>
      <c r="N11" s="19" t="s">
        <v>7393</v>
      </c>
      <c r="O11" s="8" t="s">
        <v>7393</v>
      </c>
      <c r="P11" s="8" t="s">
        <v>7393</v>
      </c>
      <c r="Q11" s="19" t="s">
        <v>7393</v>
      </c>
      <c r="R11" s="8" t="s">
        <v>7393</v>
      </c>
      <c r="S11" s="8" t="s">
        <v>7393</v>
      </c>
      <c r="T11" s="10" t="s">
        <v>7393</v>
      </c>
      <c r="U11" s="8" t="s">
        <v>7393</v>
      </c>
      <c r="V11" s="8" t="s">
        <v>7394</v>
      </c>
      <c r="W11" s="8" t="s">
        <v>35</v>
      </c>
      <c r="X11" s="8">
        <v>0</v>
      </c>
    </row>
    <row r="12" s="1" customFormat="1" spans="1:24">
      <c r="A12" s="2" t="s">
        <v>7443</v>
      </c>
      <c r="B12" s="7" t="s">
        <v>7444</v>
      </c>
      <c r="C12" s="8" t="s">
        <v>5863</v>
      </c>
      <c r="D12" s="8">
        <v>1</v>
      </c>
      <c r="E12" s="8" t="s">
        <v>7445</v>
      </c>
      <c r="F12" s="8">
        <v>2</v>
      </c>
      <c r="G12" s="19" t="s">
        <v>7446</v>
      </c>
      <c r="H12" s="8">
        <v>2000</v>
      </c>
      <c r="I12" s="25">
        <v>38871</v>
      </c>
      <c r="J12" s="26">
        <v>2006</v>
      </c>
      <c r="K12" s="24" t="s">
        <v>7393</v>
      </c>
      <c r="L12" s="24">
        <v>1</v>
      </c>
      <c r="M12" s="19" t="s">
        <v>7393</v>
      </c>
      <c r="N12" s="19" t="s">
        <v>7393</v>
      </c>
      <c r="O12" s="8" t="s">
        <v>7393</v>
      </c>
      <c r="P12" s="8" t="s">
        <v>7393</v>
      </c>
      <c r="Q12" s="19" t="s">
        <v>7393</v>
      </c>
      <c r="R12" s="8" t="s">
        <v>7393</v>
      </c>
      <c r="S12" s="8" t="s">
        <v>7393</v>
      </c>
      <c r="T12" s="10" t="s">
        <v>7393</v>
      </c>
      <c r="U12" s="8" t="s">
        <v>7393</v>
      </c>
      <c r="V12" s="8" t="s">
        <v>7394</v>
      </c>
      <c r="W12" s="8" t="s">
        <v>35</v>
      </c>
      <c r="X12" s="8">
        <v>1</v>
      </c>
    </row>
    <row r="13" s="1" customFormat="1" spans="1:24">
      <c r="A13" s="2" t="s">
        <v>7447</v>
      </c>
      <c r="B13" s="7" t="s">
        <v>7448</v>
      </c>
      <c r="C13" s="8" t="s">
        <v>7403</v>
      </c>
      <c r="D13" s="8">
        <v>1</v>
      </c>
      <c r="E13" s="8" t="s">
        <v>7449</v>
      </c>
      <c r="F13" s="8">
        <v>2</v>
      </c>
      <c r="G13" s="18" t="s">
        <v>7450</v>
      </c>
      <c r="H13" s="8">
        <v>2000</v>
      </c>
      <c r="I13" s="18" t="s">
        <v>7451</v>
      </c>
      <c r="J13" s="8">
        <v>2001</v>
      </c>
      <c r="K13" s="8" t="s">
        <v>7393</v>
      </c>
      <c r="L13" s="8">
        <v>1</v>
      </c>
      <c r="M13" s="19" t="s">
        <v>7393</v>
      </c>
      <c r="N13" s="19" t="s">
        <v>7393</v>
      </c>
      <c r="O13" s="8" t="s">
        <v>7393</v>
      </c>
      <c r="P13" s="8" t="s">
        <v>7393</v>
      </c>
      <c r="Q13" s="19" t="s">
        <v>7393</v>
      </c>
      <c r="R13" s="8" t="s">
        <v>7393</v>
      </c>
      <c r="S13" s="8" t="s">
        <v>7393</v>
      </c>
      <c r="T13" s="10" t="s">
        <v>7393</v>
      </c>
      <c r="U13" s="8" t="s">
        <v>7393</v>
      </c>
      <c r="V13" s="8" t="s">
        <v>7400</v>
      </c>
      <c r="W13" s="8" t="s">
        <v>80</v>
      </c>
      <c r="X13" s="8">
        <v>0</v>
      </c>
    </row>
    <row r="14" s="1" customFormat="1" spans="1:24">
      <c r="A14" s="2" t="s">
        <v>7452</v>
      </c>
      <c r="B14" s="7" t="s">
        <v>7453</v>
      </c>
      <c r="C14" s="8" t="s">
        <v>7403</v>
      </c>
      <c r="D14" s="8">
        <v>1</v>
      </c>
      <c r="E14" s="8" t="s">
        <v>7454</v>
      </c>
      <c r="F14" s="8">
        <v>2</v>
      </c>
      <c r="G14" s="18" t="s">
        <v>7455</v>
      </c>
      <c r="H14" s="8">
        <v>2000</v>
      </c>
      <c r="I14" s="18" t="s">
        <v>7456</v>
      </c>
      <c r="J14" s="8">
        <v>2006</v>
      </c>
      <c r="K14" s="8" t="s">
        <v>7393</v>
      </c>
      <c r="L14" s="8">
        <v>1</v>
      </c>
      <c r="M14" s="19" t="s">
        <v>7393</v>
      </c>
      <c r="N14" s="19" t="s">
        <v>7393</v>
      </c>
      <c r="O14" s="8" t="s">
        <v>7393</v>
      </c>
      <c r="P14" s="8" t="s">
        <v>7393</v>
      </c>
      <c r="Q14" s="19" t="s">
        <v>7393</v>
      </c>
      <c r="R14" s="8" t="s">
        <v>7393</v>
      </c>
      <c r="S14" s="8" t="s">
        <v>7393</v>
      </c>
      <c r="T14" s="10" t="s">
        <v>7393</v>
      </c>
      <c r="U14" s="8" t="s">
        <v>7393</v>
      </c>
      <c r="V14" s="8" t="s">
        <v>7400</v>
      </c>
      <c r="W14" s="8" t="s">
        <v>80</v>
      </c>
      <c r="X14" s="8">
        <v>0</v>
      </c>
    </row>
    <row r="15" s="1" customFormat="1" spans="1:24">
      <c r="A15" s="2" t="s">
        <v>7457</v>
      </c>
      <c r="B15" s="7" t="s">
        <v>7458</v>
      </c>
      <c r="C15" s="8" t="s">
        <v>7459</v>
      </c>
      <c r="D15" s="8">
        <v>4</v>
      </c>
      <c r="E15" s="8" t="s">
        <v>7460</v>
      </c>
      <c r="F15" s="8">
        <v>2</v>
      </c>
      <c r="G15" s="18" t="s">
        <v>7461</v>
      </c>
      <c r="H15" s="8">
        <v>2000</v>
      </c>
      <c r="I15" s="18">
        <v>37041</v>
      </c>
      <c r="J15" s="8">
        <v>2001</v>
      </c>
      <c r="K15" s="8" t="s">
        <v>7462</v>
      </c>
      <c r="L15" s="8">
        <v>2</v>
      </c>
      <c r="M15" s="19" t="s">
        <v>7463</v>
      </c>
      <c r="N15" s="19">
        <v>42005</v>
      </c>
      <c r="O15" s="8">
        <v>2</v>
      </c>
      <c r="P15" s="8" t="s">
        <v>7393</v>
      </c>
      <c r="Q15" s="19" t="s">
        <v>7393</v>
      </c>
      <c r="R15" s="8" t="s">
        <v>7393</v>
      </c>
      <c r="S15" s="16" t="s">
        <v>7464</v>
      </c>
      <c r="T15" s="8" t="e">
        <f>#REF!</f>
        <v>#REF!</v>
      </c>
      <c r="U15" s="8" t="s">
        <v>7393</v>
      </c>
      <c r="V15" s="8" t="s">
        <v>7412</v>
      </c>
      <c r="W15" s="8" t="s">
        <v>35</v>
      </c>
      <c r="X15" s="8">
        <v>1</v>
      </c>
    </row>
    <row r="16" s="1" customFormat="1" spans="1:24">
      <c r="A16" s="2" t="s">
        <v>7465</v>
      </c>
      <c r="B16" s="7" t="s">
        <v>7466</v>
      </c>
      <c r="C16" s="8" t="s">
        <v>7403</v>
      </c>
      <c r="D16" s="8">
        <v>1</v>
      </c>
      <c r="E16" s="8" t="s">
        <v>7467</v>
      </c>
      <c r="F16" s="8">
        <v>2</v>
      </c>
      <c r="G16" s="18" t="s">
        <v>7468</v>
      </c>
      <c r="H16" s="8">
        <v>2000</v>
      </c>
      <c r="I16" s="18" t="s">
        <v>7469</v>
      </c>
      <c r="J16" s="8">
        <v>2001</v>
      </c>
      <c r="K16" s="8" t="s">
        <v>7393</v>
      </c>
      <c r="L16" s="8">
        <v>1</v>
      </c>
      <c r="M16" s="19" t="s">
        <v>7393</v>
      </c>
      <c r="N16" s="19" t="s">
        <v>7393</v>
      </c>
      <c r="O16" s="8" t="s">
        <v>7393</v>
      </c>
      <c r="P16" s="8" t="s">
        <v>7393</v>
      </c>
      <c r="Q16" s="19" t="s">
        <v>7393</v>
      </c>
      <c r="R16" s="8" t="s">
        <v>7393</v>
      </c>
      <c r="S16" s="19" t="s">
        <v>7393</v>
      </c>
      <c r="T16" s="8" t="s">
        <v>7393</v>
      </c>
      <c r="U16" s="8" t="s">
        <v>7393</v>
      </c>
      <c r="V16" s="8" t="s">
        <v>7400</v>
      </c>
      <c r="W16" s="8" t="s">
        <v>80</v>
      </c>
      <c r="X16" s="8">
        <v>1</v>
      </c>
    </row>
    <row r="17" s="1" customFormat="1" spans="1:24">
      <c r="A17" s="2" t="s">
        <v>7470</v>
      </c>
      <c r="B17" s="9" t="s">
        <v>7471</v>
      </c>
      <c r="C17" s="10" t="s">
        <v>5863</v>
      </c>
      <c r="D17" s="10">
        <v>1</v>
      </c>
      <c r="E17" s="10" t="s">
        <v>7472</v>
      </c>
      <c r="F17" s="10">
        <v>1</v>
      </c>
      <c r="G17" s="18" t="s">
        <v>7473</v>
      </c>
      <c r="H17" s="20">
        <v>2000</v>
      </c>
      <c r="I17" s="18" t="s">
        <v>7474</v>
      </c>
      <c r="J17" s="20">
        <v>2001</v>
      </c>
      <c r="K17" s="10" t="s">
        <v>7393</v>
      </c>
      <c r="L17" s="10">
        <v>1</v>
      </c>
      <c r="M17" s="10" t="s">
        <v>7393</v>
      </c>
      <c r="N17" s="18" t="s">
        <v>7393</v>
      </c>
      <c r="O17" s="10" t="s">
        <v>7393</v>
      </c>
      <c r="P17" s="8" t="s">
        <v>7393</v>
      </c>
      <c r="Q17" s="18" t="s">
        <v>7393</v>
      </c>
      <c r="R17" s="10" t="s">
        <v>7393</v>
      </c>
      <c r="S17" s="10" t="s">
        <v>7393</v>
      </c>
      <c r="T17" s="10" t="s">
        <v>7393</v>
      </c>
      <c r="U17" s="8" t="s">
        <v>7393</v>
      </c>
      <c r="V17" s="10" t="s">
        <v>7394</v>
      </c>
      <c r="W17" s="10" t="s">
        <v>35</v>
      </c>
      <c r="X17" s="10">
        <v>1</v>
      </c>
    </row>
    <row r="18" s="1" customFormat="1" spans="1:24">
      <c r="A18" s="2" t="s">
        <v>7475</v>
      </c>
      <c r="B18" s="9" t="s">
        <v>7476</v>
      </c>
      <c r="C18" s="10" t="s">
        <v>7477</v>
      </c>
      <c r="D18" s="10">
        <v>1</v>
      </c>
      <c r="E18" s="10" t="s">
        <v>7478</v>
      </c>
      <c r="F18" s="10">
        <v>1</v>
      </c>
      <c r="G18" s="18" t="s">
        <v>7479</v>
      </c>
      <c r="H18" s="20">
        <v>2000</v>
      </c>
      <c r="I18" s="18" t="s">
        <v>7436</v>
      </c>
      <c r="J18" s="20">
        <v>2001</v>
      </c>
      <c r="K18" s="10" t="s">
        <v>7393</v>
      </c>
      <c r="L18" s="10">
        <v>1</v>
      </c>
      <c r="M18" s="10" t="s">
        <v>7393</v>
      </c>
      <c r="N18" s="18" t="s">
        <v>7393</v>
      </c>
      <c r="O18" s="10" t="s">
        <v>7393</v>
      </c>
      <c r="P18" s="8" t="s">
        <v>7393</v>
      </c>
      <c r="Q18" s="18" t="s">
        <v>7393</v>
      </c>
      <c r="R18" s="10" t="s">
        <v>7393</v>
      </c>
      <c r="S18" s="10" t="s">
        <v>7393</v>
      </c>
      <c r="T18" s="10" t="s">
        <v>7393</v>
      </c>
      <c r="U18" s="8" t="s">
        <v>7393</v>
      </c>
      <c r="V18" s="10" t="s">
        <v>7394</v>
      </c>
      <c r="W18" s="10" t="s">
        <v>35</v>
      </c>
      <c r="X18" s="10">
        <v>1</v>
      </c>
    </row>
    <row r="19" s="1" customFormat="1" spans="1:24">
      <c r="A19" s="2" t="s">
        <v>7480</v>
      </c>
      <c r="B19" s="7" t="s">
        <v>7481</v>
      </c>
      <c r="C19" s="8" t="s">
        <v>6303</v>
      </c>
      <c r="D19" s="10">
        <v>1</v>
      </c>
      <c r="E19" s="8" t="s">
        <v>7482</v>
      </c>
      <c r="F19" s="10">
        <v>2</v>
      </c>
      <c r="G19" s="18" t="s">
        <v>7483</v>
      </c>
      <c r="H19" s="8">
        <v>2000</v>
      </c>
      <c r="I19" s="18" t="s">
        <v>7484</v>
      </c>
      <c r="J19" s="8">
        <v>2001</v>
      </c>
      <c r="K19" s="10" t="s">
        <v>7393</v>
      </c>
      <c r="L19" s="10">
        <v>1</v>
      </c>
      <c r="M19" s="10" t="s">
        <v>7393</v>
      </c>
      <c r="N19" s="18" t="s">
        <v>7393</v>
      </c>
      <c r="O19" s="10" t="s">
        <v>7393</v>
      </c>
      <c r="P19" s="8" t="s">
        <v>7393</v>
      </c>
      <c r="Q19" s="18" t="s">
        <v>7393</v>
      </c>
      <c r="R19" s="10" t="s">
        <v>7393</v>
      </c>
      <c r="S19" s="10" t="s">
        <v>7393</v>
      </c>
      <c r="T19" s="10" t="s">
        <v>7393</v>
      </c>
      <c r="U19" s="8" t="s">
        <v>7393</v>
      </c>
      <c r="V19" s="8" t="s">
        <v>7400</v>
      </c>
      <c r="W19" s="8" t="s">
        <v>80</v>
      </c>
      <c r="X19" s="10">
        <v>0</v>
      </c>
    </row>
    <row r="20" s="1" customFormat="1" spans="1:24">
      <c r="A20" s="2" t="s">
        <v>7485</v>
      </c>
      <c r="B20" s="7" t="s">
        <v>7486</v>
      </c>
      <c r="C20" s="8" t="s">
        <v>5863</v>
      </c>
      <c r="D20" s="10">
        <v>4</v>
      </c>
      <c r="E20" s="8" t="s">
        <v>7487</v>
      </c>
      <c r="F20" s="10">
        <v>1</v>
      </c>
      <c r="G20" s="18" t="s">
        <v>7488</v>
      </c>
      <c r="H20" s="8">
        <v>2000</v>
      </c>
      <c r="I20" s="18">
        <v>37043</v>
      </c>
      <c r="J20" s="8">
        <v>2001</v>
      </c>
      <c r="K20" s="10" t="s">
        <v>7393</v>
      </c>
      <c r="L20" s="10">
        <v>1</v>
      </c>
      <c r="M20" s="10" t="s">
        <v>7393</v>
      </c>
      <c r="N20" s="18" t="s">
        <v>7393</v>
      </c>
      <c r="O20" s="10" t="s">
        <v>7393</v>
      </c>
      <c r="P20" s="8" t="s">
        <v>7393</v>
      </c>
      <c r="Q20" s="18" t="s">
        <v>7393</v>
      </c>
      <c r="R20" s="10" t="s">
        <v>7393</v>
      </c>
      <c r="S20" s="10" t="s">
        <v>7393</v>
      </c>
      <c r="T20" s="10" t="s">
        <v>7393</v>
      </c>
      <c r="U20" s="8" t="s">
        <v>7393</v>
      </c>
      <c r="V20" s="19" t="s">
        <v>7394</v>
      </c>
      <c r="W20" s="8" t="s">
        <v>35</v>
      </c>
      <c r="X20" s="10">
        <v>1</v>
      </c>
    </row>
    <row r="21" s="1" customFormat="1" spans="1:24">
      <c r="A21" s="2" t="s">
        <v>7489</v>
      </c>
      <c r="B21" s="7" t="s">
        <v>7490</v>
      </c>
      <c r="C21" s="8" t="s">
        <v>5863</v>
      </c>
      <c r="D21" s="10">
        <v>1</v>
      </c>
      <c r="E21" s="8" t="s">
        <v>7491</v>
      </c>
      <c r="F21" s="10">
        <v>2</v>
      </c>
      <c r="G21" s="19" t="s">
        <v>7492</v>
      </c>
      <c r="H21" s="8">
        <v>2000</v>
      </c>
      <c r="I21" s="19" t="s">
        <v>7436</v>
      </c>
      <c r="J21" s="8">
        <v>2001</v>
      </c>
      <c r="K21" s="10" t="s">
        <v>7393</v>
      </c>
      <c r="L21" s="10">
        <v>2</v>
      </c>
      <c r="M21" s="10" t="s">
        <v>7393</v>
      </c>
      <c r="N21" s="18" t="s">
        <v>7393</v>
      </c>
      <c r="O21" s="10">
        <v>7</v>
      </c>
      <c r="P21" s="8" t="s">
        <v>7393</v>
      </c>
      <c r="Q21" s="18" t="s">
        <v>7393</v>
      </c>
      <c r="R21" s="10" t="s">
        <v>7393</v>
      </c>
      <c r="S21" s="10" t="s">
        <v>7393</v>
      </c>
      <c r="T21" s="10" t="s">
        <v>7393</v>
      </c>
      <c r="U21" s="8" t="s">
        <v>7393</v>
      </c>
      <c r="V21" s="8" t="s">
        <v>52</v>
      </c>
      <c r="W21" s="8" t="s">
        <v>35</v>
      </c>
      <c r="X21" s="10">
        <v>1</v>
      </c>
    </row>
    <row r="22" s="1" customFormat="1" spans="1:24">
      <c r="A22" s="2" t="s">
        <v>7493</v>
      </c>
      <c r="B22" s="9" t="s">
        <v>7494</v>
      </c>
      <c r="C22" s="10" t="s">
        <v>5863</v>
      </c>
      <c r="D22" s="10">
        <v>1</v>
      </c>
      <c r="E22" s="10" t="s">
        <v>7495</v>
      </c>
      <c r="F22" s="10">
        <v>2</v>
      </c>
      <c r="G22" s="18" t="s">
        <v>7496</v>
      </c>
      <c r="H22" s="10">
        <v>2001</v>
      </c>
      <c r="I22" s="18" t="s">
        <v>7497</v>
      </c>
      <c r="J22" s="10">
        <v>2001</v>
      </c>
      <c r="K22" s="10" t="s">
        <v>7393</v>
      </c>
      <c r="L22" s="10">
        <v>1</v>
      </c>
      <c r="M22" s="10" t="s">
        <v>7393</v>
      </c>
      <c r="N22" s="18" t="s">
        <v>7393</v>
      </c>
      <c r="O22" s="10" t="s">
        <v>7393</v>
      </c>
      <c r="P22" s="8" t="s">
        <v>7393</v>
      </c>
      <c r="Q22" s="18" t="s">
        <v>7393</v>
      </c>
      <c r="R22" s="10" t="s">
        <v>7393</v>
      </c>
      <c r="S22" s="10" t="s">
        <v>7393</v>
      </c>
      <c r="T22" s="10" t="s">
        <v>7393</v>
      </c>
      <c r="U22" s="8" t="s">
        <v>7393</v>
      </c>
      <c r="V22" s="8" t="s">
        <v>52</v>
      </c>
      <c r="W22" s="19" t="s">
        <v>35</v>
      </c>
      <c r="X22" s="10">
        <v>0</v>
      </c>
    </row>
    <row r="23" s="1" customFormat="1" spans="1:24">
      <c r="A23" s="2" t="s">
        <v>7498</v>
      </c>
      <c r="B23" s="11" t="s">
        <v>7499</v>
      </c>
      <c r="C23" s="10" t="s">
        <v>5863</v>
      </c>
      <c r="D23" s="10">
        <v>1</v>
      </c>
      <c r="E23" s="12" t="s">
        <v>7500</v>
      </c>
      <c r="F23" s="10">
        <v>2</v>
      </c>
      <c r="G23" s="21" t="s">
        <v>7501</v>
      </c>
      <c r="H23" s="10">
        <v>2001</v>
      </c>
      <c r="I23" s="21" t="s">
        <v>7502</v>
      </c>
      <c r="J23" s="10">
        <v>2001</v>
      </c>
      <c r="K23" s="10" t="s">
        <v>7393</v>
      </c>
      <c r="L23" s="10">
        <v>2</v>
      </c>
      <c r="M23" s="10" t="s">
        <v>7393</v>
      </c>
      <c r="N23" s="18" t="s">
        <v>7393</v>
      </c>
      <c r="O23" s="10">
        <v>7</v>
      </c>
      <c r="P23" s="8" t="s">
        <v>7393</v>
      </c>
      <c r="Q23" s="18" t="s">
        <v>7393</v>
      </c>
      <c r="R23" s="10" t="s">
        <v>7393</v>
      </c>
      <c r="S23" s="10" t="s">
        <v>7393</v>
      </c>
      <c r="T23" s="10" t="s">
        <v>7393</v>
      </c>
      <c r="U23" s="8" t="s">
        <v>7393</v>
      </c>
      <c r="V23" s="19" t="s">
        <v>7394</v>
      </c>
      <c r="W23" s="19" t="s">
        <v>35</v>
      </c>
      <c r="X23" s="10">
        <v>0</v>
      </c>
    </row>
    <row r="24" s="1" customFormat="1" spans="1:24">
      <c r="A24" s="2" t="s">
        <v>7503</v>
      </c>
      <c r="B24" s="9" t="s">
        <v>7504</v>
      </c>
      <c r="C24" s="10" t="s">
        <v>7505</v>
      </c>
      <c r="D24" s="10">
        <v>4</v>
      </c>
      <c r="E24" s="10" t="s">
        <v>4539</v>
      </c>
      <c r="F24" s="10">
        <v>3</v>
      </c>
      <c r="G24" s="18" t="s">
        <v>7506</v>
      </c>
      <c r="H24" s="10">
        <v>2001</v>
      </c>
      <c r="I24" s="18" t="s">
        <v>7507</v>
      </c>
      <c r="J24" s="10">
        <v>2003</v>
      </c>
      <c r="K24" s="10" t="s">
        <v>7393</v>
      </c>
      <c r="L24" s="10">
        <v>1</v>
      </c>
      <c r="M24" s="10" t="s">
        <v>7393</v>
      </c>
      <c r="N24" s="18" t="s">
        <v>7393</v>
      </c>
      <c r="O24" s="10" t="s">
        <v>7393</v>
      </c>
      <c r="P24" s="8" t="s">
        <v>7393</v>
      </c>
      <c r="Q24" s="19" t="s">
        <v>7508</v>
      </c>
      <c r="R24" s="8" t="s">
        <v>7509</v>
      </c>
      <c r="S24" s="10" t="s">
        <v>7393</v>
      </c>
      <c r="T24" s="10" t="s">
        <v>7393</v>
      </c>
      <c r="U24" s="8" t="s">
        <v>7393</v>
      </c>
      <c r="V24" s="19" t="s">
        <v>52</v>
      </c>
      <c r="W24" s="19" t="s">
        <v>35</v>
      </c>
      <c r="X24" s="10">
        <v>0</v>
      </c>
    </row>
    <row r="25" s="1" customFormat="1" spans="1:24">
      <c r="A25" s="2" t="s">
        <v>7510</v>
      </c>
      <c r="B25" s="9" t="s">
        <v>7511</v>
      </c>
      <c r="C25" s="10" t="s">
        <v>7512</v>
      </c>
      <c r="D25" s="10">
        <v>3</v>
      </c>
      <c r="E25" s="10" t="s">
        <v>7513</v>
      </c>
      <c r="F25" s="10">
        <v>1</v>
      </c>
      <c r="G25" s="18" t="s">
        <v>7514</v>
      </c>
      <c r="H25" s="10">
        <v>2001</v>
      </c>
      <c r="I25" s="18" t="s">
        <v>7515</v>
      </c>
      <c r="J25" s="10">
        <v>2004</v>
      </c>
      <c r="K25" s="10" t="s">
        <v>7393</v>
      </c>
      <c r="L25" s="10">
        <v>1</v>
      </c>
      <c r="M25" s="10" t="s">
        <v>7393</v>
      </c>
      <c r="N25" s="18" t="s">
        <v>7393</v>
      </c>
      <c r="O25" s="10" t="s">
        <v>7393</v>
      </c>
      <c r="P25" s="8" t="s">
        <v>7393</v>
      </c>
      <c r="Q25" s="19" t="s">
        <v>7393</v>
      </c>
      <c r="R25" s="8" t="s">
        <v>7393</v>
      </c>
      <c r="S25" s="10" t="s">
        <v>7393</v>
      </c>
      <c r="T25" s="10" t="s">
        <v>7393</v>
      </c>
      <c r="U25" s="8" t="s">
        <v>7393</v>
      </c>
      <c r="V25" s="19" t="s">
        <v>52</v>
      </c>
      <c r="W25" s="19" t="s">
        <v>35</v>
      </c>
      <c r="X25" s="10">
        <v>1</v>
      </c>
    </row>
    <row r="26" s="1" customFormat="1" spans="1:24">
      <c r="A26" s="2" t="s">
        <v>7516</v>
      </c>
      <c r="B26" s="9" t="s">
        <v>7517</v>
      </c>
      <c r="C26" s="10" t="s">
        <v>5863</v>
      </c>
      <c r="D26" s="10">
        <v>1</v>
      </c>
      <c r="E26" s="10" t="s">
        <v>7518</v>
      </c>
      <c r="F26" s="10">
        <v>1</v>
      </c>
      <c r="G26" s="18" t="s">
        <v>7519</v>
      </c>
      <c r="H26" s="20">
        <v>2001</v>
      </c>
      <c r="I26" s="18" t="s">
        <v>7520</v>
      </c>
      <c r="J26" s="20">
        <v>2002</v>
      </c>
      <c r="K26" s="10" t="s">
        <v>7393</v>
      </c>
      <c r="L26" s="10">
        <v>1</v>
      </c>
      <c r="M26" s="10" t="s">
        <v>7393</v>
      </c>
      <c r="N26" s="18" t="s">
        <v>7393</v>
      </c>
      <c r="O26" s="10" t="s">
        <v>7393</v>
      </c>
      <c r="P26" s="8" t="s">
        <v>7393</v>
      </c>
      <c r="Q26" s="18" t="s">
        <v>7393</v>
      </c>
      <c r="R26" s="10" t="s">
        <v>7393</v>
      </c>
      <c r="S26" s="10" t="s">
        <v>7393</v>
      </c>
      <c r="T26" s="10" t="s">
        <v>7393</v>
      </c>
      <c r="U26" s="8" t="s">
        <v>7393</v>
      </c>
      <c r="V26" s="10" t="s">
        <v>7400</v>
      </c>
      <c r="W26" s="10" t="s">
        <v>7521</v>
      </c>
      <c r="X26" s="10">
        <v>1</v>
      </c>
    </row>
    <row r="27" s="1" customFormat="1" spans="1:24">
      <c r="A27" s="2" t="s">
        <v>7522</v>
      </c>
      <c r="B27" s="11" t="s">
        <v>7523</v>
      </c>
      <c r="C27" s="12" t="s">
        <v>5863</v>
      </c>
      <c r="D27" s="13">
        <v>1</v>
      </c>
      <c r="E27" s="12" t="s">
        <v>7524</v>
      </c>
      <c r="F27" s="13">
        <v>2</v>
      </c>
      <c r="G27" s="21" t="s">
        <v>7525</v>
      </c>
      <c r="H27" s="10">
        <v>2001</v>
      </c>
      <c r="I27" s="21" t="s">
        <v>7526</v>
      </c>
      <c r="J27" s="10">
        <v>2002</v>
      </c>
      <c r="K27" s="13" t="s">
        <v>7393</v>
      </c>
      <c r="L27" s="13">
        <v>2</v>
      </c>
      <c r="M27" s="13" t="s">
        <v>7393</v>
      </c>
      <c r="N27" s="22" t="s">
        <v>7393</v>
      </c>
      <c r="O27" s="13">
        <v>7</v>
      </c>
      <c r="P27" s="8" t="s">
        <v>7393</v>
      </c>
      <c r="Q27" s="18" t="s">
        <v>7393</v>
      </c>
      <c r="R27" s="13" t="s">
        <v>7393</v>
      </c>
      <c r="S27" s="13" t="s">
        <v>7393</v>
      </c>
      <c r="T27" s="10" t="s">
        <v>7393</v>
      </c>
      <c r="U27" s="8" t="s">
        <v>7393</v>
      </c>
      <c r="V27" s="19" t="s">
        <v>52</v>
      </c>
      <c r="W27" s="19" t="s">
        <v>7413</v>
      </c>
      <c r="X27" s="10">
        <v>1</v>
      </c>
    </row>
    <row r="28" s="1" customFormat="1" spans="1:24">
      <c r="A28" s="2" t="s">
        <v>7527</v>
      </c>
      <c r="B28" s="11" t="s">
        <v>7528</v>
      </c>
      <c r="C28" s="10" t="s">
        <v>5863</v>
      </c>
      <c r="D28" s="13">
        <v>1</v>
      </c>
      <c r="E28" s="12" t="s">
        <v>7529</v>
      </c>
      <c r="F28" s="13">
        <v>2</v>
      </c>
      <c r="G28" s="21" t="s">
        <v>7530</v>
      </c>
      <c r="H28" s="10">
        <v>2001</v>
      </c>
      <c r="I28" s="18" t="s">
        <v>7531</v>
      </c>
      <c r="J28" s="10">
        <v>2003</v>
      </c>
      <c r="K28" s="13" t="s">
        <v>7393</v>
      </c>
      <c r="L28" s="13">
        <v>1</v>
      </c>
      <c r="M28" s="13" t="s">
        <v>7393</v>
      </c>
      <c r="N28" s="22" t="s">
        <v>7393</v>
      </c>
      <c r="O28" s="13" t="s">
        <v>7393</v>
      </c>
      <c r="P28" s="8" t="s">
        <v>7393</v>
      </c>
      <c r="Q28" s="18" t="s">
        <v>7393</v>
      </c>
      <c r="R28" s="13" t="s">
        <v>7393</v>
      </c>
      <c r="S28" s="13" t="s">
        <v>7393</v>
      </c>
      <c r="T28" s="10" t="s">
        <v>7393</v>
      </c>
      <c r="U28" s="8" t="s">
        <v>7393</v>
      </c>
      <c r="V28" s="19" t="s">
        <v>7394</v>
      </c>
      <c r="W28" s="19" t="s">
        <v>2404</v>
      </c>
      <c r="X28" s="10">
        <v>1</v>
      </c>
    </row>
    <row r="29" s="1" customFormat="1" spans="1:24">
      <c r="A29" s="2" t="s">
        <v>7532</v>
      </c>
      <c r="B29" s="11" t="s">
        <v>7533</v>
      </c>
      <c r="C29" s="12" t="s">
        <v>5863</v>
      </c>
      <c r="D29" s="13">
        <v>1</v>
      </c>
      <c r="E29" s="12" t="s">
        <v>7534</v>
      </c>
      <c r="F29" s="13">
        <v>2</v>
      </c>
      <c r="G29" s="21" t="s">
        <v>7535</v>
      </c>
      <c r="H29" s="10">
        <v>2001</v>
      </c>
      <c r="I29" s="21" t="s">
        <v>7536</v>
      </c>
      <c r="J29" s="10">
        <v>2002</v>
      </c>
      <c r="K29" s="13" t="s">
        <v>7393</v>
      </c>
      <c r="L29" s="13">
        <v>2</v>
      </c>
      <c r="M29" s="13" t="s">
        <v>7393</v>
      </c>
      <c r="N29" s="22" t="s">
        <v>7393</v>
      </c>
      <c r="O29" s="13">
        <v>7</v>
      </c>
      <c r="P29" s="8" t="s">
        <v>7393</v>
      </c>
      <c r="Q29" s="18" t="s">
        <v>7393</v>
      </c>
      <c r="R29" s="13" t="s">
        <v>7393</v>
      </c>
      <c r="S29" s="13" t="s">
        <v>7393</v>
      </c>
      <c r="T29" s="10" t="s">
        <v>7393</v>
      </c>
      <c r="U29" s="8" t="s">
        <v>7393</v>
      </c>
      <c r="V29" s="19" t="s">
        <v>7394</v>
      </c>
      <c r="W29" s="19" t="s">
        <v>35</v>
      </c>
      <c r="X29" s="10">
        <v>0</v>
      </c>
    </row>
    <row r="30" s="1" customFormat="1" spans="1:24">
      <c r="A30" s="2" t="s">
        <v>7537</v>
      </c>
      <c r="B30" s="9" t="s">
        <v>7538</v>
      </c>
      <c r="C30" s="10" t="s">
        <v>5863</v>
      </c>
      <c r="D30" s="13">
        <v>4</v>
      </c>
      <c r="E30" s="10" t="s">
        <v>7539</v>
      </c>
      <c r="F30" s="13">
        <v>1</v>
      </c>
      <c r="G30" s="18" t="s">
        <v>7540</v>
      </c>
      <c r="H30" s="10">
        <v>2001</v>
      </c>
      <c r="I30" s="18" t="s">
        <v>7536</v>
      </c>
      <c r="J30" s="10">
        <v>2002</v>
      </c>
      <c r="K30" s="13" t="s">
        <v>7393</v>
      </c>
      <c r="L30" s="13">
        <v>2</v>
      </c>
      <c r="M30" s="13" t="s">
        <v>7393</v>
      </c>
      <c r="N30" s="18" t="s">
        <v>7541</v>
      </c>
      <c r="O30" s="10">
        <v>7</v>
      </c>
      <c r="P30" s="8" t="s">
        <v>7393</v>
      </c>
      <c r="Q30" s="18" t="s">
        <v>7393</v>
      </c>
      <c r="R30" s="13" t="s">
        <v>7393</v>
      </c>
      <c r="S30" s="13" t="s">
        <v>7393</v>
      </c>
      <c r="T30" s="10" t="s">
        <v>7393</v>
      </c>
      <c r="U30" s="8" t="s">
        <v>7393</v>
      </c>
      <c r="V30" s="19" t="s">
        <v>52</v>
      </c>
      <c r="W30" s="19" t="s">
        <v>35</v>
      </c>
      <c r="X30" s="10">
        <v>1</v>
      </c>
    </row>
    <row r="31" s="1" customFormat="1" spans="1:24">
      <c r="A31" s="2" t="s">
        <v>7542</v>
      </c>
      <c r="B31" s="9" t="s">
        <v>7543</v>
      </c>
      <c r="C31" s="10" t="s">
        <v>5863</v>
      </c>
      <c r="D31" s="10">
        <v>4</v>
      </c>
      <c r="E31" s="10" t="s">
        <v>3811</v>
      </c>
      <c r="F31" s="10">
        <v>3</v>
      </c>
      <c r="G31" s="18" t="s">
        <v>7540</v>
      </c>
      <c r="H31" s="10">
        <v>2001</v>
      </c>
      <c r="I31" s="18" t="s">
        <v>7544</v>
      </c>
      <c r="J31" s="10">
        <v>2002</v>
      </c>
      <c r="K31" s="10" t="s">
        <v>7393</v>
      </c>
      <c r="L31" s="10">
        <v>1</v>
      </c>
      <c r="M31" s="10" t="s">
        <v>7393</v>
      </c>
      <c r="N31" s="18" t="s">
        <v>7393</v>
      </c>
      <c r="O31" s="10" t="s">
        <v>7393</v>
      </c>
      <c r="P31" s="8" t="s">
        <v>7393</v>
      </c>
      <c r="Q31" s="19" t="s">
        <v>7393</v>
      </c>
      <c r="R31" s="8" t="s">
        <v>7393</v>
      </c>
      <c r="S31" s="10" t="s">
        <v>7393</v>
      </c>
      <c r="T31" s="10" t="s">
        <v>7393</v>
      </c>
      <c r="U31" s="10" t="s">
        <v>7393</v>
      </c>
      <c r="V31" s="19" t="s">
        <v>52</v>
      </c>
      <c r="W31" s="19" t="s">
        <v>7413</v>
      </c>
      <c r="X31" s="10">
        <v>0</v>
      </c>
    </row>
    <row r="32" s="1" customFormat="1" spans="1:24">
      <c r="A32" s="2" t="s">
        <v>7545</v>
      </c>
      <c r="B32" s="11" t="s">
        <v>7546</v>
      </c>
      <c r="C32" s="10" t="s">
        <v>5863</v>
      </c>
      <c r="D32" s="13">
        <v>3</v>
      </c>
      <c r="E32" s="12" t="s">
        <v>7547</v>
      </c>
      <c r="F32" s="13">
        <v>1</v>
      </c>
      <c r="G32" s="21" t="s">
        <v>7540</v>
      </c>
      <c r="H32" s="10">
        <v>2001</v>
      </c>
      <c r="I32" s="21" t="s">
        <v>7548</v>
      </c>
      <c r="J32" s="10">
        <v>2002</v>
      </c>
      <c r="K32" s="13" t="s">
        <v>7393</v>
      </c>
      <c r="L32" s="13">
        <v>1</v>
      </c>
      <c r="M32" s="13" t="s">
        <v>7393</v>
      </c>
      <c r="N32" s="22" t="s">
        <v>7393</v>
      </c>
      <c r="O32" s="10" t="s">
        <v>7393</v>
      </c>
      <c r="P32" s="8" t="s">
        <v>7393</v>
      </c>
      <c r="Q32" s="18" t="s">
        <v>7393</v>
      </c>
      <c r="R32" s="13" t="s">
        <v>7393</v>
      </c>
      <c r="S32" s="13" t="s">
        <v>7393</v>
      </c>
      <c r="T32" s="10" t="s">
        <v>7393</v>
      </c>
      <c r="U32" s="8" t="s">
        <v>7393</v>
      </c>
      <c r="V32" s="19" t="s">
        <v>7394</v>
      </c>
      <c r="W32" s="19" t="s">
        <v>35</v>
      </c>
      <c r="X32" s="10">
        <v>1</v>
      </c>
    </row>
    <row r="33" s="1" customFormat="1" spans="1:24">
      <c r="A33" s="2" t="s">
        <v>7549</v>
      </c>
      <c r="B33" s="9" t="s">
        <v>7550</v>
      </c>
      <c r="C33" s="10" t="s">
        <v>7551</v>
      </c>
      <c r="D33" s="13">
        <v>3</v>
      </c>
      <c r="E33" s="10" t="s">
        <v>7552</v>
      </c>
      <c r="F33" s="13">
        <v>1</v>
      </c>
      <c r="G33" s="18" t="s">
        <v>7553</v>
      </c>
      <c r="H33" s="10">
        <v>2001</v>
      </c>
      <c r="I33" s="18" t="s">
        <v>7554</v>
      </c>
      <c r="J33" s="10">
        <v>2004</v>
      </c>
      <c r="K33" s="13" t="s">
        <v>7393</v>
      </c>
      <c r="L33" s="13">
        <v>1</v>
      </c>
      <c r="M33" s="13" t="s">
        <v>7393</v>
      </c>
      <c r="N33" s="22" t="s">
        <v>7393</v>
      </c>
      <c r="O33" s="10" t="s">
        <v>7393</v>
      </c>
      <c r="P33" s="8" t="s">
        <v>7393</v>
      </c>
      <c r="Q33" s="18" t="s">
        <v>7393</v>
      </c>
      <c r="R33" s="13" t="s">
        <v>7393</v>
      </c>
      <c r="S33" s="13" t="s">
        <v>7393</v>
      </c>
      <c r="T33" s="10" t="s">
        <v>7393</v>
      </c>
      <c r="U33" s="8" t="s">
        <v>7393</v>
      </c>
      <c r="V33" s="19" t="s">
        <v>7394</v>
      </c>
      <c r="W33" s="19" t="s">
        <v>35</v>
      </c>
      <c r="X33" s="10">
        <v>1</v>
      </c>
    </row>
    <row r="34" s="1" customFormat="1" spans="1:24">
      <c r="A34" s="2" t="s">
        <v>7555</v>
      </c>
      <c r="B34" s="9" t="s">
        <v>7556</v>
      </c>
      <c r="C34" s="10" t="s">
        <v>6303</v>
      </c>
      <c r="D34" s="13">
        <v>1</v>
      </c>
      <c r="E34" s="10" t="s">
        <v>7557</v>
      </c>
      <c r="F34" s="13">
        <v>2</v>
      </c>
      <c r="G34" s="18" t="s">
        <v>7558</v>
      </c>
      <c r="H34" s="10">
        <v>2001</v>
      </c>
      <c r="I34" s="18" t="s">
        <v>7559</v>
      </c>
      <c r="J34" s="10">
        <v>2004</v>
      </c>
      <c r="K34" s="13" t="s">
        <v>7393</v>
      </c>
      <c r="L34" s="13">
        <v>1</v>
      </c>
      <c r="M34" s="13" t="s">
        <v>7393</v>
      </c>
      <c r="N34" s="22" t="s">
        <v>7393</v>
      </c>
      <c r="O34" s="10" t="s">
        <v>7393</v>
      </c>
      <c r="P34" s="8" t="s">
        <v>7393</v>
      </c>
      <c r="Q34" s="18" t="s">
        <v>7393</v>
      </c>
      <c r="R34" s="13" t="s">
        <v>7393</v>
      </c>
      <c r="S34" s="13" t="s">
        <v>7393</v>
      </c>
      <c r="T34" s="10" t="s">
        <v>7393</v>
      </c>
      <c r="U34" s="8" t="s">
        <v>7393</v>
      </c>
      <c r="V34" s="19" t="s">
        <v>7400</v>
      </c>
      <c r="W34" s="19" t="s">
        <v>80</v>
      </c>
      <c r="X34" s="10">
        <v>0</v>
      </c>
    </row>
    <row r="35" s="1" customFormat="1" spans="1:24">
      <c r="A35" s="2" t="s">
        <v>7560</v>
      </c>
      <c r="B35" s="11" t="s">
        <v>7561</v>
      </c>
      <c r="C35" s="12" t="s">
        <v>7562</v>
      </c>
      <c r="D35" s="13">
        <v>4</v>
      </c>
      <c r="E35" s="12" t="s">
        <v>3816</v>
      </c>
      <c r="F35" s="13">
        <v>2</v>
      </c>
      <c r="G35" s="21" t="s">
        <v>7497</v>
      </c>
      <c r="H35" s="10">
        <v>2001</v>
      </c>
      <c r="I35" s="21" t="s">
        <v>7563</v>
      </c>
      <c r="J35" s="10">
        <v>2006</v>
      </c>
      <c r="K35" s="13" t="s">
        <v>7393</v>
      </c>
      <c r="L35" s="13">
        <v>1</v>
      </c>
      <c r="M35" s="13" t="s">
        <v>7393</v>
      </c>
      <c r="N35" s="22" t="s">
        <v>7393</v>
      </c>
      <c r="O35" s="10" t="s">
        <v>7393</v>
      </c>
      <c r="P35" s="8" t="s">
        <v>7393</v>
      </c>
      <c r="Q35" s="18" t="s">
        <v>7393</v>
      </c>
      <c r="R35" s="13" t="s">
        <v>7393</v>
      </c>
      <c r="S35" s="13" t="s">
        <v>7393</v>
      </c>
      <c r="T35" s="10" t="s">
        <v>7393</v>
      </c>
      <c r="U35" s="8" t="s">
        <v>7393</v>
      </c>
      <c r="V35" s="19" t="s">
        <v>7400</v>
      </c>
      <c r="W35" s="19" t="s">
        <v>35</v>
      </c>
      <c r="X35" s="10">
        <v>0</v>
      </c>
    </row>
    <row r="36" s="1" customFormat="1" spans="1:24">
      <c r="A36" s="2" t="s">
        <v>7564</v>
      </c>
      <c r="B36" s="9" t="s">
        <v>7565</v>
      </c>
      <c r="C36" s="10" t="s">
        <v>5863</v>
      </c>
      <c r="D36" s="13">
        <v>1</v>
      </c>
      <c r="E36" s="10" t="s">
        <v>7566</v>
      </c>
      <c r="F36" s="13">
        <v>2</v>
      </c>
      <c r="G36" s="18" t="s">
        <v>7567</v>
      </c>
      <c r="H36" s="10">
        <v>2001</v>
      </c>
      <c r="I36" s="18" t="s">
        <v>7568</v>
      </c>
      <c r="J36" s="10">
        <v>2002</v>
      </c>
      <c r="K36" s="13" t="s">
        <v>7393</v>
      </c>
      <c r="L36" s="13">
        <v>1</v>
      </c>
      <c r="M36" s="13" t="s">
        <v>7393</v>
      </c>
      <c r="N36" s="22" t="s">
        <v>7393</v>
      </c>
      <c r="O36" s="10" t="s">
        <v>7393</v>
      </c>
      <c r="P36" s="8" t="s">
        <v>7393</v>
      </c>
      <c r="Q36" s="18" t="s">
        <v>7393</v>
      </c>
      <c r="R36" s="13" t="s">
        <v>7393</v>
      </c>
      <c r="S36" s="13" t="s">
        <v>7393</v>
      </c>
      <c r="T36" s="10" t="s">
        <v>7393</v>
      </c>
      <c r="U36" s="8" t="s">
        <v>7393</v>
      </c>
      <c r="V36" s="19" t="s">
        <v>7412</v>
      </c>
      <c r="W36" s="19" t="s">
        <v>35</v>
      </c>
      <c r="X36" s="10">
        <v>1</v>
      </c>
    </row>
    <row r="37" s="1" customFormat="1" spans="1:24">
      <c r="A37" s="2" t="s">
        <v>7569</v>
      </c>
      <c r="B37" s="11" t="s">
        <v>7570</v>
      </c>
      <c r="C37" s="10" t="s">
        <v>5863</v>
      </c>
      <c r="D37" s="13">
        <v>1</v>
      </c>
      <c r="E37" s="12" t="s">
        <v>7571</v>
      </c>
      <c r="F37" s="13">
        <v>2</v>
      </c>
      <c r="G37" s="18" t="s">
        <v>7572</v>
      </c>
      <c r="H37" s="10">
        <v>2001</v>
      </c>
      <c r="I37" s="21" t="s">
        <v>7573</v>
      </c>
      <c r="J37" s="10">
        <v>2005</v>
      </c>
      <c r="K37" s="13" t="s">
        <v>7393</v>
      </c>
      <c r="L37" s="13">
        <v>1</v>
      </c>
      <c r="M37" s="13" t="s">
        <v>7393</v>
      </c>
      <c r="N37" s="22" t="s">
        <v>7393</v>
      </c>
      <c r="O37" s="10" t="s">
        <v>7393</v>
      </c>
      <c r="P37" s="8" t="s">
        <v>7393</v>
      </c>
      <c r="Q37" s="18" t="s">
        <v>7393</v>
      </c>
      <c r="R37" s="13" t="s">
        <v>7393</v>
      </c>
      <c r="S37" s="13" t="s">
        <v>7393</v>
      </c>
      <c r="T37" s="10" t="s">
        <v>7393</v>
      </c>
      <c r="U37" s="8" t="s">
        <v>7393</v>
      </c>
      <c r="V37" s="19" t="s">
        <v>7412</v>
      </c>
      <c r="W37" s="19" t="s">
        <v>35</v>
      </c>
      <c r="X37" s="10">
        <v>0</v>
      </c>
    </row>
    <row r="38" s="1" customFormat="1" spans="1:24">
      <c r="A38" s="2" t="s">
        <v>7574</v>
      </c>
      <c r="B38" s="9" t="s">
        <v>5828</v>
      </c>
      <c r="C38" s="10" t="s">
        <v>5863</v>
      </c>
      <c r="D38" s="13">
        <v>4</v>
      </c>
      <c r="E38" s="10" t="s">
        <v>7575</v>
      </c>
      <c r="F38" s="13">
        <v>2</v>
      </c>
      <c r="G38" s="18" t="s">
        <v>7576</v>
      </c>
      <c r="H38" s="10">
        <v>2001</v>
      </c>
      <c r="I38" s="18" t="s">
        <v>7577</v>
      </c>
      <c r="J38" s="10">
        <v>2003</v>
      </c>
      <c r="K38" s="13" t="s">
        <v>7393</v>
      </c>
      <c r="L38" s="13">
        <v>1</v>
      </c>
      <c r="M38" s="13" t="s">
        <v>7393</v>
      </c>
      <c r="N38" s="22" t="s">
        <v>7393</v>
      </c>
      <c r="O38" s="10" t="s">
        <v>7393</v>
      </c>
      <c r="P38" s="8" t="s">
        <v>7393</v>
      </c>
      <c r="Q38" s="18" t="s">
        <v>7393</v>
      </c>
      <c r="R38" s="13" t="s">
        <v>7393</v>
      </c>
      <c r="S38" s="13" t="s">
        <v>7393</v>
      </c>
      <c r="T38" s="10" t="s">
        <v>7393</v>
      </c>
      <c r="U38" s="8" t="s">
        <v>7393</v>
      </c>
      <c r="V38" s="19" t="s">
        <v>123</v>
      </c>
      <c r="W38" s="19" t="s">
        <v>35</v>
      </c>
      <c r="X38" s="10">
        <v>1</v>
      </c>
    </row>
    <row r="39" s="1" customFormat="1" spans="1:24">
      <c r="A39" s="2" t="s">
        <v>7578</v>
      </c>
      <c r="B39" s="11" t="s">
        <v>7579</v>
      </c>
      <c r="C39" s="12" t="s">
        <v>5863</v>
      </c>
      <c r="D39" s="13">
        <v>1</v>
      </c>
      <c r="E39" s="12" t="s">
        <v>7580</v>
      </c>
      <c r="F39" s="13">
        <v>2</v>
      </c>
      <c r="G39" s="21" t="s">
        <v>7581</v>
      </c>
      <c r="H39" s="10">
        <v>2001</v>
      </c>
      <c r="I39" s="21" t="s">
        <v>7536</v>
      </c>
      <c r="J39" s="10">
        <v>2002</v>
      </c>
      <c r="K39" s="13" t="s">
        <v>7393</v>
      </c>
      <c r="L39" s="13">
        <v>2</v>
      </c>
      <c r="M39" s="13" t="s">
        <v>7393</v>
      </c>
      <c r="N39" s="22" t="s">
        <v>7393</v>
      </c>
      <c r="O39" s="10">
        <v>7</v>
      </c>
      <c r="P39" s="8" t="s">
        <v>7393</v>
      </c>
      <c r="Q39" s="18" t="s">
        <v>7393</v>
      </c>
      <c r="R39" s="13" t="s">
        <v>7393</v>
      </c>
      <c r="S39" s="13" t="s">
        <v>7393</v>
      </c>
      <c r="T39" s="10" t="s">
        <v>7393</v>
      </c>
      <c r="U39" s="8" t="s">
        <v>7393</v>
      </c>
      <c r="V39" s="19" t="s">
        <v>52</v>
      </c>
      <c r="W39" s="19" t="s">
        <v>35</v>
      </c>
      <c r="X39" s="10">
        <v>1</v>
      </c>
    </row>
    <row r="40" s="1" customFormat="1" spans="1:24">
      <c r="A40" s="2" t="s">
        <v>7582</v>
      </c>
      <c r="B40" s="9" t="s">
        <v>7583</v>
      </c>
      <c r="C40" s="10" t="s">
        <v>5863</v>
      </c>
      <c r="D40" s="13">
        <v>1</v>
      </c>
      <c r="E40" s="10" t="s">
        <v>7584</v>
      </c>
      <c r="F40" s="13">
        <v>2</v>
      </c>
      <c r="G40" s="18" t="s">
        <v>7585</v>
      </c>
      <c r="H40" s="10">
        <v>2001</v>
      </c>
      <c r="I40" s="18" t="s">
        <v>7586</v>
      </c>
      <c r="J40" s="10">
        <v>2002</v>
      </c>
      <c r="K40" s="13" t="s">
        <v>7393</v>
      </c>
      <c r="L40" s="13">
        <v>1</v>
      </c>
      <c r="M40" s="13" t="s">
        <v>7393</v>
      </c>
      <c r="N40" s="22" t="s">
        <v>7393</v>
      </c>
      <c r="O40" s="10" t="s">
        <v>7393</v>
      </c>
      <c r="P40" s="8" t="s">
        <v>7393</v>
      </c>
      <c r="Q40" s="18" t="s">
        <v>7393</v>
      </c>
      <c r="R40" s="13" t="s">
        <v>7393</v>
      </c>
      <c r="S40" s="13" t="s">
        <v>7393</v>
      </c>
      <c r="T40" s="10" t="s">
        <v>7393</v>
      </c>
      <c r="U40" s="8" t="s">
        <v>7393</v>
      </c>
      <c r="V40" s="19" t="s">
        <v>7412</v>
      </c>
      <c r="W40" s="19" t="s">
        <v>35</v>
      </c>
      <c r="X40" s="10">
        <v>0</v>
      </c>
    </row>
    <row r="41" s="1" customFormat="1" spans="1:24">
      <c r="A41" s="2" t="s">
        <v>7587</v>
      </c>
      <c r="B41" s="11" t="s">
        <v>7588</v>
      </c>
      <c r="C41" s="12" t="s">
        <v>7512</v>
      </c>
      <c r="D41" s="13">
        <v>4</v>
      </c>
      <c r="E41" s="12" t="s">
        <v>7589</v>
      </c>
      <c r="F41" s="13">
        <v>1</v>
      </c>
      <c r="G41" s="21" t="s">
        <v>7590</v>
      </c>
      <c r="H41" s="10">
        <v>2001</v>
      </c>
      <c r="I41" s="21" t="s">
        <v>7591</v>
      </c>
      <c r="J41" s="10">
        <v>2005</v>
      </c>
      <c r="K41" s="13" t="s">
        <v>7393</v>
      </c>
      <c r="L41" s="13">
        <v>2</v>
      </c>
      <c r="M41" s="13" t="s">
        <v>7393</v>
      </c>
      <c r="N41" s="18" t="s">
        <v>7541</v>
      </c>
      <c r="O41" s="8">
        <v>7</v>
      </c>
      <c r="P41" s="8" t="s">
        <v>7393</v>
      </c>
      <c r="Q41" s="18" t="s">
        <v>7393</v>
      </c>
      <c r="R41" s="13" t="s">
        <v>7393</v>
      </c>
      <c r="S41" s="13" t="s">
        <v>7393</v>
      </c>
      <c r="T41" s="10" t="s">
        <v>7393</v>
      </c>
      <c r="U41" s="8" t="s">
        <v>7393</v>
      </c>
      <c r="V41" s="19" t="s">
        <v>52</v>
      </c>
      <c r="W41" s="19" t="s">
        <v>35</v>
      </c>
      <c r="X41" s="10">
        <v>1</v>
      </c>
    </row>
    <row r="42" s="1" customFormat="1" spans="1:24">
      <c r="A42" s="2" t="s">
        <v>7592</v>
      </c>
      <c r="B42" s="11" t="s">
        <v>7593</v>
      </c>
      <c r="C42" s="10" t="s">
        <v>5863</v>
      </c>
      <c r="D42" s="13">
        <v>1</v>
      </c>
      <c r="E42" s="12" t="s">
        <v>7594</v>
      </c>
      <c r="F42" s="13">
        <v>2</v>
      </c>
      <c r="G42" s="21" t="s">
        <v>7595</v>
      </c>
      <c r="H42" s="10">
        <v>2001</v>
      </c>
      <c r="I42" s="21" t="s">
        <v>7596</v>
      </c>
      <c r="J42" s="10">
        <v>2005</v>
      </c>
      <c r="K42" s="13" t="s">
        <v>7393</v>
      </c>
      <c r="L42" s="13">
        <v>1</v>
      </c>
      <c r="M42" s="13" t="s">
        <v>7393</v>
      </c>
      <c r="N42" s="22" t="s">
        <v>7393</v>
      </c>
      <c r="O42" s="8" t="s">
        <v>7393</v>
      </c>
      <c r="P42" s="8" t="s">
        <v>7393</v>
      </c>
      <c r="Q42" s="18" t="s">
        <v>7393</v>
      </c>
      <c r="R42" s="13" t="s">
        <v>7393</v>
      </c>
      <c r="S42" s="13" t="s">
        <v>7393</v>
      </c>
      <c r="T42" s="10" t="s">
        <v>7393</v>
      </c>
      <c r="U42" s="8" t="s">
        <v>7393</v>
      </c>
      <c r="V42" s="19" t="s">
        <v>7412</v>
      </c>
      <c r="W42" s="19" t="s">
        <v>2404</v>
      </c>
      <c r="X42" s="10">
        <v>0</v>
      </c>
    </row>
    <row r="43" s="1" customFormat="1" spans="1:24">
      <c r="A43" s="2" t="s">
        <v>7597</v>
      </c>
      <c r="B43" s="11" t="s">
        <v>7598</v>
      </c>
      <c r="C43" s="12" t="s">
        <v>5863</v>
      </c>
      <c r="D43" s="13">
        <v>1</v>
      </c>
      <c r="E43" s="12" t="s">
        <v>7599</v>
      </c>
      <c r="F43" s="13">
        <v>2</v>
      </c>
      <c r="G43" s="21" t="s">
        <v>7600</v>
      </c>
      <c r="H43" s="10">
        <v>2001</v>
      </c>
      <c r="I43" s="21" t="s">
        <v>7536</v>
      </c>
      <c r="J43" s="10">
        <v>2002</v>
      </c>
      <c r="K43" s="13" t="s">
        <v>7393</v>
      </c>
      <c r="L43" s="13">
        <v>2</v>
      </c>
      <c r="M43" s="13" t="s">
        <v>7393</v>
      </c>
      <c r="N43" s="22" t="s">
        <v>7393</v>
      </c>
      <c r="O43" s="8">
        <v>7</v>
      </c>
      <c r="P43" s="8" t="s">
        <v>7393</v>
      </c>
      <c r="Q43" s="18" t="s">
        <v>7393</v>
      </c>
      <c r="R43" s="13" t="s">
        <v>7393</v>
      </c>
      <c r="S43" s="13" t="s">
        <v>7393</v>
      </c>
      <c r="T43" s="10" t="s">
        <v>7393</v>
      </c>
      <c r="U43" s="8" t="s">
        <v>7393</v>
      </c>
      <c r="V43" s="18" t="s">
        <v>52</v>
      </c>
      <c r="W43" s="18" t="s">
        <v>35</v>
      </c>
      <c r="X43" s="10">
        <v>1</v>
      </c>
    </row>
    <row r="44" s="1" customFormat="1" spans="1:24">
      <c r="A44" s="2" t="s">
        <v>7601</v>
      </c>
      <c r="B44" s="14" t="s">
        <v>7602</v>
      </c>
      <c r="C44" s="13" t="s">
        <v>7603</v>
      </c>
      <c r="D44" s="13">
        <v>4</v>
      </c>
      <c r="E44" s="13" t="s">
        <v>7604</v>
      </c>
      <c r="F44" s="13">
        <v>2</v>
      </c>
      <c r="G44" s="22" t="s">
        <v>7605</v>
      </c>
      <c r="H44" s="20">
        <v>2001</v>
      </c>
      <c r="I44" s="22" t="s">
        <v>7606</v>
      </c>
      <c r="J44" s="20">
        <v>2003</v>
      </c>
      <c r="K44" s="13" t="s">
        <v>7393</v>
      </c>
      <c r="L44" s="13">
        <v>1</v>
      </c>
      <c r="M44" s="13" t="s">
        <v>7393</v>
      </c>
      <c r="N44" s="22" t="s">
        <v>7393</v>
      </c>
      <c r="O44" s="10" t="s">
        <v>7393</v>
      </c>
      <c r="P44" s="8" t="s">
        <v>7393</v>
      </c>
      <c r="Q44" s="18" t="s">
        <v>7393</v>
      </c>
      <c r="R44" s="13" t="s">
        <v>7393</v>
      </c>
      <c r="S44" s="13" t="s">
        <v>7393</v>
      </c>
      <c r="T44" s="10" t="s">
        <v>7393</v>
      </c>
      <c r="U44" s="8" t="s">
        <v>7393</v>
      </c>
      <c r="V44" s="10" t="s">
        <v>7412</v>
      </c>
      <c r="W44" s="10" t="s">
        <v>7607</v>
      </c>
      <c r="X44" s="10">
        <v>1</v>
      </c>
    </row>
    <row r="45" s="1" customFormat="1" spans="1:24">
      <c r="A45" s="2" t="s">
        <v>7608</v>
      </c>
      <c r="B45" s="14" t="s">
        <v>7609</v>
      </c>
      <c r="C45" s="15" t="s">
        <v>5863</v>
      </c>
      <c r="D45" s="16">
        <v>1</v>
      </c>
      <c r="E45" s="16" t="s">
        <v>7610</v>
      </c>
      <c r="F45" s="13">
        <v>1</v>
      </c>
      <c r="G45" s="22" t="s">
        <v>7611</v>
      </c>
      <c r="H45" s="20">
        <v>2002</v>
      </c>
      <c r="I45" s="22" t="s">
        <v>7612</v>
      </c>
      <c r="J45" s="20">
        <v>2002</v>
      </c>
      <c r="K45" s="27" t="s">
        <v>7393</v>
      </c>
      <c r="L45" s="16">
        <v>1</v>
      </c>
      <c r="M45" s="16" t="s">
        <v>7393</v>
      </c>
      <c r="N45" s="30" t="s">
        <v>7393</v>
      </c>
      <c r="O45" s="16" t="s">
        <v>7393</v>
      </c>
      <c r="P45" s="8" t="s">
        <v>7393</v>
      </c>
      <c r="Q45" s="30" t="s">
        <v>7393</v>
      </c>
      <c r="R45" s="16" t="s">
        <v>7393</v>
      </c>
      <c r="S45" s="16" t="s">
        <v>7393</v>
      </c>
      <c r="T45" s="16" t="s">
        <v>7393</v>
      </c>
      <c r="U45" s="8" t="s">
        <v>7393</v>
      </c>
      <c r="V45" s="16" t="s">
        <v>7412</v>
      </c>
      <c r="W45" s="16" t="s">
        <v>7613</v>
      </c>
      <c r="X45" s="16">
        <v>1</v>
      </c>
    </row>
    <row r="46" s="1" customFormat="1" spans="1:24">
      <c r="A46" s="2" t="s">
        <v>7614</v>
      </c>
      <c r="B46" s="9" t="s">
        <v>7615</v>
      </c>
      <c r="C46" s="10" t="s">
        <v>5863</v>
      </c>
      <c r="D46" s="16">
        <v>1</v>
      </c>
      <c r="E46" s="10" t="s">
        <v>7616</v>
      </c>
      <c r="F46" s="13">
        <v>2</v>
      </c>
      <c r="G46" s="18" t="s">
        <v>7617</v>
      </c>
      <c r="H46" s="20">
        <v>2002</v>
      </c>
      <c r="I46" s="10" t="s">
        <v>7544</v>
      </c>
      <c r="J46" s="20">
        <v>2002</v>
      </c>
      <c r="K46" s="27" t="s">
        <v>7393</v>
      </c>
      <c r="L46" s="16">
        <v>2</v>
      </c>
      <c r="M46" s="16" t="s">
        <v>7393</v>
      </c>
      <c r="N46" s="18" t="s">
        <v>7618</v>
      </c>
      <c r="O46" s="16">
        <v>1</v>
      </c>
      <c r="P46" s="8" t="s">
        <v>7393</v>
      </c>
      <c r="Q46" s="30" t="s">
        <v>7393</v>
      </c>
      <c r="R46" s="16" t="s">
        <v>7393</v>
      </c>
      <c r="S46" s="16" t="s">
        <v>7393</v>
      </c>
      <c r="T46" s="16" t="s">
        <v>7393</v>
      </c>
      <c r="U46" s="8" t="s">
        <v>7393</v>
      </c>
      <c r="V46" s="10" t="s">
        <v>52</v>
      </c>
      <c r="W46" s="10" t="s">
        <v>7619</v>
      </c>
      <c r="X46" s="16">
        <v>0</v>
      </c>
    </row>
    <row r="47" s="1" customFormat="1" spans="1:24">
      <c r="A47" s="2" t="s">
        <v>7620</v>
      </c>
      <c r="B47" s="9" t="s">
        <v>7621</v>
      </c>
      <c r="C47" s="10" t="s">
        <v>5863</v>
      </c>
      <c r="D47" s="10">
        <v>1</v>
      </c>
      <c r="E47" s="10" t="s">
        <v>7622</v>
      </c>
      <c r="F47" s="10">
        <v>2</v>
      </c>
      <c r="G47" s="18" t="s">
        <v>7623</v>
      </c>
      <c r="H47" s="20">
        <v>2002</v>
      </c>
      <c r="I47" s="10" t="s">
        <v>7624</v>
      </c>
      <c r="J47" s="20">
        <v>2008</v>
      </c>
      <c r="K47" s="27" t="s">
        <v>7393</v>
      </c>
      <c r="L47" s="10">
        <v>1</v>
      </c>
      <c r="M47" s="10" t="s">
        <v>7393</v>
      </c>
      <c r="N47" s="18" t="s">
        <v>7393</v>
      </c>
      <c r="O47" s="10" t="s">
        <v>7393</v>
      </c>
      <c r="P47" s="8" t="s">
        <v>7393</v>
      </c>
      <c r="Q47" s="18" t="s">
        <v>7625</v>
      </c>
      <c r="R47" s="10" t="s">
        <v>7626</v>
      </c>
      <c r="S47" s="10" t="s">
        <v>7393</v>
      </c>
      <c r="T47" s="10" t="s">
        <v>7393</v>
      </c>
      <c r="U47" s="8" t="s">
        <v>7393</v>
      </c>
      <c r="V47" s="10" t="s">
        <v>7400</v>
      </c>
      <c r="W47" s="10" t="s">
        <v>80</v>
      </c>
      <c r="X47" s="10">
        <v>1</v>
      </c>
    </row>
    <row r="48" s="1" customFormat="1" spans="1:24">
      <c r="A48" s="2" t="s">
        <v>7627</v>
      </c>
      <c r="B48" s="14" t="s">
        <v>7628</v>
      </c>
      <c r="C48" s="10" t="s">
        <v>5863</v>
      </c>
      <c r="D48" s="10">
        <v>1</v>
      </c>
      <c r="E48" s="10" t="s">
        <v>7629</v>
      </c>
      <c r="F48" s="13">
        <v>2</v>
      </c>
      <c r="G48" s="18" t="s">
        <v>7630</v>
      </c>
      <c r="H48" s="20">
        <v>2002</v>
      </c>
      <c r="I48" s="10" t="s">
        <v>7631</v>
      </c>
      <c r="J48" s="20">
        <v>2003</v>
      </c>
      <c r="K48" s="13" t="s">
        <v>7393</v>
      </c>
      <c r="L48" s="10">
        <v>2</v>
      </c>
      <c r="M48" s="10" t="s">
        <v>7393</v>
      </c>
      <c r="N48" s="18" t="s">
        <v>7632</v>
      </c>
      <c r="O48" s="10">
        <v>1</v>
      </c>
      <c r="P48" s="8" t="s">
        <v>7393</v>
      </c>
      <c r="Q48" s="18" t="s">
        <v>7393</v>
      </c>
      <c r="R48" s="10" t="s">
        <v>7393</v>
      </c>
      <c r="S48" s="10" t="s">
        <v>7393</v>
      </c>
      <c r="T48" s="10" t="s">
        <v>7393</v>
      </c>
      <c r="U48" s="8" t="s">
        <v>7393</v>
      </c>
      <c r="V48" s="10" t="s">
        <v>7394</v>
      </c>
      <c r="W48" s="10" t="s">
        <v>35</v>
      </c>
      <c r="X48" s="10">
        <v>1</v>
      </c>
    </row>
    <row r="49" s="1" customFormat="1" spans="1:24">
      <c r="A49" s="2" t="s">
        <v>7633</v>
      </c>
      <c r="B49" s="14" t="s">
        <v>7634</v>
      </c>
      <c r="C49" s="10" t="s">
        <v>5863</v>
      </c>
      <c r="D49" s="10">
        <v>1</v>
      </c>
      <c r="E49" s="10" t="s">
        <v>7635</v>
      </c>
      <c r="F49" s="13">
        <v>2</v>
      </c>
      <c r="G49" s="18" t="s">
        <v>7636</v>
      </c>
      <c r="H49" s="20">
        <v>2002</v>
      </c>
      <c r="I49" s="10" t="s">
        <v>7637</v>
      </c>
      <c r="J49" s="20">
        <v>2002</v>
      </c>
      <c r="K49" s="13" t="s">
        <v>7393</v>
      </c>
      <c r="L49" s="10">
        <v>2</v>
      </c>
      <c r="M49" s="10" t="s">
        <v>7393</v>
      </c>
      <c r="N49" s="18" t="s">
        <v>7393</v>
      </c>
      <c r="O49" s="10">
        <v>1</v>
      </c>
      <c r="P49" s="8" t="s">
        <v>7393</v>
      </c>
      <c r="Q49" s="18" t="s">
        <v>7393</v>
      </c>
      <c r="R49" s="32" t="s">
        <v>7393</v>
      </c>
      <c r="S49" s="10" t="s">
        <v>7393</v>
      </c>
      <c r="T49" s="10" t="s">
        <v>7393</v>
      </c>
      <c r="U49" s="8" t="s">
        <v>7393</v>
      </c>
      <c r="V49" s="10" t="s">
        <v>52</v>
      </c>
      <c r="W49" s="10" t="s">
        <v>7638</v>
      </c>
      <c r="X49" s="10">
        <v>1</v>
      </c>
    </row>
    <row r="50" s="1" customFormat="1" spans="1:24">
      <c r="A50" s="2" t="s">
        <v>7639</v>
      </c>
      <c r="B50" s="9" t="s">
        <v>7640</v>
      </c>
      <c r="C50" s="10" t="s">
        <v>5863</v>
      </c>
      <c r="D50" s="10">
        <v>1</v>
      </c>
      <c r="E50" s="10" t="s">
        <v>7641</v>
      </c>
      <c r="F50" s="10">
        <v>2</v>
      </c>
      <c r="G50" s="18" t="s">
        <v>7642</v>
      </c>
      <c r="H50" s="20">
        <v>2002</v>
      </c>
      <c r="I50" s="10" t="s">
        <v>7643</v>
      </c>
      <c r="J50" s="20">
        <v>2002</v>
      </c>
      <c r="K50" s="27" t="s">
        <v>7393</v>
      </c>
      <c r="L50" s="10">
        <v>1</v>
      </c>
      <c r="M50" s="10" t="s">
        <v>7393</v>
      </c>
      <c r="N50" s="18" t="s">
        <v>7393</v>
      </c>
      <c r="O50" s="10" t="s">
        <v>7393</v>
      </c>
      <c r="P50" s="8" t="s">
        <v>7393</v>
      </c>
      <c r="Q50" s="18" t="s">
        <v>7393</v>
      </c>
      <c r="R50" s="10" t="s">
        <v>7393</v>
      </c>
      <c r="S50" s="10" t="s">
        <v>7393</v>
      </c>
      <c r="T50" s="10" t="s">
        <v>7393</v>
      </c>
      <c r="U50" s="8" t="s">
        <v>7393</v>
      </c>
      <c r="V50" s="10" t="s">
        <v>52</v>
      </c>
      <c r="W50" s="10" t="s">
        <v>35</v>
      </c>
      <c r="X50" s="10">
        <v>1</v>
      </c>
    </row>
    <row r="51" s="1" customFormat="1" spans="1:24">
      <c r="A51" s="2" t="s">
        <v>7644</v>
      </c>
      <c r="B51" s="9" t="s">
        <v>7645</v>
      </c>
      <c r="C51" s="16" t="s">
        <v>7551</v>
      </c>
      <c r="D51" s="16">
        <v>1</v>
      </c>
      <c r="E51" s="16" t="s">
        <v>7646</v>
      </c>
      <c r="F51" s="10">
        <v>1</v>
      </c>
      <c r="G51" s="18" t="s">
        <v>7647</v>
      </c>
      <c r="H51" s="20">
        <v>2002</v>
      </c>
      <c r="I51" s="18" t="s">
        <v>7648</v>
      </c>
      <c r="J51" s="20">
        <v>2005</v>
      </c>
      <c r="K51" s="27" t="s">
        <v>7393</v>
      </c>
      <c r="L51" s="16">
        <v>1</v>
      </c>
      <c r="M51" s="16" t="s">
        <v>7393</v>
      </c>
      <c r="N51" s="30" t="s">
        <v>7393</v>
      </c>
      <c r="O51" s="27" t="s">
        <v>7393</v>
      </c>
      <c r="P51" s="8" t="s">
        <v>7393</v>
      </c>
      <c r="Q51" s="30" t="s">
        <v>7649</v>
      </c>
      <c r="R51" s="27" t="s">
        <v>7650</v>
      </c>
      <c r="S51" s="27" t="s">
        <v>7393</v>
      </c>
      <c r="T51" s="16" t="s">
        <v>7393</v>
      </c>
      <c r="U51" s="8" t="s">
        <v>7393</v>
      </c>
      <c r="V51" s="16" t="s">
        <v>7394</v>
      </c>
      <c r="W51" s="16" t="s">
        <v>7651</v>
      </c>
      <c r="X51" s="16">
        <v>1</v>
      </c>
    </row>
    <row r="52" s="1" customFormat="1" spans="1:24">
      <c r="A52" s="2" t="s">
        <v>7652</v>
      </c>
      <c r="B52" s="9" t="s">
        <v>7653</v>
      </c>
      <c r="C52" s="10" t="s">
        <v>7551</v>
      </c>
      <c r="D52" s="10">
        <v>1</v>
      </c>
      <c r="E52" s="10" t="s">
        <v>7654</v>
      </c>
      <c r="F52" s="10">
        <v>2</v>
      </c>
      <c r="G52" s="18" t="s">
        <v>7655</v>
      </c>
      <c r="H52" s="20">
        <v>2002</v>
      </c>
      <c r="I52" s="10" t="s">
        <v>7656</v>
      </c>
      <c r="J52" s="20">
        <v>2006</v>
      </c>
      <c r="K52" s="10" t="s">
        <v>7393</v>
      </c>
      <c r="L52" s="10">
        <v>1</v>
      </c>
      <c r="M52" s="10" t="s">
        <v>7393</v>
      </c>
      <c r="N52" s="18" t="s">
        <v>7393</v>
      </c>
      <c r="O52" s="10">
        <v>1</v>
      </c>
      <c r="P52" s="8" t="s">
        <v>7393</v>
      </c>
      <c r="Q52" s="18" t="s">
        <v>7393</v>
      </c>
      <c r="R52" s="10" t="s">
        <v>7393</v>
      </c>
      <c r="S52" s="10" t="s">
        <v>7393</v>
      </c>
      <c r="T52" s="10" t="s">
        <v>7393</v>
      </c>
      <c r="U52" s="8" t="s">
        <v>7393</v>
      </c>
      <c r="V52" s="10" t="s">
        <v>7394</v>
      </c>
      <c r="W52" s="10" t="s">
        <v>7657</v>
      </c>
      <c r="X52" s="10">
        <v>1</v>
      </c>
    </row>
    <row r="53" s="1" customFormat="1" spans="1:24">
      <c r="A53" s="2" t="s">
        <v>7658</v>
      </c>
      <c r="B53" s="9" t="s">
        <v>7659</v>
      </c>
      <c r="C53" s="10" t="s">
        <v>5863</v>
      </c>
      <c r="D53" s="10">
        <v>1</v>
      </c>
      <c r="E53" s="10" t="s">
        <v>7660</v>
      </c>
      <c r="F53" s="10">
        <v>1</v>
      </c>
      <c r="G53" s="18" t="s">
        <v>7661</v>
      </c>
      <c r="H53" s="20">
        <v>2002</v>
      </c>
      <c r="I53" s="10" t="s">
        <v>7606</v>
      </c>
      <c r="J53" s="20">
        <v>2003</v>
      </c>
      <c r="K53" s="10" t="s">
        <v>7393</v>
      </c>
      <c r="L53" s="10">
        <v>1</v>
      </c>
      <c r="M53" s="10" t="s">
        <v>7393</v>
      </c>
      <c r="N53" s="18" t="s">
        <v>7393</v>
      </c>
      <c r="O53" s="10" t="s">
        <v>7393</v>
      </c>
      <c r="P53" s="8" t="s">
        <v>7393</v>
      </c>
      <c r="Q53" s="18" t="s">
        <v>7393</v>
      </c>
      <c r="R53" s="10" t="s">
        <v>7393</v>
      </c>
      <c r="S53" s="10" t="s">
        <v>7393</v>
      </c>
      <c r="T53" s="10" t="s">
        <v>7393</v>
      </c>
      <c r="U53" s="8" t="s">
        <v>7393</v>
      </c>
      <c r="V53" s="10" t="s">
        <v>7394</v>
      </c>
      <c r="W53" s="10" t="s">
        <v>35</v>
      </c>
      <c r="X53" s="10">
        <v>1</v>
      </c>
    </row>
    <row r="54" s="1" customFormat="1" spans="1:24">
      <c r="A54" s="2" t="s">
        <v>7662</v>
      </c>
      <c r="B54" s="9" t="s">
        <v>7663</v>
      </c>
      <c r="C54" s="10" t="s">
        <v>7459</v>
      </c>
      <c r="D54" s="13">
        <v>1</v>
      </c>
      <c r="E54" s="10" t="s">
        <v>7664</v>
      </c>
      <c r="F54" s="13">
        <v>2</v>
      </c>
      <c r="G54" s="18" t="s">
        <v>7665</v>
      </c>
      <c r="H54" s="20">
        <v>2002</v>
      </c>
      <c r="I54" s="10" t="s">
        <v>7666</v>
      </c>
      <c r="J54" s="20">
        <v>2002</v>
      </c>
      <c r="K54" s="13" t="s">
        <v>7393</v>
      </c>
      <c r="L54" s="13">
        <v>2</v>
      </c>
      <c r="M54" s="13" t="s">
        <v>7393</v>
      </c>
      <c r="N54" s="18" t="s">
        <v>7667</v>
      </c>
      <c r="O54" s="13">
        <v>2</v>
      </c>
      <c r="P54" s="8" t="s">
        <v>7393</v>
      </c>
      <c r="Q54" s="22" t="s">
        <v>7393</v>
      </c>
      <c r="R54" s="13" t="s">
        <v>7393</v>
      </c>
      <c r="S54" s="13" t="s">
        <v>7393</v>
      </c>
      <c r="T54" s="10" t="s">
        <v>7393</v>
      </c>
      <c r="U54" s="8" t="s">
        <v>7393</v>
      </c>
      <c r="V54" s="10" t="s">
        <v>52</v>
      </c>
      <c r="W54" s="10" t="s">
        <v>7668</v>
      </c>
      <c r="X54" s="10">
        <v>0</v>
      </c>
    </row>
    <row r="55" s="1" customFormat="1" spans="1:24">
      <c r="A55" s="2" t="s">
        <v>7669</v>
      </c>
      <c r="B55" s="14" t="s">
        <v>7670</v>
      </c>
      <c r="C55" s="13" t="s">
        <v>5863</v>
      </c>
      <c r="D55" s="13">
        <v>1</v>
      </c>
      <c r="E55" s="13" t="s">
        <v>7671</v>
      </c>
      <c r="F55" s="13">
        <v>2</v>
      </c>
      <c r="G55" s="22" t="s">
        <v>7672</v>
      </c>
      <c r="H55" s="20">
        <v>2002</v>
      </c>
      <c r="I55" s="13" t="s">
        <v>7631</v>
      </c>
      <c r="J55" s="20">
        <v>2003</v>
      </c>
      <c r="K55" s="28" t="s">
        <v>7393</v>
      </c>
      <c r="L55" s="13">
        <v>1</v>
      </c>
      <c r="M55" s="13" t="s">
        <v>7393</v>
      </c>
      <c r="N55" s="22" t="s">
        <v>7393</v>
      </c>
      <c r="O55" s="13" t="s">
        <v>7393</v>
      </c>
      <c r="P55" s="8" t="s">
        <v>7393</v>
      </c>
      <c r="Q55" s="22" t="s">
        <v>7393</v>
      </c>
      <c r="R55" s="13" t="s">
        <v>7393</v>
      </c>
      <c r="S55" s="13" t="s">
        <v>7393</v>
      </c>
      <c r="T55" s="10" t="s">
        <v>7393</v>
      </c>
      <c r="U55" s="8" t="s">
        <v>7393</v>
      </c>
      <c r="V55" s="10" t="s">
        <v>7394</v>
      </c>
      <c r="W55" s="10" t="s">
        <v>35</v>
      </c>
      <c r="X55" s="10">
        <v>1</v>
      </c>
    </row>
    <row r="56" s="1" customFormat="1" spans="1:24">
      <c r="A56" s="2" t="s">
        <v>7673</v>
      </c>
      <c r="B56" s="9" t="s">
        <v>7674</v>
      </c>
      <c r="C56" s="10" t="s">
        <v>7403</v>
      </c>
      <c r="D56" s="13">
        <v>1</v>
      </c>
      <c r="E56" s="10" t="s">
        <v>7675</v>
      </c>
      <c r="F56" s="13">
        <v>2</v>
      </c>
      <c r="G56" s="18" t="s">
        <v>7672</v>
      </c>
      <c r="H56" s="20">
        <v>2002</v>
      </c>
      <c r="I56" s="10" t="s">
        <v>7676</v>
      </c>
      <c r="J56" s="20">
        <v>2003</v>
      </c>
      <c r="K56" s="28" t="s">
        <v>7393</v>
      </c>
      <c r="L56" s="13">
        <v>1</v>
      </c>
      <c r="M56" s="13" t="s">
        <v>7393</v>
      </c>
      <c r="N56" s="22" t="s">
        <v>7393</v>
      </c>
      <c r="O56" s="13" t="s">
        <v>7393</v>
      </c>
      <c r="P56" s="8" t="s">
        <v>7393</v>
      </c>
      <c r="Q56" s="18" t="s">
        <v>7677</v>
      </c>
      <c r="R56" s="10" t="s">
        <v>7678</v>
      </c>
      <c r="S56" s="13" t="s">
        <v>7393</v>
      </c>
      <c r="T56" s="10" t="s">
        <v>7393</v>
      </c>
      <c r="U56" s="8" t="s">
        <v>7393</v>
      </c>
      <c r="V56" s="10" t="s">
        <v>7400</v>
      </c>
      <c r="W56" s="10" t="s">
        <v>7679</v>
      </c>
      <c r="X56" s="10">
        <v>1</v>
      </c>
    </row>
    <row r="57" s="1" customFormat="1" spans="1:24">
      <c r="A57" s="2" t="s">
        <v>7680</v>
      </c>
      <c r="B57" s="9" t="s">
        <v>7681</v>
      </c>
      <c r="C57" s="10" t="s">
        <v>7403</v>
      </c>
      <c r="D57" s="13">
        <v>4</v>
      </c>
      <c r="E57" s="10" t="s">
        <v>7682</v>
      </c>
      <c r="F57" s="13">
        <v>2</v>
      </c>
      <c r="G57" s="18" t="s">
        <v>7683</v>
      </c>
      <c r="H57" s="20">
        <v>2002</v>
      </c>
      <c r="I57" s="18" t="s">
        <v>7684</v>
      </c>
      <c r="J57" s="20">
        <v>2006</v>
      </c>
      <c r="K57" s="28" t="s">
        <v>7393</v>
      </c>
      <c r="L57" s="13">
        <v>1</v>
      </c>
      <c r="M57" s="13" t="s">
        <v>7393</v>
      </c>
      <c r="N57" s="22" t="s">
        <v>7393</v>
      </c>
      <c r="O57" s="13" t="s">
        <v>7393</v>
      </c>
      <c r="P57" s="8" t="s">
        <v>7393</v>
      </c>
      <c r="Q57" s="18" t="s">
        <v>7393</v>
      </c>
      <c r="R57" s="10" t="s">
        <v>7393</v>
      </c>
      <c r="S57" s="13" t="s">
        <v>7393</v>
      </c>
      <c r="T57" s="10" t="s">
        <v>7393</v>
      </c>
      <c r="U57" s="8" t="s">
        <v>7393</v>
      </c>
      <c r="V57" s="10" t="s">
        <v>7400</v>
      </c>
      <c r="W57" s="10" t="s">
        <v>80</v>
      </c>
      <c r="X57" s="10">
        <v>1</v>
      </c>
    </row>
    <row r="58" s="1" customFormat="1" spans="1:24">
      <c r="A58" s="2" t="s">
        <v>7685</v>
      </c>
      <c r="B58" s="9" t="s">
        <v>7686</v>
      </c>
      <c r="C58" s="10" t="s">
        <v>5863</v>
      </c>
      <c r="D58" s="13">
        <v>4</v>
      </c>
      <c r="E58" s="10" t="s">
        <v>7687</v>
      </c>
      <c r="F58" s="13">
        <v>2</v>
      </c>
      <c r="G58" s="18" t="s">
        <v>7688</v>
      </c>
      <c r="H58" s="20">
        <v>2002</v>
      </c>
      <c r="I58" s="10" t="s">
        <v>7689</v>
      </c>
      <c r="J58" s="20">
        <v>2003</v>
      </c>
      <c r="K58" s="28" t="s">
        <v>7393</v>
      </c>
      <c r="L58" s="13">
        <v>1</v>
      </c>
      <c r="M58" s="13" t="s">
        <v>7393</v>
      </c>
      <c r="N58" s="22" t="s">
        <v>7393</v>
      </c>
      <c r="O58" s="13" t="s">
        <v>7393</v>
      </c>
      <c r="P58" s="8" t="s">
        <v>7393</v>
      </c>
      <c r="Q58" s="18" t="s">
        <v>7393</v>
      </c>
      <c r="R58" s="10" t="s">
        <v>7393</v>
      </c>
      <c r="S58" s="13" t="s">
        <v>7393</v>
      </c>
      <c r="T58" s="10" t="s">
        <v>7393</v>
      </c>
      <c r="U58" s="8" t="s">
        <v>7393</v>
      </c>
      <c r="V58" s="10" t="s">
        <v>7394</v>
      </c>
      <c r="W58" s="10" t="s">
        <v>35</v>
      </c>
      <c r="X58" s="10">
        <v>1</v>
      </c>
    </row>
    <row r="59" s="1" customFormat="1" spans="1:24">
      <c r="A59" s="2" t="s">
        <v>7690</v>
      </c>
      <c r="B59" s="9" t="s">
        <v>7691</v>
      </c>
      <c r="C59" s="10" t="s">
        <v>5863</v>
      </c>
      <c r="D59" s="13">
        <v>1</v>
      </c>
      <c r="E59" s="10" t="s">
        <v>7692</v>
      </c>
      <c r="F59" s="13">
        <v>2</v>
      </c>
      <c r="G59" s="18" t="s">
        <v>7693</v>
      </c>
      <c r="H59" s="20">
        <v>2002</v>
      </c>
      <c r="I59" s="10" t="s">
        <v>7694</v>
      </c>
      <c r="J59" s="20">
        <v>2005</v>
      </c>
      <c r="K59" s="28" t="s">
        <v>7393</v>
      </c>
      <c r="L59" s="13">
        <v>1</v>
      </c>
      <c r="M59" s="13" t="s">
        <v>7393</v>
      </c>
      <c r="N59" s="22" t="s">
        <v>7393</v>
      </c>
      <c r="O59" s="13" t="s">
        <v>7393</v>
      </c>
      <c r="P59" s="8" t="s">
        <v>7393</v>
      </c>
      <c r="Q59" s="18" t="s">
        <v>7393</v>
      </c>
      <c r="R59" s="10" t="s">
        <v>7393</v>
      </c>
      <c r="S59" s="13" t="s">
        <v>7393</v>
      </c>
      <c r="T59" s="10" t="s">
        <v>7393</v>
      </c>
      <c r="U59" s="8" t="s">
        <v>7393</v>
      </c>
      <c r="V59" s="10" t="s">
        <v>7412</v>
      </c>
      <c r="W59" s="10" t="s">
        <v>35</v>
      </c>
      <c r="X59" s="10">
        <v>1</v>
      </c>
    </row>
    <row r="60" s="1" customFormat="1" spans="1:24">
      <c r="A60" s="2" t="s">
        <v>7695</v>
      </c>
      <c r="B60" s="9" t="s">
        <v>7696</v>
      </c>
      <c r="C60" s="10" t="s">
        <v>5863</v>
      </c>
      <c r="D60" s="10">
        <v>1</v>
      </c>
      <c r="E60" s="10" t="s">
        <v>7697</v>
      </c>
      <c r="F60" s="10">
        <v>2</v>
      </c>
      <c r="G60" s="18" t="s">
        <v>7698</v>
      </c>
      <c r="H60" s="20">
        <v>2002</v>
      </c>
      <c r="I60" s="10" t="s">
        <v>7699</v>
      </c>
      <c r="J60" s="20">
        <v>2003</v>
      </c>
      <c r="K60" s="27" t="s">
        <v>7393</v>
      </c>
      <c r="L60" s="10">
        <v>2</v>
      </c>
      <c r="M60" s="10" t="s">
        <v>7393</v>
      </c>
      <c r="N60" s="18" t="s">
        <v>7700</v>
      </c>
      <c r="O60" s="10">
        <v>1</v>
      </c>
      <c r="P60" s="8" t="s">
        <v>7393</v>
      </c>
      <c r="Q60" s="18" t="s">
        <v>7393</v>
      </c>
      <c r="R60" s="10" t="s">
        <v>7393</v>
      </c>
      <c r="S60" s="10" t="s">
        <v>7393</v>
      </c>
      <c r="T60" s="10" t="s">
        <v>7393</v>
      </c>
      <c r="U60" s="8" t="s">
        <v>7393</v>
      </c>
      <c r="V60" s="10" t="s">
        <v>52</v>
      </c>
      <c r="W60" s="10" t="s">
        <v>7701</v>
      </c>
      <c r="X60" s="10">
        <v>1</v>
      </c>
    </row>
    <row r="61" s="1" customFormat="1" spans="1:24">
      <c r="A61" s="2" t="s">
        <v>7702</v>
      </c>
      <c r="B61" s="9" t="s">
        <v>7703</v>
      </c>
      <c r="C61" s="10" t="s">
        <v>5863</v>
      </c>
      <c r="D61" s="10">
        <v>1</v>
      </c>
      <c r="E61" s="10" t="s">
        <v>7704</v>
      </c>
      <c r="F61" s="10">
        <v>2</v>
      </c>
      <c r="G61" s="18" t="s">
        <v>7705</v>
      </c>
      <c r="H61" s="20">
        <v>2002</v>
      </c>
      <c r="I61" s="10" t="s">
        <v>7706</v>
      </c>
      <c r="J61" s="20">
        <v>2002</v>
      </c>
      <c r="K61" s="27" t="s">
        <v>7393</v>
      </c>
      <c r="L61" s="10">
        <v>2</v>
      </c>
      <c r="M61" s="10" t="s">
        <v>7393</v>
      </c>
      <c r="N61" s="18" t="s">
        <v>7667</v>
      </c>
      <c r="O61" s="10">
        <v>1</v>
      </c>
      <c r="P61" s="8" t="s">
        <v>7393</v>
      </c>
      <c r="Q61" s="18" t="s">
        <v>7393</v>
      </c>
      <c r="R61" s="10" t="s">
        <v>7393</v>
      </c>
      <c r="S61" s="10" t="s">
        <v>7393</v>
      </c>
      <c r="T61" s="10" t="s">
        <v>7393</v>
      </c>
      <c r="U61" s="8" t="s">
        <v>7393</v>
      </c>
      <c r="V61" s="10" t="s">
        <v>52</v>
      </c>
      <c r="W61" s="10" t="s">
        <v>7707</v>
      </c>
      <c r="X61" s="10">
        <v>1</v>
      </c>
    </row>
    <row r="62" s="1" customFormat="1" spans="1:24">
      <c r="A62" s="2" t="s">
        <v>7708</v>
      </c>
      <c r="B62" s="9" t="s">
        <v>5794</v>
      </c>
      <c r="C62" s="10" t="s">
        <v>5999</v>
      </c>
      <c r="D62" s="10">
        <v>2</v>
      </c>
      <c r="E62" s="10" t="s">
        <v>7709</v>
      </c>
      <c r="F62" s="10">
        <v>2</v>
      </c>
      <c r="G62" s="18" t="s">
        <v>7710</v>
      </c>
      <c r="H62" s="20">
        <v>2002</v>
      </c>
      <c r="I62" s="10" t="s">
        <v>7711</v>
      </c>
      <c r="J62" s="20">
        <v>2004</v>
      </c>
      <c r="K62" s="27" t="s">
        <v>7393</v>
      </c>
      <c r="L62" s="10">
        <v>1</v>
      </c>
      <c r="M62" s="10" t="s">
        <v>7393</v>
      </c>
      <c r="N62" s="18" t="s">
        <v>7393</v>
      </c>
      <c r="O62" s="10" t="s">
        <v>7393</v>
      </c>
      <c r="P62" s="8" t="s">
        <v>7393</v>
      </c>
      <c r="Q62" s="18" t="s">
        <v>7393</v>
      </c>
      <c r="R62" s="10" t="s">
        <v>7393</v>
      </c>
      <c r="S62" s="10" t="s">
        <v>7393</v>
      </c>
      <c r="T62" s="10" t="s">
        <v>7393</v>
      </c>
      <c r="U62" s="8" t="s">
        <v>7393</v>
      </c>
      <c r="V62" s="10" t="s">
        <v>33</v>
      </c>
      <c r="W62" s="10" t="s">
        <v>35</v>
      </c>
      <c r="X62" s="10">
        <v>1</v>
      </c>
    </row>
    <row r="63" s="1" customFormat="1" spans="1:24">
      <c r="A63" s="2" t="s">
        <v>7712</v>
      </c>
      <c r="B63" s="9" t="s">
        <v>7713</v>
      </c>
      <c r="C63" s="10" t="s">
        <v>5863</v>
      </c>
      <c r="D63" s="10">
        <v>1</v>
      </c>
      <c r="E63" s="10" t="s">
        <v>7714</v>
      </c>
      <c r="F63" s="10">
        <v>2</v>
      </c>
      <c r="G63" s="18" t="s">
        <v>7715</v>
      </c>
      <c r="H63" s="20">
        <v>2002</v>
      </c>
      <c r="I63" s="10" t="s">
        <v>7716</v>
      </c>
      <c r="J63" s="10">
        <v>2003</v>
      </c>
      <c r="K63" s="10" t="s">
        <v>7393</v>
      </c>
      <c r="L63" s="10">
        <v>2</v>
      </c>
      <c r="M63" s="10" t="s">
        <v>7393</v>
      </c>
      <c r="N63" s="18" t="s">
        <v>7667</v>
      </c>
      <c r="O63" s="10" t="s">
        <v>7393</v>
      </c>
      <c r="P63" s="8" t="s">
        <v>7393</v>
      </c>
      <c r="Q63" s="18" t="s">
        <v>7393</v>
      </c>
      <c r="R63" s="10" t="s">
        <v>7393</v>
      </c>
      <c r="S63" s="10" t="s">
        <v>7393</v>
      </c>
      <c r="T63" s="10" t="s">
        <v>7393</v>
      </c>
      <c r="U63" s="8" t="s">
        <v>7393</v>
      </c>
      <c r="V63" s="10" t="s">
        <v>52</v>
      </c>
      <c r="W63" s="10" t="s">
        <v>35</v>
      </c>
      <c r="X63" s="10">
        <v>0</v>
      </c>
    </row>
    <row r="64" s="1" customFormat="1" spans="1:24">
      <c r="A64" s="2" t="s">
        <v>7717</v>
      </c>
      <c r="B64" s="9" t="s">
        <v>7718</v>
      </c>
      <c r="C64" s="10" t="s">
        <v>7403</v>
      </c>
      <c r="D64" s="10">
        <v>1</v>
      </c>
      <c r="E64" s="10" t="s">
        <v>7719</v>
      </c>
      <c r="F64" s="13">
        <v>2</v>
      </c>
      <c r="G64" s="18" t="s">
        <v>7720</v>
      </c>
      <c r="H64" s="20">
        <v>2002</v>
      </c>
      <c r="I64" s="10" t="s">
        <v>7427</v>
      </c>
      <c r="J64" s="10" t="s">
        <v>7393</v>
      </c>
      <c r="K64" s="29" t="s">
        <v>7393</v>
      </c>
      <c r="L64" s="26">
        <v>2</v>
      </c>
      <c r="M64" s="10" t="s">
        <v>7393</v>
      </c>
      <c r="N64" s="18" t="s">
        <v>7393</v>
      </c>
      <c r="O64" s="10" t="s">
        <v>7393</v>
      </c>
      <c r="P64" s="8" t="s">
        <v>7393</v>
      </c>
      <c r="Q64" s="18" t="s">
        <v>7393</v>
      </c>
      <c r="R64" s="10" t="s">
        <v>7393</v>
      </c>
      <c r="S64" s="10" t="s">
        <v>7393</v>
      </c>
      <c r="T64" s="10" t="s">
        <v>7393</v>
      </c>
      <c r="U64" s="8" t="s">
        <v>7393</v>
      </c>
      <c r="V64" s="10" t="s">
        <v>7412</v>
      </c>
      <c r="W64" s="10" t="s">
        <v>35</v>
      </c>
      <c r="X64" s="10">
        <v>0</v>
      </c>
    </row>
    <row r="65" s="1" customFormat="1" spans="1:24">
      <c r="A65" s="2" t="s">
        <v>7721</v>
      </c>
      <c r="B65" s="14" t="s">
        <v>7722</v>
      </c>
      <c r="C65" s="16" t="s">
        <v>7723</v>
      </c>
      <c r="D65" s="16">
        <v>1</v>
      </c>
      <c r="E65" s="16" t="s">
        <v>7724</v>
      </c>
      <c r="F65" s="13">
        <v>1</v>
      </c>
      <c r="G65" s="18" t="s">
        <v>7725</v>
      </c>
      <c r="H65" s="20">
        <v>2002</v>
      </c>
      <c r="I65" s="18" t="s">
        <v>7631</v>
      </c>
      <c r="J65" s="20">
        <v>2003</v>
      </c>
      <c r="K65" s="15" t="s">
        <v>7393</v>
      </c>
      <c r="L65" s="16">
        <v>1</v>
      </c>
      <c r="M65" s="16" t="s">
        <v>7393</v>
      </c>
      <c r="N65" s="30" t="s">
        <v>7393</v>
      </c>
      <c r="O65" s="16" t="s">
        <v>7393</v>
      </c>
      <c r="P65" s="8" t="s">
        <v>7393</v>
      </c>
      <c r="Q65" s="30" t="s">
        <v>7393</v>
      </c>
      <c r="R65" s="16" t="s">
        <v>7393</v>
      </c>
      <c r="S65" s="16" t="s">
        <v>7393</v>
      </c>
      <c r="T65" s="16" t="s">
        <v>7393</v>
      </c>
      <c r="U65" s="8" t="s">
        <v>7393</v>
      </c>
      <c r="V65" s="16" t="s">
        <v>7412</v>
      </c>
      <c r="W65" s="16" t="s">
        <v>35</v>
      </c>
      <c r="X65" s="16">
        <v>0</v>
      </c>
    </row>
    <row r="66" s="1" customFormat="1" spans="1:24">
      <c r="A66" s="2" t="s">
        <v>7726</v>
      </c>
      <c r="B66" s="9" t="s">
        <v>7727</v>
      </c>
      <c r="C66" s="16" t="s">
        <v>7551</v>
      </c>
      <c r="D66" s="16">
        <v>1</v>
      </c>
      <c r="E66" s="16" t="s">
        <v>7728</v>
      </c>
      <c r="F66" s="10">
        <v>1</v>
      </c>
      <c r="G66" s="18" t="s">
        <v>7729</v>
      </c>
      <c r="H66" s="20">
        <v>2002</v>
      </c>
      <c r="I66" s="36" t="s">
        <v>7730</v>
      </c>
      <c r="J66" s="20">
        <v>2003</v>
      </c>
      <c r="K66" s="27" t="s">
        <v>7393</v>
      </c>
      <c r="L66" s="16">
        <v>1</v>
      </c>
      <c r="M66" s="16" t="s">
        <v>7393</v>
      </c>
      <c r="N66" s="30" t="s">
        <v>7393</v>
      </c>
      <c r="O66" s="16" t="s">
        <v>7393</v>
      </c>
      <c r="P66" s="8" t="s">
        <v>7393</v>
      </c>
      <c r="Q66" s="30" t="s">
        <v>7731</v>
      </c>
      <c r="R66" s="16" t="s">
        <v>7393</v>
      </c>
      <c r="S66" s="16" t="s">
        <v>7393</v>
      </c>
      <c r="T66" s="16" t="s">
        <v>7393</v>
      </c>
      <c r="U66" s="8" t="s">
        <v>7393</v>
      </c>
      <c r="V66" s="16" t="s">
        <v>7394</v>
      </c>
      <c r="W66" s="16" t="s">
        <v>7732</v>
      </c>
      <c r="X66" s="16">
        <v>1</v>
      </c>
    </row>
    <row r="67" s="1" customFormat="1" spans="1:24">
      <c r="A67" s="2" t="s">
        <v>7733</v>
      </c>
      <c r="B67" s="9" t="s">
        <v>7734</v>
      </c>
      <c r="C67" s="26" t="s">
        <v>7735</v>
      </c>
      <c r="D67" s="16">
        <v>4</v>
      </c>
      <c r="E67" s="26" t="s">
        <v>7736</v>
      </c>
      <c r="F67" s="10">
        <v>2</v>
      </c>
      <c r="G67" s="18" t="s">
        <v>7737</v>
      </c>
      <c r="H67" s="20">
        <v>2002</v>
      </c>
      <c r="I67" s="36" t="s">
        <v>7606</v>
      </c>
      <c r="J67" s="20">
        <v>2003</v>
      </c>
      <c r="K67" s="27" t="s">
        <v>7393</v>
      </c>
      <c r="L67" s="16">
        <v>2</v>
      </c>
      <c r="M67" s="16" t="s">
        <v>7393</v>
      </c>
      <c r="N67" s="35" t="s">
        <v>7541</v>
      </c>
      <c r="O67" s="26">
        <v>7</v>
      </c>
      <c r="P67" s="8" t="s">
        <v>7393</v>
      </c>
      <c r="Q67" s="30" t="s">
        <v>7393</v>
      </c>
      <c r="R67" s="16" t="s">
        <v>7393</v>
      </c>
      <c r="S67" s="16" t="s">
        <v>7393</v>
      </c>
      <c r="T67" s="16" t="s">
        <v>7393</v>
      </c>
      <c r="U67" s="8" t="s">
        <v>7393</v>
      </c>
      <c r="V67" s="26" t="s">
        <v>52</v>
      </c>
      <c r="W67" s="26" t="s">
        <v>35</v>
      </c>
      <c r="X67" s="16">
        <v>1</v>
      </c>
    </row>
    <row r="68" s="1" customFormat="1" spans="1:24">
      <c r="A68" s="2" t="s">
        <v>7738</v>
      </c>
      <c r="B68" s="9" t="s">
        <v>7739</v>
      </c>
      <c r="C68" s="10" t="s">
        <v>5863</v>
      </c>
      <c r="D68" s="10">
        <v>1</v>
      </c>
      <c r="E68" s="10" t="s">
        <v>7740</v>
      </c>
      <c r="F68" s="10">
        <v>1</v>
      </c>
      <c r="G68" s="18" t="s">
        <v>7741</v>
      </c>
      <c r="H68" s="20">
        <v>2002</v>
      </c>
      <c r="I68" s="10" t="s">
        <v>7742</v>
      </c>
      <c r="J68" s="20">
        <v>2003</v>
      </c>
      <c r="K68" s="27" t="s">
        <v>7393</v>
      </c>
      <c r="L68" s="10">
        <v>2</v>
      </c>
      <c r="M68" s="10" t="s">
        <v>7393</v>
      </c>
      <c r="N68" s="18" t="s">
        <v>7743</v>
      </c>
      <c r="O68" s="10">
        <v>1</v>
      </c>
      <c r="P68" s="8" t="s">
        <v>7393</v>
      </c>
      <c r="Q68" s="18" t="s">
        <v>7393</v>
      </c>
      <c r="R68" s="10" t="s">
        <v>7393</v>
      </c>
      <c r="S68" s="10" t="s">
        <v>7393</v>
      </c>
      <c r="T68" s="10" t="s">
        <v>7393</v>
      </c>
      <c r="U68" s="8" t="s">
        <v>7393</v>
      </c>
      <c r="V68" s="10" t="s">
        <v>52</v>
      </c>
      <c r="W68" s="10" t="s">
        <v>7744</v>
      </c>
      <c r="X68" s="10">
        <v>1</v>
      </c>
    </row>
    <row r="69" s="1" customFormat="1" spans="1:24">
      <c r="A69" s="2" t="s">
        <v>7745</v>
      </c>
      <c r="B69" s="9" t="s">
        <v>7746</v>
      </c>
      <c r="C69" s="10" t="s">
        <v>5863</v>
      </c>
      <c r="D69" s="10">
        <v>1</v>
      </c>
      <c r="E69" s="10" t="s">
        <v>7747</v>
      </c>
      <c r="F69" s="10">
        <v>2</v>
      </c>
      <c r="G69" s="18" t="s">
        <v>7748</v>
      </c>
      <c r="H69" s="20">
        <v>2002</v>
      </c>
      <c r="I69" s="10" t="s">
        <v>7667</v>
      </c>
      <c r="J69" s="20">
        <v>2004</v>
      </c>
      <c r="K69" s="27" t="s">
        <v>7393</v>
      </c>
      <c r="L69" s="10">
        <v>2</v>
      </c>
      <c r="M69" s="10" t="s">
        <v>7393</v>
      </c>
      <c r="N69" s="18" t="s">
        <v>7749</v>
      </c>
      <c r="O69" s="10">
        <v>1</v>
      </c>
      <c r="P69" s="8" t="s">
        <v>7393</v>
      </c>
      <c r="Q69" s="18" t="s">
        <v>7393</v>
      </c>
      <c r="R69" s="10" t="s">
        <v>7393</v>
      </c>
      <c r="S69" s="10" t="s">
        <v>7393</v>
      </c>
      <c r="T69" s="10" t="s">
        <v>7393</v>
      </c>
      <c r="U69" s="8" t="s">
        <v>7393</v>
      </c>
      <c r="V69" s="10" t="s">
        <v>52</v>
      </c>
      <c r="W69" s="10" t="s">
        <v>7750</v>
      </c>
      <c r="X69" s="10">
        <v>1</v>
      </c>
    </row>
    <row r="70" s="1" customFormat="1" spans="1:24">
      <c r="A70" s="2" t="s">
        <v>7751</v>
      </c>
      <c r="B70" s="9" t="s">
        <v>7752</v>
      </c>
      <c r="C70" s="10" t="s">
        <v>5863</v>
      </c>
      <c r="D70" s="10">
        <v>1</v>
      </c>
      <c r="E70" s="10" t="s">
        <v>7753</v>
      </c>
      <c r="F70" s="10">
        <v>2</v>
      </c>
      <c r="G70" s="18" t="s">
        <v>7748</v>
      </c>
      <c r="H70" s="20">
        <v>2002</v>
      </c>
      <c r="I70" s="10" t="s">
        <v>7754</v>
      </c>
      <c r="J70" s="10">
        <v>2004</v>
      </c>
      <c r="K70" s="27" t="s">
        <v>7393</v>
      </c>
      <c r="L70" s="10">
        <v>2</v>
      </c>
      <c r="M70" s="10" t="s">
        <v>7393</v>
      </c>
      <c r="N70" s="18" t="s">
        <v>7632</v>
      </c>
      <c r="O70" s="10">
        <v>1</v>
      </c>
      <c r="P70" s="8" t="s">
        <v>7393</v>
      </c>
      <c r="Q70" s="18" t="s">
        <v>7755</v>
      </c>
      <c r="R70" s="10" t="s">
        <v>7754</v>
      </c>
      <c r="S70" s="10" t="s">
        <v>7756</v>
      </c>
      <c r="T70" s="10" t="s">
        <v>7393</v>
      </c>
      <c r="U70" s="8" t="s">
        <v>7393</v>
      </c>
      <c r="V70" s="10" t="s">
        <v>52</v>
      </c>
      <c r="W70" s="10" t="s">
        <v>35</v>
      </c>
      <c r="X70" s="10">
        <v>1</v>
      </c>
    </row>
    <row r="71" s="1" customFormat="1" spans="1:24">
      <c r="A71" s="2" t="s">
        <v>7757</v>
      </c>
      <c r="B71" s="9" t="s">
        <v>7758</v>
      </c>
      <c r="C71" s="10" t="s">
        <v>5863</v>
      </c>
      <c r="D71" s="10">
        <v>1</v>
      </c>
      <c r="E71" s="10" t="s">
        <v>7759</v>
      </c>
      <c r="F71" s="10">
        <v>5</v>
      </c>
      <c r="G71" s="18" t="s">
        <v>7760</v>
      </c>
      <c r="H71" s="20">
        <v>2003</v>
      </c>
      <c r="I71" s="10" t="s">
        <v>7761</v>
      </c>
      <c r="J71" s="10">
        <v>2003</v>
      </c>
      <c r="K71" s="27" t="s">
        <v>7393</v>
      </c>
      <c r="L71" s="10">
        <v>1</v>
      </c>
      <c r="M71" s="10" t="s">
        <v>7393</v>
      </c>
      <c r="N71" s="18" t="s">
        <v>7393</v>
      </c>
      <c r="O71" s="10" t="s">
        <v>7393</v>
      </c>
      <c r="P71" s="8" t="s">
        <v>7393</v>
      </c>
      <c r="Q71" s="18" t="s">
        <v>7393</v>
      </c>
      <c r="R71" s="10" t="s">
        <v>7393</v>
      </c>
      <c r="S71" s="10" t="s">
        <v>7393</v>
      </c>
      <c r="T71" s="10" t="s">
        <v>7393</v>
      </c>
      <c r="U71" s="8" t="s">
        <v>7393</v>
      </c>
      <c r="V71" s="10" t="s">
        <v>7394</v>
      </c>
      <c r="W71" s="10" t="s">
        <v>2404</v>
      </c>
      <c r="X71" s="10">
        <v>0</v>
      </c>
    </row>
    <row r="72" s="1" customFormat="1" spans="1:24">
      <c r="A72" s="2" t="s">
        <v>7762</v>
      </c>
      <c r="B72" s="9" t="s">
        <v>7763</v>
      </c>
      <c r="C72" s="10" t="s">
        <v>5863</v>
      </c>
      <c r="D72" s="10">
        <v>1</v>
      </c>
      <c r="E72" s="10" t="s">
        <v>7764</v>
      </c>
      <c r="F72" s="10">
        <v>1</v>
      </c>
      <c r="G72" s="18" t="s">
        <v>7765</v>
      </c>
      <c r="H72" s="20">
        <v>2003</v>
      </c>
      <c r="I72" s="18" t="s">
        <v>7766</v>
      </c>
      <c r="J72" s="20">
        <v>2005</v>
      </c>
      <c r="K72" s="27" t="s">
        <v>7393</v>
      </c>
      <c r="L72" s="10">
        <v>2</v>
      </c>
      <c r="M72" s="10" t="s">
        <v>7393</v>
      </c>
      <c r="N72" s="18" t="s">
        <v>7393</v>
      </c>
      <c r="O72" s="10" t="s">
        <v>7393</v>
      </c>
      <c r="P72" s="8" t="s">
        <v>7393</v>
      </c>
      <c r="Q72" s="18" t="s">
        <v>7393</v>
      </c>
      <c r="R72" s="10" t="s">
        <v>7393</v>
      </c>
      <c r="S72" s="10" t="s">
        <v>7393</v>
      </c>
      <c r="T72" s="10" t="s">
        <v>7393</v>
      </c>
      <c r="U72" s="8" t="s">
        <v>7393</v>
      </c>
      <c r="V72" s="10" t="s">
        <v>52</v>
      </c>
      <c r="W72" s="10" t="s">
        <v>7767</v>
      </c>
      <c r="X72" s="10">
        <v>1</v>
      </c>
    </row>
    <row r="73" s="1" customFormat="1" spans="1:24">
      <c r="A73" s="2" t="s">
        <v>7768</v>
      </c>
      <c r="B73" s="9" t="s">
        <v>7769</v>
      </c>
      <c r="C73" s="10" t="s">
        <v>5863</v>
      </c>
      <c r="D73" s="10">
        <v>1</v>
      </c>
      <c r="E73" s="10" t="s">
        <v>7770</v>
      </c>
      <c r="F73" s="10">
        <v>2</v>
      </c>
      <c r="G73" s="18" t="s">
        <v>7771</v>
      </c>
      <c r="H73" s="20">
        <v>2003</v>
      </c>
      <c r="I73" s="10" t="s">
        <v>7515</v>
      </c>
      <c r="J73" s="20">
        <v>2004</v>
      </c>
      <c r="K73" s="27" t="s">
        <v>7393</v>
      </c>
      <c r="L73" s="10">
        <v>1</v>
      </c>
      <c r="M73" s="10" t="s">
        <v>7393</v>
      </c>
      <c r="N73" s="18" t="s">
        <v>7393</v>
      </c>
      <c r="O73" s="10" t="s">
        <v>7393</v>
      </c>
      <c r="P73" s="8" t="s">
        <v>7393</v>
      </c>
      <c r="Q73" s="18" t="s">
        <v>7393</v>
      </c>
      <c r="R73" s="10" t="s">
        <v>7393</v>
      </c>
      <c r="S73" s="10" t="s">
        <v>7393</v>
      </c>
      <c r="T73" s="10" t="s">
        <v>7393</v>
      </c>
      <c r="U73" s="8" t="s">
        <v>7393</v>
      </c>
      <c r="V73" s="10" t="s">
        <v>7394</v>
      </c>
      <c r="W73" s="10" t="s">
        <v>7772</v>
      </c>
      <c r="X73" s="10">
        <v>1</v>
      </c>
    </row>
    <row r="74" s="1" customFormat="1" spans="1:24">
      <c r="A74" s="2" t="s">
        <v>7773</v>
      </c>
      <c r="B74" s="9" t="s">
        <v>7774</v>
      </c>
      <c r="C74" s="16" t="s">
        <v>5863</v>
      </c>
      <c r="D74" s="16">
        <v>1</v>
      </c>
      <c r="E74" s="16" t="s">
        <v>7775</v>
      </c>
      <c r="F74" s="10">
        <v>1</v>
      </c>
      <c r="G74" s="18" t="s">
        <v>7776</v>
      </c>
      <c r="H74" s="20">
        <v>2003</v>
      </c>
      <c r="I74" s="18" t="s">
        <v>7777</v>
      </c>
      <c r="J74" s="20">
        <v>2003</v>
      </c>
      <c r="K74" s="27" t="s">
        <v>7393</v>
      </c>
      <c r="L74" s="16">
        <v>2</v>
      </c>
      <c r="M74" s="16" t="s">
        <v>7393</v>
      </c>
      <c r="N74" s="30" t="s">
        <v>7778</v>
      </c>
      <c r="O74" s="16" t="s">
        <v>7393</v>
      </c>
      <c r="P74" s="10" t="s">
        <v>7393</v>
      </c>
      <c r="Q74" s="30" t="s">
        <v>7779</v>
      </c>
      <c r="R74" s="16" t="s">
        <v>7780</v>
      </c>
      <c r="S74" s="27" t="s">
        <v>7781</v>
      </c>
      <c r="T74" s="10" t="e">
        <f>#REF!</f>
        <v>#REF!</v>
      </c>
      <c r="U74" s="8" t="s">
        <v>7393</v>
      </c>
      <c r="V74" s="16" t="s">
        <v>7394</v>
      </c>
      <c r="W74" s="16" t="s">
        <v>35</v>
      </c>
      <c r="X74" s="16">
        <v>1</v>
      </c>
    </row>
    <row r="75" s="1" customFormat="1" spans="1:24">
      <c r="A75" s="2" t="s">
        <v>7782</v>
      </c>
      <c r="B75" s="9" t="s">
        <v>7783</v>
      </c>
      <c r="C75" s="10" t="s">
        <v>5863</v>
      </c>
      <c r="D75" s="10">
        <v>1</v>
      </c>
      <c r="E75" s="10" t="s">
        <v>7784</v>
      </c>
      <c r="F75" s="10">
        <v>1</v>
      </c>
      <c r="G75" s="18" t="s">
        <v>7785</v>
      </c>
      <c r="H75" s="20">
        <v>2003</v>
      </c>
      <c r="I75" s="10" t="s">
        <v>7766</v>
      </c>
      <c r="J75" s="20">
        <v>2004</v>
      </c>
      <c r="K75" s="27" t="s">
        <v>7393</v>
      </c>
      <c r="L75" s="10">
        <v>2</v>
      </c>
      <c r="M75" s="10" t="s">
        <v>7393</v>
      </c>
      <c r="N75" s="18" t="s">
        <v>7786</v>
      </c>
      <c r="O75" s="10">
        <v>1</v>
      </c>
      <c r="P75" s="8" t="s">
        <v>7393</v>
      </c>
      <c r="Q75" s="18" t="s">
        <v>7393</v>
      </c>
      <c r="R75" s="10" t="s">
        <v>7393</v>
      </c>
      <c r="S75" s="10" t="s">
        <v>7393</v>
      </c>
      <c r="T75" s="10" t="s">
        <v>7393</v>
      </c>
      <c r="U75" s="8" t="s">
        <v>7393</v>
      </c>
      <c r="V75" s="10" t="s">
        <v>52</v>
      </c>
      <c r="W75" s="10" t="s">
        <v>7787</v>
      </c>
      <c r="X75" s="10">
        <v>1</v>
      </c>
    </row>
    <row r="76" s="1" customFormat="1" spans="1:24">
      <c r="A76" s="2" t="s">
        <v>7788</v>
      </c>
      <c r="B76" s="9" t="s">
        <v>7789</v>
      </c>
      <c r="C76" s="10" t="s">
        <v>7459</v>
      </c>
      <c r="D76" s="10">
        <v>1</v>
      </c>
      <c r="E76" s="10" t="s">
        <v>7790</v>
      </c>
      <c r="F76" s="10">
        <v>5</v>
      </c>
      <c r="G76" s="18" t="s">
        <v>7791</v>
      </c>
      <c r="H76" s="20">
        <v>2003</v>
      </c>
      <c r="I76" s="10" t="s">
        <v>7792</v>
      </c>
      <c r="J76" s="20">
        <v>2003</v>
      </c>
      <c r="K76" s="27" t="s">
        <v>7393</v>
      </c>
      <c r="L76" s="10">
        <v>1</v>
      </c>
      <c r="M76" s="10" t="s">
        <v>7393</v>
      </c>
      <c r="N76" s="18" t="s">
        <v>7393</v>
      </c>
      <c r="O76" s="10" t="s">
        <v>7393</v>
      </c>
      <c r="P76" s="8" t="s">
        <v>7393</v>
      </c>
      <c r="Q76" s="18" t="s">
        <v>7393</v>
      </c>
      <c r="R76" s="10" t="s">
        <v>7393</v>
      </c>
      <c r="S76" s="10" t="s">
        <v>7393</v>
      </c>
      <c r="T76" s="10" t="s">
        <v>7393</v>
      </c>
      <c r="U76" s="8" t="s">
        <v>7393</v>
      </c>
      <c r="V76" s="10" t="s">
        <v>7412</v>
      </c>
      <c r="W76" s="10" t="s">
        <v>7793</v>
      </c>
      <c r="X76" s="10">
        <v>1</v>
      </c>
    </row>
    <row r="77" s="1" customFormat="1" spans="1:24">
      <c r="A77" s="2" t="s">
        <v>7794</v>
      </c>
      <c r="B77" s="9" t="s">
        <v>7795</v>
      </c>
      <c r="C77" s="10" t="s">
        <v>5863</v>
      </c>
      <c r="D77" s="10">
        <v>1</v>
      </c>
      <c r="E77" s="10" t="s">
        <v>7796</v>
      </c>
      <c r="F77" s="10">
        <v>1</v>
      </c>
      <c r="G77" s="18" t="s">
        <v>7797</v>
      </c>
      <c r="H77" s="20">
        <v>2003</v>
      </c>
      <c r="I77" s="18" t="s">
        <v>7798</v>
      </c>
      <c r="J77" s="20">
        <v>2003</v>
      </c>
      <c r="K77" s="27" t="s">
        <v>7393</v>
      </c>
      <c r="L77" s="10">
        <v>2</v>
      </c>
      <c r="M77" s="10" t="s">
        <v>7393</v>
      </c>
      <c r="N77" s="18" t="s">
        <v>7632</v>
      </c>
      <c r="O77" s="10">
        <v>1</v>
      </c>
      <c r="P77" s="8" t="s">
        <v>7393</v>
      </c>
      <c r="Q77" s="18" t="s">
        <v>7393</v>
      </c>
      <c r="R77" s="10" t="s">
        <v>7632</v>
      </c>
      <c r="S77" s="10" t="s">
        <v>7393</v>
      </c>
      <c r="T77" s="10" t="s">
        <v>7393</v>
      </c>
      <c r="U77" s="8" t="s">
        <v>7393</v>
      </c>
      <c r="V77" s="10" t="s">
        <v>52</v>
      </c>
      <c r="W77" s="10" t="s">
        <v>7799</v>
      </c>
      <c r="X77" s="10">
        <v>1</v>
      </c>
    </row>
    <row r="78" s="1" customFormat="1" spans="1:24">
      <c r="A78" s="2" t="s">
        <v>7800</v>
      </c>
      <c r="B78" s="9" t="s">
        <v>7801</v>
      </c>
      <c r="C78" s="10" t="s">
        <v>6303</v>
      </c>
      <c r="D78" s="10">
        <v>1</v>
      </c>
      <c r="E78" s="10" t="s">
        <v>7802</v>
      </c>
      <c r="F78" s="10">
        <v>2</v>
      </c>
      <c r="G78" s="18" t="s">
        <v>7803</v>
      </c>
      <c r="H78" s="20">
        <v>2003</v>
      </c>
      <c r="I78" s="18" t="s">
        <v>7716</v>
      </c>
      <c r="J78" s="20">
        <v>2003</v>
      </c>
      <c r="K78" s="27" t="s">
        <v>7393</v>
      </c>
      <c r="L78" s="10">
        <v>1</v>
      </c>
      <c r="M78" s="10" t="s">
        <v>7393</v>
      </c>
      <c r="N78" s="18" t="s">
        <v>7393</v>
      </c>
      <c r="O78" s="10" t="s">
        <v>7393</v>
      </c>
      <c r="P78" s="8" t="s">
        <v>7393</v>
      </c>
      <c r="Q78" s="18" t="s">
        <v>7393</v>
      </c>
      <c r="R78" s="10" t="s">
        <v>7393</v>
      </c>
      <c r="S78" s="10" t="s">
        <v>7393</v>
      </c>
      <c r="T78" s="10" t="s">
        <v>7393</v>
      </c>
      <c r="U78" s="8" t="s">
        <v>7393</v>
      </c>
      <c r="V78" s="10" t="s">
        <v>7400</v>
      </c>
      <c r="W78" s="10" t="s">
        <v>80</v>
      </c>
      <c r="X78" s="10">
        <v>0</v>
      </c>
    </row>
    <row r="79" s="1" customFormat="1" spans="1:24">
      <c r="A79" s="2" t="s">
        <v>7804</v>
      </c>
      <c r="B79" s="9" t="s">
        <v>7805</v>
      </c>
      <c r="C79" s="10" t="s">
        <v>7735</v>
      </c>
      <c r="D79" s="10">
        <v>4</v>
      </c>
      <c r="E79" s="10" t="s">
        <v>4539</v>
      </c>
      <c r="F79" s="10">
        <v>3</v>
      </c>
      <c r="G79" s="18" t="s">
        <v>7806</v>
      </c>
      <c r="H79" s="20">
        <v>2003</v>
      </c>
      <c r="I79" s="18" t="s">
        <v>7667</v>
      </c>
      <c r="J79" s="20">
        <v>2004</v>
      </c>
      <c r="K79" s="27" t="s">
        <v>7393</v>
      </c>
      <c r="L79" s="10">
        <v>1</v>
      </c>
      <c r="M79" s="10" t="s">
        <v>7393</v>
      </c>
      <c r="N79" s="18" t="s">
        <v>7393</v>
      </c>
      <c r="O79" s="10" t="s">
        <v>7393</v>
      </c>
      <c r="P79" s="8" t="s">
        <v>7393</v>
      </c>
      <c r="Q79" s="18" t="s">
        <v>7393</v>
      </c>
      <c r="R79" s="10" t="s">
        <v>7393</v>
      </c>
      <c r="S79" s="10" t="s">
        <v>7393</v>
      </c>
      <c r="T79" s="10" t="s">
        <v>7393</v>
      </c>
      <c r="U79" s="8" t="s">
        <v>7393</v>
      </c>
      <c r="V79" s="10" t="s">
        <v>52</v>
      </c>
      <c r="W79" s="10" t="s">
        <v>35</v>
      </c>
      <c r="X79" s="10">
        <v>1</v>
      </c>
    </row>
    <row r="80" s="1" customFormat="1" spans="1:24">
      <c r="A80" s="2" t="s">
        <v>7807</v>
      </c>
      <c r="B80" s="9" t="s">
        <v>7808</v>
      </c>
      <c r="C80" s="10" t="s">
        <v>5863</v>
      </c>
      <c r="D80" s="10">
        <v>1</v>
      </c>
      <c r="E80" s="10" t="s">
        <v>7809</v>
      </c>
      <c r="F80" s="10">
        <v>2</v>
      </c>
      <c r="G80" s="18" t="s">
        <v>7810</v>
      </c>
      <c r="H80" s="20">
        <v>2003</v>
      </c>
      <c r="I80" s="10" t="s">
        <v>7811</v>
      </c>
      <c r="J80" s="20">
        <v>2004</v>
      </c>
      <c r="K80" s="27" t="s">
        <v>7393</v>
      </c>
      <c r="L80" s="10">
        <v>2</v>
      </c>
      <c r="M80" s="10" t="s">
        <v>7393</v>
      </c>
      <c r="N80" s="18" t="s">
        <v>7812</v>
      </c>
      <c r="O80" s="10">
        <v>1</v>
      </c>
      <c r="P80" s="8" t="s">
        <v>7393</v>
      </c>
      <c r="Q80" s="18" t="s">
        <v>7393</v>
      </c>
      <c r="R80" s="10" t="s">
        <v>7393</v>
      </c>
      <c r="S80" s="10" t="s">
        <v>7393</v>
      </c>
      <c r="T80" s="10" t="s">
        <v>7393</v>
      </c>
      <c r="U80" s="8" t="s">
        <v>7393</v>
      </c>
      <c r="V80" s="10" t="s">
        <v>52</v>
      </c>
      <c r="W80" s="10" t="s">
        <v>7813</v>
      </c>
      <c r="X80" s="10">
        <v>1</v>
      </c>
    </row>
    <row r="81" s="1" customFormat="1" spans="1:24">
      <c r="A81" s="2" t="s">
        <v>7814</v>
      </c>
      <c r="B81" s="9" t="s">
        <v>7815</v>
      </c>
      <c r="C81" s="10" t="s">
        <v>5863</v>
      </c>
      <c r="D81" s="10">
        <v>1</v>
      </c>
      <c r="E81" s="10" t="s">
        <v>7816</v>
      </c>
      <c r="F81" s="10">
        <v>1</v>
      </c>
      <c r="G81" s="18" t="s">
        <v>7817</v>
      </c>
      <c r="H81" s="20">
        <v>2003</v>
      </c>
      <c r="I81" s="18" t="s">
        <v>7766</v>
      </c>
      <c r="J81" s="20">
        <v>2004</v>
      </c>
      <c r="K81" s="36" t="s">
        <v>7393</v>
      </c>
      <c r="L81" s="10">
        <v>1</v>
      </c>
      <c r="M81" s="10" t="s">
        <v>7393</v>
      </c>
      <c r="N81" s="18" t="s">
        <v>7393</v>
      </c>
      <c r="O81" s="10" t="s">
        <v>7393</v>
      </c>
      <c r="P81" s="8" t="s">
        <v>7393</v>
      </c>
      <c r="Q81" s="18" t="s">
        <v>7393</v>
      </c>
      <c r="R81" s="10" t="s">
        <v>7393</v>
      </c>
      <c r="S81" s="10" t="s">
        <v>7393</v>
      </c>
      <c r="T81" s="10" t="s">
        <v>7393</v>
      </c>
      <c r="U81" s="8" t="s">
        <v>7393</v>
      </c>
      <c r="V81" s="10" t="s">
        <v>7394</v>
      </c>
      <c r="W81" s="10" t="s">
        <v>35</v>
      </c>
      <c r="X81" s="10">
        <v>1</v>
      </c>
    </row>
    <row r="82" s="1" customFormat="1" spans="1:24">
      <c r="A82" s="2" t="s">
        <v>7818</v>
      </c>
      <c r="B82" s="9" t="s">
        <v>7819</v>
      </c>
      <c r="C82" s="10" t="s">
        <v>5863</v>
      </c>
      <c r="D82" s="10">
        <v>1</v>
      </c>
      <c r="E82" s="10" t="s">
        <v>7820</v>
      </c>
      <c r="F82" s="10">
        <v>1</v>
      </c>
      <c r="G82" s="18" t="s">
        <v>7821</v>
      </c>
      <c r="H82" s="20">
        <v>2003</v>
      </c>
      <c r="I82" s="36" t="s">
        <v>7766</v>
      </c>
      <c r="J82" s="20">
        <v>2004</v>
      </c>
      <c r="K82" s="36" t="s">
        <v>7393</v>
      </c>
      <c r="L82" s="10">
        <v>1</v>
      </c>
      <c r="M82" s="36" t="s">
        <v>7393</v>
      </c>
      <c r="N82" s="18" t="s">
        <v>7393</v>
      </c>
      <c r="O82" s="36" t="s">
        <v>7393</v>
      </c>
      <c r="P82" s="8" t="s">
        <v>7393</v>
      </c>
      <c r="Q82" s="18" t="s">
        <v>7393</v>
      </c>
      <c r="R82" s="36" t="s">
        <v>7393</v>
      </c>
      <c r="S82" s="36" t="s">
        <v>7393</v>
      </c>
      <c r="T82" s="36" t="s">
        <v>7393</v>
      </c>
      <c r="U82" s="8" t="s">
        <v>7393</v>
      </c>
      <c r="V82" s="10" t="s">
        <v>7400</v>
      </c>
      <c r="W82" s="10" t="s">
        <v>7732</v>
      </c>
      <c r="X82" s="10">
        <v>1</v>
      </c>
    </row>
    <row r="83" s="1" customFormat="1" spans="1:24">
      <c r="A83" s="2" t="s">
        <v>7822</v>
      </c>
      <c r="B83" s="9" t="s">
        <v>7823</v>
      </c>
      <c r="C83" s="10" t="s">
        <v>5863</v>
      </c>
      <c r="D83" s="10">
        <v>2</v>
      </c>
      <c r="E83" s="10" t="s">
        <v>7824</v>
      </c>
      <c r="F83" s="10">
        <v>1</v>
      </c>
      <c r="G83" s="18" t="s">
        <v>7825</v>
      </c>
      <c r="H83" s="20">
        <v>2003</v>
      </c>
      <c r="I83" s="10" t="s">
        <v>7826</v>
      </c>
      <c r="J83" s="20">
        <v>2004</v>
      </c>
      <c r="K83" s="36" t="s">
        <v>7393</v>
      </c>
      <c r="L83" s="10">
        <v>1</v>
      </c>
      <c r="M83" s="36" t="s">
        <v>7393</v>
      </c>
      <c r="N83" s="18" t="s">
        <v>7393</v>
      </c>
      <c r="O83" s="36" t="s">
        <v>7393</v>
      </c>
      <c r="P83" s="8" t="s">
        <v>7393</v>
      </c>
      <c r="Q83" s="18" t="s">
        <v>7393</v>
      </c>
      <c r="R83" s="36" t="s">
        <v>7393</v>
      </c>
      <c r="S83" s="36" t="s">
        <v>7393</v>
      </c>
      <c r="T83" s="36" t="s">
        <v>7393</v>
      </c>
      <c r="U83" s="8" t="s">
        <v>7393</v>
      </c>
      <c r="V83" s="10" t="s">
        <v>7394</v>
      </c>
      <c r="W83" s="10" t="s">
        <v>35</v>
      </c>
      <c r="X83" s="10">
        <v>1</v>
      </c>
    </row>
    <row r="84" s="1" customFormat="1" spans="1:24">
      <c r="A84" s="2" t="s">
        <v>7827</v>
      </c>
      <c r="B84" s="9" t="s">
        <v>7828</v>
      </c>
      <c r="C84" s="10" t="s">
        <v>7477</v>
      </c>
      <c r="D84" s="10">
        <v>1</v>
      </c>
      <c r="E84" s="10" t="s">
        <v>7829</v>
      </c>
      <c r="F84" s="10">
        <v>2</v>
      </c>
      <c r="G84" s="18" t="s">
        <v>7830</v>
      </c>
      <c r="H84" s="20">
        <v>2003</v>
      </c>
      <c r="I84" s="36" t="s">
        <v>7830</v>
      </c>
      <c r="J84" s="20">
        <v>2003</v>
      </c>
      <c r="K84" s="36" t="s">
        <v>7393</v>
      </c>
      <c r="L84" s="10">
        <v>1</v>
      </c>
      <c r="M84" s="36" t="s">
        <v>7393</v>
      </c>
      <c r="N84" s="18" t="s">
        <v>7393</v>
      </c>
      <c r="O84" s="36" t="s">
        <v>7393</v>
      </c>
      <c r="P84" s="8" t="s">
        <v>7393</v>
      </c>
      <c r="Q84" s="18" t="s">
        <v>7831</v>
      </c>
      <c r="R84" s="36" t="s">
        <v>7393</v>
      </c>
      <c r="S84" s="36" t="s">
        <v>7832</v>
      </c>
      <c r="T84" s="36" t="s">
        <v>7393</v>
      </c>
      <c r="U84" s="8" t="s">
        <v>7393</v>
      </c>
      <c r="V84" s="10" t="s">
        <v>7412</v>
      </c>
      <c r="W84" s="10" t="s">
        <v>7833</v>
      </c>
      <c r="X84" s="10">
        <v>1</v>
      </c>
    </row>
    <row r="85" s="1" customFormat="1" spans="1:24">
      <c r="A85" s="2" t="s">
        <v>7834</v>
      </c>
      <c r="B85" s="9" t="s">
        <v>7835</v>
      </c>
      <c r="C85" s="10" t="s">
        <v>5863</v>
      </c>
      <c r="D85" s="10">
        <v>1</v>
      </c>
      <c r="E85" s="10" t="s">
        <v>7836</v>
      </c>
      <c r="F85" s="10">
        <v>2</v>
      </c>
      <c r="G85" s="18" t="s">
        <v>7837</v>
      </c>
      <c r="H85" s="20">
        <v>2003</v>
      </c>
      <c r="I85" s="10" t="s">
        <v>7838</v>
      </c>
      <c r="J85" s="20">
        <v>2003</v>
      </c>
      <c r="K85" s="27" t="s">
        <v>7393</v>
      </c>
      <c r="L85" s="10">
        <v>1</v>
      </c>
      <c r="M85" s="10" t="s">
        <v>7393</v>
      </c>
      <c r="N85" s="18" t="s">
        <v>7393</v>
      </c>
      <c r="O85" s="10" t="s">
        <v>7393</v>
      </c>
      <c r="P85" s="8" t="s">
        <v>7393</v>
      </c>
      <c r="Q85" s="18" t="s">
        <v>7393</v>
      </c>
      <c r="R85" s="10" t="s">
        <v>7393</v>
      </c>
      <c r="S85" s="10" t="s">
        <v>7393</v>
      </c>
      <c r="T85" s="10" t="s">
        <v>7393</v>
      </c>
      <c r="U85" s="8" t="s">
        <v>7393</v>
      </c>
      <c r="V85" s="10" t="s">
        <v>52</v>
      </c>
      <c r="W85" s="10" t="s">
        <v>7839</v>
      </c>
      <c r="X85" s="10">
        <v>1</v>
      </c>
    </row>
    <row r="86" s="1" customFormat="1" spans="1:24">
      <c r="A86" s="2" t="s">
        <v>7840</v>
      </c>
      <c r="B86" s="9" t="s">
        <v>7841</v>
      </c>
      <c r="C86" s="10" t="s">
        <v>6303</v>
      </c>
      <c r="D86" s="10">
        <v>2</v>
      </c>
      <c r="E86" s="10" t="s">
        <v>7842</v>
      </c>
      <c r="F86" s="10">
        <v>2</v>
      </c>
      <c r="G86" s="18" t="s">
        <v>7843</v>
      </c>
      <c r="H86" s="20">
        <v>2003</v>
      </c>
      <c r="I86" s="10" t="s">
        <v>7844</v>
      </c>
      <c r="J86" s="20">
        <v>2008</v>
      </c>
      <c r="K86" s="10" t="s">
        <v>7393</v>
      </c>
      <c r="L86" s="10">
        <v>1</v>
      </c>
      <c r="M86" s="10" t="s">
        <v>7393</v>
      </c>
      <c r="N86" s="18" t="s">
        <v>7393</v>
      </c>
      <c r="O86" s="10" t="s">
        <v>7393</v>
      </c>
      <c r="P86" s="8" t="s">
        <v>7393</v>
      </c>
      <c r="Q86" s="18" t="s">
        <v>7393</v>
      </c>
      <c r="R86" s="10" t="s">
        <v>7393</v>
      </c>
      <c r="S86" s="10" t="s">
        <v>7393</v>
      </c>
      <c r="T86" s="10" t="s">
        <v>7393</v>
      </c>
      <c r="U86" s="8" t="s">
        <v>7393</v>
      </c>
      <c r="V86" s="10" t="s">
        <v>7412</v>
      </c>
      <c r="W86" s="10" t="s">
        <v>7845</v>
      </c>
      <c r="X86" s="10">
        <v>1</v>
      </c>
    </row>
    <row r="87" s="1" customFormat="1" spans="1:24">
      <c r="A87" s="2" t="s">
        <v>7846</v>
      </c>
      <c r="B87" s="9" t="s">
        <v>7847</v>
      </c>
      <c r="C87" s="10" t="s">
        <v>5863</v>
      </c>
      <c r="D87" s="10">
        <v>1</v>
      </c>
      <c r="E87" s="10" t="s">
        <v>7848</v>
      </c>
      <c r="F87" s="10">
        <v>2</v>
      </c>
      <c r="G87" s="18" t="s">
        <v>7849</v>
      </c>
      <c r="H87" s="20">
        <v>2003</v>
      </c>
      <c r="I87" s="10" t="s">
        <v>7766</v>
      </c>
      <c r="J87" s="20">
        <v>2004</v>
      </c>
      <c r="K87" s="37" t="s">
        <v>7393</v>
      </c>
      <c r="L87" s="10">
        <v>1</v>
      </c>
      <c r="M87" s="10" t="s">
        <v>7393</v>
      </c>
      <c r="N87" s="18" t="s">
        <v>7393</v>
      </c>
      <c r="O87" s="10" t="s">
        <v>7393</v>
      </c>
      <c r="P87" s="8" t="s">
        <v>7393</v>
      </c>
      <c r="Q87" s="18" t="s">
        <v>7393</v>
      </c>
      <c r="R87" s="10" t="s">
        <v>7393</v>
      </c>
      <c r="S87" s="10" t="s">
        <v>7393</v>
      </c>
      <c r="T87" s="10" t="s">
        <v>7393</v>
      </c>
      <c r="U87" s="8" t="s">
        <v>7393</v>
      </c>
      <c r="V87" s="10" t="s">
        <v>7394</v>
      </c>
      <c r="W87" s="10" t="s">
        <v>7521</v>
      </c>
      <c r="X87" s="16">
        <v>1</v>
      </c>
    </row>
    <row r="88" s="1" customFormat="1" spans="1:24">
      <c r="A88" s="2" t="s">
        <v>7850</v>
      </c>
      <c r="B88" s="9" t="s">
        <v>7851</v>
      </c>
      <c r="C88" s="10" t="s">
        <v>7459</v>
      </c>
      <c r="D88" s="10">
        <v>1</v>
      </c>
      <c r="E88" s="10" t="s">
        <v>7852</v>
      </c>
      <c r="F88" s="10">
        <v>4</v>
      </c>
      <c r="G88" s="18" t="s">
        <v>7798</v>
      </c>
      <c r="H88" s="20">
        <v>2003</v>
      </c>
      <c r="I88" s="10" t="s">
        <v>7591</v>
      </c>
      <c r="J88" s="3">
        <v>2005</v>
      </c>
      <c r="K88" s="27" t="s">
        <v>7393</v>
      </c>
      <c r="L88" s="9">
        <v>1</v>
      </c>
      <c r="M88" s="10" t="s">
        <v>7393</v>
      </c>
      <c r="N88" s="18" t="s">
        <v>7393</v>
      </c>
      <c r="O88" s="10" t="s">
        <v>7393</v>
      </c>
      <c r="P88" s="8" t="s">
        <v>7393</v>
      </c>
      <c r="Q88" s="18" t="s">
        <v>7393</v>
      </c>
      <c r="R88" s="10" t="s">
        <v>7393</v>
      </c>
      <c r="S88" s="10" t="s">
        <v>7393</v>
      </c>
      <c r="T88" s="10" t="s">
        <v>7393</v>
      </c>
      <c r="U88" s="8" t="s">
        <v>7393</v>
      </c>
      <c r="V88" s="10" t="s">
        <v>7394</v>
      </c>
      <c r="W88" s="10" t="s">
        <v>7413</v>
      </c>
      <c r="X88" s="16">
        <v>0</v>
      </c>
    </row>
    <row r="89" s="1" customFormat="1" spans="1:24">
      <c r="A89" s="2" t="s">
        <v>7853</v>
      </c>
      <c r="B89" s="9" t="s">
        <v>1487</v>
      </c>
      <c r="C89" s="10" t="s">
        <v>7854</v>
      </c>
      <c r="D89" s="10">
        <v>2</v>
      </c>
      <c r="E89" s="10" t="s">
        <v>7855</v>
      </c>
      <c r="F89" s="10">
        <v>2</v>
      </c>
      <c r="G89" s="18" t="s">
        <v>7856</v>
      </c>
      <c r="H89" s="20">
        <v>2003</v>
      </c>
      <c r="I89" s="10" t="s">
        <v>7857</v>
      </c>
      <c r="J89" s="20">
        <v>2004</v>
      </c>
      <c r="K89" s="28" t="s">
        <v>7393</v>
      </c>
      <c r="L89" s="10">
        <v>1</v>
      </c>
      <c r="M89" s="10" t="s">
        <v>7393</v>
      </c>
      <c r="N89" s="18" t="s">
        <v>7393</v>
      </c>
      <c r="O89" s="10" t="s">
        <v>7393</v>
      </c>
      <c r="P89" s="8" t="s">
        <v>7393</v>
      </c>
      <c r="Q89" s="18" t="s">
        <v>7393</v>
      </c>
      <c r="R89" s="10" t="s">
        <v>7393</v>
      </c>
      <c r="S89" s="10" t="s">
        <v>7393</v>
      </c>
      <c r="T89" s="10" t="s">
        <v>7393</v>
      </c>
      <c r="U89" s="8" t="s">
        <v>7393</v>
      </c>
      <c r="V89" s="10" t="s">
        <v>7394</v>
      </c>
      <c r="W89" s="10" t="s">
        <v>35</v>
      </c>
      <c r="X89" s="16">
        <v>1</v>
      </c>
    </row>
    <row r="90" s="1" customFormat="1" spans="1:24">
      <c r="A90" s="2" t="s">
        <v>7858</v>
      </c>
      <c r="B90" s="9" t="s">
        <v>7859</v>
      </c>
      <c r="C90" s="16" t="s">
        <v>7723</v>
      </c>
      <c r="D90" s="16">
        <v>1</v>
      </c>
      <c r="E90" s="16" t="s">
        <v>7860</v>
      </c>
      <c r="F90" s="10">
        <v>2</v>
      </c>
      <c r="G90" s="18" t="s">
        <v>7861</v>
      </c>
      <c r="H90" s="20">
        <v>2003</v>
      </c>
      <c r="I90" s="18" t="s">
        <v>7862</v>
      </c>
      <c r="J90" s="20">
        <v>2010</v>
      </c>
      <c r="K90" s="27" t="s">
        <v>7393</v>
      </c>
      <c r="L90" s="16">
        <v>1</v>
      </c>
      <c r="M90" s="16" t="s">
        <v>7393</v>
      </c>
      <c r="N90" s="30" t="s">
        <v>7393</v>
      </c>
      <c r="O90" s="16" t="s">
        <v>7393</v>
      </c>
      <c r="P90" s="8" t="s">
        <v>7393</v>
      </c>
      <c r="Q90" s="30" t="s">
        <v>7863</v>
      </c>
      <c r="R90" s="16" t="s">
        <v>7393</v>
      </c>
      <c r="S90" s="16" t="s">
        <v>7393</v>
      </c>
      <c r="T90" s="16" t="s">
        <v>7393</v>
      </c>
      <c r="U90" s="8" t="s">
        <v>7393</v>
      </c>
      <c r="V90" s="16" t="s">
        <v>7412</v>
      </c>
      <c r="W90" s="16" t="s">
        <v>35</v>
      </c>
      <c r="X90" s="10">
        <v>1</v>
      </c>
    </row>
    <row r="91" s="1" customFormat="1" spans="1:24">
      <c r="A91" s="2" t="s">
        <v>7864</v>
      </c>
      <c r="B91" s="9" t="s">
        <v>7865</v>
      </c>
      <c r="C91" s="26" t="s">
        <v>7723</v>
      </c>
      <c r="D91" s="16">
        <v>1</v>
      </c>
      <c r="E91" s="26" t="s">
        <v>7866</v>
      </c>
      <c r="F91" s="10">
        <v>2</v>
      </c>
      <c r="G91" s="18" t="s">
        <v>7867</v>
      </c>
      <c r="H91" s="20">
        <v>2003</v>
      </c>
      <c r="I91" s="18" t="s">
        <v>7868</v>
      </c>
      <c r="J91" s="20">
        <v>2004</v>
      </c>
      <c r="K91" s="27" t="s">
        <v>7393</v>
      </c>
      <c r="L91" s="16">
        <v>1</v>
      </c>
      <c r="M91" s="16" t="s">
        <v>7393</v>
      </c>
      <c r="N91" s="30" t="s">
        <v>7393</v>
      </c>
      <c r="O91" s="16" t="s">
        <v>7393</v>
      </c>
      <c r="P91" s="8" t="s">
        <v>7393</v>
      </c>
      <c r="Q91" s="30" t="s">
        <v>7393</v>
      </c>
      <c r="R91" s="16" t="s">
        <v>7393</v>
      </c>
      <c r="S91" s="16" t="s">
        <v>7393</v>
      </c>
      <c r="T91" s="16" t="s">
        <v>7393</v>
      </c>
      <c r="U91" s="8" t="s">
        <v>7393</v>
      </c>
      <c r="V91" s="26" t="s">
        <v>7412</v>
      </c>
      <c r="W91" s="26" t="s">
        <v>35</v>
      </c>
      <c r="X91" s="10">
        <v>1</v>
      </c>
    </row>
    <row r="92" s="1" customFormat="1" spans="1:24">
      <c r="A92" s="2" t="s">
        <v>7869</v>
      </c>
      <c r="B92" s="9" t="s">
        <v>7870</v>
      </c>
      <c r="C92" s="10" t="s">
        <v>5863</v>
      </c>
      <c r="D92" s="10">
        <v>1</v>
      </c>
      <c r="E92" s="10" t="s">
        <v>7871</v>
      </c>
      <c r="F92" s="10">
        <v>2</v>
      </c>
      <c r="G92" s="18" t="s">
        <v>7872</v>
      </c>
      <c r="H92" s="20">
        <v>2003</v>
      </c>
      <c r="I92" s="10" t="s">
        <v>7811</v>
      </c>
      <c r="J92" s="20">
        <v>2004</v>
      </c>
      <c r="K92" s="27" t="s">
        <v>7393</v>
      </c>
      <c r="L92" s="10">
        <v>2</v>
      </c>
      <c r="M92" s="10" t="s">
        <v>7393</v>
      </c>
      <c r="N92" s="18" t="s">
        <v>7743</v>
      </c>
      <c r="O92" s="10">
        <v>1</v>
      </c>
      <c r="P92" s="8" t="s">
        <v>7393</v>
      </c>
      <c r="Q92" s="18" t="s">
        <v>7393</v>
      </c>
      <c r="R92" s="10" t="s">
        <v>7393</v>
      </c>
      <c r="S92" s="10" t="s">
        <v>7393</v>
      </c>
      <c r="T92" s="10" t="s">
        <v>7393</v>
      </c>
      <c r="U92" s="8" t="s">
        <v>7393</v>
      </c>
      <c r="V92" s="10" t="s">
        <v>52</v>
      </c>
      <c r="W92" s="10" t="s">
        <v>35</v>
      </c>
      <c r="X92" s="10">
        <v>1</v>
      </c>
    </row>
    <row r="93" s="1" customFormat="1" spans="1:24">
      <c r="A93" s="2" t="s">
        <v>7873</v>
      </c>
      <c r="B93" s="9" t="s">
        <v>7874</v>
      </c>
      <c r="C93" s="10" t="s">
        <v>7477</v>
      </c>
      <c r="D93" s="10">
        <v>1</v>
      </c>
      <c r="E93" s="10" t="s">
        <v>7875</v>
      </c>
      <c r="F93" s="10">
        <v>2</v>
      </c>
      <c r="G93" s="18" t="s">
        <v>7876</v>
      </c>
      <c r="H93" s="20">
        <v>2003</v>
      </c>
      <c r="I93" s="36" t="s">
        <v>7876</v>
      </c>
      <c r="J93" s="20">
        <v>2003</v>
      </c>
      <c r="K93" s="36" t="s">
        <v>7393</v>
      </c>
      <c r="L93" s="10">
        <v>1</v>
      </c>
      <c r="M93" s="36" t="s">
        <v>7393</v>
      </c>
      <c r="N93" s="18" t="s">
        <v>7393</v>
      </c>
      <c r="O93" s="36" t="s">
        <v>7393</v>
      </c>
      <c r="P93" s="8" t="s">
        <v>7393</v>
      </c>
      <c r="Q93" s="18" t="s">
        <v>7831</v>
      </c>
      <c r="R93" s="36" t="s">
        <v>7393</v>
      </c>
      <c r="S93" s="36" t="s">
        <v>7832</v>
      </c>
      <c r="T93" s="36" t="s">
        <v>7393</v>
      </c>
      <c r="U93" s="8" t="s">
        <v>7393</v>
      </c>
      <c r="V93" s="10" t="s">
        <v>7412</v>
      </c>
      <c r="W93" s="10" t="s">
        <v>7833</v>
      </c>
      <c r="X93" s="10">
        <v>1</v>
      </c>
    </row>
    <row r="94" s="1" customFormat="1" spans="1:24">
      <c r="A94" s="2" t="s">
        <v>7877</v>
      </c>
      <c r="B94" s="9" t="s">
        <v>7878</v>
      </c>
      <c r="C94" s="10" t="s">
        <v>5863</v>
      </c>
      <c r="D94" s="10">
        <v>1</v>
      </c>
      <c r="E94" s="10" t="s">
        <v>7879</v>
      </c>
      <c r="F94" s="10">
        <v>2</v>
      </c>
      <c r="G94" s="18" t="s">
        <v>7880</v>
      </c>
      <c r="H94" s="20">
        <v>2003</v>
      </c>
      <c r="I94" s="10" t="s">
        <v>7868</v>
      </c>
      <c r="J94" s="20">
        <v>2004</v>
      </c>
      <c r="K94" s="27" t="s">
        <v>7393</v>
      </c>
      <c r="L94" s="10">
        <v>2</v>
      </c>
      <c r="M94" s="10" t="s">
        <v>7393</v>
      </c>
      <c r="N94" s="18" t="s">
        <v>7632</v>
      </c>
      <c r="O94" s="10">
        <v>1</v>
      </c>
      <c r="P94" s="8" t="s">
        <v>7393</v>
      </c>
      <c r="Q94" s="18" t="s">
        <v>7393</v>
      </c>
      <c r="R94" s="10" t="s">
        <v>7393</v>
      </c>
      <c r="S94" s="10" t="s">
        <v>7393</v>
      </c>
      <c r="T94" s="10" t="s">
        <v>7393</v>
      </c>
      <c r="U94" s="8" t="s">
        <v>7393</v>
      </c>
      <c r="V94" s="10" t="s">
        <v>52</v>
      </c>
      <c r="W94" s="10" t="s">
        <v>7839</v>
      </c>
      <c r="X94" s="10">
        <v>1</v>
      </c>
    </row>
    <row r="95" s="1" customFormat="1" spans="1:24">
      <c r="A95" s="2" t="s">
        <v>7881</v>
      </c>
      <c r="B95" s="9" t="s">
        <v>7882</v>
      </c>
      <c r="C95" s="10" t="s">
        <v>5863</v>
      </c>
      <c r="D95" s="10">
        <v>1</v>
      </c>
      <c r="E95" s="10" t="s">
        <v>7883</v>
      </c>
      <c r="F95" s="10">
        <v>1</v>
      </c>
      <c r="G95" s="18" t="s">
        <v>7880</v>
      </c>
      <c r="H95" s="20">
        <v>2003</v>
      </c>
      <c r="I95" s="10" t="s">
        <v>7811</v>
      </c>
      <c r="J95" s="20">
        <v>2004</v>
      </c>
      <c r="K95" s="27" t="s">
        <v>7393</v>
      </c>
      <c r="L95" s="10">
        <v>2</v>
      </c>
      <c r="M95" s="10" t="s">
        <v>7393</v>
      </c>
      <c r="N95" s="18" t="s">
        <v>7632</v>
      </c>
      <c r="O95" s="10">
        <v>1</v>
      </c>
      <c r="P95" s="8" t="s">
        <v>7393</v>
      </c>
      <c r="Q95" s="18" t="s">
        <v>7393</v>
      </c>
      <c r="R95" s="10" t="s">
        <v>7393</v>
      </c>
      <c r="S95" s="10" t="s">
        <v>7393</v>
      </c>
      <c r="T95" s="10" t="s">
        <v>7393</v>
      </c>
      <c r="U95" s="8" t="s">
        <v>7393</v>
      </c>
      <c r="V95" s="10" t="s">
        <v>52</v>
      </c>
      <c r="W95" s="10" t="s">
        <v>7884</v>
      </c>
      <c r="X95" s="10">
        <v>1</v>
      </c>
    </row>
    <row r="96" s="1" customFormat="1" spans="1:24">
      <c r="A96" s="2" t="s">
        <v>7885</v>
      </c>
      <c r="B96" s="9" t="s">
        <v>7886</v>
      </c>
      <c r="C96" s="10" t="s">
        <v>5863</v>
      </c>
      <c r="D96" s="10">
        <v>2</v>
      </c>
      <c r="E96" s="10" t="s">
        <v>7887</v>
      </c>
      <c r="F96" s="10">
        <v>2</v>
      </c>
      <c r="G96" s="18" t="s">
        <v>7880</v>
      </c>
      <c r="H96" s="20">
        <v>2003</v>
      </c>
      <c r="I96" s="10" t="s">
        <v>7868</v>
      </c>
      <c r="J96" s="20">
        <v>2004</v>
      </c>
      <c r="K96" s="27" t="s">
        <v>7393</v>
      </c>
      <c r="L96" s="10">
        <v>1</v>
      </c>
      <c r="M96" s="10" t="s">
        <v>7393</v>
      </c>
      <c r="N96" s="18" t="s">
        <v>7393</v>
      </c>
      <c r="O96" s="10" t="s">
        <v>7393</v>
      </c>
      <c r="P96" s="8" t="s">
        <v>7393</v>
      </c>
      <c r="Q96" s="18" t="s">
        <v>7393</v>
      </c>
      <c r="R96" s="10" t="s">
        <v>7393</v>
      </c>
      <c r="S96" s="10" t="s">
        <v>7393</v>
      </c>
      <c r="T96" s="10" t="s">
        <v>7393</v>
      </c>
      <c r="U96" s="8" t="s">
        <v>7393</v>
      </c>
      <c r="V96" s="10" t="s">
        <v>52</v>
      </c>
      <c r="W96" s="10" t="s">
        <v>7888</v>
      </c>
      <c r="X96" s="10">
        <v>1</v>
      </c>
    </row>
    <row r="97" s="1" customFormat="1" spans="1:24">
      <c r="A97" s="2" t="s">
        <v>7889</v>
      </c>
      <c r="B97" s="9" t="s">
        <v>7890</v>
      </c>
      <c r="C97" s="10" t="s">
        <v>5863</v>
      </c>
      <c r="D97" s="10">
        <v>1</v>
      </c>
      <c r="E97" s="10" t="s">
        <v>7891</v>
      </c>
      <c r="F97" s="10">
        <v>2</v>
      </c>
      <c r="G97" s="18" t="s">
        <v>7880</v>
      </c>
      <c r="H97" s="20">
        <v>2003</v>
      </c>
      <c r="I97" s="18" t="s">
        <v>7892</v>
      </c>
      <c r="J97" s="20">
        <v>2005</v>
      </c>
      <c r="K97" s="10" t="s">
        <v>7393</v>
      </c>
      <c r="L97" s="10">
        <v>1</v>
      </c>
      <c r="M97" s="10" t="s">
        <v>7393</v>
      </c>
      <c r="N97" s="18" t="s">
        <v>7393</v>
      </c>
      <c r="O97" s="10" t="s">
        <v>7393</v>
      </c>
      <c r="P97" s="8" t="s">
        <v>7393</v>
      </c>
      <c r="Q97" s="18" t="s">
        <v>7393</v>
      </c>
      <c r="R97" s="10" t="s">
        <v>7393</v>
      </c>
      <c r="S97" s="10" t="s">
        <v>7393</v>
      </c>
      <c r="T97" s="10" t="s">
        <v>7393</v>
      </c>
      <c r="U97" s="8" t="s">
        <v>7393</v>
      </c>
      <c r="V97" s="10" t="s">
        <v>52</v>
      </c>
      <c r="W97" s="10" t="s">
        <v>7893</v>
      </c>
      <c r="X97" s="10">
        <v>1</v>
      </c>
    </row>
    <row r="98" s="1" customFormat="1" spans="1:24">
      <c r="A98" s="2" t="s">
        <v>7894</v>
      </c>
      <c r="B98" s="9" t="s">
        <v>7895</v>
      </c>
      <c r="C98" s="10" t="s">
        <v>5863</v>
      </c>
      <c r="D98" s="10">
        <v>1</v>
      </c>
      <c r="E98" s="10" t="s">
        <v>7896</v>
      </c>
      <c r="F98" s="10">
        <v>2</v>
      </c>
      <c r="G98" s="18" t="s">
        <v>7880</v>
      </c>
      <c r="H98" s="20">
        <v>2003</v>
      </c>
      <c r="I98" s="18" t="s">
        <v>7897</v>
      </c>
      <c r="J98" s="20">
        <v>2004</v>
      </c>
      <c r="K98" s="27" t="s">
        <v>7393</v>
      </c>
      <c r="L98" s="10">
        <v>1</v>
      </c>
      <c r="M98" s="10" t="s">
        <v>7393</v>
      </c>
      <c r="N98" s="18" t="s">
        <v>7844</v>
      </c>
      <c r="O98" s="10">
        <v>1</v>
      </c>
      <c r="P98" s="8" t="s">
        <v>7393</v>
      </c>
      <c r="Q98" s="18" t="s">
        <v>7393</v>
      </c>
      <c r="R98" s="10" t="s">
        <v>7393</v>
      </c>
      <c r="S98" s="10" t="s">
        <v>7393</v>
      </c>
      <c r="T98" s="10" t="s">
        <v>7393</v>
      </c>
      <c r="U98" s="8" t="s">
        <v>7393</v>
      </c>
      <c r="V98" s="10" t="s">
        <v>52</v>
      </c>
      <c r="W98" s="10" t="s">
        <v>7898</v>
      </c>
      <c r="X98" s="10">
        <v>1</v>
      </c>
    </row>
    <row r="99" s="1" customFormat="1" spans="1:24">
      <c r="A99" s="2" t="s">
        <v>7899</v>
      </c>
      <c r="B99" s="9" t="s">
        <v>7900</v>
      </c>
      <c r="C99" s="10" t="s">
        <v>5863</v>
      </c>
      <c r="D99" s="10">
        <v>1</v>
      </c>
      <c r="E99" s="10" t="s">
        <v>7901</v>
      </c>
      <c r="F99" s="10">
        <v>2</v>
      </c>
      <c r="G99" s="18" t="s">
        <v>7902</v>
      </c>
      <c r="H99" s="20">
        <v>2003</v>
      </c>
      <c r="I99" s="10" t="s">
        <v>7711</v>
      </c>
      <c r="J99" s="20">
        <v>2004</v>
      </c>
      <c r="K99" s="10" t="s">
        <v>7393</v>
      </c>
      <c r="L99" s="10">
        <v>1</v>
      </c>
      <c r="M99" s="10" t="s">
        <v>7393</v>
      </c>
      <c r="N99" s="18" t="s">
        <v>7393</v>
      </c>
      <c r="O99" s="10" t="s">
        <v>7393</v>
      </c>
      <c r="P99" s="8" t="s">
        <v>7393</v>
      </c>
      <c r="Q99" s="18" t="s">
        <v>7903</v>
      </c>
      <c r="R99" s="10" t="s">
        <v>7904</v>
      </c>
      <c r="S99" s="10" t="s">
        <v>7393</v>
      </c>
      <c r="T99" s="10" t="s">
        <v>7393</v>
      </c>
      <c r="U99" s="8" t="s">
        <v>7393</v>
      </c>
      <c r="V99" s="10" t="s">
        <v>7400</v>
      </c>
      <c r="W99" s="10" t="s">
        <v>80</v>
      </c>
      <c r="X99" s="10">
        <v>1</v>
      </c>
    </row>
    <row r="100" s="1" customFormat="1" spans="1:24">
      <c r="A100" s="2" t="s">
        <v>7905</v>
      </c>
      <c r="B100" s="9" t="s">
        <v>7906</v>
      </c>
      <c r="C100" s="10" t="s">
        <v>5863</v>
      </c>
      <c r="D100" s="10">
        <v>2</v>
      </c>
      <c r="E100" s="10" t="s">
        <v>7907</v>
      </c>
      <c r="F100" s="10">
        <v>2</v>
      </c>
      <c r="G100" s="18" t="s">
        <v>7908</v>
      </c>
      <c r="H100" s="20">
        <v>2003</v>
      </c>
      <c r="I100" s="10" t="s">
        <v>7754</v>
      </c>
      <c r="J100" s="20">
        <v>2004</v>
      </c>
      <c r="K100" s="10" t="s">
        <v>7393</v>
      </c>
      <c r="L100" s="10">
        <v>2</v>
      </c>
      <c r="M100" s="10" t="s">
        <v>7393</v>
      </c>
      <c r="N100" s="18" t="s">
        <v>7393</v>
      </c>
      <c r="O100" s="10">
        <v>7</v>
      </c>
      <c r="P100" s="8" t="s">
        <v>7393</v>
      </c>
      <c r="Q100" s="18" t="s">
        <v>7393</v>
      </c>
      <c r="R100" s="10" t="s">
        <v>7393</v>
      </c>
      <c r="S100" s="10" t="s">
        <v>7393</v>
      </c>
      <c r="T100" s="10" t="s">
        <v>7393</v>
      </c>
      <c r="U100" s="8" t="s">
        <v>7393</v>
      </c>
      <c r="V100" s="10" t="s">
        <v>52</v>
      </c>
      <c r="W100" s="10" t="s">
        <v>7888</v>
      </c>
      <c r="X100" s="10">
        <v>1</v>
      </c>
    </row>
    <row r="101" s="1" customFormat="1" spans="1:24">
      <c r="A101" s="2" t="s">
        <v>7909</v>
      </c>
      <c r="B101" s="9" t="s">
        <v>3700</v>
      </c>
      <c r="C101" s="10" t="s">
        <v>7723</v>
      </c>
      <c r="D101" s="10">
        <v>4</v>
      </c>
      <c r="E101" s="10" t="s">
        <v>7910</v>
      </c>
      <c r="F101" s="10">
        <v>2</v>
      </c>
      <c r="G101" s="18" t="s">
        <v>7911</v>
      </c>
      <c r="H101" s="20">
        <v>2004</v>
      </c>
      <c r="I101" s="10" t="s">
        <v>7563</v>
      </c>
      <c r="J101" s="20">
        <v>2006</v>
      </c>
      <c r="K101" s="10" t="s">
        <v>7393</v>
      </c>
      <c r="L101" s="10">
        <v>1</v>
      </c>
      <c r="M101" s="10" t="s">
        <v>7393</v>
      </c>
      <c r="N101" s="18" t="s">
        <v>7393</v>
      </c>
      <c r="O101" s="10" t="s">
        <v>7393</v>
      </c>
      <c r="P101" s="8" t="s">
        <v>7393</v>
      </c>
      <c r="Q101" s="18" t="s">
        <v>7393</v>
      </c>
      <c r="R101" s="10" t="s">
        <v>7393</v>
      </c>
      <c r="S101" s="10" t="s">
        <v>7393</v>
      </c>
      <c r="T101" s="10" t="s">
        <v>7393</v>
      </c>
      <c r="U101" s="8" t="s">
        <v>7393</v>
      </c>
      <c r="V101" s="10" t="s">
        <v>7412</v>
      </c>
      <c r="W101" s="10" t="s">
        <v>35</v>
      </c>
      <c r="X101" s="10">
        <v>1</v>
      </c>
    </row>
    <row r="102" s="1" customFormat="1" spans="1:24">
      <c r="A102" s="2" t="s">
        <v>7912</v>
      </c>
      <c r="B102" s="9" t="s">
        <v>7913</v>
      </c>
      <c r="C102" s="10" t="s">
        <v>7459</v>
      </c>
      <c r="D102" s="10">
        <v>3</v>
      </c>
      <c r="E102" s="10" t="s">
        <v>7914</v>
      </c>
      <c r="F102" s="10">
        <v>2</v>
      </c>
      <c r="G102" s="18" t="s">
        <v>7915</v>
      </c>
      <c r="H102" s="20">
        <v>2004</v>
      </c>
      <c r="I102" s="10" t="s">
        <v>7916</v>
      </c>
      <c r="J102" s="20">
        <v>2009</v>
      </c>
      <c r="K102" s="10" t="s">
        <v>7393</v>
      </c>
      <c r="L102" s="10">
        <v>1</v>
      </c>
      <c r="M102" s="10" t="s">
        <v>7393</v>
      </c>
      <c r="N102" s="18" t="s">
        <v>7393</v>
      </c>
      <c r="O102" s="10" t="s">
        <v>7393</v>
      </c>
      <c r="P102" s="8" t="s">
        <v>7393</v>
      </c>
      <c r="Q102" s="18" t="s">
        <v>7393</v>
      </c>
      <c r="R102" s="10" t="s">
        <v>7393</v>
      </c>
      <c r="S102" s="10" t="s">
        <v>7393</v>
      </c>
      <c r="T102" s="10" t="s">
        <v>7393</v>
      </c>
      <c r="U102" s="8" t="s">
        <v>7393</v>
      </c>
      <c r="V102" s="10" t="s">
        <v>7394</v>
      </c>
      <c r="W102" s="10" t="s">
        <v>35</v>
      </c>
      <c r="X102" s="10">
        <v>1</v>
      </c>
    </row>
    <row r="103" s="1" customFormat="1" spans="1:24">
      <c r="A103" s="2" t="s">
        <v>7917</v>
      </c>
      <c r="B103" s="9" t="s">
        <v>7918</v>
      </c>
      <c r="C103" s="10" t="s">
        <v>5863</v>
      </c>
      <c r="D103" s="10">
        <v>1</v>
      </c>
      <c r="E103" s="10" t="s">
        <v>7919</v>
      </c>
      <c r="F103" s="10">
        <v>2</v>
      </c>
      <c r="G103" s="18" t="s">
        <v>7920</v>
      </c>
      <c r="H103" s="20">
        <v>2004</v>
      </c>
      <c r="I103" s="10" t="s">
        <v>7811</v>
      </c>
      <c r="J103" s="20">
        <v>2004</v>
      </c>
      <c r="K103" s="10" t="s">
        <v>7393</v>
      </c>
      <c r="L103" s="10">
        <v>1</v>
      </c>
      <c r="M103" s="10" t="s">
        <v>7393</v>
      </c>
      <c r="N103" s="18" t="s">
        <v>7393</v>
      </c>
      <c r="O103" s="10" t="s">
        <v>7393</v>
      </c>
      <c r="P103" s="8" t="s">
        <v>7393</v>
      </c>
      <c r="Q103" s="18" t="s">
        <v>7393</v>
      </c>
      <c r="R103" s="10" t="s">
        <v>7393</v>
      </c>
      <c r="S103" s="10" t="s">
        <v>7393</v>
      </c>
      <c r="T103" s="10" t="s">
        <v>7393</v>
      </c>
      <c r="U103" s="8" t="s">
        <v>7393</v>
      </c>
      <c r="V103" s="10" t="s">
        <v>52</v>
      </c>
      <c r="W103" s="10" t="s">
        <v>7767</v>
      </c>
      <c r="X103" s="10">
        <v>1</v>
      </c>
    </row>
    <row r="104" s="1" customFormat="1" spans="1:24">
      <c r="A104" s="2" t="s">
        <v>7921</v>
      </c>
      <c r="B104" s="9" t="s">
        <v>1563</v>
      </c>
      <c r="C104" s="10" t="s">
        <v>7922</v>
      </c>
      <c r="D104" s="10">
        <v>2</v>
      </c>
      <c r="E104" s="10" t="s">
        <v>7923</v>
      </c>
      <c r="F104" s="10">
        <v>2</v>
      </c>
      <c r="G104" s="18" t="s">
        <v>7924</v>
      </c>
      <c r="H104" s="20">
        <v>2004</v>
      </c>
      <c r="I104" s="10" t="s">
        <v>7925</v>
      </c>
      <c r="J104" s="20">
        <v>2007</v>
      </c>
      <c r="K104" s="10" t="s">
        <v>7393</v>
      </c>
      <c r="L104" s="10">
        <v>1</v>
      </c>
      <c r="M104" s="10" t="s">
        <v>7393</v>
      </c>
      <c r="N104" s="18" t="s">
        <v>7393</v>
      </c>
      <c r="O104" s="10" t="s">
        <v>7393</v>
      </c>
      <c r="P104" s="8" t="s">
        <v>7393</v>
      </c>
      <c r="Q104" s="18" t="s">
        <v>7393</v>
      </c>
      <c r="R104" s="10" t="s">
        <v>7393</v>
      </c>
      <c r="S104" s="10" t="s">
        <v>7393</v>
      </c>
      <c r="T104" s="10" t="s">
        <v>7393</v>
      </c>
      <c r="U104" s="8" t="s">
        <v>7393</v>
      </c>
      <c r="V104" s="10" t="s">
        <v>7394</v>
      </c>
      <c r="W104" s="10" t="s">
        <v>7926</v>
      </c>
      <c r="X104" s="10">
        <v>1</v>
      </c>
    </row>
    <row r="105" s="1" customFormat="1" spans="1:24">
      <c r="A105" s="2" t="s">
        <v>7927</v>
      </c>
      <c r="B105" s="9" t="s">
        <v>7928</v>
      </c>
      <c r="C105" s="10" t="s">
        <v>5863</v>
      </c>
      <c r="D105" s="10">
        <v>1</v>
      </c>
      <c r="E105" s="10" t="s">
        <v>7929</v>
      </c>
      <c r="F105" s="10">
        <v>2</v>
      </c>
      <c r="G105" s="18" t="s">
        <v>7930</v>
      </c>
      <c r="H105" s="20">
        <v>2004</v>
      </c>
      <c r="I105" s="10" t="s">
        <v>7931</v>
      </c>
      <c r="J105" s="20">
        <v>2004</v>
      </c>
      <c r="K105" s="27" t="s">
        <v>7393</v>
      </c>
      <c r="L105" s="10">
        <v>2</v>
      </c>
      <c r="M105" s="10" t="s">
        <v>7393</v>
      </c>
      <c r="N105" s="18" t="s">
        <v>7563</v>
      </c>
      <c r="O105" s="10">
        <v>1</v>
      </c>
      <c r="P105" s="8" t="s">
        <v>7393</v>
      </c>
      <c r="Q105" s="18" t="s">
        <v>7393</v>
      </c>
      <c r="R105" s="10" t="s">
        <v>7393</v>
      </c>
      <c r="S105" s="10" t="s">
        <v>7393</v>
      </c>
      <c r="T105" s="10" t="s">
        <v>7393</v>
      </c>
      <c r="U105" s="8" t="s">
        <v>7393</v>
      </c>
      <c r="V105" s="10" t="s">
        <v>52</v>
      </c>
      <c r="W105" s="10" t="s">
        <v>35</v>
      </c>
      <c r="X105" s="16">
        <v>1</v>
      </c>
    </row>
    <row r="106" s="1" customFormat="1" spans="1:24">
      <c r="A106" s="2" t="s">
        <v>7932</v>
      </c>
      <c r="B106" s="9" t="s">
        <v>7933</v>
      </c>
      <c r="C106" s="10" t="s">
        <v>5863</v>
      </c>
      <c r="D106" s="10">
        <v>1</v>
      </c>
      <c r="E106" s="10" t="s">
        <v>7934</v>
      </c>
      <c r="F106" s="10">
        <v>2</v>
      </c>
      <c r="G106" s="18" t="s">
        <v>7935</v>
      </c>
      <c r="H106" s="20">
        <v>2004</v>
      </c>
      <c r="I106" s="10">
        <v>2006</v>
      </c>
      <c r="J106" s="20">
        <v>2006</v>
      </c>
      <c r="K106" s="27" t="s">
        <v>7393</v>
      </c>
      <c r="L106" s="26">
        <v>1</v>
      </c>
      <c r="M106" s="10" t="s">
        <v>7393</v>
      </c>
      <c r="N106" s="35" t="s">
        <v>7393</v>
      </c>
      <c r="O106" s="10" t="s">
        <v>7393</v>
      </c>
      <c r="P106" s="8" t="s">
        <v>7393</v>
      </c>
      <c r="Q106" s="18" t="s">
        <v>7393</v>
      </c>
      <c r="R106" s="10" t="s">
        <v>7393</v>
      </c>
      <c r="S106" s="10" t="s">
        <v>7393</v>
      </c>
      <c r="T106" s="10" t="s">
        <v>7393</v>
      </c>
      <c r="U106" s="8" t="s">
        <v>7393</v>
      </c>
      <c r="V106" s="10" t="s">
        <v>7412</v>
      </c>
      <c r="W106" s="10" t="s">
        <v>35</v>
      </c>
      <c r="X106" s="16">
        <v>0</v>
      </c>
    </row>
    <row r="107" s="1" customFormat="1" spans="1:24">
      <c r="A107" s="2" t="s">
        <v>7936</v>
      </c>
      <c r="B107" s="9" t="s">
        <v>7937</v>
      </c>
      <c r="C107" s="10" t="s">
        <v>7922</v>
      </c>
      <c r="D107" s="10">
        <v>1</v>
      </c>
      <c r="E107" s="10" t="s">
        <v>7938</v>
      </c>
      <c r="F107" s="10">
        <v>2</v>
      </c>
      <c r="G107" s="18" t="s">
        <v>7939</v>
      </c>
      <c r="H107" s="20">
        <v>2004</v>
      </c>
      <c r="I107" s="10" t="s">
        <v>7940</v>
      </c>
      <c r="J107" s="20">
        <v>2005</v>
      </c>
      <c r="K107" s="27" t="s">
        <v>7393</v>
      </c>
      <c r="L107" s="10">
        <v>1</v>
      </c>
      <c r="M107" s="10" t="s">
        <v>7393</v>
      </c>
      <c r="N107" s="35" t="s">
        <v>7393</v>
      </c>
      <c r="O107" s="10" t="s">
        <v>7393</v>
      </c>
      <c r="P107" s="8" t="s">
        <v>7393</v>
      </c>
      <c r="Q107" s="18" t="s">
        <v>7393</v>
      </c>
      <c r="R107" s="10" t="s">
        <v>7393</v>
      </c>
      <c r="S107" s="10" t="s">
        <v>7393</v>
      </c>
      <c r="T107" s="10" t="s">
        <v>7393</v>
      </c>
      <c r="U107" s="8" t="s">
        <v>7393</v>
      </c>
      <c r="V107" s="10" t="s">
        <v>7400</v>
      </c>
      <c r="W107" s="10" t="s">
        <v>7732</v>
      </c>
      <c r="X107" s="16">
        <v>0</v>
      </c>
    </row>
    <row r="108" s="1" customFormat="1" spans="1:24">
      <c r="A108" s="2" t="s">
        <v>7941</v>
      </c>
      <c r="B108" s="9" t="s">
        <v>7942</v>
      </c>
      <c r="C108" s="10" t="s">
        <v>5863</v>
      </c>
      <c r="D108" s="10">
        <v>1</v>
      </c>
      <c r="E108" s="10" t="s">
        <v>7943</v>
      </c>
      <c r="F108" s="10">
        <v>2</v>
      </c>
      <c r="G108" s="18" t="s">
        <v>7944</v>
      </c>
      <c r="H108" s="20">
        <v>2004</v>
      </c>
      <c r="I108" s="10" t="s">
        <v>7945</v>
      </c>
      <c r="J108" s="20">
        <v>2004</v>
      </c>
      <c r="K108" s="27" t="s">
        <v>7393</v>
      </c>
      <c r="L108" s="10">
        <v>1</v>
      </c>
      <c r="M108" s="10" t="s">
        <v>7393</v>
      </c>
      <c r="N108" s="35" t="s">
        <v>7393</v>
      </c>
      <c r="O108" s="10" t="s">
        <v>7393</v>
      </c>
      <c r="P108" s="8" t="s">
        <v>7393</v>
      </c>
      <c r="Q108" s="18" t="s">
        <v>7393</v>
      </c>
      <c r="R108" s="10" t="s">
        <v>7393</v>
      </c>
      <c r="S108" s="10" t="s">
        <v>7393</v>
      </c>
      <c r="T108" s="10" t="s">
        <v>7393</v>
      </c>
      <c r="U108" s="8" t="s">
        <v>7393</v>
      </c>
      <c r="V108" s="10" t="s">
        <v>7394</v>
      </c>
      <c r="W108" s="10" t="s">
        <v>7946</v>
      </c>
      <c r="X108" s="16">
        <v>0</v>
      </c>
    </row>
    <row r="109" s="1" customFormat="1" spans="1:24">
      <c r="A109" s="2" t="s">
        <v>7947</v>
      </c>
      <c r="B109" s="9" t="s">
        <v>7948</v>
      </c>
      <c r="C109" s="10" t="s">
        <v>5863</v>
      </c>
      <c r="D109" s="10">
        <v>1</v>
      </c>
      <c r="E109" s="34" t="s">
        <v>7949</v>
      </c>
      <c r="F109" s="10">
        <v>2</v>
      </c>
      <c r="G109" s="18" t="s">
        <v>7950</v>
      </c>
      <c r="H109" s="20">
        <v>2004</v>
      </c>
      <c r="I109" s="10" t="s">
        <v>7563</v>
      </c>
      <c r="J109" s="20">
        <v>2006</v>
      </c>
      <c r="K109" s="27" t="s">
        <v>7393</v>
      </c>
      <c r="L109" s="10">
        <v>1</v>
      </c>
      <c r="M109" s="10" t="s">
        <v>7393</v>
      </c>
      <c r="N109" s="35" t="s">
        <v>7393</v>
      </c>
      <c r="O109" s="10" t="s">
        <v>7393</v>
      </c>
      <c r="P109" s="8" t="s">
        <v>7393</v>
      </c>
      <c r="Q109" s="18" t="s">
        <v>7393</v>
      </c>
      <c r="R109" s="10" t="s">
        <v>7393</v>
      </c>
      <c r="S109" s="10" t="s">
        <v>7393</v>
      </c>
      <c r="T109" s="10" t="s">
        <v>7393</v>
      </c>
      <c r="U109" s="8" t="s">
        <v>7393</v>
      </c>
      <c r="V109" s="10" t="s">
        <v>7394</v>
      </c>
      <c r="W109" s="10" t="s">
        <v>7951</v>
      </c>
      <c r="X109" s="16">
        <v>1</v>
      </c>
    </row>
    <row r="110" s="1" customFormat="1" spans="1:24">
      <c r="A110" s="2" t="s">
        <v>7952</v>
      </c>
      <c r="B110" s="9" t="s">
        <v>7953</v>
      </c>
      <c r="C110" s="16" t="s">
        <v>5863</v>
      </c>
      <c r="D110" s="16">
        <v>1</v>
      </c>
      <c r="E110" s="16" t="s">
        <v>7954</v>
      </c>
      <c r="F110" s="10">
        <v>2</v>
      </c>
      <c r="G110" s="18" t="s">
        <v>7955</v>
      </c>
      <c r="H110" s="20">
        <v>2004</v>
      </c>
      <c r="I110" s="18" t="s">
        <v>7956</v>
      </c>
      <c r="J110" s="20">
        <v>2005</v>
      </c>
      <c r="K110" s="27" t="s">
        <v>7393</v>
      </c>
      <c r="L110" s="16">
        <v>1</v>
      </c>
      <c r="M110" s="16" t="s">
        <v>7393</v>
      </c>
      <c r="N110" s="30" t="s">
        <v>7393</v>
      </c>
      <c r="O110" s="16" t="s">
        <v>7393</v>
      </c>
      <c r="P110" s="8" t="s">
        <v>7393</v>
      </c>
      <c r="Q110" s="30" t="s">
        <v>7393</v>
      </c>
      <c r="R110" s="16" t="s">
        <v>7393</v>
      </c>
      <c r="S110" s="16" t="s">
        <v>7393</v>
      </c>
      <c r="T110" s="16" t="s">
        <v>7393</v>
      </c>
      <c r="U110" s="8" t="s">
        <v>7393</v>
      </c>
      <c r="V110" s="16" t="s">
        <v>7412</v>
      </c>
      <c r="W110" s="16" t="s">
        <v>7957</v>
      </c>
      <c r="X110" s="16">
        <v>1</v>
      </c>
    </row>
    <row r="111" s="1" customFormat="1" spans="1:24">
      <c r="A111" s="2" t="s">
        <v>7958</v>
      </c>
      <c r="B111" s="9" t="s">
        <v>7959</v>
      </c>
      <c r="C111" s="16" t="s">
        <v>5863</v>
      </c>
      <c r="D111" s="16">
        <v>1</v>
      </c>
      <c r="E111" s="10" t="s">
        <v>7960</v>
      </c>
      <c r="F111" s="10">
        <v>3</v>
      </c>
      <c r="G111" s="18" t="s">
        <v>7961</v>
      </c>
      <c r="H111" s="20">
        <v>2004</v>
      </c>
      <c r="I111" s="18" t="s">
        <v>7743</v>
      </c>
      <c r="J111" s="20">
        <v>2005</v>
      </c>
      <c r="K111" s="27" t="s">
        <v>7393</v>
      </c>
      <c r="L111" s="16">
        <v>1</v>
      </c>
      <c r="M111" s="16" t="s">
        <v>7393</v>
      </c>
      <c r="N111" s="30" t="s">
        <v>7393</v>
      </c>
      <c r="O111" s="27" t="s">
        <v>7393</v>
      </c>
      <c r="P111" s="8" t="s">
        <v>7393</v>
      </c>
      <c r="Q111" s="30" t="s">
        <v>7393</v>
      </c>
      <c r="R111" s="27" t="s">
        <v>7393</v>
      </c>
      <c r="S111" s="27" t="s">
        <v>7393</v>
      </c>
      <c r="T111" s="27" t="s">
        <v>7393</v>
      </c>
      <c r="U111" s="8" t="s">
        <v>7393</v>
      </c>
      <c r="V111" s="16" t="s">
        <v>7394</v>
      </c>
      <c r="W111" s="16" t="s">
        <v>35</v>
      </c>
      <c r="X111" s="10">
        <v>1</v>
      </c>
    </row>
    <row r="112" s="1" customFormat="1" spans="1:24">
      <c r="A112" s="2" t="s">
        <v>7962</v>
      </c>
      <c r="B112" s="9" t="s">
        <v>7963</v>
      </c>
      <c r="C112" s="8" t="s">
        <v>5863</v>
      </c>
      <c r="D112" s="8">
        <v>1</v>
      </c>
      <c r="E112" s="8" t="s">
        <v>7964</v>
      </c>
      <c r="F112" s="10">
        <v>2</v>
      </c>
      <c r="G112" s="18" t="s">
        <v>7857</v>
      </c>
      <c r="H112" s="20">
        <v>2004</v>
      </c>
      <c r="I112" s="10" t="s">
        <v>7811</v>
      </c>
      <c r="J112" s="20">
        <v>2004</v>
      </c>
      <c r="K112" s="8" t="s">
        <v>7393</v>
      </c>
      <c r="L112" s="8">
        <v>2</v>
      </c>
      <c r="M112" s="8" t="s">
        <v>7393</v>
      </c>
      <c r="N112" s="19" t="s">
        <v>7632</v>
      </c>
      <c r="O112" s="8">
        <v>1</v>
      </c>
      <c r="P112" s="8" t="s">
        <v>7393</v>
      </c>
      <c r="Q112" s="19" t="s">
        <v>7393</v>
      </c>
      <c r="R112" s="8" t="s">
        <v>7393</v>
      </c>
      <c r="S112" s="8" t="s">
        <v>7393</v>
      </c>
      <c r="T112" s="10" t="s">
        <v>7393</v>
      </c>
      <c r="U112" s="8" t="s">
        <v>7393</v>
      </c>
      <c r="V112" s="10" t="s">
        <v>52</v>
      </c>
      <c r="W112" s="10" t="s">
        <v>35</v>
      </c>
      <c r="X112" s="16">
        <v>1</v>
      </c>
    </row>
    <row r="113" s="1" customFormat="1" spans="1:24">
      <c r="A113" s="2" t="s">
        <v>7965</v>
      </c>
      <c r="B113" s="9" t="s">
        <v>7966</v>
      </c>
      <c r="C113" s="16" t="s">
        <v>5863</v>
      </c>
      <c r="D113" s="16">
        <v>1</v>
      </c>
      <c r="E113" s="16" t="s">
        <v>7967</v>
      </c>
      <c r="F113" s="10">
        <v>1</v>
      </c>
      <c r="G113" s="18" t="s">
        <v>7968</v>
      </c>
      <c r="H113" s="20">
        <v>2004</v>
      </c>
      <c r="I113" s="18" t="s">
        <v>7563</v>
      </c>
      <c r="J113" s="20">
        <v>2006</v>
      </c>
      <c r="K113" s="27" t="s">
        <v>7393</v>
      </c>
      <c r="L113" s="16">
        <v>1</v>
      </c>
      <c r="M113" s="16" t="s">
        <v>7393</v>
      </c>
      <c r="N113" s="30" t="s">
        <v>7393</v>
      </c>
      <c r="O113" s="16" t="s">
        <v>7393</v>
      </c>
      <c r="P113" s="8" t="s">
        <v>7393</v>
      </c>
      <c r="Q113" s="30" t="s">
        <v>7393</v>
      </c>
      <c r="R113" s="16" t="s">
        <v>7393</v>
      </c>
      <c r="S113" s="16" t="s">
        <v>7393</v>
      </c>
      <c r="T113" s="16" t="s">
        <v>7393</v>
      </c>
      <c r="U113" s="8" t="s">
        <v>7393</v>
      </c>
      <c r="V113" s="16" t="s">
        <v>7394</v>
      </c>
      <c r="W113" s="16" t="s">
        <v>7969</v>
      </c>
      <c r="X113" s="10">
        <v>1</v>
      </c>
    </row>
    <row r="114" s="1" customFormat="1" spans="1:24">
      <c r="A114" s="2" t="s">
        <v>7970</v>
      </c>
      <c r="B114" s="9" t="s">
        <v>7971</v>
      </c>
      <c r="C114" s="10" t="s">
        <v>5863</v>
      </c>
      <c r="D114" s="16">
        <v>1</v>
      </c>
      <c r="E114" s="10" t="s">
        <v>7972</v>
      </c>
      <c r="F114" s="10">
        <v>2</v>
      </c>
      <c r="G114" s="18" t="s">
        <v>7973</v>
      </c>
      <c r="H114" s="20">
        <v>2004</v>
      </c>
      <c r="I114" s="10" t="s">
        <v>7974</v>
      </c>
      <c r="J114" s="20">
        <v>2005</v>
      </c>
      <c r="K114" s="27" t="s">
        <v>7393</v>
      </c>
      <c r="L114" s="16">
        <v>1</v>
      </c>
      <c r="M114" s="16" t="s">
        <v>7393</v>
      </c>
      <c r="N114" s="30" t="s">
        <v>7393</v>
      </c>
      <c r="O114" s="16" t="s">
        <v>7393</v>
      </c>
      <c r="P114" s="8" t="s">
        <v>7393</v>
      </c>
      <c r="Q114" s="30" t="s">
        <v>7393</v>
      </c>
      <c r="R114" s="16" t="s">
        <v>7393</v>
      </c>
      <c r="S114" s="16" t="s">
        <v>7393</v>
      </c>
      <c r="T114" s="16" t="s">
        <v>7393</v>
      </c>
      <c r="U114" s="8" t="s">
        <v>7393</v>
      </c>
      <c r="V114" s="10" t="s">
        <v>7394</v>
      </c>
      <c r="W114" s="10" t="s">
        <v>2404</v>
      </c>
      <c r="X114" s="10">
        <v>0</v>
      </c>
    </row>
    <row r="115" s="1" customFormat="1" spans="1:24">
      <c r="A115" s="2" t="s">
        <v>7975</v>
      </c>
      <c r="B115" s="9" t="s">
        <v>7976</v>
      </c>
      <c r="C115" s="10" t="s">
        <v>5863</v>
      </c>
      <c r="D115" s="10">
        <v>1</v>
      </c>
      <c r="E115" s="10" t="s">
        <v>7977</v>
      </c>
      <c r="F115" s="10">
        <v>1</v>
      </c>
      <c r="G115" s="18" t="s">
        <v>7978</v>
      </c>
      <c r="H115" s="20">
        <v>2004</v>
      </c>
      <c r="I115" s="10" t="s">
        <v>7632</v>
      </c>
      <c r="J115" s="10">
        <v>2007</v>
      </c>
      <c r="K115" s="10" t="s">
        <v>7393</v>
      </c>
      <c r="L115" s="10">
        <v>1</v>
      </c>
      <c r="M115" s="10" t="s">
        <v>7393</v>
      </c>
      <c r="N115" s="18" t="s">
        <v>7393</v>
      </c>
      <c r="O115" s="10" t="s">
        <v>7393</v>
      </c>
      <c r="P115" s="8" t="s">
        <v>7393</v>
      </c>
      <c r="Q115" s="18" t="s">
        <v>7393</v>
      </c>
      <c r="R115" s="10" t="s">
        <v>7393</v>
      </c>
      <c r="S115" s="10" t="s">
        <v>7393</v>
      </c>
      <c r="T115" s="10" t="s">
        <v>7393</v>
      </c>
      <c r="U115" s="8" t="s">
        <v>7393</v>
      </c>
      <c r="V115" s="10" t="s">
        <v>7394</v>
      </c>
      <c r="W115" s="10" t="s">
        <v>35</v>
      </c>
      <c r="X115" s="16">
        <v>1</v>
      </c>
    </row>
    <row r="116" s="1" customFormat="1" spans="1:24">
      <c r="A116" s="2" t="s">
        <v>7979</v>
      </c>
      <c r="B116" s="9" t="s">
        <v>7980</v>
      </c>
      <c r="C116" s="16" t="s">
        <v>5863</v>
      </c>
      <c r="D116" s="16">
        <v>1</v>
      </c>
      <c r="E116" s="16" t="s">
        <v>7981</v>
      </c>
      <c r="F116" s="10">
        <v>1</v>
      </c>
      <c r="G116" s="18" t="s">
        <v>7982</v>
      </c>
      <c r="H116" s="20">
        <v>2004</v>
      </c>
      <c r="I116" s="18" t="s">
        <v>7743</v>
      </c>
      <c r="J116" s="20">
        <v>2005</v>
      </c>
      <c r="K116" s="27" t="s">
        <v>7393</v>
      </c>
      <c r="L116" s="16">
        <v>1</v>
      </c>
      <c r="M116" s="16" t="s">
        <v>7393</v>
      </c>
      <c r="N116" s="30" t="s">
        <v>7393</v>
      </c>
      <c r="O116" s="27" t="s">
        <v>7393</v>
      </c>
      <c r="P116" s="8" t="s">
        <v>7393</v>
      </c>
      <c r="Q116" s="30" t="s">
        <v>7393</v>
      </c>
      <c r="R116" s="27" t="s">
        <v>7393</v>
      </c>
      <c r="S116" s="27" t="s">
        <v>7393</v>
      </c>
      <c r="T116" s="27" t="s">
        <v>7393</v>
      </c>
      <c r="U116" s="8" t="s">
        <v>7393</v>
      </c>
      <c r="V116" s="16" t="s">
        <v>7394</v>
      </c>
      <c r="W116" s="16" t="s">
        <v>35</v>
      </c>
      <c r="X116" s="10">
        <v>1</v>
      </c>
    </row>
    <row r="117" s="1" customFormat="1" spans="1:24">
      <c r="A117" s="2" t="s">
        <v>7983</v>
      </c>
      <c r="B117" s="9" t="s">
        <v>7984</v>
      </c>
      <c r="C117" s="10" t="s">
        <v>5863</v>
      </c>
      <c r="D117" s="10">
        <v>1</v>
      </c>
      <c r="E117" s="10" t="s">
        <v>7985</v>
      </c>
      <c r="F117" s="10">
        <v>2</v>
      </c>
      <c r="G117" s="18" t="s">
        <v>7986</v>
      </c>
      <c r="H117" s="20">
        <v>2004</v>
      </c>
      <c r="I117" s="10" t="s">
        <v>7987</v>
      </c>
      <c r="J117" s="20">
        <v>2005</v>
      </c>
      <c r="K117" s="10" t="s">
        <v>7393</v>
      </c>
      <c r="L117" s="10">
        <v>1</v>
      </c>
      <c r="M117" s="10" t="s">
        <v>7393</v>
      </c>
      <c r="N117" s="18" t="s">
        <v>7393</v>
      </c>
      <c r="O117" s="10" t="s">
        <v>7393</v>
      </c>
      <c r="P117" s="8" t="s">
        <v>7393</v>
      </c>
      <c r="Q117" s="18" t="s">
        <v>7393</v>
      </c>
      <c r="R117" s="10" t="s">
        <v>7393</v>
      </c>
      <c r="S117" s="10" t="s">
        <v>7393</v>
      </c>
      <c r="T117" s="10" t="s">
        <v>7393</v>
      </c>
      <c r="U117" s="8" t="s">
        <v>7393</v>
      </c>
      <c r="V117" s="10" t="s">
        <v>7394</v>
      </c>
      <c r="W117" s="10" t="s">
        <v>35</v>
      </c>
      <c r="X117" s="10">
        <v>0</v>
      </c>
    </row>
    <row r="118" s="1" customFormat="1" spans="1:24">
      <c r="A118" s="2" t="s">
        <v>7988</v>
      </c>
      <c r="B118" s="9" t="s">
        <v>7989</v>
      </c>
      <c r="C118" s="10" t="s">
        <v>7990</v>
      </c>
      <c r="D118" s="10">
        <v>1</v>
      </c>
      <c r="E118" s="10" t="s">
        <v>7991</v>
      </c>
      <c r="F118" s="10">
        <v>2</v>
      </c>
      <c r="G118" s="18" t="s">
        <v>7992</v>
      </c>
      <c r="H118" s="20">
        <v>2004</v>
      </c>
      <c r="I118" s="10" t="s">
        <v>7993</v>
      </c>
      <c r="J118" s="20">
        <v>2006</v>
      </c>
      <c r="K118" s="10" t="s">
        <v>7393</v>
      </c>
      <c r="L118" s="10">
        <v>1</v>
      </c>
      <c r="M118" s="10" t="s">
        <v>7393</v>
      </c>
      <c r="N118" s="18" t="s">
        <v>7393</v>
      </c>
      <c r="O118" s="10" t="s">
        <v>7393</v>
      </c>
      <c r="P118" s="8" t="s">
        <v>7393</v>
      </c>
      <c r="Q118" s="18" t="s">
        <v>7393</v>
      </c>
      <c r="R118" s="10" t="s">
        <v>7393</v>
      </c>
      <c r="S118" s="10" t="s">
        <v>7393</v>
      </c>
      <c r="T118" s="10" t="s">
        <v>7393</v>
      </c>
      <c r="U118" s="8" t="s">
        <v>7393</v>
      </c>
      <c r="V118" s="10" t="s">
        <v>7400</v>
      </c>
      <c r="W118" s="10" t="s">
        <v>80</v>
      </c>
      <c r="X118" s="10">
        <v>1</v>
      </c>
    </row>
    <row r="119" s="1" customFormat="1" spans="1:24">
      <c r="A119" s="2" t="s">
        <v>7994</v>
      </c>
      <c r="B119" s="9" t="s">
        <v>7995</v>
      </c>
      <c r="C119" s="10" t="s">
        <v>5863</v>
      </c>
      <c r="D119" s="10">
        <v>2</v>
      </c>
      <c r="E119" s="10" t="s">
        <v>7996</v>
      </c>
      <c r="F119" s="10">
        <v>1</v>
      </c>
      <c r="G119" s="18" t="s">
        <v>7997</v>
      </c>
      <c r="H119" s="20">
        <v>2004</v>
      </c>
      <c r="I119" s="36" t="s">
        <v>7998</v>
      </c>
      <c r="J119" s="20">
        <v>2006</v>
      </c>
      <c r="K119" s="36" t="s">
        <v>7393</v>
      </c>
      <c r="L119" s="10">
        <v>1</v>
      </c>
      <c r="M119" s="36" t="s">
        <v>7393</v>
      </c>
      <c r="N119" s="18" t="s">
        <v>7393</v>
      </c>
      <c r="O119" s="36" t="s">
        <v>7393</v>
      </c>
      <c r="P119" s="8" t="s">
        <v>7393</v>
      </c>
      <c r="Q119" s="18" t="s">
        <v>7999</v>
      </c>
      <c r="R119" s="36" t="s">
        <v>7393</v>
      </c>
      <c r="S119" s="36" t="s">
        <v>8000</v>
      </c>
      <c r="T119" s="36" t="s">
        <v>7393</v>
      </c>
      <c r="U119" s="8" t="s">
        <v>7393</v>
      </c>
      <c r="V119" s="10" t="s">
        <v>7400</v>
      </c>
      <c r="W119" s="10" t="s">
        <v>7732</v>
      </c>
      <c r="X119" s="16">
        <v>1</v>
      </c>
    </row>
    <row r="120" s="1" customFormat="1" spans="1:24">
      <c r="A120" s="2" t="s">
        <v>8001</v>
      </c>
      <c r="B120" s="9" t="s">
        <v>8002</v>
      </c>
      <c r="C120" s="16" t="s">
        <v>5863</v>
      </c>
      <c r="D120" s="16">
        <v>1</v>
      </c>
      <c r="E120" s="10" t="s">
        <v>8003</v>
      </c>
      <c r="F120" s="10">
        <v>1</v>
      </c>
      <c r="G120" s="18" t="s">
        <v>8004</v>
      </c>
      <c r="H120" s="20">
        <v>2004</v>
      </c>
      <c r="I120" s="18" t="s">
        <v>8005</v>
      </c>
      <c r="J120" s="20">
        <v>2006</v>
      </c>
      <c r="K120" s="27" t="s">
        <v>7393</v>
      </c>
      <c r="L120" s="16">
        <v>1</v>
      </c>
      <c r="M120" s="16" t="s">
        <v>7393</v>
      </c>
      <c r="N120" s="30" t="s">
        <v>7393</v>
      </c>
      <c r="O120" s="16" t="s">
        <v>7393</v>
      </c>
      <c r="P120" s="8" t="s">
        <v>7393</v>
      </c>
      <c r="Q120" s="30" t="s">
        <v>8006</v>
      </c>
      <c r="R120" s="16" t="s">
        <v>7393</v>
      </c>
      <c r="S120" s="10" t="s">
        <v>8007</v>
      </c>
      <c r="T120" s="10" t="s">
        <v>7393</v>
      </c>
      <c r="U120" s="8" t="s">
        <v>7393</v>
      </c>
      <c r="V120" s="16" t="s">
        <v>7394</v>
      </c>
      <c r="W120" s="16" t="s">
        <v>35</v>
      </c>
      <c r="X120" s="10">
        <v>0</v>
      </c>
    </row>
    <row r="121" s="1" customFormat="1" spans="1:24">
      <c r="A121" s="2" t="s">
        <v>8008</v>
      </c>
      <c r="B121" s="9" t="s">
        <v>8009</v>
      </c>
      <c r="C121" s="10" t="s">
        <v>5863</v>
      </c>
      <c r="D121" s="16">
        <v>1</v>
      </c>
      <c r="E121" s="10" t="s">
        <v>8010</v>
      </c>
      <c r="F121" s="10">
        <v>1</v>
      </c>
      <c r="G121" s="18" t="s">
        <v>8011</v>
      </c>
      <c r="H121" s="20">
        <v>2004</v>
      </c>
      <c r="I121" s="18">
        <v>38443</v>
      </c>
      <c r="J121" s="20">
        <v>2005</v>
      </c>
      <c r="K121" s="27" t="s">
        <v>7393</v>
      </c>
      <c r="L121" s="16">
        <v>1</v>
      </c>
      <c r="M121" s="16" t="s">
        <v>7393</v>
      </c>
      <c r="N121" s="30" t="s">
        <v>7393</v>
      </c>
      <c r="O121" s="16" t="s">
        <v>7393</v>
      </c>
      <c r="P121" s="8" t="s">
        <v>7393</v>
      </c>
      <c r="Q121" s="30" t="s">
        <v>7393</v>
      </c>
      <c r="R121" s="16" t="s">
        <v>7393</v>
      </c>
      <c r="S121" s="16" t="s">
        <v>7393</v>
      </c>
      <c r="T121" s="10" t="s">
        <v>7393</v>
      </c>
      <c r="U121" s="8" t="s">
        <v>7393</v>
      </c>
      <c r="V121" s="10" t="s">
        <v>7394</v>
      </c>
      <c r="W121" s="10" t="s">
        <v>8012</v>
      </c>
      <c r="X121" s="10">
        <v>1</v>
      </c>
    </row>
    <row r="122" s="1" customFormat="1" spans="1:24">
      <c r="A122" s="2" t="s">
        <v>8013</v>
      </c>
      <c r="B122" s="9" t="s">
        <v>8014</v>
      </c>
      <c r="C122" s="10" t="s">
        <v>7403</v>
      </c>
      <c r="D122" s="16">
        <v>2</v>
      </c>
      <c r="E122" s="10" t="s">
        <v>8015</v>
      </c>
      <c r="F122" s="10">
        <v>2</v>
      </c>
      <c r="G122" s="18" t="s">
        <v>8016</v>
      </c>
      <c r="H122" s="20">
        <v>2004</v>
      </c>
      <c r="I122" s="18">
        <v>38384</v>
      </c>
      <c r="J122" s="20">
        <v>2005</v>
      </c>
      <c r="K122" s="27" t="s">
        <v>7393</v>
      </c>
      <c r="L122" s="16">
        <v>1</v>
      </c>
      <c r="M122" s="16" t="s">
        <v>7393</v>
      </c>
      <c r="N122" s="30" t="s">
        <v>7393</v>
      </c>
      <c r="O122" s="16" t="s">
        <v>7393</v>
      </c>
      <c r="P122" s="8" t="s">
        <v>7393</v>
      </c>
      <c r="Q122" s="30" t="s">
        <v>7393</v>
      </c>
      <c r="R122" s="16" t="s">
        <v>7393</v>
      </c>
      <c r="S122" s="16" t="s">
        <v>7393</v>
      </c>
      <c r="T122" s="10" t="s">
        <v>7393</v>
      </c>
      <c r="U122" s="8" t="s">
        <v>7393</v>
      </c>
      <c r="V122" s="10" t="s">
        <v>7400</v>
      </c>
      <c r="W122" s="10" t="s">
        <v>7679</v>
      </c>
      <c r="X122" s="10">
        <v>0</v>
      </c>
    </row>
    <row r="123" s="1" customFormat="1" spans="1:24">
      <c r="A123" s="2" t="s">
        <v>8017</v>
      </c>
      <c r="B123" s="9" t="s">
        <v>8018</v>
      </c>
      <c r="C123" s="10" t="s">
        <v>5863</v>
      </c>
      <c r="D123" s="10">
        <v>2</v>
      </c>
      <c r="E123" s="10" t="s">
        <v>8019</v>
      </c>
      <c r="F123" s="10">
        <v>2</v>
      </c>
      <c r="G123" s="18" t="s">
        <v>8016</v>
      </c>
      <c r="H123" s="20">
        <v>2004</v>
      </c>
      <c r="I123" s="18" t="s">
        <v>7591</v>
      </c>
      <c r="J123" s="20">
        <v>2005</v>
      </c>
      <c r="K123" s="10" t="s">
        <v>7393</v>
      </c>
      <c r="L123" s="10">
        <v>1</v>
      </c>
      <c r="M123" s="10" t="s">
        <v>7393</v>
      </c>
      <c r="N123" s="18" t="s">
        <v>7393</v>
      </c>
      <c r="O123" s="10" t="s">
        <v>7393</v>
      </c>
      <c r="P123" s="8" t="s">
        <v>7393</v>
      </c>
      <c r="Q123" s="18" t="s">
        <v>8020</v>
      </c>
      <c r="R123" s="10" t="s">
        <v>7393</v>
      </c>
      <c r="S123" s="10" t="s">
        <v>7393</v>
      </c>
      <c r="T123" s="10" t="s">
        <v>7393</v>
      </c>
      <c r="U123" s="8" t="s">
        <v>7393</v>
      </c>
      <c r="V123" s="10" t="s">
        <v>7400</v>
      </c>
      <c r="W123" s="10" t="s">
        <v>7679</v>
      </c>
      <c r="X123" s="10">
        <v>1</v>
      </c>
    </row>
    <row r="124" s="1" customFormat="1" spans="1:24">
      <c r="A124" s="2" t="s">
        <v>8021</v>
      </c>
      <c r="B124" s="9" t="s">
        <v>8022</v>
      </c>
      <c r="C124" s="10" t="s">
        <v>7459</v>
      </c>
      <c r="D124" s="10">
        <v>1</v>
      </c>
      <c r="E124" s="10" t="s">
        <v>8023</v>
      </c>
      <c r="F124" s="10">
        <v>2</v>
      </c>
      <c r="G124" s="18" t="s">
        <v>8024</v>
      </c>
      <c r="H124" s="20">
        <v>2004</v>
      </c>
      <c r="I124" s="10" t="s">
        <v>8025</v>
      </c>
      <c r="J124" s="20">
        <v>2004</v>
      </c>
      <c r="K124" s="10" t="s">
        <v>7393</v>
      </c>
      <c r="L124" s="26">
        <v>1</v>
      </c>
      <c r="M124" s="10" t="s">
        <v>7393</v>
      </c>
      <c r="N124" s="18" t="s">
        <v>7393</v>
      </c>
      <c r="O124" s="10" t="s">
        <v>7393</v>
      </c>
      <c r="P124" s="8" t="s">
        <v>7393</v>
      </c>
      <c r="Q124" s="18" t="s">
        <v>7393</v>
      </c>
      <c r="R124" s="10" t="s">
        <v>7393</v>
      </c>
      <c r="S124" s="10" t="s">
        <v>7393</v>
      </c>
      <c r="T124" s="10" t="s">
        <v>7393</v>
      </c>
      <c r="U124" s="8" t="s">
        <v>7393</v>
      </c>
      <c r="V124" s="10" t="s">
        <v>7412</v>
      </c>
      <c r="W124" s="10" t="s">
        <v>8026</v>
      </c>
      <c r="X124" s="10">
        <v>0</v>
      </c>
    </row>
    <row r="125" s="1" customFormat="1" spans="1:24">
      <c r="A125" s="2" t="s">
        <v>8027</v>
      </c>
      <c r="B125" s="9" t="s">
        <v>8028</v>
      </c>
      <c r="C125" s="10" t="s">
        <v>5863</v>
      </c>
      <c r="D125" s="10">
        <v>1</v>
      </c>
      <c r="E125" s="10" t="s">
        <v>8029</v>
      </c>
      <c r="F125" s="10">
        <v>2</v>
      </c>
      <c r="G125" s="18" t="s">
        <v>8024</v>
      </c>
      <c r="H125" s="20">
        <v>2004</v>
      </c>
      <c r="I125" s="10" t="s">
        <v>8030</v>
      </c>
      <c r="J125" s="20">
        <v>2005</v>
      </c>
      <c r="K125" s="10" t="s">
        <v>7393</v>
      </c>
      <c r="L125" s="10">
        <v>1</v>
      </c>
      <c r="M125" s="10" t="s">
        <v>7393</v>
      </c>
      <c r="N125" s="18" t="s">
        <v>7393</v>
      </c>
      <c r="O125" s="10" t="s">
        <v>7393</v>
      </c>
      <c r="P125" s="8" t="s">
        <v>7393</v>
      </c>
      <c r="Q125" s="18" t="s">
        <v>7393</v>
      </c>
      <c r="R125" s="10" t="s">
        <v>7393</v>
      </c>
      <c r="S125" s="10" t="s">
        <v>7393</v>
      </c>
      <c r="T125" s="10" t="s">
        <v>7393</v>
      </c>
      <c r="U125" s="8" t="s">
        <v>7393</v>
      </c>
      <c r="V125" s="10" t="s">
        <v>7394</v>
      </c>
      <c r="W125" s="10" t="s">
        <v>7951</v>
      </c>
      <c r="X125" s="10">
        <v>1</v>
      </c>
    </row>
    <row r="126" s="1" customFormat="1" spans="1:24">
      <c r="A126" s="2" t="s">
        <v>8031</v>
      </c>
      <c r="B126" s="9" t="s">
        <v>8032</v>
      </c>
      <c r="C126" s="10" t="s">
        <v>7459</v>
      </c>
      <c r="D126" s="10">
        <v>1</v>
      </c>
      <c r="E126" s="10" t="s">
        <v>7724</v>
      </c>
      <c r="F126" s="10">
        <v>2</v>
      </c>
      <c r="G126" s="18" t="s">
        <v>8033</v>
      </c>
      <c r="H126" s="20">
        <v>2004</v>
      </c>
      <c r="I126" s="10" t="s">
        <v>8034</v>
      </c>
      <c r="J126" s="20">
        <v>2005</v>
      </c>
      <c r="K126" s="10" t="s">
        <v>7393</v>
      </c>
      <c r="L126" s="10">
        <v>1</v>
      </c>
      <c r="M126" s="10" t="s">
        <v>7393</v>
      </c>
      <c r="N126" s="18" t="s">
        <v>7393</v>
      </c>
      <c r="O126" s="10" t="s">
        <v>7393</v>
      </c>
      <c r="P126" s="8" t="s">
        <v>7393</v>
      </c>
      <c r="Q126" s="18" t="s">
        <v>7393</v>
      </c>
      <c r="R126" s="10" t="s">
        <v>7393</v>
      </c>
      <c r="S126" s="10" t="s">
        <v>7393</v>
      </c>
      <c r="T126" s="10" t="s">
        <v>7393</v>
      </c>
      <c r="U126" s="8" t="s">
        <v>7393</v>
      </c>
      <c r="V126" s="10" t="s">
        <v>7412</v>
      </c>
      <c r="W126" s="10" t="s">
        <v>35</v>
      </c>
      <c r="X126" s="10">
        <v>1</v>
      </c>
    </row>
    <row r="127" s="1" customFormat="1" spans="1:24">
      <c r="A127" s="2" t="s">
        <v>8035</v>
      </c>
      <c r="B127" s="9" t="s">
        <v>8036</v>
      </c>
      <c r="C127" s="10" t="s">
        <v>7459</v>
      </c>
      <c r="D127" s="10">
        <v>5</v>
      </c>
      <c r="E127" s="10" t="s">
        <v>8037</v>
      </c>
      <c r="F127" s="10">
        <v>2</v>
      </c>
      <c r="G127" s="35" t="s">
        <v>8038</v>
      </c>
      <c r="H127" s="20">
        <v>2004</v>
      </c>
      <c r="I127" s="18" t="s">
        <v>8039</v>
      </c>
      <c r="J127" s="20" t="s">
        <v>7393</v>
      </c>
      <c r="K127" s="10" t="s">
        <v>7393</v>
      </c>
      <c r="L127" s="10">
        <v>2</v>
      </c>
      <c r="M127" s="26" t="s">
        <v>7393</v>
      </c>
      <c r="N127" s="18" t="s">
        <v>7393</v>
      </c>
      <c r="O127" s="10" t="s">
        <v>7393</v>
      </c>
      <c r="P127" s="8" t="s">
        <v>7393</v>
      </c>
      <c r="Q127" s="18" t="s">
        <v>7393</v>
      </c>
      <c r="R127" s="10" t="s">
        <v>7393</v>
      </c>
      <c r="S127" s="10" t="s">
        <v>8040</v>
      </c>
      <c r="T127" s="10" t="e">
        <f>#REF!</f>
        <v>#REF!</v>
      </c>
      <c r="U127" s="8" t="s">
        <v>7393</v>
      </c>
      <c r="V127" s="10" t="s">
        <v>7394</v>
      </c>
      <c r="W127" s="10" t="s">
        <v>8041</v>
      </c>
      <c r="X127" s="10">
        <v>0</v>
      </c>
    </row>
    <row r="128" s="1" customFormat="1" spans="1:24">
      <c r="A128" s="2" t="s">
        <v>8042</v>
      </c>
      <c r="B128" s="9" t="s">
        <v>8043</v>
      </c>
      <c r="C128" s="10" t="s">
        <v>5863</v>
      </c>
      <c r="D128" s="10">
        <v>1</v>
      </c>
      <c r="E128" s="10" t="s">
        <v>8044</v>
      </c>
      <c r="F128" s="10">
        <v>2</v>
      </c>
      <c r="G128" s="18" t="s">
        <v>8045</v>
      </c>
      <c r="H128" s="20">
        <v>2004</v>
      </c>
      <c r="I128" s="10" t="s">
        <v>7987</v>
      </c>
      <c r="J128" s="20">
        <v>2005</v>
      </c>
      <c r="K128" s="10" t="s">
        <v>7393</v>
      </c>
      <c r="L128" s="10">
        <v>1</v>
      </c>
      <c r="M128" s="10" t="s">
        <v>7393</v>
      </c>
      <c r="N128" s="18" t="s">
        <v>7393</v>
      </c>
      <c r="O128" s="10" t="s">
        <v>7393</v>
      </c>
      <c r="P128" s="8" t="s">
        <v>7393</v>
      </c>
      <c r="Q128" s="18" t="s">
        <v>7393</v>
      </c>
      <c r="R128" s="10" t="s">
        <v>7393</v>
      </c>
      <c r="S128" s="10" t="s">
        <v>7393</v>
      </c>
      <c r="T128" s="10" t="s">
        <v>7393</v>
      </c>
      <c r="U128" s="8" t="s">
        <v>7393</v>
      </c>
      <c r="V128" s="10" t="s">
        <v>7394</v>
      </c>
      <c r="W128" s="10" t="s">
        <v>8046</v>
      </c>
      <c r="X128" s="10">
        <v>1</v>
      </c>
    </row>
    <row r="129" s="1" customFormat="1" spans="1:24">
      <c r="A129" s="2" t="s">
        <v>8047</v>
      </c>
      <c r="B129" s="9" t="s">
        <v>8048</v>
      </c>
      <c r="C129" s="10" t="s">
        <v>5863</v>
      </c>
      <c r="D129" s="10">
        <v>1</v>
      </c>
      <c r="E129" s="10" t="s">
        <v>8049</v>
      </c>
      <c r="F129" s="10">
        <v>2</v>
      </c>
      <c r="G129" s="18" t="s">
        <v>8050</v>
      </c>
      <c r="H129" s="20">
        <v>2004</v>
      </c>
      <c r="I129" s="10" t="s">
        <v>7632</v>
      </c>
      <c r="J129" s="20">
        <v>2007</v>
      </c>
      <c r="K129" s="10" t="s">
        <v>7393</v>
      </c>
      <c r="L129" s="10">
        <v>1</v>
      </c>
      <c r="M129" s="10" t="s">
        <v>7393</v>
      </c>
      <c r="N129" s="18" t="s">
        <v>7393</v>
      </c>
      <c r="O129" s="10" t="s">
        <v>7393</v>
      </c>
      <c r="P129" s="8" t="s">
        <v>7393</v>
      </c>
      <c r="Q129" s="18" t="s">
        <v>7393</v>
      </c>
      <c r="R129" s="10" t="s">
        <v>7393</v>
      </c>
      <c r="S129" s="10" t="s">
        <v>7393</v>
      </c>
      <c r="T129" s="10" t="s">
        <v>7393</v>
      </c>
      <c r="U129" s="8" t="s">
        <v>7393</v>
      </c>
      <c r="V129" s="10" t="s">
        <v>7412</v>
      </c>
      <c r="W129" s="10" t="s">
        <v>7951</v>
      </c>
      <c r="X129" s="16">
        <v>1</v>
      </c>
    </row>
    <row r="130" s="1" customFormat="1" spans="1:24">
      <c r="A130" s="2" t="s">
        <v>8051</v>
      </c>
      <c r="B130" s="9" t="s">
        <v>8052</v>
      </c>
      <c r="C130" s="10" t="s">
        <v>7459</v>
      </c>
      <c r="D130" s="10">
        <v>1</v>
      </c>
      <c r="E130" s="10" t="s">
        <v>8053</v>
      </c>
      <c r="F130" s="10">
        <v>2</v>
      </c>
      <c r="G130" s="18" t="s">
        <v>8054</v>
      </c>
      <c r="H130" s="20">
        <v>2005</v>
      </c>
      <c r="I130" s="10" t="s">
        <v>7563</v>
      </c>
      <c r="J130" s="20">
        <v>2006</v>
      </c>
      <c r="K130" s="10" t="s">
        <v>7393</v>
      </c>
      <c r="L130" s="10">
        <v>2</v>
      </c>
      <c r="M130" s="10" t="s">
        <v>7393</v>
      </c>
      <c r="N130" s="18" t="s">
        <v>8055</v>
      </c>
      <c r="O130" s="10">
        <v>2</v>
      </c>
      <c r="P130" s="8" t="s">
        <v>7393</v>
      </c>
      <c r="Q130" s="18" t="s">
        <v>8056</v>
      </c>
      <c r="R130" s="10" t="s">
        <v>8057</v>
      </c>
      <c r="S130" s="10" t="s">
        <v>8058</v>
      </c>
      <c r="T130" s="20" t="e">
        <f>#REF!</f>
        <v>#REF!</v>
      </c>
      <c r="U130" s="8" t="s">
        <v>7393</v>
      </c>
      <c r="V130" s="10" t="s">
        <v>7412</v>
      </c>
      <c r="W130" s="10" t="s">
        <v>7833</v>
      </c>
      <c r="X130" s="16">
        <v>0</v>
      </c>
    </row>
    <row r="131" s="1" customFormat="1" spans="1:24">
      <c r="A131" s="2" t="s">
        <v>8059</v>
      </c>
      <c r="B131" s="9" t="s">
        <v>8060</v>
      </c>
      <c r="C131" s="16" t="s">
        <v>5863</v>
      </c>
      <c r="D131" s="16">
        <v>1</v>
      </c>
      <c r="E131" s="16" t="s">
        <v>8061</v>
      </c>
      <c r="F131" s="10">
        <v>1</v>
      </c>
      <c r="G131" s="18" t="s">
        <v>8062</v>
      </c>
      <c r="H131" s="20">
        <v>2005</v>
      </c>
      <c r="I131" s="18" t="s">
        <v>8030</v>
      </c>
      <c r="J131" s="20">
        <v>2005</v>
      </c>
      <c r="K131" s="27" t="s">
        <v>7393</v>
      </c>
      <c r="L131" s="16">
        <v>1</v>
      </c>
      <c r="M131" s="16" t="s">
        <v>7393</v>
      </c>
      <c r="N131" s="30" t="s">
        <v>7393</v>
      </c>
      <c r="O131" s="16" t="s">
        <v>7393</v>
      </c>
      <c r="P131" s="8" t="s">
        <v>7393</v>
      </c>
      <c r="Q131" s="30" t="s">
        <v>7393</v>
      </c>
      <c r="R131" s="16" t="s">
        <v>7393</v>
      </c>
      <c r="S131" s="16" t="s">
        <v>7393</v>
      </c>
      <c r="T131" s="16" t="s">
        <v>7393</v>
      </c>
      <c r="U131" s="8" t="s">
        <v>7393</v>
      </c>
      <c r="V131" s="16" t="s">
        <v>7394</v>
      </c>
      <c r="W131" s="16" t="s">
        <v>35</v>
      </c>
      <c r="X131" s="16">
        <v>1</v>
      </c>
    </row>
    <row r="132" s="1" customFormat="1" spans="1:24">
      <c r="A132" s="2" t="s">
        <v>8063</v>
      </c>
      <c r="B132" s="9" t="s">
        <v>4815</v>
      </c>
      <c r="C132" s="10" t="s">
        <v>7735</v>
      </c>
      <c r="D132" s="16">
        <v>4</v>
      </c>
      <c r="E132" s="10" t="s">
        <v>4539</v>
      </c>
      <c r="F132" s="10">
        <v>3</v>
      </c>
      <c r="G132" s="18" t="s">
        <v>8064</v>
      </c>
      <c r="H132" s="20">
        <v>2005</v>
      </c>
      <c r="I132" s="18" t="s">
        <v>7632</v>
      </c>
      <c r="J132" s="20">
        <v>2007</v>
      </c>
      <c r="K132" s="27" t="s">
        <v>7393</v>
      </c>
      <c r="L132" s="16">
        <v>1</v>
      </c>
      <c r="M132" s="16" t="s">
        <v>7393</v>
      </c>
      <c r="N132" s="30" t="s">
        <v>7393</v>
      </c>
      <c r="O132" s="16" t="s">
        <v>7393</v>
      </c>
      <c r="P132" s="8" t="s">
        <v>7393</v>
      </c>
      <c r="Q132" s="30" t="s">
        <v>7393</v>
      </c>
      <c r="R132" s="16" t="s">
        <v>7393</v>
      </c>
      <c r="S132" s="16" t="s">
        <v>7393</v>
      </c>
      <c r="T132" s="16" t="s">
        <v>7393</v>
      </c>
      <c r="U132" s="8" t="s">
        <v>7393</v>
      </c>
      <c r="V132" s="10" t="s">
        <v>52</v>
      </c>
      <c r="W132" s="10" t="s">
        <v>35</v>
      </c>
      <c r="X132" s="16">
        <v>1</v>
      </c>
    </row>
    <row r="133" s="1" customFormat="1" spans="1:24">
      <c r="A133" s="2" t="s">
        <v>8065</v>
      </c>
      <c r="B133" s="9" t="s">
        <v>8066</v>
      </c>
      <c r="C133" s="16" t="s">
        <v>7403</v>
      </c>
      <c r="D133" s="16">
        <v>1</v>
      </c>
      <c r="E133" s="16" t="s">
        <v>8067</v>
      </c>
      <c r="F133" s="10">
        <v>2</v>
      </c>
      <c r="G133" s="18" t="s">
        <v>8068</v>
      </c>
      <c r="H133" s="20">
        <v>2005</v>
      </c>
      <c r="I133" s="18" t="s">
        <v>8069</v>
      </c>
      <c r="J133" s="20">
        <v>2005</v>
      </c>
      <c r="K133" s="27" t="s">
        <v>7393</v>
      </c>
      <c r="L133" s="16">
        <v>1</v>
      </c>
      <c r="M133" s="16" t="s">
        <v>7393</v>
      </c>
      <c r="N133" s="30" t="s">
        <v>7393</v>
      </c>
      <c r="O133" s="16" t="s">
        <v>7393</v>
      </c>
      <c r="P133" s="8" t="s">
        <v>7393</v>
      </c>
      <c r="Q133" s="30" t="s">
        <v>8070</v>
      </c>
      <c r="R133" s="16" t="s">
        <v>8070</v>
      </c>
      <c r="S133" s="16" t="s">
        <v>8071</v>
      </c>
      <c r="T133" s="16" t="s">
        <v>7393</v>
      </c>
      <c r="U133" s="8" t="s">
        <v>7393</v>
      </c>
      <c r="V133" s="16" t="s">
        <v>7412</v>
      </c>
      <c r="W133" s="16" t="s">
        <v>35</v>
      </c>
      <c r="X133" s="16">
        <v>1</v>
      </c>
    </row>
    <row r="134" s="1" customFormat="1" spans="1:24">
      <c r="A134" s="2" t="s">
        <v>8072</v>
      </c>
      <c r="B134" s="9" t="s">
        <v>8073</v>
      </c>
      <c r="C134" s="16" t="s">
        <v>7477</v>
      </c>
      <c r="D134" s="16">
        <v>2</v>
      </c>
      <c r="E134" s="16" t="s">
        <v>8074</v>
      </c>
      <c r="F134" s="10">
        <v>2</v>
      </c>
      <c r="G134" s="18" t="s">
        <v>8075</v>
      </c>
      <c r="H134" s="20">
        <v>2005</v>
      </c>
      <c r="I134" s="18" t="s">
        <v>8076</v>
      </c>
      <c r="J134" s="20">
        <v>2006</v>
      </c>
      <c r="K134" s="27" t="s">
        <v>7393</v>
      </c>
      <c r="L134" s="16">
        <v>1</v>
      </c>
      <c r="M134" s="16" t="s">
        <v>7393</v>
      </c>
      <c r="N134" s="30" t="s">
        <v>7393</v>
      </c>
      <c r="O134" s="16" t="s">
        <v>7393</v>
      </c>
      <c r="P134" s="8" t="s">
        <v>7393</v>
      </c>
      <c r="Q134" s="30" t="s">
        <v>7393</v>
      </c>
      <c r="R134" s="16" t="s">
        <v>7393</v>
      </c>
      <c r="S134" s="16" t="s">
        <v>7393</v>
      </c>
      <c r="T134" s="16" t="s">
        <v>7393</v>
      </c>
      <c r="U134" s="8" t="s">
        <v>7393</v>
      </c>
      <c r="V134" s="16" t="s">
        <v>7394</v>
      </c>
      <c r="W134" s="16" t="s">
        <v>7732</v>
      </c>
      <c r="X134" s="16">
        <v>1</v>
      </c>
    </row>
    <row r="135" s="1" customFormat="1" spans="1:24">
      <c r="A135" s="2" t="s">
        <v>8077</v>
      </c>
      <c r="B135" s="9" t="s">
        <v>8078</v>
      </c>
      <c r="C135" s="16" t="s">
        <v>5863</v>
      </c>
      <c r="D135" s="16">
        <v>1</v>
      </c>
      <c r="E135" s="16" t="s">
        <v>8079</v>
      </c>
      <c r="F135" s="10">
        <v>2</v>
      </c>
      <c r="G135" s="18" t="s">
        <v>8080</v>
      </c>
      <c r="H135" s="20">
        <v>2005</v>
      </c>
      <c r="I135" s="18" t="s">
        <v>8081</v>
      </c>
      <c r="J135" s="20">
        <v>2006</v>
      </c>
      <c r="K135" s="27" t="s">
        <v>7393</v>
      </c>
      <c r="L135" s="16">
        <v>1</v>
      </c>
      <c r="M135" s="16" t="s">
        <v>7393</v>
      </c>
      <c r="N135" s="30" t="s">
        <v>7393</v>
      </c>
      <c r="O135" s="16" t="s">
        <v>7393</v>
      </c>
      <c r="P135" s="8" t="s">
        <v>7393</v>
      </c>
      <c r="Q135" s="30" t="s">
        <v>7393</v>
      </c>
      <c r="R135" s="16" t="s">
        <v>7393</v>
      </c>
      <c r="S135" s="16" t="s">
        <v>7393</v>
      </c>
      <c r="T135" s="16" t="s">
        <v>7393</v>
      </c>
      <c r="U135" s="8" t="s">
        <v>7393</v>
      </c>
      <c r="V135" s="16" t="s">
        <v>7412</v>
      </c>
      <c r="W135" s="16" t="s">
        <v>8082</v>
      </c>
      <c r="X135" s="10">
        <v>1</v>
      </c>
    </row>
    <row r="136" s="1" customFormat="1" spans="1:24">
      <c r="A136" s="2" t="s">
        <v>8083</v>
      </c>
      <c r="B136" s="9" t="s">
        <v>8084</v>
      </c>
      <c r="C136" s="10" t="s">
        <v>7459</v>
      </c>
      <c r="D136" s="16">
        <v>1</v>
      </c>
      <c r="E136" s="10" t="s">
        <v>8085</v>
      </c>
      <c r="F136" s="10">
        <v>3</v>
      </c>
      <c r="G136" s="18" t="s">
        <v>8086</v>
      </c>
      <c r="H136" s="20">
        <v>2005</v>
      </c>
      <c r="I136" s="10" t="s">
        <v>8087</v>
      </c>
      <c r="J136" s="20">
        <v>2006</v>
      </c>
      <c r="K136" s="27" t="s">
        <v>7393</v>
      </c>
      <c r="L136" s="16">
        <v>1</v>
      </c>
      <c r="M136" s="16" t="s">
        <v>7393</v>
      </c>
      <c r="N136" s="30" t="s">
        <v>7393</v>
      </c>
      <c r="O136" s="16" t="s">
        <v>7393</v>
      </c>
      <c r="P136" s="8" t="s">
        <v>7393</v>
      </c>
      <c r="Q136" s="30" t="s">
        <v>7393</v>
      </c>
      <c r="R136" s="16" t="s">
        <v>7393</v>
      </c>
      <c r="S136" s="16" t="s">
        <v>7393</v>
      </c>
      <c r="T136" s="16" t="s">
        <v>7393</v>
      </c>
      <c r="U136" s="8" t="s">
        <v>7393</v>
      </c>
      <c r="V136" s="10" t="s">
        <v>52</v>
      </c>
      <c r="W136" s="10" t="s">
        <v>8088</v>
      </c>
      <c r="X136" s="10">
        <v>1</v>
      </c>
    </row>
    <row r="137" s="1" customFormat="1" spans="1:24">
      <c r="A137" s="2" t="s">
        <v>8089</v>
      </c>
      <c r="B137" s="9" t="s">
        <v>8090</v>
      </c>
      <c r="C137" s="10" t="s">
        <v>8091</v>
      </c>
      <c r="D137" s="16">
        <v>1</v>
      </c>
      <c r="E137" s="10" t="s">
        <v>8092</v>
      </c>
      <c r="F137" s="10">
        <v>2</v>
      </c>
      <c r="G137" s="18" t="s">
        <v>8086</v>
      </c>
      <c r="H137" s="20">
        <v>2005</v>
      </c>
      <c r="I137" s="10" t="s">
        <v>8093</v>
      </c>
      <c r="J137" s="20">
        <v>2006</v>
      </c>
      <c r="K137" s="27" t="s">
        <v>7393</v>
      </c>
      <c r="L137" s="16">
        <v>2</v>
      </c>
      <c r="M137" s="16" t="s">
        <v>7393</v>
      </c>
      <c r="N137" s="18" t="s">
        <v>8094</v>
      </c>
      <c r="O137" s="16">
        <v>2</v>
      </c>
      <c r="P137" s="8" t="s">
        <v>7393</v>
      </c>
      <c r="Q137" s="30" t="s">
        <v>7393</v>
      </c>
      <c r="R137" s="16" t="s">
        <v>7393</v>
      </c>
      <c r="S137" s="10" t="s">
        <v>8095</v>
      </c>
      <c r="T137" s="10" t="e">
        <f>#REF!</f>
        <v>#REF!</v>
      </c>
      <c r="U137" s="8" t="s">
        <v>7393</v>
      </c>
      <c r="V137" s="10" t="s">
        <v>52</v>
      </c>
      <c r="W137" s="10" t="s">
        <v>35</v>
      </c>
      <c r="X137" s="10">
        <v>0</v>
      </c>
    </row>
    <row r="138" s="1" customFormat="1" spans="1:24">
      <c r="A138" s="2" t="s">
        <v>8096</v>
      </c>
      <c r="B138" s="9" t="s">
        <v>8097</v>
      </c>
      <c r="C138" s="10" t="s">
        <v>5863</v>
      </c>
      <c r="D138" s="10">
        <v>1</v>
      </c>
      <c r="E138" s="10" t="s">
        <v>8098</v>
      </c>
      <c r="F138" s="10">
        <v>2</v>
      </c>
      <c r="G138" s="18" t="s">
        <v>8099</v>
      </c>
      <c r="H138" s="20">
        <v>2005</v>
      </c>
      <c r="I138" s="10" t="s">
        <v>8100</v>
      </c>
      <c r="J138" s="20">
        <v>2006</v>
      </c>
      <c r="K138" s="10" t="s">
        <v>7393</v>
      </c>
      <c r="L138" s="10">
        <v>1</v>
      </c>
      <c r="M138" s="10" t="s">
        <v>7393</v>
      </c>
      <c r="N138" s="18" t="s">
        <v>7393</v>
      </c>
      <c r="O138" s="10" t="s">
        <v>7393</v>
      </c>
      <c r="P138" s="8" t="s">
        <v>7393</v>
      </c>
      <c r="Q138" s="18" t="s">
        <v>7393</v>
      </c>
      <c r="R138" s="10" t="s">
        <v>7393</v>
      </c>
      <c r="S138" s="10" t="s">
        <v>7393</v>
      </c>
      <c r="T138" s="10" t="s">
        <v>7393</v>
      </c>
      <c r="U138" s="8" t="s">
        <v>7393</v>
      </c>
      <c r="V138" s="10" t="s">
        <v>7394</v>
      </c>
      <c r="W138" s="10" t="s">
        <v>8101</v>
      </c>
      <c r="X138" s="10">
        <v>1</v>
      </c>
    </row>
    <row r="139" s="1" customFormat="1" spans="1:24">
      <c r="A139" s="2" t="s">
        <v>8102</v>
      </c>
      <c r="B139" s="9" t="s">
        <v>8103</v>
      </c>
      <c r="C139" s="10" t="s">
        <v>5863</v>
      </c>
      <c r="D139" s="10">
        <v>2</v>
      </c>
      <c r="E139" s="10" t="s">
        <v>8104</v>
      </c>
      <c r="F139" s="10">
        <v>2</v>
      </c>
      <c r="G139" s="18" t="s">
        <v>8105</v>
      </c>
      <c r="H139" s="20">
        <v>2005</v>
      </c>
      <c r="I139" s="10" t="s">
        <v>8106</v>
      </c>
      <c r="J139" s="20">
        <v>2006</v>
      </c>
      <c r="K139" s="10" t="s">
        <v>7393</v>
      </c>
      <c r="L139" s="10">
        <v>2</v>
      </c>
      <c r="M139" s="10" t="s">
        <v>7393</v>
      </c>
      <c r="N139" s="18" t="s">
        <v>8094</v>
      </c>
      <c r="O139" s="10">
        <v>2</v>
      </c>
      <c r="P139" s="8" t="s">
        <v>7393</v>
      </c>
      <c r="Q139" s="18" t="s">
        <v>7393</v>
      </c>
      <c r="R139" s="10" t="s">
        <v>7393</v>
      </c>
      <c r="S139" s="10" t="s">
        <v>8095</v>
      </c>
      <c r="T139" s="10" t="e">
        <f>#REF!</f>
        <v>#REF!</v>
      </c>
      <c r="U139" s="8" t="s">
        <v>7393</v>
      </c>
      <c r="V139" s="10" t="s">
        <v>52</v>
      </c>
      <c r="W139" s="10" t="s">
        <v>35</v>
      </c>
      <c r="X139" s="10">
        <v>0</v>
      </c>
    </row>
    <row r="140" s="1" customFormat="1" spans="1:24">
      <c r="A140" s="2" t="s">
        <v>8107</v>
      </c>
      <c r="B140" s="9" t="s">
        <v>8108</v>
      </c>
      <c r="C140" s="10" t="s">
        <v>7922</v>
      </c>
      <c r="D140" s="10">
        <v>4</v>
      </c>
      <c r="E140" s="10" t="s">
        <v>8109</v>
      </c>
      <c r="F140" s="10">
        <v>2</v>
      </c>
      <c r="G140" s="18" t="s">
        <v>8110</v>
      </c>
      <c r="H140" s="20">
        <v>2005</v>
      </c>
      <c r="I140" s="10" t="s">
        <v>8111</v>
      </c>
      <c r="J140" s="20">
        <v>2006</v>
      </c>
      <c r="K140" s="10" t="s">
        <v>7393</v>
      </c>
      <c r="L140" s="10">
        <v>1</v>
      </c>
      <c r="M140" s="10" t="s">
        <v>7393</v>
      </c>
      <c r="N140" s="18" t="s">
        <v>7393</v>
      </c>
      <c r="O140" s="10" t="s">
        <v>7393</v>
      </c>
      <c r="P140" s="8" t="s">
        <v>7393</v>
      </c>
      <c r="Q140" s="18" t="s">
        <v>8112</v>
      </c>
      <c r="R140" s="10" t="s">
        <v>7393</v>
      </c>
      <c r="S140" s="10" t="s">
        <v>7393</v>
      </c>
      <c r="T140" s="10" t="s">
        <v>7393</v>
      </c>
      <c r="U140" s="8" t="s">
        <v>7393</v>
      </c>
      <c r="V140" s="10" t="s">
        <v>7412</v>
      </c>
      <c r="W140" s="10" t="s">
        <v>35</v>
      </c>
      <c r="X140" s="10">
        <v>1</v>
      </c>
    </row>
    <row r="141" s="1" customFormat="1" spans="1:24">
      <c r="A141" s="2" t="s">
        <v>8113</v>
      </c>
      <c r="B141" s="9" t="s">
        <v>8114</v>
      </c>
      <c r="C141" s="10" t="s">
        <v>5863</v>
      </c>
      <c r="D141" s="10">
        <v>1</v>
      </c>
      <c r="E141" s="10" t="s">
        <v>8115</v>
      </c>
      <c r="F141" s="10">
        <v>2</v>
      </c>
      <c r="G141" s="18" t="s">
        <v>8116</v>
      </c>
      <c r="H141" s="20">
        <v>2005</v>
      </c>
      <c r="I141" s="10" t="s">
        <v>8117</v>
      </c>
      <c r="J141" s="20">
        <v>2006</v>
      </c>
      <c r="K141" s="10" t="s">
        <v>7393</v>
      </c>
      <c r="L141" s="10">
        <v>1</v>
      </c>
      <c r="M141" s="10" t="s">
        <v>7393</v>
      </c>
      <c r="N141" s="18" t="s">
        <v>7393</v>
      </c>
      <c r="O141" s="10" t="s">
        <v>7393</v>
      </c>
      <c r="P141" s="8" t="s">
        <v>7393</v>
      </c>
      <c r="Q141" s="18">
        <v>43049</v>
      </c>
      <c r="R141" s="18">
        <v>43525</v>
      </c>
      <c r="S141" s="10" t="s">
        <v>7393</v>
      </c>
      <c r="T141" s="10" t="s">
        <v>7393</v>
      </c>
      <c r="U141" s="8" t="s">
        <v>8118</v>
      </c>
      <c r="V141" s="10" t="s">
        <v>7394</v>
      </c>
      <c r="W141" s="10" t="s">
        <v>8101</v>
      </c>
      <c r="X141" s="10">
        <v>1</v>
      </c>
    </row>
    <row r="142" s="1" customFormat="1" spans="1:24">
      <c r="A142" s="2" t="s">
        <v>8119</v>
      </c>
      <c r="B142" s="9" t="s">
        <v>8120</v>
      </c>
      <c r="C142" s="10" t="s">
        <v>7477</v>
      </c>
      <c r="D142" s="10">
        <v>1</v>
      </c>
      <c r="E142" s="10" t="s">
        <v>8121</v>
      </c>
      <c r="F142" s="10">
        <v>1</v>
      </c>
      <c r="G142" s="18" t="s">
        <v>8122</v>
      </c>
      <c r="H142" s="20">
        <v>2005</v>
      </c>
      <c r="I142" s="18" t="s">
        <v>8123</v>
      </c>
      <c r="J142" s="20">
        <v>2006</v>
      </c>
      <c r="K142" s="10" t="s">
        <v>7393</v>
      </c>
      <c r="L142" s="10">
        <v>1</v>
      </c>
      <c r="M142" s="10" t="s">
        <v>7393</v>
      </c>
      <c r="N142" s="18" t="s">
        <v>7393</v>
      </c>
      <c r="O142" s="10" t="s">
        <v>7393</v>
      </c>
      <c r="P142" s="8" t="s">
        <v>7393</v>
      </c>
      <c r="Q142" s="18" t="s">
        <v>7393</v>
      </c>
      <c r="R142" s="10" t="s">
        <v>7393</v>
      </c>
      <c r="S142" s="10" t="s">
        <v>7393</v>
      </c>
      <c r="T142" s="10" t="s">
        <v>7393</v>
      </c>
      <c r="U142" s="8" t="s">
        <v>7393</v>
      </c>
      <c r="V142" s="10" t="s">
        <v>7412</v>
      </c>
      <c r="W142" s="10" t="s">
        <v>8012</v>
      </c>
      <c r="X142" s="10">
        <v>1</v>
      </c>
    </row>
    <row r="143" s="1" customFormat="1" spans="1:24">
      <c r="A143" s="2" t="s">
        <v>8124</v>
      </c>
      <c r="B143" s="9" t="s">
        <v>8125</v>
      </c>
      <c r="C143" s="10" t="s">
        <v>5863</v>
      </c>
      <c r="D143" s="10">
        <v>1</v>
      </c>
      <c r="E143" s="10" t="s">
        <v>8126</v>
      </c>
      <c r="F143" s="10">
        <v>2</v>
      </c>
      <c r="G143" s="18" t="s">
        <v>8127</v>
      </c>
      <c r="H143" s="20">
        <v>2005</v>
      </c>
      <c r="I143" s="18" t="s">
        <v>8111</v>
      </c>
      <c r="J143" s="20">
        <v>2006</v>
      </c>
      <c r="K143" s="10" t="s">
        <v>7393</v>
      </c>
      <c r="L143" s="10">
        <v>1</v>
      </c>
      <c r="M143" s="10" t="s">
        <v>7393</v>
      </c>
      <c r="N143" s="18" t="s">
        <v>7393</v>
      </c>
      <c r="O143" s="10" t="s">
        <v>7393</v>
      </c>
      <c r="P143" s="8" t="s">
        <v>7393</v>
      </c>
      <c r="Q143" s="18" t="s">
        <v>7393</v>
      </c>
      <c r="R143" s="10" t="s">
        <v>7393</v>
      </c>
      <c r="S143" s="10" t="s">
        <v>7393</v>
      </c>
      <c r="T143" s="10" t="s">
        <v>7393</v>
      </c>
      <c r="U143" s="8" t="s">
        <v>7393</v>
      </c>
      <c r="V143" s="10" t="s">
        <v>7394</v>
      </c>
      <c r="W143" s="10" t="s">
        <v>35</v>
      </c>
      <c r="X143" s="16">
        <v>1</v>
      </c>
    </row>
    <row r="144" s="1" customFormat="1" spans="1:24">
      <c r="A144" s="2" t="s">
        <v>8128</v>
      </c>
      <c r="B144" s="9" t="s">
        <v>8129</v>
      </c>
      <c r="C144" s="10" t="s">
        <v>5863</v>
      </c>
      <c r="D144" s="10">
        <v>1</v>
      </c>
      <c r="E144" s="10" t="s">
        <v>8130</v>
      </c>
      <c r="F144" s="10">
        <v>2</v>
      </c>
      <c r="G144" s="18" t="s">
        <v>8131</v>
      </c>
      <c r="H144" s="20">
        <v>2005</v>
      </c>
      <c r="I144" s="10" t="s">
        <v>8132</v>
      </c>
      <c r="J144" s="20">
        <v>2007</v>
      </c>
      <c r="K144" s="10" t="s">
        <v>7393</v>
      </c>
      <c r="L144" s="10">
        <v>1</v>
      </c>
      <c r="M144" s="10" t="s">
        <v>7393</v>
      </c>
      <c r="N144" s="18" t="s">
        <v>7393</v>
      </c>
      <c r="O144" s="10" t="s">
        <v>7393</v>
      </c>
      <c r="P144" s="8" t="s">
        <v>7393</v>
      </c>
      <c r="Q144" s="18" t="s">
        <v>7393</v>
      </c>
      <c r="R144" s="10" t="s">
        <v>7393</v>
      </c>
      <c r="S144" s="10" t="s">
        <v>7393</v>
      </c>
      <c r="T144" s="10" t="s">
        <v>7393</v>
      </c>
      <c r="U144" s="8" t="s">
        <v>7393</v>
      </c>
      <c r="V144" s="10" t="s">
        <v>7394</v>
      </c>
      <c r="W144" s="10" t="s">
        <v>8133</v>
      </c>
      <c r="X144" s="16">
        <v>1</v>
      </c>
    </row>
    <row r="145" s="1" customFormat="1" spans="1:24">
      <c r="A145" s="2" t="s">
        <v>8134</v>
      </c>
      <c r="B145" s="9" t="s">
        <v>8135</v>
      </c>
      <c r="C145" s="10" t="s">
        <v>7459</v>
      </c>
      <c r="D145" s="10">
        <v>1</v>
      </c>
      <c r="E145" s="10" t="s">
        <v>8136</v>
      </c>
      <c r="F145" s="10">
        <v>6</v>
      </c>
      <c r="G145" s="18" t="s">
        <v>8137</v>
      </c>
      <c r="H145" s="20">
        <v>2005</v>
      </c>
      <c r="I145" s="10" t="s">
        <v>8138</v>
      </c>
      <c r="J145" s="20">
        <v>2006</v>
      </c>
      <c r="K145" s="10" t="s">
        <v>7393</v>
      </c>
      <c r="L145" s="10">
        <v>1</v>
      </c>
      <c r="M145" s="10" t="s">
        <v>7393</v>
      </c>
      <c r="N145" s="18" t="s">
        <v>7393</v>
      </c>
      <c r="O145" s="10" t="s">
        <v>7393</v>
      </c>
      <c r="P145" s="8" t="s">
        <v>7393</v>
      </c>
      <c r="Q145" s="18" t="s">
        <v>7393</v>
      </c>
      <c r="R145" s="10" t="s">
        <v>7393</v>
      </c>
      <c r="S145" s="10" t="s">
        <v>7393</v>
      </c>
      <c r="T145" s="10" t="s">
        <v>7393</v>
      </c>
      <c r="U145" s="8" t="s">
        <v>7393</v>
      </c>
      <c r="V145" s="10" t="s">
        <v>33</v>
      </c>
      <c r="W145" s="10" t="s">
        <v>8139</v>
      </c>
      <c r="X145" s="16">
        <v>0</v>
      </c>
    </row>
    <row r="146" s="1" customFormat="1" spans="1:24">
      <c r="A146" s="2" t="s">
        <v>8140</v>
      </c>
      <c r="B146" s="9" t="s">
        <v>8141</v>
      </c>
      <c r="C146" s="10" t="s">
        <v>7403</v>
      </c>
      <c r="D146" s="10">
        <v>1</v>
      </c>
      <c r="E146" s="10" t="s">
        <v>8142</v>
      </c>
      <c r="F146" s="10">
        <v>2</v>
      </c>
      <c r="G146" s="18" t="s">
        <v>8143</v>
      </c>
      <c r="H146" s="20">
        <v>2005</v>
      </c>
      <c r="I146" s="10" t="s">
        <v>8144</v>
      </c>
      <c r="J146" s="20">
        <v>2006</v>
      </c>
      <c r="K146" s="10" t="s">
        <v>7393</v>
      </c>
      <c r="L146" s="10">
        <v>1</v>
      </c>
      <c r="M146" s="10" t="s">
        <v>7393</v>
      </c>
      <c r="N146" s="18" t="s">
        <v>7393</v>
      </c>
      <c r="O146" s="10" t="s">
        <v>7393</v>
      </c>
      <c r="P146" s="8" t="s">
        <v>7393</v>
      </c>
      <c r="Q146" s="18" t="s">
        <v>7393</v>
      </c>
      <c r="R146" s="10" t="s">
        <v>7393</v>
      </c>
      <c r="S146" s="10" t="s">
        <v>7393</v>
      </c>
      <c r="T146" s="10" t="s">
        <v>7393</v>
      </c>
      <c r="U146" s="8" t="s">
        <v>7393</v>
      </c>
      <c r="V146" s="10" t="s">
        <v>7400</v>
      </c>
      <c r="W146" s="10" t="s">
        <v>7679</v>
      </c>
      <c r="X146" s="16">
        <v>0</v>
      </c>
    </row>
    <row r="147" s="1" customFormat="1" spans="1:24">
      <c r="A147" s="2" t="s">
        <v>8145</v>
      </c>
      <c r="B147" s="9" t="s">
        <v>8146</v>
      </c>
      <c r="C147" s="16" t="s">
        <v>5863</v>
      </c>
      <c r="D147" s="16">
        <v>1</v>
      </c>
      <c r="E147" s="16" t="s">
        <v>8147</v>
      </c>
      <c r="F147" s="10">
        <v>1</v>
      </c>
      <c r="G147" s="18" t="s">
        <v>8148</v>
      </c>
      <c r="H147" s="20">
        <v>2006</v>
      </c>
      <c r="I147" s="18" t="s">
        <v>7916</v>
      </c>
      <c r="J147" s="20">
        <v>2009</v>
      </c>
      <c r="K147" s="27" t="s">
        <v>7393</v>
      </c>
      <c r="L147" s="16">
        <v>1</v>
      </c>
      <c r="M147" s="16" t="s">
        <v>7393</v>
      </c>
      <c r="N147" s="30" t="s">
        <v>7393</v>
      </c>
      <c r="O147" s="16" t="s">
        <v>7393</v>
      </c>
      <c r="P147" s="8" t="s">
        <v>7393</v>
      </c>
      <c r="Q147" s="30" t="s">
        <v>7393</v>
      </c>
      <c r="R147" s="16" t="s">
        <v>7393</v>
      </c>
      <c r="S147" s="16" t="s">
        <v>7393</v>
      </c>
      <c r="T147" s="16" t="s">
        <v>7393</v>
      </c>
      <c r="U147" s="8" t="s">
        <v>7393</v>
      </c>
      <c r="V147" s="16" t="s">
        <v>7394</v>
      </c>
      <c r="W147" s="16" t="s">
        <v>7957</v>
      </c>
      <c r="X147" s="10">
        <v>1</v>
      </c>
    </row>
    <row r="148" s="1" customFormat="1" spans="1:24">
      <c r="A148" s="2" t="s">
        <v>8149</v>
      </c>
      <c r="B148" s="9" t="s">
        <v>8150</v>
      </c>
      <c r="C148" s="10" t="s">
        <v>7459</v>
      </c>
      <c r="D148" s="16">
        <v>1</v>
      </c>
      <c r="E148" s="10" t="s">
        <v>8151</v>
      </c>
      <c r="F148" s="10">
        <v>2</v>
      </c>
      <c r="G148" s="18" t="s">
        <v>8152</v>
      </c>
      <c r="H148" s="20">
        <v>2006</v>
      </c>
      <c r="I148" s="10" t="s">
        <v>8153</v>
      </c>
      <c r="J148" s="20">
        <v>2010</v>
      </c>
      <c r="K148" s="27" t="s">
        <v>7393</v>
      </c>
      <c r="L148" s="16">
        <v>1</v>
      </c>
      <c r="M148" s="16" t="s">
        <v>7393</v>
      </c>
      <c r="N148" s="30" t="s">
        <v>7393</v>
      </c>
      <c r="O148" s="16" t="s">
        <v>7393</v>
      </c>
      <c r="P148" s="8" t="s">
        <v>7393</v>
      </c>
      <c r="Q148" s="30" t="s">
        <v>7393</v>
      </c>
      <c r="R148" s="16" t="s">
        <v>7393</v>
      </c>
      <c r="S148" s="16" t="s">
        <v>7393</v>
      </c>
      <c r="T148" s="16" t="s">
        <v>7393</v>
      </c>
      <c r="U148" s="8" t="s">
        <v>7393</v>
      </c>
      <c r="V148" s="10" t="s">
        <v>7412</v>
      </c>
      <c r="W148" s="10" t="s">
        <v>35</v>
      </c>
      <c r="X148" s="10">
        <v>0</v>
      </c>
    </row>
    <row r="149" s="1" customFormat="1" spans="1:24">
      <c r="A149" s="2" t="s">
        <v>8154</v>
      </c>
      <c r="B149" s="9" t="s">
        <v>8155</v>
      </c>
      <c r="C149" s="10" t="s">
        <v>5863</v>
      </c>
      <c r="D149" s="10">
        <v>1</v>
      </c>
      <c r="E149" s="10" t="s">
        <v>8156</v>
      </c>
      <c r="F149" s="10">
        <v>2</v>
      </c>
      <c r="G149" s="18" t="s">
        <v>8157</v>
      </c>
      <c r="H149" s="10">
        <v>2006</v>
      </c>
      <c r="I149" s="18" t="s">
        <v>8158</v>
      </c>
      <c r="J149" s="10">
        <v>2006</v>
      </c>
      <c r="K149" s="36" t="s">
        <v>7393</v>
      </c>
      <c r="L149" s="10">
        <v>1</v>
      </c>
      <c r="M149" s="10" t="s">
        <v>7393</v>
      </c>
      <c r="N149" s="18" t="s">
        <v>7393</v>
      </c>
      <c r="O149" s="10" t="s">
        <v>7393</v>
      </c>
      <c r="P149" s="8" t="s">
        <v>7393</v>
      </c>
      <c r="Q149" s="18" t="s">
        <v>7393</v>
      </c>
      <c r="R149" s="10" t="s">
        <v>7393</v>
      </c>
      <c r="S149" s="10" t="s">
        <v>7393</v>
      </c>
      <c r="T149" s="10" t="s">
        <v>7393</v>
      </c>
      <c r="U149" s="8" t="s">
        <v>7393</v>
      </c>
      <c r="V149" s="10" t="s">
        <v>7394</v>
      </c>
      <c r="W149" s="10" t="s">
        <v>7521</v>
      </c>
      <c r="X149" s="16">
        <v>1</v>
      </c>
    </row>
    <row r="150" s="1" customFormat="1" spans="1:24">
      <c r="A150" s="2" t="s">
        <v>8159</v>
      </c>
      <c r="B150" s="9" t="s">
        <v>8160</v>
      </c>
      <c r="C150" s="10" t="s">
        <v>6303</v>
      </c>
      <c r="D150" s="10">
        <v>1</v>
      </c>
      <c r="E150" s="10" t="s">
        <v>8161</v>
      </c>
      <c r="F150" s="10">
        <v>2</v>
      </c>
      <c r="G150" s="18" t="s">
        <v>8162</v>
      </c>
      <c r="H150" s="10">
        <v>2006</v>
      </c>
      <c r="I150" s="10" t="s">
        <v>8163</v>
      </c>
      <c r="J150" s="10">
        <v>2007</v>
      </c>
      <c r="K150" s="36" t="s">
        <v>7393</v>
      </c>
      <c r="L150" s="10">
        <v>1</v>
      </c>
      <c r="M150" s="10" t="s">
        <v>7393</v>
      </c>
      <c r="N150" s="18" t="s">
        <v>7393</v>
      </c>
      <c r="O150" s="10" t="s">
        <v>7393</v>
      </c>
      <c r="P150" s="8" t="s">
        <v>7393</v>
      </c>
      <c r="Q150" s="18" t="s">
        <v>7393</v>
      </c>
      <c r="R150" s="10" t="s">
        <v>7393</v>
      </c>
      <c r="S150" s="10" t="s">
        <v>7393</v>
      </c>
      <c r="T150" s="10" t="s">
        <v>7393</v>
      </c>
      <c r="U150" s="8" t="s">
        <v>7393</v>
      </c>
      <c r="V150" s="10" t="s">
        <v>7394</v>
      </c>
      <c r="W150" s="10" t="s">
        <v>8164</v>
      </c>
      <c r="X150" s="16">
        <v>1</v>
      </c>
    </row>
    <row r="151" s="1" customFormat="1" spans="1:24">
      <c r="A151" s="2" t="s">
        <v>8165</v>
      </c>
      <c r="B151" s="9" t="s">
        <v>8166</v>
      </c>
      <c r="C151" s="10" t="s">
        <v>5863</v>
      </c>
      <c r="D151" s="10">
        <v>1</v>
      </c>
      <c r="E151" s="10" t="s">
        <v>8167</v>
      </c>
      <c r="F151" s="10">
        <v>5</v>
      </c>
      <c r="G151" s="18" t="s">
        <v>8168</v>
      </c>
      <c r="H151" s="10">
        <v>2006</v>
      </c>
      <c r="I151" s="10" t="s">
        <v>7656</v>
      </c>
      <c r="J151" s="10">
        <v>2006</v>
      </c>
      <c r="K151" s="36" t="s">
        <v>7393</v>
      </c>
      <c r="L151" s="10">
        <v>1</v>
      </c>
      <c r="M151" s="10" t="s">
        <v>7393</v>
      </c>
      <c r="N151" s="18" t="s">
        <v>7393</v>
      </c>
      <c r="O151" s="10" t="s">
        <v>7393</v>
      </c>
      <c r="P151" s="8" t="s">
        <v>7393</v>
      </c>
      <c r="Q151" s="18" t="s">
        <v>7393</v>
      </c>
      <c r="R151" s="10" t="s">
        <v>7393</v>
      </c>
      <c r="S151" s="10" t="s">
        <v>7393</v>
      </c>
      <c r="T151" s="10" t="s">
        <v>7393</v>
      </c>
      <c r="U151" s="8" t="s">
        <v>7393</v>
      </c>
      <c r="V151" s="10" t="s">
        <v>7412</v>
      </c>
      <c r="W151" s="10" t="s">
        <v>7793</v>
      </c>
      <c r="X151" s="16">
        <v>0</v>
      </c>
    </row>
    <row r="152" s="1" customFormat="1" spans="1:24">
      <c r="A152" s="2" t="s">
        <v>8169</v>
      </c>
      <c r="B152" s="9" t="s">
        <v>8170</v>
      </c>
      <c r="C152" s="16" t="s">
        <v>5863</v>
      </c>
      <c r="D152" s="16">
        <v>1</v>
      </c>
      <c r="E152" s="16" t="s">
        <v>8171</v>
      </c>
      <c r="F152" s="10">
        <v>1</v>
      </c>
      <c r="G152" s="18" t="s">
        <v>8172</v>
      </c>
      <c r="H152" s="20">
        <v>2006</v>
      </c>
      <c r="I152" s="18" t="s">
        <v>8173</v>
      </c>
      <c r="J152" s="20">
        <v>2009</v>
      </c>
      <c r="K152" s="27" t="s">
        <v>7393</v>
      </c>
      <c r="L152" s="16">
        <v>1</v>
      </c>
      <c r="M152" s="16" t="s">
        <v>7393</v>
      </c>
      <c r="N152" s="30" t="s">
        <v>7393</v>
      </c>
      <c r="O152" s="16" t="s">
        <v>7393</v>
      </c>
      <c r="P152" s="8" t="s">
        <v>7393</v>
      </c>
      <c r="Q152" s="30" t="s">
        <v>7393</v>
      </c>
      <c r="R152" s="16" t="s">
        <v>7393</v>
      </c>
      <c r="S152" s="16" t="s">
        <v>7393</v>
      </c>
      <c r="T152" s="16" t="s">
        <v>7393</v>
      </c>
      <c r="U152" s="8" t="s">
        <v>7393</v>
      </c>
      <c r="V152" s="16" t="s">
        <v>7400</v>
      </c>
      <c r="W152" s="16" t="s">
        <v>7521</v>
      </c>
      <c r="X152" s="10">
        <v>1</v>
      </c>
    </row>
    <row r="153" s="1" customFormat="1" spans="1:24">
      <c r="A153" s="2" t="s">
        <v>8174</v>
      </c>
      <c r="B153" s="9" t="s">
        <v>8175</v>
      </c>
      <c r="C153" s="10" t="s">
        <v>6303</v>
      </c>
      <c r="D153" s="16">
        <v>1</v>
      </c>
      <c r="E153" s="10" t="s">
        <v>8176</v>
      </c>
      <c r="F153" s="10">
        <v>1</v>
      </c>
      <c r="G153" s="18" t="s">
        <v>8177</v>
      </c>
      <c r="H153" s="20">
        <v>2006</v>
      </c>
      <c r="I153" s="18">
        <v>39265</v>
      </c>
      <c r="J153" s="20">
        <v>2007</v>
      </c>
      <c r="K153" s="27" t="s">
        <v>7393</v>
      </c>
      <c r="L153" s="16">
        <v>1</v>
      </c>
      <c r="M153" s="16" t="s">
        <v>7393</v>
      </c>
      <c r="N153" s="30" t="s">
        <v>7393</v>
      </c>
      <c r="O153" s="16" t="s">
        <v>7393</v>
      </c>
      <c r="P153" s="8" t="s">
        <v>7393</v>
      </c>
      <c r="Q153" s="30" t="s">
        <v>7393</v>
      </c>
      <c r="R153" s="16" t="s">
        <v>7393</v>
      </c>
      <c r="S153" s="16" t="s">
        <v>7393</v>
      </c>
      <c r="T153" s="16" t="s">
        <v>7393</v>
      </c>
      <c r="U153" s="8" t="s">
        <v>7393</v>
      </c>
      <c r="V153" s="10" t="s">
        <v>7400</v>
      </c>
      <c r="W153" s="10" t="s">
        <v>8178</v>
      </c>
      <c r="X153" s="10">
        <v>0</v>
      </c>
    </row>
    <row r="154" s="1" customFormat="1" spans="1:24">
      <c r="A154" s="2" t="s">
        <v>8179</v>
      </c>
      <c r="B154" s="9" t="s">
        <v>8180</v>
      </c>
      <c r="C154" s="10" t="s">
        <v>7459</v>
      </c>
      <c r="D154" s="16">
        <v>2</v>
      </c>
      <c r="E154" s="10" t="s">
        <v>8181</v>
      </c>
      <c r="F154" s="10">
        <v>2</v>
      </c>
      <c r="G154" s="18" t="s">
        <v>8177</v>
      </c>
      <c r="H154" s="20">
        <v>2006</v>
      </c>
      <c r="I154" s="10" t="s">
        <v>8182</v>
      </c>
      <c r="J154" s="20">
        <v>2011</v>
      </c>
      <c r="K154" s="27" t="s">
        <v>7393</v>
      </c>
      <c r="L154" s="16">
        <v>1</v>
      </c>
      <c r="M154" s="16" t="s">
        <v>7393</v>
      </c>
      <c r="N154" s="30" t="s">
        <v>7393</v>
      </c>
      <c r="O154" s="16" t="s">
        <v>7393</v>
      </c>
      <c r="P154" s="8" t="s">
        <v>7393</v>
      </c>
      <c r="Q154" s="30" t="s">
        <v>7393</v>
      </c>
      <c r="R154" s="16" t="s">
        <v>7393</v>
      </c>
      <c r="S154" s="16" t="s">
        <v>7393</v>
      </c>
      <c r="T154" s="16" t="s">
        <v>7393</v>
      </c>
      <c r="U154" s="8" t="s">
        <v>7393</v>
      </c>
      <c r="V154" s="10" t="s">
        <v>7394</v>
      </c>
      <c r="W154" s="10" t="s">
        <v>35</v>
      </c>
      <c r="X154" s="10">
        <v>0</v>
      </c>
    </row>
    <row r="155" s="1" customFormat="1" spans="1:24">
      <c r="A155" s="2" t="s">
        <v>8183</v>
      </c>
      <c r="B155" s="9" t="s">
        <v>8184</v>
      </c>
      <c r="C155" s="10" t="s">
        <v>7512</v>
      </c>
      <c r="D155" s="10">
        <v>7</v>
      </c>
      <c r="E155" s="10" t="s">
        <v>8185</v>
      </c>
      <c r="F155" s="10">
        <v>1</v>
      </c>
      <c r="G155" s="18" t="s">
        <v>8186</v>
      </c>
      <c r="H155" s="20">
        <v>2006</v>
      </c>
      <c r="I155" s="18" t="s">
        <v>8187</v>
      </c>
      <c r="J155" s="8">
        <v>2006</v>
      </c>
      <c r="K155" s="27" t="s">
        <v>7393</v>
      </c>
      <c r="L155" s="10">
        <v>1</v>
      </c>
      <c r="M155" s="10" t="s">
        <v>7393</v>
      </c>
      <c r="N155" s="18" t="s">
        <v>7393</v>
      </c>
      <c r="O155" s="10" t="s">
        <v>7393</v>
      </c>
      <c r="P155" s="8" t="s">
        <v>7393</v>
      </c>
      <c r="Q155" s="18" t="s">
        <v>7393</v>
      </c>
      <c r="R155" s="10" t="s">
        <v>7393</v>
      </c>
      <c r="S155" s="10" t="s">
        <v>7393</v>
      </c>
      <c r="T155" s="10" t="s">
        <v>7393</v>
      </c>
      <c r="U155" s="8" t="s">
        <v>7393</v>
      </c>
      <c r="V155" s="10" t="s">
        <v>52</v>
      </c>
      <c r="W155" s="10" t="s">
        <v>8188</v>
      </c>
      <c r="X155" s="16">
        <v>1</v>
      </c>
    </row>
    <row r="156" s="1" customFormat="1" spans="1:24">
      <c r="A156" s="2" t="s">
        <v>8189</v>
      </c>
      <c r="B156" s="9" t="s">
        <v>8190</v>
      </c>
      <c r="C156" s="16" t="s">
        <v>5863</v>
      </c>
      <c r="D156" s="16">
        <v>1</v>
      </c>
      <c r="E156" s="16" t="s">
        <v>8191</v>
      </c>
      <c r="F156" s="10">
        <v>2</v>
      </c>
      <c r="G156" s="18" t="s">
        <v>8192</v>
      </c>
      <c r="H156" s="20">
        <v>2006</v>
      </c>
      <c r="I156" s="18" t="s">
        <v>7844</v>
      </c>
      <c r="J156" s="20">
        <v>2008</v>
      </c>
      <c r="K156" s="16" t="s">
        <v>7393</v>
      </c>
      <c r="L156" s="16">
        <v>1</v>
      </c>
      <c r="M156" s="16" t="s">
        <v>7393</v>
      </c>
      <c r="N156" s="30" t="s">
        <v>7393</v>
      </c>
      <c r="O156" s="16" t="s">
        <v>7393</v>
      </c>
      <c r="P156" s="8" t="s">
        <v>7393</v>
      </c>
      <c r="Q156" s="30" t="s">
        <v>7393</v>
      </c>
      <c r="R156" s="16" t="s">
        <v>7393</v>
      </c>
      <c r="S156" s="27" t="s">
        <v>8193</v>
      </c>
      <c r="T156" s="16" t="s">
        <v>7393</v>
      </c>
      <c r="U156" s="8" t="s">
        <v>7393</v>
      </c>
      <c r="V156" s="16" t="s">
        <v>7394</v>
      </c>
      <c r="W156" s="16" t="s">
        <v>8101</v>
      </c>
      <c r="X156" s="16">
        <v>1</v>
      </c>
    </row>
    <row r="157" s="1" customFormat="1" spans="1:24">
      <c r="A157" s="2" t="s">
        <v>8194</v>
      </c>
      <c r="B157" s="9" t="s">
        <v>8195</v>
      </c>
      <c r="C157" s="10" t="s">
        <v>8196</v>
      </c>
      <c r="D157" s="16">
        <v>1</v>
      </c>
      <c r="E157" s="10" t="s">
        <v>5833</v>
      </c>
      <c r="F157" s="10">
        <v>2</v>
      </c>
      <c r="G157" s="18" t="s">
        <v>8197</v>
      </c>
      <c r="H157" s="20">
        <v>2006</v>
      </c>
      <c r="I157" s="10" t="s">
        <v>8198</v>
      </c>
      <c r="J157" s="20">
        <v>2008</v>
      </c>
      <c r="K157" s="16" t="s">
        <v>7393</v>
      </c>
      <c r="L157" s="16">
        <v>1</v>
      </c>
      <c r="M157" s="16" t="s">
        <v>7393</v>
      </c>
      <c r="N157" s="30" t="s">
        <v>7393</v>
      </c>
      <c r="O157" s="16" t="s">
        <v>7393</v>
      </c>
      <c r="P157" s="8" t="s">
        <v>7393</v>
      </c>
      <c r="Q157" s="30" t="s">
        <v>7393</v>
      </c>
      <c r="R157" s="16" t="s">
        <v>7393</v>
      </c>
      <c r="S157" s="27" t="s">
        <v>7393</v>
      </c>
      <c r="T157" s="16" t="s">
        <v>7393</v>
      </c>
      <c r="U157" s="8" t="s">
        <v>7393</v>
      </c>
      <c r="V157" s="10" t="s">
        <v>7394</v>
      </c>
      <c r="W157" s="10" t="s">
        <v>35</v>
      </c>
      <c r="X157" s="16">
        <v>1</v>
      </c>
    </row>
    <row r="158" s="1" customFormat="1" spans="1:24">
      <c r="A158" s="2" t="s">
        <v>8199</v>
      </c>
      <c r="B158" s="9" t="s">
        <v>8200</v>
      </c>
      <c r="C158" s="10" t="s">
        <v>6303</v>
      </c>
      <c r="D158" s="16">
        <v>1</v>
      </c>
      <c r="E158" s="10" t="s">
        <v>8201</v>
      </c>
      <c r="F158" s="10">
        <v>2</v>
      </c>
      <c r="G158" s="18" t="s">
        <v>8197</v>
      </c>
      <c r="H158" s="20">
        <v>2006</v>
      </c>
      <c r="I158" s="10" t="s">
        <v>8202</v>
      </c>
      <c r="J158" s="20">
        <v>2010</v>
      </c>
      <c r="K158" s="16" t="s">
        <v>7393</v>
      </c>
      <c r="L158" s="16">
        <v>1</v>
      </c>
      <c r="M158" s="16" t="s">
        <v>7393</v>
      </c>
      <c r="N158" s="30" t="s">
        <v>7393</v>
      </c>
      <c r="O158" s="16" t="s">
        <v>7393</v>
      </c>
      <c r="P158" s="8" t="s">
        <v>7393</v>
      </c>
      <c r="Q158" s="30" t="s">
        <v>7393</v>
      </c>
      <c r="R158" s="16" t="s">
        <v>7393</v>
      </c>
      <c r="S158" s="27" t="s">
        <v>7393</v>
      </c>
      <c r="T158" s="16" t="s">
        <v>7393</v>
      </c>
      <c r="U158" s="8" t="s">
        <v>7393</v>
      </c>
      <c r="V158" s="10" t="s">
        <v>7400</v>
      </c>
      <c r="W158" s="10" t="s">
        <v>8164</v>
      </c>
      <c r="X158" s="16">
        <v>0</v>
      </c>
    </row>
    <row r="159" s="1" customFormat="1" spans="1:24">
      <c r="A159" s="2" t="s">
        <v>8203</v>
      </c>
      <c r="B159" s="9" t="s">
        <v>8204</v>
      </c>
      <c r="C159" s="10" t="s">
        <v>5863</v>
      </c>
      <c r="D159" s="16">
        <v>1</v>
      </c>
      <c r="E159" s="10" t="s">
        <v>8205</v>
      </c>
      <c r="F159" s="10">
        <v>2</v>
      </c>
      <c r="G159" s="18" t="s">
        <v>8206</v>
      </c>
      <c r="H159" s="20">
        <v>2006</v>
      </c>
      <c r="I159" s="18" t="s">
        <v>8207</v>
      </c>
      <c r="J159" s="20">
        <v>2008</v>
      </c>
      <c r="K159" s="16" t="s">
        <v>7393</v>
      </c>
      <c r="L159" s="16">
        <v>1</v>
      </c>
      <c r="M159" s="16" t="s">
        <v>7393</v>
      </c>
      <c r="N159" s="30" t="s">
        <v>7393</v>
      </c>
      <c r="O159" s="16" t="s">
        <v>7393</v>
      </c>
      <c r="P159" s="16" t="s">
        <v>7393</v>
      </c>
      <c r="Q159" s="30" t="s">
        <v>7393</v>
      </c>
      <c r="R159" s="16" t="s">
        <v>7393</v>
      </c>
      <c r="S159" s="27" t="s">
        <v>7393</v>
      </c>
      <c r="T159" s="16" t="s">
        <v>7393</v>
      </c>
      <c r="U159" s="8" t="s">
        <v>7393</v>
      </c>
      <c r="V159" s="10" t="s">
        <v>7400</v>
      </c>
      <c r="W159" s="10" t="s">
        <v>80</v>
      </c>
      <c r="X159" s="16">
        <v>1</v>
      </c>
    </row>
    <row r="160" s="1" customFormat="1" spans="1:24">
      <c r="A160" s="2" t="s">
        <v>8208</v>
      </c>
      <c r="B160" s="9" t="s">
        <v>8209</v>
      </c>
      <c r="C160" s="10" t="s">
        <v>7459</v>
      </c>
      <c r="D160" s="16">
        <v>1</v>
      </c>
      <c r="E160" s="10" t="s">
        <v>8210</v>
      </c>
      <c r="F160" s="10">
        <v>5</v>
      </c>
      <c r="G160" s="18" t="s">
        <v>8211</v>
      </c>
      <c r="H160" s="20">
        <v>2006</v>
      </c>
      <c r="I160" s="10" t="s">
        <v>8212</v>
      </c>
      <c r="J160" s="20">
        <v>2006</v>
      </c>
      <c r="K160" s="16" t="s">
        <v>7393</v>
      </c>
      <c r="L160" s="16">
        <v>1</v>
      </c>
      <c r="M160" s="16" t="s">
        <v>7393</v>
      </c>
      <c r="N160" s="30" t="s">
        <v>7393</v>
      </c>
      <c r="O160" s="16" t="s">
        <v>7393</v>
      </c>
      <c r="P160" s="16" t="s">
        <v>7393</v>
      </c>
      <c r="Q160" s="30" t="s">
        <v>7393</v>
      </c>
      <c r="R160" s="16" t="s">
        <v>7393</v>
      </c>
      <c r="S160" s="27" t="s">
        <v>7393</v>
      </c>
      <c r="T160" s="16" t="s">
        <v>7393</v>
      </c>
      <c r="U160" s="8" t="s">
        <v>7393</v>
      </c>
      <c r="V160" s="10" t="s">
        <v>7394</v>
      </c>
      <c r="W160" s="10" t="s">
        <v>8213</v>
      </c>
      <c r="X160" s="16">
        <v>1</v>
      </c>
    </row>
    <row r="161" s="1" customFormat="1" spans="1:24">
      <c r="A161" s="2" t="s">
        <v>8214</v>
      </c>
      <c r="B161" s="9" t="s">
        <v>8215</v>
      </c>
      <c r="C161" s="10" t="s">
        <v>5863</v>
      </c>
      <c r="D161" s="16">
        <v>1</v>
      </c>
      <c r="E161" s="10" t="s">
        <v>8216</v>
      </c>
      <c r="F161" s="10">
        <v>2</v>
      </c>
      <c r="G161" s="18" t="s">
        <v>8217</v>
      </c>
      <c r="H161" s="20">
        <v>2006</v>
      </c>
      <c r="I161" s="10" t="s">
        <v>8218</v>
      </c>
      <c r="J161" s="20">
        <v>2009</v>
      </c>
      <c r="K161" s="16" t="s">
        <v>7393</v>
      </c>
      <c r="L161" s="16">
        <v>1</v>
      </c>
      <c r="M161" s="16" t="s">
        <v>7393</v>
      </c>
      <c r="N161" s="30" t="s">
        <v>7393</v>
      </c>
      <c r="O161" s="16" t="s">
        <v>7393</v>
      </c>
      <c r="P161" s="16" t="s">
        <v>7393</v>
      </c>
      <c r="Q161" s="30" t="s">
        <v>7393</v>
      </c>
      <c r="R161" s="16" t="s">
        <v>7393</v>
      </c>
      <c r="S161" s="27" t="s">
        <v>7393</v>
      </c>
      <c r="T161" s="16" t="s">
        <v>7393</v>
      </c>
      <c r="U161" s="16" t="s">
        <v>7393</v>
      </c>
      <c r="V161" s="10" t="s">
        <v>7400</v>
      </c>
      <c r="W161" s="10" t="s">
        <v>80</v>
      </c>
      <c r="X161" s="16">
        <v>1</v>
      </c>
    </row>
    <row r="162" s="1" customFormat="1" spans="1:24">
      <c r="A162" s="2" t="s">
        <v>8219</v>
      </c>
      <c r="B162" s="9" t="s">
        <v>8220</v>
      </c>
      <c r="C162" s="10" t="s">
        <v>7403</v>
      </c>
      <c r="D162" s="16">
        <v>1</v>
      </c>
      <c r="E162" s="10" t="s">
        <v>8221</v>
      </c>
      <c r="F162" s="10">
        <v>2</v>
      </c>
      <c r="G162" s="18" t="s">
        <v>8222</v>
      </c>
      <c r="H162" s="20">
        <v>2006</v>
      </c>
      <c r="I162" s="10" t="s">
        <v>7632</v>
      </c>
      <c r="J162" s="20">
        <v>2007</v>
      </c>
      <c r="K162" s="16" t="s">
        <v>7393</v>
      </c>
      <c r="L162" s="16">
        <v>1</v>
      </c>
      <c r="M162" s="16" t="s">
        <v>7393</v>
      </c>
      <c r="N162" s="18" t="s">
        <v>7684</v>
      </c>
      <c r="O162" s="16" t="s">
        <v>7393</v>
      </c>
      <c r="P162" s="16" t="s">
        <v>7393</v>
      </c>
      <c r="Q162" s="18" t="s">
        <v>8223</v>
      </c>
      <c r="R162" s="16" t="s">
        <v>7393</v>
      </c>
      <c r="S162" s="10" t="s">
        <v>7393</v>
      </c>
      <c r="T162" s="10" t="s">
        <v>7393</v>
      </c>
      <c r="U162" s="10" t="s">
        <v>7393</v>
      </c>
      <c r="V162" s="10" t="s">
        <v>7400</v>
      </c>
      <c r="W162" s="10" t="s">
        <v>80</v>
      </c>
      <c r="X162" s="16">
        <v>0</v>
      </c>
    </row>
    <row r="163" s="1" customFormat="1" spans="1:24">
      <c r="A163" s="2" t="s">
        <v>8224</v>
      </c>
      <c r="B163" s="9" t="s">
        <v>8225</v>
      </c>
      <c r="C163" s="10" t="s">
        <v>7922</v>
      </c>
      <c r="D163" s="16">
        <v>1</v>
      </c>
      <c r="E163" s="10" t="s">
        <v>8226</v>
      </c>
      <c r="F163" s="10">
        <v>2</v>
      </c>
      <c r="G163" s="18" t="s">
        <v>8222</v>
      </c>
      <c r="H163" s="20">
        <v>2006</v>
      </c>
      <c r="I163" s="10" t="s">
        <v>7862</v>
      </c>
      <c r="J163" s="20">
        <v>2010</v>
      </c>
      <c r="K163" s="16" t="s">
        <v>7393</v>
      </c>
      <c r="L163" s="16">
        <v>1</v>
      </c>
      <c r="M163" s="16" t="s">
        <v>7393</v>
      </c>
      <c r="N163" s="18" t="s">
        <v>7393</v>
      </c>
      <c r="O163" s="16" t="s">
        <v>7393</v>
      </c>
      <c r="P163" s="16" t="s">
        <v>7393</v>
      </c>
      <c r="Q163" s="18" t="s">
        <v>7393</v>
      </c>
      <c r="R163" s="16" t="s">
        <v>7393</v>
      </c>
      <c r="S163" s="10" t="s">
        <v>7393</v>
      </c>
      <c r="T163" s="10" t="s">
        <v>7393</v>
      </c>
      <c r="U163" s="8" t="s">
        <v>7393</v>
      </c>
      <c r="V163" s="10" t="s">
        <v>7412</v>
      </c>
      <c r="W163" s="10" t="s">
        <v>35</v>
      </c>
      <c r="X163" s="16">
        <v>1</v>
      </c>
    </row>
    <row r="164" s="1" customFormat="1" spans="1:24">
      <c r="A164" s="2" t="s">
        <v>8227</v>
      </c>
      <c r="B164" s="9" t="s">
        <v>8228</v>
      </c>
      <c r="C164" s="10" t="s">
        <v>5863</v>
      </c>
      <c r="D164" s="10">
        <v>1</v>
      </c>
      <c r="E164" s="10" t="s">
        <v>8229</v>
      </c>
      <c r="F164" s="10">
        <v>1</v>
      </c>
      <c r="G164" s="18" t="s">
        <v>8230</v>
      </c>
      <c r="H164" s="20">
        <v>2006</v>
      </c>
      <c r="I164" s="10" t="s">
        <v>8231</v>
      </c>
      <c r="J164" s="20">
        <v>2008</v>
      </c>
      <c r="K164" s="10" t="s">
        <v>7393</v>
      </c>
      <c r="L164" s="10">
        <v>1</v>
      </c>
      <c r="M164" s="10" t="s">
        <v>7393</v>
      </c>
      <c r="N164" s="18" t="s">
        <v>7393</v>
      </c>
      <c r="O164" s="10" t="s">
        <v>7393</v>
      </c>
      <c r="P164" s="16" t="s">
        <v>7393</v>
      </c>
      <c r="Q164" s="18" t="s">
        <v>7393</v>
      </c>
      <c r="R164" s="10" t="s">
        <v>7393</v>
      </c>
      <c r="S164" s="10" t="s">
        <v>7393</v>
      </c>
      <c r="T164" s="10" t="s">
        <v>7393</v>
      </c>
      <c r="U164" s="8" t="s">
        <v>7393</v>
      </c>
      <c r="V164" s="10" t="s">
        <v>7412</v>
      </c>
      <c r="W164" s="10" t="s">
        <v>35</v>
      </c>
      <c r="X164" s="16">
        <v>1</v>
      </c>
    </row>
    <row r="165" s="1" customFormat="1" spans="1:24">
      <c r="A165" s="2" t="s">
        <v>8232</v>
      </c>
      <c r="B165" s="9" t="s">
        <v>8233</v>
      </c>
      <c r="C165" s="26" t="s">
        <v>5863</v>
      </c>
      <c r="D165" s="10">
        <v>1</v>
      </c>
      <c r="E165" s="10" t="s">
        <v>8234</v>
      </c>
      <c r="F165" s="10">
        <v>2</v>
      </c>
      <c r="G165" s="18" t="s">
        <v>8235</v>
      </c>
      <c r="H165" s="20">
        <v>2006</v>
      </c>
      <c r="I165" s="10" t="s">
        <v>8087</v>
      </c>
      <c r="J165" s="20">
        <v>2006</v>
      </c>
      <c r="K165" s="10" t="s">
        <v>7393</v>
      </c>
      <c r="L165" s="10">
        <v>2</v>
      </c>
      <c r="M165" s="10" t="s">
        <v>7393</v>
      </c>
      <c r="N165" s="18" t="s">
        <v>7393</v>
      </c>
      <c r="O165" s="10">
        <v>7</v>
      </c>
      <c r="P165" s="16" t="s">
        <v>7393</v>
      </c>
      <c r="Q165" s="18" t="s">
        <v>7393</v>
      </c>
      <c r="R165" s="10" t="s">
        <v>7393</v>
      </c>
      <c r="S165" s="10" t="s">
        <v>8095</v>
      </c>
      <c r="T165" s="10" t="e">
        <f>#REF!</f>
        <v>#REF!</v>
      </c>
      <c r="U165" s="8" t="s">
        <v>7393</v>
      </c>
      <c r="V165" s="10" t="s">
        <v>52</v>
      </c>
      <c r="W165" s="10" t="s">
        <v>35</v>
      </c>
      <c r="X165" s="16">
        <v>0</v>
      </c>
    </row>
    <row r="166" s="1" customFormat="1" spans="1:24">
      <c r="A166" s="2" t="s">
        <v>8236</v>
      </c>
      <c r="B166" s="9" t="s">
        <v>8237</v>
      </c>
      <c r="C166" s="26" t="s">
        <v>5863</v>
      </c>
      <c r="D166" s="10">
        <v>1</v>
      </c>
      <c r="E166" s="10" t="s">
        <v>8238</v>
      </c>
      <c r="F166" s="10">
        <v>2</v>
      </c>
      <c r="G166" s="18" t="s">
        <v>8239</v>
      </c>
      <c r="H166" s="20">
        <v>2006</v>
      </c>
      <c r="I166" s="20" t="s">
        <v>8240</v>
      </c>
      <c r="J166" s="38">
        <v>2006</v>
      </c>
      <c r="K166" s="26" t="s">
        <v>7393</v>
      </c>
      <c r="L166" s="26">
        <v>2</v>
      </c>
      <c r="M166" s="10" t="s">
        <v>7393</v>
      </c>
      <c r="N166" s="18" t="s">
        <v>8094</v>
      </c>
      <c r="O166" s="10">
        <v>2</v>
      </c>
      <c r="P166" s="16" t="s">
        <v>7393</v>
      </c>
      <c r="Q166" s="18" t="s">
        <v>7393</v>
      </c>
      <c r="R166" s="10" t="s">
        <v>7393</v>
      </c>
      <c r="S166" s="10" t="s">
        <v>8095</v>
      </c>
      <c r="T166" s="10" t="e">
        <f>#REF!</f>
        <v>#REF!</v>
      </c>
      <c r="U166" s="8" t="s">
        <v>7393</v>
      </c>
      <c r="V166" s="10" t="s">
        <v>52</v>
      </c>
      <c r="W166" s="10" t="s">
        <v>35</v>
      </c>
      <c r="X166" s="16">
        <v>0</v>
      </c>
    </row>
    <row r="167" s="1" customFormat="1" spans="1:24">
      <c r="A167" s="2" t="s">
        <v>8241</v>
      </c>
      <c r="B167" s="9" t="s">
        <v>8242</v>
      </c>
      <c r="C167" s="16" t="s">
        <v>8243</v>
      </c>
      <c r="D167" s="16">
        <v>1</v>
      </c>
      <c r="E167" s="16" t="s">
        <v>8244</v>
      </c>
      <c r="F167" s="10">
        <v>1</v>
      </c>
      <c r="G167" s="18" t="s">
        <v>8245</v>
      </c>
      <c r="H167" s="20">
        <v>2006</v>
      </c>
      <c r="I167" s="36" t="s">
        <v>8246</v>
      </c>
      <c r="J167" s="20">
        <v>2012</v>
      </c>
      <c r="K167" s="27" t="s">
        <v>7393</v>
      </c>
      <c r="L167" s="16">
        <v>1</v>
      </c>
      <c r="M167" s="27" t="s">
        <v>7393</v>
      </c>
      <c r="N167" s="30" t="s">
        <v>7393</v>
      </c>
      <c r="O167" s="27" t="s">
        <v>7393</v>
      </c>
      <c r="P167" s="16" t="s">
        <v>7393</v>
      </c>
      <c r="Q167" s="30" t="s">
        <v>7393</v>
      </c>
      <c r="R167" s="27" t="s">
        <v>7393</v>
      </c>
      <c r="S167" s="27" t="s">
        <v>7393</v>
      </c>
      <c r="T167" s="27" t="s">
        <v>7393</v>
      </c>
      <c r="U167" s="8" t="s">
        <v>7393</v>
      </c>
      <c r="V167" s="16" t="s">
        <v>7400</v>
      </c>
      <c r="W167" s="16" t="s">
        <v>7732</v>
      </c>
      <c r="X167" s="16">
        <v>1</v>
      </c>
    </row>
    <row r="168" s="1" customFormat="1" spans="1:24">
      <c r="A168" s="2" t="s">
        <v>8247</v>
      </c>
      <c r="B168" s="9" t="s">
        <v>8248</v>
      </c>
      <c r="C168" s="10" t="s">
        <v>5863</v>
      </c>
      <c r="D168" s="16">
        <v>1</v>
      </c>
      <c r="E168" s="10" t="s">
        <v>8053</v>
      </c>
      <c r="F168" s="10">
        <v>2</v>
      </c>
      <c r="G168" s="18" t="s">
        <v>8249</v>
      </c>
      <c r="H168" s="20">
        <v>2006</v>
      </c>
      <c r="I168" s="18" t="s">
        <v>8055</v>
      </c>
      <c r="J168" s="20">
        <v>2007</v>
      </c>
      <c r="K168" s="27" t="s">
        <v>7393</v>
      </c>
      <c r="L168" s="16">
        <v>1</v>
      </c>
      <c r="M168" s="27" t="s">
        <v>7393</v>
      </c>
      <c r="N168" s="30" t="s">
        <v>7393</v>
      </c>
      <c r="O168" s="27" t="s">
        <v>7393</v>
      </c>
      <c r="P168" s="16" t="s">
        <v>7393</v>
      </c>
      <c r="Q168" s="30" t="s">
        <v>7393</v>
      </c>
      <c r="R168" s="27" t="s">
        <v>7393</v>
      </c>
      <c r="S168" s="27" t="s">
        <v>7393</v>
      </c>
      <c r="T168" s="27" t="s">
        <v>7393</v>
      </c>
      <c r="U168" s="8" t="s">
        <v>7393</v>
      </c>
      <c r="V168" s="10" t="s">
        <v>7412</v>
      </c>
      <c r="W168" s="10" t="s">
        <v>35</v>
      </c>
      <c r="X168" s="16">
        <v>1</v>
      </c>
    </row>
    <row r="169" s="1" customFormat="1" spans="1:24">
      <c r="A169" s="2" t="s">
        <v>8250</v>
      </c>
      <c r="B169" s="9" t="s">
        <v>8251</v>
      </c>
      <c r="C169" s="10" t="s">
        <v>5863</v>
      </c>
      <c r="D169" s="10">
        <v>1</v>
      </c>
      <c r="E169" s="10" t="s">
        <v>8252</v>
      </c>
      <c r="F169" s="10">
        <v>2</v>
      </c>
      <c r="G169" s="18" t="s">
        <v>8253</v>
      </c>
      <c r="H169" s="20">
        <v>2006</v>
      </c>
      <c r="I169" s="18" t="s">
        <v>8254</v>
      </c>
      <c r="J169" s="20">
        <v>2009</v>
      </c>
      <c r="K169" s="36" t="s">
        <v>7393</v>
      </c>
      <c r="L169" s="10">
        <v>1</v>
      </c>
      <c r="M169" s="10" t="s">
        <v>7393</v>
      </c>
      <c r="N169" s="18" t="s">
        <v>7393</v>
      </c>
      <c r="O169" s="10" t="s">
        <v>7393</v>
      </c>
      <c r="P169" s="10" t="s">
        <v>7393</v>
      </c>
      <c r="Q169" s="18" t="s">
        <v>7393</v>
      </c>
      <c r="R169" s="10" t="s">
        <v>7393</v>
      </c>
      <c r="S169" s="10" t="s">
        <v>7393</v>
      </c>
      <c r="T169" s="10" t="s">
        <v>7393</v>
      </c>
      <c r="U169" s="10" t="s">
        <v>7393</v>
      </c>
      <c r="V169" s="10" t="s">
        <v>7400</v>
      </c>
      <c r="W169" s="10" t="s">
        <v>80</v>
      </c>
      <c r="X169" s="16">
        <v>1</v>
      </c>
    </row>
    <row r="170" s="1" customFormat="1" spans="1:24">
      <c r="A170" s="2" t="s">
        <v>8255</v>
      </c>
      <c r="B170" s="9" t="s">
        <v>8256</v>
      </c>
      <c r="C170" s="16" t="s">
        <v>5863</v>
      </c>
      <c r="D170" s="16">
        <v>2</v>
      </c>
      <c r="E170" s="16" t="s">
        <v>7736</v>
      </c>
      <c r="F170" s="10">
        <v>2</v>
      </c>
      <c r="G170" s="18" t="s">
        <v>8257</v>
      </c>
      <c r="H170" s="20">
        <v>2006</v>
      </c>
      <c r="I170" s="10" t="s">
        <v>8094</v>
      </c>
      <c r="J170" s="20">
        <v>2007</v>
      </c>
      <c r="K170" s="16" t="s">
        <v>7393</v>
      </c>
      <c r="L170" s="16">
        <v>1</v>
      </c>
      <c r="M170" s="16" t="s">
        <v>7393</v>
      </c>
      <c r="N170" s="30" t="s">
        <v>7393</v>
      </c>
      <c r="O170" s="16" t="s">
        <v>7393</v>
      </c>
      <c r="P170" s="16" t="s">
        <v>7393</v>
      </c>
      <c r="Q170" s="30" t="s">
        <v>8258</v>
      </c>
      <c r="R170" s="16" t="s">
        <v>7393</v>
      </c>
      <c r="S170" s="16" t="s">
        <v>8259</v>
      </c>
      <c r="T170" s="16" t="s">
        <v>7393</v>
      </c>
      <c r="U170" s="8" t="s">
        <v>7393</v>
      </c>
      <c r="V170" s="16" t="s">
        <v>52</v>
      </c>
      <c r="W170" s="16" t="s">
        <v>35</v>
      </c>
      <c r="X170" s="10">
        <v>1</v>
      </c>
    </row>
    <row r="171" s="1" customFormat="1" spans="1:24">
      <c r="A171" s="2" t="s">
        <v>8260</v>
      </c>
      <c r="B171" s="9" t="s">
        <v>8261</v>
      </c>
      <c r="C171" s="10" t="s">
        <v>5863</v>
      </c>
      <c r="D171" s="16">
        <v>1</v>
      </c>
      <c r="E171" s="10" t="s">
        <v>8262</v>
      </c>
      <c r="F171" s="10">
        <v>2</v>
      </c>
      <c r="G171" s="18" t="s">
        <v>8263</v>
      </c>
      <c r="H171" s="20">
        <v>2006</v>
      </c>
      <c r="I171" s="10" t="s">
        <v>8198</v>
      </c>
      <c r="J171" s="20">
        <v>2008</v>
      </c>
      <c r="K171" s="16" t="s">
        <v>7393</v>
      </c>
      <c r="L171" s="16">
        <v>1</v>
      </c>
      <c r="M171" s="16" t="s">
        <v>7393</v>
      </c>
      <c r="N171" s="30" t="s">
        <v>7393</v>
      </c>
      <c r="O171" s="16" t="s">
        <v>7393</v>
      </c>
      <c r="P171" s="16" t="s">
        <v>7393</v>
      </c>
      <c r="Q171" s="18" t="s">
        <v>8264</v>
      </c>
      <c r="R171" s="16" t="s">
        <v>7393</v>
      </c>
      <c r="S171" s="16" t="s">
        <v>7393</v>
      </c>
      <c r="T171" s="16" t="s">
        <v>7393</v>
      </c>
      <c r="U171" s="8" t="s">
        <v>7393</v>
      </c>
      <c r="V171" s="10" t="s">
        <v>7394</v>
      </c>
      <c r="W171" s="10" t="s">
        <v>8265</v>
      </c>
      <c r="X171" s="10">
        <v>1</v>
      </c>
    </row>
    <row r="172" s="1" customFormat="1" spans="1:24">
      <c r="A172" s="2" t="s">
        <v>8266</v>
      </c>
      <c r="B172" s="9" t="s">
        <v>8267</v>
      </c>
      <c r="C172" s="10" t="s">
        <v>7459</v>
      </c>
      <c r="D172" s="16">
        <v>1</v>
      </c>
      <c r="E172" s="10" t="s">
        <v>7724</v>
      </c>
      <c r="F172" s="10">
        <v>2</v>
      </c>
      <c r="G172" s="18" t="s">
        <v>8268</v>
      </c>
      <c r="H172" s="20">
        <v>2007</v>
      </c>
      <c r="I172" s="10" t="s">
        <v>8055</v>
      </c>
      <c r="J172" s="20">
        <v>2007</v>
      </c>
      <c r="K172" s="16" t="s">
        <v>7393</v>
      </c>
      <c r="L172" s="16">
        <v>1</v>
      </c>
      <c r="M172" s="16" t="s">
        <v>7393</v>
      </c>
      <c r="N172" s="30" t="s">
        <v>7393</v>
      </c>
      <c r="O172" s="16" t="s">
        <v>7393</v>
      </c>
      <c r="P172" s="16" t="s">
        <v>7393</v>
      </c>
      <c r="Q172" s="18" t="s">
        <v>7393</v>
      </c>
      <c r="R172" s="16" t="s">
        <v>7393</v>
      </c>
      <c r="S172" s="16" t="s">
        <v>7393</v>
      </c>
      <c r="T172" s="16" t="s">
        <v>7393</v>
      </c>
      <c r="U172" s="8" t="s">
        <v>7393</v>
      </c>
      <c r="V172" s="10" t="s">
        <v>7412</v>
      </c>
      <c r="W172" s="10" t="s">
        <v>35</v>
      </c>
      <c r="X172" s="10">
        <v>0</v>
      </c>
    </row>
    <row r="173" s="1" customFormat="1" spans="1:24">
      <c r="A173" s="2" t="s">
        <v>8269</v>
      </c>
      <c r="B173" s="9" t="s">
        <v>8270</v>
      </c>
      <c r="C173" s="10" t="s">
        <v>7459</v>
      </c>
      <c r="D173" s="16">
        <v>1</v>
      </c>
      <c r="E173" s="10" t="s">
        <v>8271</v>
      </c>
      <c r="F173" s="10">
        <v>2</v>
      </c>
      <c r="G173" s="18" t="s">
        <v>8272</v>
      </c>
      <c r="H173" s="20">
        <v>2007</v>
      </c>
      <c r="I173" s="10" t="s">
        <v>8273</v>
      </c>
      <c r="J173" s="20">
        <v>2008</v>
      </c>
      <c r="K173" s="16" t="s">
        <v>7393</v>
      </c>
      <c r="L173" s="16">
        <v>1</v>
      </c>
      <c r="M173" s="16" t="s">
        <v>7393</v>
      </c>
      <c r="N173" s="30" t="s">
        <v>7393</v>
      </c>
      <c r="O173" s="16" t="s">
        <v>7393</v>
      </c>
      <c r="P173" s="16" t="s">
        <v>7393</v>
      </c>
      <c r="Q173" s="18" t="s">
        <v>7393</v>
      </c>
      <c r="R173" s="16" t="s">
        <v>7393</v>
      </c>
      <c r="S173" s="16" t="s">
        <v>7393</v>
      </c>
      <c r="T173" s="16" t="s">
        <v>7393</v>
      </c>
      <c r="U173" s="8" t="s">
        <v>7393</v>
      </c>
      <c r="V173" s="10" t="s">
        <v>7394</v>
      </c>
      <c r="W173" s="10" t="s">
        <v>2404</v>
      </c>
      <c r="X173" s="10">
        <v>0</v>
      </c>
    </row>
    <row r="174" s="1" customFormat="1" spans="1:24">
      <c r="A174" s="2" t="s">
        <v>8274</v>
      </c>
      <c r="B174" s="9" t="s">
        <v>8275</v>
      </c>
      <c r="C174" s="10" t="s">
        <v>6303</v>
      </c>
      <c r="D174" s="16">
        <v>1</v>
      </c>
      <c r="E174" s="10" t="s">
        <v>8276</v>
      </c>
      <c r="F174" s="10">
        <v>2</v>
      </c>
      <c r="G174" s="18" t="s">
        <v>8277</v>
      </c>
      <c r="H174" s="20">
        <v>2007</v>
      </c>
      <c r="I174" s="10" t="s">
        <v>8278</v>
      </c>
      <c r="J174" s="20">
        <v>2013</v>
      </c>
      <c r="K174" s="16" t="s">
        <v>7393</v>
      </c>
      <c r="L174" s="16">
        <v>1</v>
      </c>
      <c r="M174" s="16" t="s">
        <v>7393</v>
      </c>
      <c r="N174" s="30" t="s">
        <v>7393</v>
      </c>
      <c r="O174" s="16" t="s">
        <v>7393</v>
      </c>
      <c r="P174" s="16" t="s">
        <v>7393</v>
      </c>
      <c r="Q174" s="18" t="s">
        <v>7393</v>
      </c>
      <c r="R174" s="16" t="s">
        <v>7393</v>
      </c>
      <c r="S174" s="16" t="s">
        <v>7393</v>
      </c>
      <c r="T174" s="16" t="s">
        <v>7393</v>
      </c>
      <c r="U174" s="8" t="s">
        <v>7393</v>
      </c>
      <c r="V174" s="10" t="s">
        <v>7400</v>
      </c>
      <c r="W174" s="10" t="s">
        <v>80</v>
      </c>
      <c r="X174" s="10">
        <v>0</v>
      </c>
    </row>
    <row r="175" s="1" customFormat="1" spans="1:24">
      <c r="A175" s="2" t="s">
        <v>8279</v>
      </c>
      <c r="B175" s="9" t="s">
        <v>8280</v>
      </c>
      <c r="C175" s="10" t="s">
        <v>5863</v>
      </c>
      <c r="D175" s="10">
        <v>1</v>
      </c>
      <c r="E175" s="10" t="s">
        <v>8281</v>
      </c>
      <c r="F175" s="10">
        <v>1</v>
      </c>
      <c r="G175" s="18" t="s">
        <v>8277</v>
      </c>
      <c r="H175" s="20">
        <v>2007</v>
      </c>
      <c r="I175" s="10" t="s">
        <v>8282</v>
      </c>
      <c r="J175" s="20">
        <v>2007</v>
      </c>
      <c r="K175" s="10" t="s">
        <v>7393</v>
      </c>
      <c r="L175" s="10">
        <v>1</v>
      </c>
      <c r="M175" s="10" t="s">
        <v>7393</v>
      </c>
      <c r="N175" s="18" t="s">
        <v>7393</v>
      </c>
      <c r="O175" s="10" t="s">
        <v>7393</v>
      </c>
      <c r="P175" s="16" t="s">
        <v>7393</v>
      </c>
      <c r="Q175" s="18" t="s">
        <v>7393</v>
      </c>
      <c r="R175" s="10" t="s">
        <v>7393</v>
      </c>
      <c r="S175" s="10" t="s">
        <v>7393</v>
      </c>
      <c r="T175" s="10" t="s">
        <v>7393</v>
      </c>
      <c r="U175" s="8" t="s">
        <v>7393</v>
      </c>
      <c r="V175" s="10" t="s">
        <v>7394</v>
      </c>
      <c r="W175" s="10" t="s">
        <v>7957</v>
      </c>
      <c r="X175" s="10">
        <v>1</v>
      </c>
    </row>
    <row r="176" s="1" customFormat="1" spans="1:24">
      <c r="A176" s="2" t="s">
        <v>8283</v>
      </c>
      <c r="B176" s="9" t="s">
        <v>8284</v>
      </c>
      <c r="C176" s="10" t="s">
        <v>7477</v>
      </c>
      <c r="D176" s="10">
        <v>1</v>
      </c>
      <c r="E176" s="10" t="s">
        <v>8285</v>
      </c>
      <c r="F176" s="10">
        <v>2</v>
      </c>
      <c r="G176" s="18" t="s">
        <v>7925</v>
      </c>
      <c r="H176" s="20">
        <v>2007</v>
      </c>
      <c r="I176" s="10" t="s">
        <v>8286</v>
      </c>
      <c r="J176" s="20">
        <v>2007</v>
      </c>
      <c r="K176" s="10" t="s">
        <v>7393</v>
      </c>
      <c r="L176" s="10">
        <v>1</v>
      </c>
      <c r="M176" s="10" t="s">
        <v>7393</v>
      </c>
      <c r="N176" s="18" t="s">
        <v>7393</v>
      </c>
      <c r="O176" s="10" t="s">
        <v>7393</v>
      </c>
      <c r="P176" s="16" t="s">
        <v>7393</v>
      </c>
      <c r="Q176" s="18" t="s">
        <v>7393</v>
      </c>
      <c r="R176" s="10" t="s">
        <v>7393</v>
      </c>
      <c r="S176" s="10" t="s">
        <v>7393</v>
      </c>
      <c r="T176" s="10" t="s">
        <v>7393</v>
      </c>
      <c r="U176" s="8" t="s">
        <v>7393</v>
      </c>
      <c r="V176" s="10" t="s">
        <v>7394</v>
      </c>
      <c r="W176" s="10" t="s">
        <v>35</v>
      </c>
      <c r="X176" s="16">
        <v>1</v>
      </c>
    </row>
    <row r="177" s="1" customFormat="1" spans="1:24">
      <c r="A177" s="2" t="s">
        <v>8287</v>
      </c>
      <c r="B177" s="9" t="s">
        <v>8288</v>
      </c>
      <c r="C177" s="16" t="s">
        <v>7477</v>
      </c>
      <c r="D177" s="16">
        <v>1</v>
      </c>
      <c r="E177" s="16" t="s">
        <v>8289</v>
      </c>
      <c r="F177" s="10">
        <v>1</v>
      </c>
      <c r="G177" s="18" t="s">
        <v>8290</v>
      </c>
      <c r="H177" s="20">
        <v>2007</v>
      </c>
      <c r="I177" s="18" t="s">
        <v>8291</v>
      </c>
      <c r="J177" s="20">
        <v>2007</v>
      </c>
      <c r="K177" s="27" t="s">
        <v>7393</v>
      </c>
      <c r="L177" s="16">
        <v>1</v>
      </c>
      <c r="M177" s="16" t="s">
        <v>7393</v>
      </c>
      <c r="N177" s="30" t="s">
        <v>7393</v>
      </c>
      <c r="O177" s="16" t="s">
        <v>7393</v>
      </c>
      <c r="P177" s="16" t="s">
        <v>7393</v>
      </c>
      <c r="Q177" s="30" t="s">
        <v>7393</v>
      </c>
      <c r="R177" s="16" t="s">
        <v>7393</v>
      </c>
      <c r="S177" s="16" t="s">
        <v>7393</v>
      </c>
      <c r="T177" s="16" t="s">
        <v>7393</v>
      </c>
      <c r="U177" s="8" t="s">
        <v>7393</v>
      </c>
      <c r="V177" s="16" t="s">
        <v>7412</v>
      </c>
      <c r="W177" s="16" t="s">
        <v>35</v>
      </c>
      <c r="X177" s="16">
        <v>1</v>
      </c>
    </row>
    <row r="178" s="1" customFormat="1" spans="1:24">
      <c r="A178" s="2" t="s">
        <v>8292</v>
      </c>
      <c r="B178" s="9" t="s">
        <v>8293</v>
      </c>
      <c r="C178" s="10" t="s">
        <v>5863</v>
      </c>
      <c r="D178" s="16">
        <v>2</v>
      </c>
      <c r="E178" s="10" t="s">
        <v>8294</v>
      </c>
      <c r="F178" s="10">
        <v>2</v>
      </c>
      <c r="G178" s="18" t="s">
        <v>8295</v>
      </c>
      <c r="H178" s="20">
        <v>2007</v>
      </c>
      <c r="I178" s="10" t="s">
        <v>8296</v>
      </c>
      <c r="J178" s="20">
        <v>2008</v>
      </c>
      <c r="K178" s="27" t="s">
        <v>7393</v>
      </c>
      <c r="L178" s="16">
        <v>1</v>
      </c>
      <c r="M178" s="16" t="s">
        <v>7393</v>
      </c>
      <c r="N178" s="30" t="s">
        <v>7393</v>
      </c>
      <c r="O178" s="16" t="s">
        <v>7393</v>
      </c>
      <c r="P178" s="16" t="s">
        <v>7393</v>
      </c>
      <c r="Q178" s="30" t="s">
        <v>7393</v>
      </c>
      <c r="R178" s="16" t="s">
        <v>7393</v>
      </c>
      <c r="S178" s="16" t="s">
        <v>7393</v>
      </c>
      <c r="T178" s="16" t="s">
        <v>7393</v>
      </c>
      <c r="U178" s="8" t="s">
        <v>7393</v>
      </c>
      <c r="V178" s="10" t="s">
        <v>7394</v>
      </c>
      <c r="W178" s="10" t="s">
        <v>8297</v>
      </c>
      <c r="X178" s="16">
        <v>1</v>
      </c>
    </row>
    <row r="179" s="1" customFormat="1" spans="1:24">
      <c r="A179" s="2" t="s">
        <v>8298</v>
      </c>
      <c r="B179" s="9" t="s">
        <v>8299</v>
      </c>
      <c r="C179" s="10" t="s">
        <v>8300</v>
      </c>
      <c r="D179" s="16">
        <v>1</v>
      </c>
      <c r="E179" s="10" t="s">
        <v>8301</v>
      </c>
      <c r="F179" s="10">
        <v>2</v>
      </c>
      <c r="G179" s="18" t="s">
        <v>8302</v>
      </c>
      <c r="H179" s="20">
        <v>2007</v>
      </c>
      <c r="I179" s="10" t="s">
        <v>8303</v>
      </c>
      <c r="J179" s="20">
        <v>2009</v>
      </c>
      <c r="K179" s="10" t="s">
        <v>7393</v>
      </c>
      <c r="L179" s="16">
        <v>1</v>
      </c>
      <c r="M179" s="16" t="s">
        <v>7393</v>
      </c>
      <c r="N179" s="30" t="s">
        <v>7393</v>
      </c>
      <c r="O179" s="16" t="s">
        <v>7393</v>
      </c>
      <c r="P179" s="16">
        <v>1</v>
      </c>
      <c r="Q179" s="18" t="s">
        <v>8302</v>
      </c>
      <c r="R179" s="10" t="s">
        <v>8303</v>
      </c>
      <c r="S179" s="16" t="s">
        <v>7393</v>
      </c>
      <c r="T179" s="16" t="s">
        <v>7393</v>
      </c>
      <c r="U179" s="16" t="s">
        <v>8304</v>
      </c>
      <c r="V179" s="10" t="s">
        <v>7400</v>
      </c>
      <c r="W179" s="10" t="s">
        <v>80</v>
      </c>
      <c r="X179" s="16">
        <v>1</v>
      </c>
    </row>
    <row r="180" s="1" customFormat="1" spans="1:24">
      <c r="A180" s="2" t="s">
        <v>8305</v>
      </c>
      <c r="B180" s="9" t="s">
        <v>8306</v>
      </c>
      <c r="C180" s="10" t="s">
        <v>7477</v>
      </c>
      <c r="D180" s="16">
        <v>1</v>
      </c>
      <c r="E180" s="10" t="s">
        <v>8307</v>
      </c>
      <c r="F180" s="10">
        <v>2</v>
      </c>
      <c r="G180" s="18" t="s">
        <v>8308</v>
      </c>
      <c r="H180" s="20">
        <v>2007</v>
      </c>
      <c r="I180" s="10" t="s">
        <v>8309</v>
      </c>
      <c r="J180" s="20">
        <v>2008</v>
      </c>
      <c r="K180" s="10" t="s">
        <v>7393</v>
      </c>
      <c r="L180" s="16">
        <v>1</v>
      </c>
      <c r="M180" s="16" t="s">
        <v>7393</v>
      </c>
      <c r="N180" s="30" t="s">
        <v>7393</v>
      </c>
      <c r="O180" s="16" t="s">
        <v>7393</v>
      </c>
      <c r="P180" s="16" t="s">
        <v>7393</v>
      </c>
      <c r="Q180" s="30" t="s">
        <v>7393</v>
      </c>
      <c r="R180" s="16" t="s">
        <v>7393</v>
      </c>
      <c r="S180" s="16" t="s">
        <v>7393</v>
      </c>
      <c r="T180" s="16" t="s">
        <v>7393</v>
      </c>
      <c r="U180" s="8" t="s">
        <v>7393</v>
      </c>
      <c r="V180" s="10" t="s">
        <v>7412</v>
      </c>
      <c r="W180" s="10" t="s">
        <v>35</v>
      </c>
      <c r="X180" s="16">
        <v>1</v>
      </c>
    </row>
    <row r="181" s="1" customFormat="1" spans="1:24">
      <c r="A181" s="2" t="s">
        <v>8310</v>
      </c>
      <c r="B181" s="9" t="s">
        <v>8311</v>
      </c>
      <c r="C181" s="10" t="s">
        <v>7735</v>
      </c>
      <c r="D181" s="16">
        <v>6</v>
      </c>
      <c r="E181" s="10" t="s">
        <v>8312</v>
      </c>
      <c r="F181" s="10">
        <v>2</v>
      </c>
      <c r="G181" s="18" t="s">
        <v>8308</v>
      </c>
      <c r="H181" s="20">
        <v>2007</v>
      </c>
      <c r="I181" s="18">
        <v>39264</v>
      </c>
      <c r="J181" s="20">
        <v>2007</v>
      </c>
      <c r="K181" s="10" t="s">
        <v>7393</v>
      </c>
      <c r="L181" s="16">
        <v>1</v>
      </c>
      <c r="M181" s="16" t="s">
        <v>7393</v>
      </c>
      <c r="N181" s="30" t="s">
        <v>7393</v>
      </c>
      <c r="O181" s="16" t="s">
        <v>7393</v>
      </c>
      <c r="P181" s="16" t="s">
        <v>7393</v>
      </c>
      <c r="Q181" s="30" t="s">
        <v>7393</v>
      </c>
      <c r="R181" s="16" t="s">
        <v>7393</v>
      </c>
      <c r="S181" s="16" t="s">
        <v>7393</v>
      </c>
      <c r="T181" s="16" t="s">
        <v>7393</v>
      </c>
      <c r="U181" s="8" t="s">
        <v>7393</v>
      </c>
      <c r="V181" s="10" t="s">
        <v>33</v>
      </c>
      <c r="W181" s="10" t="s">
        <v>35</v>
      </c>
      <c r="X181" s="16">
        <v>1</v>
      </c>
    </row>
    <row r="182" s="1" customFormat="1" spans="1:24">
      <c r="A182" s="2" t="s">
        <v>8313</v>
      </c>
      <c r="B182" s="9" t="s">
        <v>8314</v>
      </c>
      <c r="C182" s="16" t="s">
        <v>8243</v>
      </c>
      <c r="D182" s="16">
        <v>1</v>
      </c>
      <c r="E182" s="16" t="s">
        <v>8315</v>
      </c>
      <c r="F182" s="10">
        <v>1</v>
      </c>
      <c r="G182" s="18" t="s">
        <v>8316</v>
      </c>
      <c r="H182" s="20">
        <v>2007</v>
      </c>
      <c r="I182" s="18" t="s">
        <v>8317</v>
      </c>
      <c r="J182" s="20">
        <v>2012</v>
      </c>
      <c r="K182" s="27" t="s">
        <v>7393</v>
      </c>
      <c r="L182" s="16">
        <v>1</v>
      </c>
      <c r="M182" s="16" t="s">
        <v>7393</v>
      </c>
      <c r="N182" s="30" t="s">
        <v>7393</v>
      </c>
      <c r="O182" s="16" t="s">
        <v>7393</v>
      </c>
      <c r="P182" s="16" t="s">
        <v>7393</v>
      </c>
      <c r="Q182" s="30" t="s">
        <v>7393</v>
      </c>
      <c r="R182" s="16" t="s">
        <v>7393</v>
      </c>
      <c r="S182" s="16" t="s">
        <v>7393</v>
      </c>
      <c r="T182" s="16" t="s">
        <v>7393</v>
      </c>
      <c r="U182" s="8" t="s">
        <v>7393</v>
      </c>
      <c r="V182" s="16" t="s">
        <v>7400</v>
      </c>
      <c r="W182" s="16" t="s">
        <v>7521</v>
      </c>
      <c r="X182" s="16">
        <v>1</v>
      </c>
    </row>
    <row r="183" s="1" customFormat="1" spans="1:24">
      <c r="A183" s="2" t="s">
        <v>8318</v>
      </c>
      <c r="B183" s="9" t="s">
        <v>8319</v>
      </c>
      <c r="C183" s="16" t="s">
        <v>5863</v>
      </c>
      <c r="D183" s="16">
        <v>1</v>
      </c>
      <c r="E183" s="16" t="s">
        <v>8320</v>
      </c>
      <c r="F183" s="10">
        <v>1</v>
      </c>
      <c r="G183" s="18" t="s">
        <v>8321</v>
      </c>
      <c r="H183" s="20">
        <v>2007</v>
      </c>
      <c r="I183" s="18" t="s">
        <v>8322</v>
      </c>
      <c r="J183" s="20">
        <v>2012</v>
      </c>
      <c r="K183" s="27" t="s">
        <v>7393</v>
      </c>
      <c r="L183" s="16">
        <v>1</v>
      </c>
      <c r="M183" s="16" t="s">
        <v>7393</v>
      </c>
      <c r="N183" s="30" t="s">
        <v>7393</v>
      </c>
      <c r="O183" s="16" t="s">
        <v>7393</v>
      </c>
      <c r="P183" s="16" t="s">
        <v>7393</v>
      </c>
      <c r="Q183" s="30" t="s">
        <v>7393</v>
      </c>
      <c r="R183" s="16" t="s">
        <v>7393</v>
      </c>
      <c r="S183" s="16" t="s">
        <v>7393</v>
      </c>
      <c r="T183" s="16" t="s">
        <v>7393</v>
      </c>
      <c r="U183" s="8" t="s">
        <v>7393</v>
      </c>
      <c r="V183" s="16" t="s">
        <v>7394</v>
      </c>
      <c r="W183" s="16" t="s">
        <v>8082</v>
      </c>
      <c r="X183" s="10">
        <v>1</v>
      </c>
    </row>
    <row r="184" s="1" customFormat="1" spans="1:24">
      <c r="A184" s="2" t="s">
        <v>8323</v>
      </c>
      <c r="B184" s="9" t="s">
        <v>8324</v>
      </c>
      <c r="C184" s="10" t="s">
        <v>7459</v>
      </c>
      <c r="D184" s="16">
        <v>1</v>
      </c>
      <c r="E184" s="10" t="s">
        <v>8325</v>
      </c>
      <c r="F184" s="10">
        <v>2</v>
      </c>
      <c r="G184" s="18" t="s">
        <v>8326</v>
      </c>
      <c r="H184" s="20">
        <v>2007</v>
      </c>
      <c r="I184" s="10" t="s">
        <v>8327</v>
      </c>
      <c r="J184" s="20">
        <v>2007</v>
      </c>
      <c r="K184" s="27" t="s">
        <v>7393</v>
      </c>
      <c r="L184" s="16">
        <v>1</v>
      </c>
      <c r="M184" s="16" t="s">
        <v>7393</v>
      </c>
      <c r="N184" s="30" t="s">
        <v>7393</v>
      </c>
      <c r="O184" s="16" t="s">
        <v>7393</v>
      </c>
      <c r="P184" s="16" t="s">
        <v>7393</v>
      </c>
      <c r="Q184" s="30" t="s">
        <v>7393</v>
      </c>
      <c r="R184" s="16" t="s">
        <v>7393</v>
      </c>
      <c r="S184" s="16" t="s">
        <v>7393</v>
      </c>
      <c r="T184" s="16" t="s">
        <v>7393</v>
      </c>
      <c r="U184" s="8" t="s">
        <v>7393</v>
      </c>
      <c r="V184" s="10" t="s">
        <v>7394</v>
      </c>
      <c r="W184" s="10" t="s">
        <v>35</v>
      </c>
      <c r="X184" s="10">
        <v>1</v>
      </c>
    </row>
    <row r="185" s="1" customFormat="1" spans="1:24">
      <c r="A185" s="2" t="s">
        <v>8328</v>
      </c>
      <c r="B185" s="9" t="s">
        <v>8329</v>
      </c>
      <c r="C185" s="10" t="s">
        <v>8300</v>
      </c>
      <c r="D185" s="16">
        <v>1</v>
      </c>
      <c r="E185" s="10" t="s">
        <v>8330</v>
      </c>
      <c r="F185" s="10">
        <v>2</v>
      </c>
      <c r="G185" s="18" t="s">
        <v>8331</v>
      </c>
      <c r="H185" s="20">
        <v>2007</v>
      </c>
      <c r="I185" s="10" t="s">
        <v>7624</v>
      </c>
      <c r="J185" s="20">
        <v>2008</v>
      </c>
      <c r="K185" s="27" t="s">
        <v>7393</v>
      </c>
      <c r="L185" s="16">
        <v>1</v>
      </c>
      <c r="M185" s="16" t="s">
        <v>7393</v>
      </c>
      <c r="N185" s="30" t="s">
        <v>7393</v>
      </c>
      <c r="O185" s="16" t="s">
        <v>7393</v>
      </c>
      <c r="P185" s="16">
        <v>1</v>
      </c>
      <c r="Q185" s="18" t="s">
        <v>8331</v>
      </c>
      <c r="R185" s="10" t="s">
        <v>7624</v>
      </c>
      <c r="S185" s="16" t="s">
        <v>7393</v>
      </c>
      <c r="T185" s="16" t="s">
        <v>7393</v>
      </c>
      <c r="U185" s="16" t="s">
        <v>8304</v>
      </c>
      <c r="V185" s="10" t="s">
        <v>7400</v>
      </c>
      <c r="W185" s="10" t="s">
        <v>80</v>
      </c>
      <c r="X185" s="10">
        <v>1</v>
      </c>
    </row>
    <row r="186" s="1" customFormat="1" spans="1:24">
      <c r="A186" s="2" t="s">
        <v>8332</v>
      </c>
      <c r="B186" s="9" t="s">
        <v>8333</v>
      </c>
      <c r="C186" s="10" t="s">
        <v>5863</v>
      </c>
      <c r="D186" s="10">
        <v>2</v>
      </c>
      <c r="E186" s="10" t="s">
        <v>8334</v>
      </c>
      <c r="F186" s="10">
        <v>2</v>
      </c>
      <c r="G186" s="18" t="s">
        <v>8335</v>
      </c>
      <c r="H186" s="20">
        <v>2007</v>
      </c>
      <c r="I186" s="10" t="s">
        <v>8336</v>
      </c>
      <c r="J186" s="20">
        <v>2009</v>
      </c>
      <c r="K186" s="10" t="s">
        <v>7393</v>
      </c>
      <c r="L186" s="10">
        <v>1</v>
      </c>
      <c r="M186" s="10" t="s">
        <v>7393</v>
      </c>
      <c r="N186" s="18" t="s">
        <v>7393</v>
      </c>
      <c r="O186" s="10" t="s">
        <v>7393</v>
      </c>
      <c r="P186" s="16" t="s">
        <v>7393</v>
      </c>
      <c r="Q186" s="18" t="s">
        <v>7393</v>
      </c>
      <c r="R186" s="10" t="s">
        <v>7393</v>
      </c>
      <c r="S186" s="10" t="s">
        <v>7393</v>
      </c>
      <c r="T186" s="10" t="s">
        <v>7393</v>
      </c>
      <c r="U186" s="8" t="s">
        <v>7393</v>
      </c>
      <c r="V186" s="10" t="s">
        <v>7400</v>
      </c>
      <c r="W186" s="10" t="s">
        <v>80</v>
      </c>
      <c r="X186" s="10">
        <v>1</v>
      </c>
    </row>
    <row r="187" s="1" customFormat="1" spans="1:24">
      <c r="A187" s="2" t="s">
        <v>8337</v>
      </c>
      <c r="B187" s="9" t="s">
        <v>8338</v>
      </c>
      <c r="C187" s="10" t="s">
        <v>7477</v>
      </c>
      <c r="D187" s="10">
        <v>1</v>
      </c>
      <c r="E187" s="10" t="s">
        <v>8339</v>
      </c>
      <c r="F187" s="10">
        <v>2</v>
      </c>
      <c r="G187" s="18" t="s">
        <v>8340</v>
      </c>
      <c r="H187" s="20">
        <v>2007</v>
      </c>
      <c r="I187" s="10" t="s">
        <v>8341</v>
      </c>
      <c r="J187" s="20">
        <v>2008</v>
      </c>
      <c r="K187" s="10" t="s">
        <v>7393</v>
      </c>
      <c r="L187" s="10">
        <v>1</v>
      </c>
      <c r="M187" s="10" t="s">
        <v>7393</v>
      </c>
      <c r="N187" s="18" t="s">
        <v>7393</v>
      </c>
      <c r="O187" s="10" t="s">
        <v>7393</v>
      </c>
      <c r="P187" s="16" t="s">
        <v>7393</v>
      </c>
      <c r="Q187" s="18" t="s">
        <v>7393</v>
      </c>
      <c r="R187" s="10" t="s">
        <v>7393</v>
      </c>
      <c r="S187" s="10" t="s">
        <v>7393</v>
      </c>
      <c r="T187" s="10" t="s">
        <v>7393</v>
      </c>
      <c r="U187" s="8" t="s">
        <v>7393</v>
      </c>
      <c r="V187" s="10" t="s">
        <v>7412</v>
      </c>
      <c r="W187" s="10" t="s">
        <v>35</v>
      </c>
      <c r="X187" s="10">
        <v>1</v>
      </c>
    </row>
    <row r="188" s="1" customFormat="1" spans="1:24">
      <c r="A188" s="2" t="s">
        <v>8342</v>
      </c>
      <c r="B188" s="9" t="s">
        <v>8343</v>
      </c>
      <c r="C188" s="10" t="s">
        <v>5863</v>
      </c>
      <c r="D188" s="10">
        <v>1</v>
      </c>
      <c r="E188" s="10" t="s">
        <v>8344</v>
      </c>
      <c r="F188" s="10">
        <v>1</v>
      </c>
      <c r="G188" s="18" t="s">
        <v>8345</v>
      </c>
      <c r="H188" s="20">
        <v>2007</v>
      </c>
      <c r="I188" s="18" t="s">
        <v>7844</v>
      </c>
      <c r="J188" s="20">
        <v>2008</v>
      </c>
      <c r="K188" s="10" t="s">
        <v>7393</v>
      </c>
      <c r="L188" s="10">
        <v>1</v>
      </c>
      <c r="M188" s="10" t="s">
        <v>7393</v>
      </c>
      <c r="N188" s="18" t="s">
        <v>7393</v>
      </c>
      <c r="O188" s="10" t="s">
        <v>7393</v>
      </c>
      <c r="P188" s="16" t="s">
        <v>7393</v>
      </c>
      <c r="Q188" s="18" t="s">
        <v>8346</v>
      </c>
      <c r="R188" s="10" t="s">
        <v>8346</v>
      </c>
      <c r="S188" s="10" t="s">
        <v>8347</v>
      </c>
      <c r="T188" s="10" t="s">
        <v>8348</v>
      </c>
      <c r="U188" s="8" t="s">
        <v>7393</v>
      </c>
      <c r="V188" s="10" t="s">
        <v>52</v>
      </c>
      <c r="W188" s="10" t="s">
        <v>8349</v>
      </c>
      <c r="X188" s="10">
        <v>1</v>
      </c>
    </row>
    <row r="189" s="1" customFormat="1" spans="1:24">
      <c r="A189" s="2" t="s">
        <v>8350</v>
      </c>
      <c r="B189" s="9" t="s">
        <v>8351</v>
      </c>
      <c r="C189" s="10" t="s">
        <v>7477</v>
      </c>
      <c r="D189" s="10">
        <v>1</v>
      </c>
      <c r="E189" s="10" t="s">
        <v>8352</v>
      </c>
      <c r="F189" s="10">
        <v>2</v>
      </c>
      <c r="G189" s="18" t="s">
        <v>8353</v>
      </c>
      <c r="H189" s="20">
        <v>2007</v>
      </c>
      <c r="I189" s="10" t="s">
        <v>7844</v>
      </c>
      <c r="J189" s="20">
        <v>2008</v>
      </c>
      <c r="K189" s="10" t="s">
        <v>7393</v>
      </c>
      <c r="L189" s="10">
        <v>1</v>
      </c>
      <c r="M189" s="10" t="s">
        <v>7393</v>
      </c>
      <c r="N189" s="18" t="s">
        <v>7393</v>
      </c>
      <c r="O189" s="10" t="s">
        <v>7393</v>
      </c>
      <c r="P189" s="16" t="s">
        <v>7393</v>
      </c>
      <c r="Q189" s="18" t="s">
        <v>7393</v>
      </c>
      <c r="R189" s="10" t="s">
        <v>7393</v>
      </c>
      <c r="S189" s="10" t="s">
        <v>7393</v>
      </c>
      <c r="T189" s="10" t="s">
        <v>7393</v>
      </c>
      <c r="U189" s="8" t="s">
        <v>7393</v>
      </c>
      <c r="V189" s="10" t="s">
        <v>7412</v>
      </c>
      <c r="W189" s="10" t="s">
        <v>35</v>
      </c>
      <c r="X189" s="10">
        <v>1</v>
      </c>
    </row>
    <row r="190" s="1" customFormat="1" spans="1:24">
      <c r="A190" s="2" t="s">
        <v>8354</v>
      </c>
      <c r="B190" s="9" t="s">
        <v>8355</v>
      </c>
      <c r="C190" s="10" t="s">
        <v>5863</v>
      </c>
      <c r="D190" s="10">
        <v>1</v>
      </c>
      <c r="E190" s="10" t="s">
        <v>8356</v>
      </c>
      <c r="F190" s="10">
        <v>2</v>
      </c>
      <c r="G190" s="18" t="s">
        <v>8357</v>
      </c>
      <c r="H190" s="20">
        <v>2007</v>
      </c>
      <c r="I190" s="10" t="s">
        <v>8358</v>
      </c>
      <c r="J190" s="20">
        <v>2008</v>
      </c>
      <c r="K190" s="10" t="s">
        <v>7393</v>
      </c>
      <c r="L190" s="10">
        <v>1</v>
      </c>
      <c r="M190" s="10" t="s">
        <v>7393</v>
      </c>
      <c r="N190" s="18" t="s">
        <v>7393</v>
      </c>
      <c r="O190" s="10" t="s">
        <v>7393</v>
      </c>
      <c r="P190" s="16" t="s">
        <v>7393</v>
      </c>
      <c r="Q190" s="18" t="s">
        <v>7393</v>
      </c>
      <c r="R190" s="10" t="s">
        <v>7393</v>
      </c>
      <c r="S190" s="10" t="s">
        <v>7393</v>
      </c>
      <c r="T190" s="10" t="s">
        <v>7393</v>
      </c>
      <c r="U190" s="8" t="s">
        <v>7393</v>
      </c>
      <c r="V190" s="10" t="s">
        <v>7412</v>
      </c>
      <c r="W190" s="10" t="s">
        <v>8359</v>
      </c>
      <c r="X190" s="10">
        <v>1</v>
      </c>
    </row>
    <row r="191" s="1" customFormat="1" spans="1:24">
      <c r="A191" s="2" t="s">
        <v>8360</v>
      </c>
      <c r="B191" s="9" t="s">
        <v>8361</v>
      </c>
      <c r="C191" s="10" t="s">
        <v>5863</v>
      </c>
      <c r="D191" s="10">
        <v>1</v>
      </c>
      <c r="E191" s="10" t="s">
        <v>8362</v>
      </c>
      <c r="F191" s="10">
        <v>2</v>
      </c>
      <c r="G191" s="18" t="s">
        <v>8363</v>
      </c>
      <c r="H191" s="20">
        <v>2007</v>
      </c>
      <c r="I191" s="18" t="s">
        <v>8364</v>
      </c>
      <c r="J191" s="20">
        <v>2009</v>
      </c>
      <c r="K191" s="10" t="s">
        <v>7393</v>
      </c>
      <c r="L191" s="10">
        <v>1</v>
      </c>
      <c r="M191" s="10" t="s">
        <v>7393</v>
      </c>
      <c r="N191" s="18" t="s">
        <v>7393</v>
      </c>
      <c r="O191" s="10" t="s">
        <v>7393</v>
      </c>
      <c r="P191" s="16" t="s">
        <v>7393</v>
      </c>
      <c r="Q191" s="18" t="s">
        <v>7393</v>
      </c>
      <c r="R191" s="10" t="s">
        <v>7393</v>
      </c>
      <c r="S191" s="10" t="s">
        <v>7393</v>
      </c>
      <c r="T191" s="10" t="s">
        <v>7393</v>
      </c>
      <c r="U191" s="8" t="s">
        <v>7393</v>
      </c>
      <c r="V191" s="10" t="s">
        <v>7394</v>
      </c>
      <c r="W191" s="10" t="s">
        <v>8365</v>
      </c>
      <c r="X191" s="10">
        <v>1</v>
      </c>
    </row>
    <row r="192" s="1" customFormat="1" spans="1:24">
      <c r="A192" s="2" t="s">
        <v>8366</v>
      </c>
      <c r="B192" s="9" t="s">
        <v>8367</v>
      </c>
      <c r="C192" s="10" t="s">
        <v>5863</v>
      </c>
      <c r="D192" s="10">
        <v>1</v>
      </c>
      <c r="E192" s="10" t="s">
        <v>8368</v>
      </c>
      <c r="F192" s="10">
        <v>1</v>
      </c>
      <c r="G192" s="18" t="s">
        <v>8369</v>
      </c>
      <c r="H192" s="20">
        <v>2008</v>
      </c>
      <c r="I192" s="10" t="s">
        <v>8370</v>
      </c>
      <c r="J192" s="20">
        <v>2009</v>
      </c>
      <c r="K192" s="10" t="s">
        <v>7393</v>
      </c>
      <c r="L192" s="10">
        <v>1</v>
      </c>
      <c r="M192" s="10" t="s">
        <v>7393</v>
      </c>
      <c r="N192" s="18" t="s">
        <v>7393</v>
      </c>
      <c r="O192" s="10" t="s">
        <v>7393</v>
      </c>
      <c r="P192" s="16" t="s">
        <v>7393</v>
      </c>
      <c r="Q192" s="18" t="s">
        <v>8371</v>
      </c>
      <c r="R192" s="10" t="s">
        <v>8371</v>
      </c>
      <c r="S192" s="10" t="s">
        <v>7393</v>
      </c>
      <c r="T192" s="10" t="s">
        <v>7393</v>
      </c>
      <c r="U192" s="8" t="s">
        <v>7393</v>
      </c>
      <c r="V192" s="10" t="s">
        <v>7394</v>
      </c>
      <c r="W192" s="10" t="s">
        <v>8046</v>
      </c>
      <c r="X192" s="10">
        <v>1</v>
      </c>
    </row>
    <row r="193" s="1" customFormat="1" spans="1:24">
      <c r="A193" s="2" t="s">
        <v>8372</v>
      </c>
      <c r="B193" s="9" t="s">
        <v>8373</v>
      </c>
      <c r="C193" s="10" t="s">
        <v>8300</v>
      </c>
      <c r="D193" s="10">
        <v>1</v>
      </c>
      <c r="E193" s="10" t="s">
        <v>8374</v>
      </c>
      <c r="F193" s="10">
        <v>2</v>
      </c>
      <c r="G193" s="18" t="s">
        <v>8375</v>
      </c>
      <c r="H193" s="20">
        <v>2008</v>
      </c>
      <c r="I193" s="10" t="s">
        <v>8376</v>
      </c>
      <c r="J193" s="20">
        <v>2009</v>
      </c>
      <c r="K193" s="10" t="s">
        <v>7393</v>
      </c>
      <c r="L193" s="10">
        <v>1</v>
      </c>
      <c r="M193" s="10" t="s">
        <v>7393</v>
      </c>
      <c r="N193" s="18" t="s">
        <v>7393</v>
      </c>
      <c r="O193" s="10" t="s">
        <v>7393</v>
      </c>
      <c r="P193" s="10">
        <v>1</v>
      </c>
      <c r="Q193" s="18" t="s">
        <v>8375</v>
      </c>
      <c r="R193" s="10" t="s">
        <v>8376</v>
      </c>
      <c r="S193" s="10" t="s">
        <v>7393</v>
      </c>
      <c r="T193" s="10" t="s">
        <v>7393</v>
      </c>
      <c r="U193" s="16" t="s">
        <v>8304</v>
      </c>
      <c r="V193" s="10" t="s">
        <v>7400</v>
      </c>
      <c r="W193" s="10" t="s">
        <v>80</v>
      </c>
      <c r="X193" s="10">
        <v>1</v>
      </c>
    </row>
    <row r="194" s="1" customFormat="1" spans="1:24">
      <c r="A194" s="2" t="s">
        <v>8377</v>
      </c>
      <c r="B194" s="9" t="s">
        <v>8378</v>
      </c>
      <c r="C194" s="10" t="s">
        <v>7403</v>
      </c>
      <c r="D194" s="10">
        <v>1</v>
      </c>
      <c r="E194" s="10" t="s">
        <v>8379</v>
      </c>
      <c r="F194" s="10">
        <v>2</v>
      </c>
      <c r="G194" s="18" t="s">
        <v>8380</v>
      </c>
      <c r="H194" s="20">
        <v>2008</v>
      </c>
      <c r="I194" s="10" t="s">
        <v>8381</v>
      </c>
      <c r="J194" s="20">
        <v>2010</v>
      </c>
      <c r="K194" s="10" t="s">
        <v>7393</v>
      </c>
      <c r="L194" s="10">
        <v>1</v>
      </c>
      <c r="M194" s="10" t="s">
        <v>7393</v>
      </c>
      <c r="N194" s="18" t="s">
        <v>7393</v>
      </c>
      <c r="O194" s="10" t="s">
        <v>7393</v>
      </c>
      <c r="P194" s="16" t="s">
        <v>7393</v>
      </c>
      <c r="Q194" s="18" t="s">
        <v>7393</v>
      </c>
      <c r="R194" s="10" t="s">
        <v>7393</v>
      </c>
      <c r="S194" s="10" t="s">
        <v>7393</v>
      </c>
      <c r="T194" s="10" t="s">
        <v>7393</v>
      </c>
      <c r="U194" s="8" t="s">
        <v>7393</v>
      </c>
      <c r="V194" s="10" t="s">
        <v>7400</v>
      </c>
      <c r="W194" s="10" t="s">
        <v>80</v>
      </c>
      <c r="X194" s="10">
        <v>0</v>
      </c>
    </row>
    <row r="195" s="1" customFormat="1" spans="1:24">
      <c r="A195" s="2" t="s">
        <v>8382</v>
      </c>
      <c r="B195" s="9" t="s">
        <v>8383</v>
      </c>
      <c r="C195" s="10" t="s">
        <v>7459</v>
      </c>
      <c r="D195" s="10">
        <v>1</v>
      </c>
      <c r="E195" s="10" t="s">
        <v>8384</v>
      </c>
      <c r="F195" s="10">
        <v>2</v>
      </c>
      <c r="G195" s="18" t="s">
        <v>8385</v>
      </c>
      <c r="H195" s="20">
        <v>2008</v>
      </c>
      <c r="I195" s="10" t="s">
        <v>8386</v>
      </c>
      <c r="J195" s="20">
        <v>2008</v>
      </c>
      <c r="K195" s="10" t="s">
        <v>7393</v>
      </c>
      <c r="L195" s="10">
        <v>1</v>
      </c>
      <c r="M195" s="10" t="s">
        <v>7393</v>
      </c>
      <c r="N195" s="18" t="s">
        <v>7393</v>
      </c>
      <c r="O195" s="10" t="s">
        <v>7393</v>
      </c>
      <c r="P195" s="16" t="s">
        <v>7393</v>
      </c>
      <c r="Q195" s="18" t="s">
        <v>7393</v>
      </c>
      <c r="R195" s="10" t="s">
        <v>7393</v>
      </c>
      <c r="S195" s="10" t="s">
        <v>7393</v>
      </c>
      <c r="T195" s="10" t="s">
        <v>7393</v>
      </c>
      <c r="U195" s="8" t="s">
        <v>7393</v>
      </c>
      <c r="V195" s="10" t="s">
        <v>7412</v>
      </c>
      <c r="W195" s="10" t="s">
        <v>35</v>
      </c>
      <c r="X195" s="10">
        <v>1</v>
      </c>
    </row>
    <row r="196" s="1" customFormat="1" spans="1:24">
      <c r="A196" s="2" t="s">
        <v>8387</v>
      </c>
      <c r="B196" s="9" t="s">
        <v>8388</v>
      </c>
      <c r="C196" s="10" t="s">
        <v>5863</v>
      </c>
      <c r="D196" s="10">
        <v>1</v>
      </c>
      <c r="E196" s="10" t="s">
        <v>8389</v>
      </c>
      <c r="F196" s="10">
        <v>1</v>
      </c>
      <c r="G196" s="18" t="s">
        <v>8390</v>
      </c>
      <c r="H196" s="20">
        <v>2008</v>
      </c>
      <c r="I196" s="10" t="s">
        <v>8391</v>
      </c>
      <c r="J196" s="20">
        <v>2008</v>
      </c>
      <c r="K196" s="10" t="s">
        <v>7393</v>
      </c>
      <c r="L196" s="10">
        <v>1</v>
      </c>
      <c r="M196" s="10" t="s">
        <v>7393</v>
      </c>
      <c r="N196" s="18" t="s">
        <v>7393</v>
      </c>
      <c r="O196" s="10" t="s">
        <v>7393</v>
      </c>
      <c r="P196" s="16" t="s">
        <v>7393</v>
      </c>
      <c r="Q196" s="18" t="s">
        <v>7393</v>
      </c>
      <c r="R196" s="10" t="s">
        <v>7393</v>
      </c>
      <c r="S196" s="10" t="s">
        <v>7393</v>
      </c>
      <c r="T196" s="10" t="s">
        <v>7393</v>
      </c>
      <c r="U196" s="8" t="s">
        <v>7393</v>
      </c>
      <c r="V196" s="10" t="s">
        <v>7394</v>
      </c>
      <c r="W196" s="10" t="s">
        <v>7833</v>
      </c>
      <c r="X196" s="10">
        <v>1</v>
      </c>
    </row>
    <row r="197" s="1" customFormat="1" spans="1:24">
      <c r="A197" s="2" t="s">
        <v>8392</v>
      </c>
      <c r="B197" s="9" t="s">
        <v>8393</v>
      </c>
      <c r="C197" s="10" t="s">
        <v>5863</v>
      </c>
      <c r="D197" s="10">
        <v>1</v>
      </c>
      <c r="E197" s="10" t="s">
        <v>8394</v>
      </c>
      <c r="F197" s="10">
        <v>1</v>
      </c>
      <c r="G197" s="18" t="s">
        <v>8395</v>
      </c>
      <c r="H197" s="20">
        <v>2008</v>
      </c>
      <c r="I197" s="18" t="s">
        <v>8396</v>
      </c>
      <c r="J197" s="20">
        <v>2013</v>
      </c>
      <c r="K197" s="10" t="s">
        <v>7393</v>
      </c>
      <c r="L197" s="10">
        <v>1</v>
      </c>
      <c r="M197" s="10" t="s">
        <v>7393</v>
      </c>
      <c r="N197" s="18" t="s">
        <v>7393</v>
      </c>
      <c r="O197" s="10" t="s">
        <v>7393</v>
      </c>
      <c r="P197" s="16" t="s">
        <v>7393</v>
      </c>
      <c r="Q197" s="18" t="s">
        <v>7393</v>
      </c>
      <c r="R197" s="10" t="s">
        <v>7393</v>
      </c>
      <c r="S197" s="10" t="s">
        <v>7393</v>
      </c>
      <c r="T197" s="10" t="s">
        <v>7393</v>
      </c>
      <c r="U197" s="8" t="s">
        <v>7393</v>
      </c>
      <c r="V197" s="10" t="s">
        <v>52</v>
      </c>
      <c r="W197" s="10" t="s">
        <v>8349</v>
      </c>
      <c r="X197" s="16">
        <v>1</v>
      </c>
    </row>
    <row r="198" s="1" customFormat="1" spans="1:24">
      <c r="A198" s="2" t="s">
        <v>8397</v>
      </c>
      <c r="B198" s="9" t="s">
        <v>8398</v>
      </c>
      <c r="C198" s="16" t="s">
        <v>5863</v>
      </c>
      <c r="D198" s="16">
        <v>1</v>
      </c>
      <c r="E198" s="16" t="s">
        <v>8399</v>
      </c>
      <c r="F198" s="10">
        <v>1</v>
      </c>
      <c r="G198" s="18" t="s">
        <v>8400</v>
      </c>
      <c r="H198" s="20">
        <v>2008</v>
      </c>
      <c r="I198" s="18" t="s">
        <v>8401</v>
      </c>
      <c r="J198" s="20">
        <v>2009</v>
      </c>
      <c r="K198" s="27" t="s">
        <v>7393</v>
      </c>
      <c r="L198" s="16">
        <v>1</v>
      </c>
      <c r="M198" s="27" t="s">
        <v>7393</v>
      </c>
      <c r="N198" s="30" t="s">
        <v>7393</v>
      </c>
      <c r="O198" s="27" t="s">
        <v>7393</v>
      </c>
      <c r="P198" s="16" t="s">
        <v>7393</v>
      </c>
      <c r="Q198" s="30" t="s">
        <v>7393</v>
      </c>
      <c r="R198" s="27" t="s">
        <v>7393</v>
      </c>
      <c r="S198" s="27" t="s">
        <v>7393</v>
      </c>
      <c r="T198" s="27" t="s">
        <v>7393</v>
      </c>
      <c r="U198" s="8" t="s">
        <v>7393</v>
      </c>
      <c r="V198" s="16" t="s">
        <v>7400</v>
      </c>
      <c r="W198" s="16" t="s">
        <v>8402</v>
      </c>
      <c r="X198" s="16">
        <v>1</v>
      </c>
    </row>
    <row r="199" s="1" customFormat="1" spans="1:24">
      <c r="A199" s="2" t="s">
        <v>8403</v>
      </c>
      <c r="B199" s="9" t="s">
        <v>8404</v>
      </c>
      <c r="C199" s="16" t="s">
        <v>5863</v>
      </c>
      <c r="D199" s="16">
        <v>1</v>
      </c>
      <c r="E199" s="16" t="s">
        <v>8405</v>
      </c>
      <c r="F199" s="10">
        <v>2</v>
      </c>
      <c r="G199" s="18" t="s">
        <v>8400</v>
      </c>
      <c r="H199" s="20">
        <v>2008</v>
      </c>
      <c r="I199" s="18" t="s">
        <v>8406</v>
      </c>
      <c r="J199" s="20">
        <v>2009</v>
      </c>
      <c r="K199" s="27" t="s">
        <v>7393</v>
      </c>
      <c r="L199" s="16">
        <v>1</v>
      </c>
      <c r="M199" s="16" t="s">
        <v>7393</v>
      </c>
      <c r="N199" s="30" t="s">
        <v>7393</v>
      </c>
      <c r="O199" s="16" t="s">
        <v>7393</v>
      </c>
      <c r="P199" s="16" t="s">
        <v>7393</v>
      </c>
      <c r="Q199" s="30" t="s">
        <v>7393</v>
      </c>
      <c r="R199" s="16" t="s">
        <v>7393</v>
      </c>
      <c r="S199" s="16" t="s">
        <v>7393</v>
      </c>
      <c r="T199" s="16" t="s">
        <v>7393</v>
      </c>
      <c r="U199" s="8" t="s">
        <v>7393</v>
      </c>
      <c r="V199" s="16" t="s">
        <v>7394</v>
      </c>
      <c r="W199" s="16" t="s">
        <v>7521</v>
      </c>
      <c r="X199" s="16">
        <v>1</v>
      </c>
    </row>
    <row r="200" s="1" customFormat="1" spans="1:24">
      <c r="A200" s="2" t="s">
        <v>8407</v>
      </c>
      <c r="B200" s="9" t="s">
        <v>8408</v>
      </c>
      <c r="C200" s="16" t="s">
        <v>7551</v>
      </c>
      <c r="D200" s="16">
        <v>2</v>
      </c>
      <c r="E200" s="16" t="s">
        <v>8409</v>
      </c>
      <c r="F200" s="10">
        <v>1</v>
      </c>
      <c r="G200" s="18" t="s">
        <v>8410</v>
      </c>
      <c r="H200" s="20">
        <v>2008</v>
      </c>
      <c r="I200" s="18" t="s">
        <v>8411</v>
      </c>
      <c r="J200" s="20">
        <v>2008</v>
      </c>
      <c r="K200" s="16" t="s">
        <v>8412</v>
      </c>
      <c r="L200" s="16">
        <v>1</v>
      </c>
      <c r="M200" s="16" t="s">
        <v>7393</v>
      </c>
      <c r="N200" s="30" t="s">
        <v>7393</v>
      </c>
      <c r="O200" s="16" t="s">
        <v>7393</v>
      </c>
      <c r="P200" s="16" t="s">
        <v>7393</v>
      </c>
      <c r="Q200" s="30" t="s">
        <v>7393</v>
      </c>
      <c r="R200" s="16" t="s">
        <v>7393</v>
      </c>
      <c r="S200" s="16" t="s">
        <v>7393</v>
      </c>
      <c r="T200" s="16" t="s">
        <v>7393</v>
      </c>
      <c r="U200" s="8" t="s">
        <v>7393</v>
      </c>
      <c r="V200" s="16" t="s">
        <v>52</v>
      </c>
      <c r="W200" s="16" t="s">
        <v>35</v>
      </c>
      <c r="X200" s="16">
        <v>1</v>
      </c>
    </row>
    <row r="201" s="1" customFormat="1" spans="1:24">
      <c r="A201" s="2" t="s">
        <v>8413</v>
      </c>
      <c r="B201" s="9" t="s">
        <v>8414</v>
      </c>
      <c r="C201" s="16" t="s">
        <v>5863</v>
      </c>
      <c r="D201" s="16">
        <v>1</v>
      </c>
      <c r="E201" s="16" t="s">
        <v>8415</v>
      </c>
      <c r="F201" s="10">
        <v>1</v>
      </c>
      <c r="G201" s="18" t="s">
        <v>8416</v>
      </c>
      <c r="H201" s="20">
        <v>2008</v>
      </c>
      <c r="I201" s="18" t="s">
        <v>8417</v>
      </c>
      <c r="J201" s="20">
        <v>2009</v>
      </c>
      <c r="K201" s="27" t="s">
        <v>7393</v>
      </c>
      <c r="L201" s="16">
        <v>1</v>
      </c>
      <c r="M201" s="16" t="s">
        <v>7393</v>
      </c>
      <c r="N201" s="30" t="s">
        <v>7393</v>
      </c>
      <c r="O201" s="16" t="s">
        <v>7393</v>
      </c>
      <c r="P201" s="16" t="s">
        <v>7393</v>
      </c>
      <c r="Q201" s="30" t="s">
        <v>7393</v>
      </c>
      <c r="R201" s="16" t="s">
        <v>7393</v>
      </c>
      <c r="S201" s="16" t="s">
        <v>7393</v>
      </c>
      <c r="T201" s="16" t="s">
        <v>7393</v>
      </c>
      <c r="U201" s="8" t="s">
        <v>7393</v>
      </c>
      <c r="V201" s="16" t="s">
        <v>7394</v>
      </c>
      <c r="W201" s="16" t="s">
        <v>7521</v>
      </c>
      <c r="X201" s="16">
        <v>1</v>
      </c>
    </row>
    <row r="202" s="1" customFormat="1" spans="1:24">
      <c r="A202" s="2" t="s">
        <v>8418</v>
      </c>
      <c r="B202" s="9" t="s">
        <v>8419</v>
      </c>
      <c r="C202" s="26" t="s">
        <v>7735</v>
      </c>
      <c r="D202" s="16">
        <v>6</v>
      </c>
      <c r="E202" s="26" t="s">
        <v>8420</v>
      </c>
      <c r="F202" s="10">
        <v>2</v>
      </c>
      <c r="G202" s="18" t="s">
        <v>8421</v>
      </c>
      <c r="H202" s="20">
        <v>2008</v>
      </c>
      <c r="I202" s="18" t="s">
        <v>8422</v>
      </c>
      <c r="J202" s="20">
        <v>2011</v>
      </c>
      <c r="K202" s="27" t="s">
        <v>7393</v>
      </c>
      <c r="L202" s="16">
        <v>1</v>
      </c>
      <c r="M202" s="16" t="s">
        <v>7393</v>
      </c>
      <c r="N202" s="30" t="s">
        <v>7393</v>
      </c>
      <c r="O202" s="16" t="s">
        <v>7393</v>
      </c>
      <c r="P202" s="16" t="s">
        <v>7393</v>
      </c>
      <c r="Q202" s="30" t="s">
        <v>7393</v>
      </c>
      <c r="R202" s="16" t="s">
        <v>7393</v>
      </c>
      <c r="S202" s="16" t="s">
        <v>7393</v>
      </c>
      <c r="T202" s="16" t="s">
        <v>7393</v>
      </c>
      <c r="U202" s="8" t="s">
        <v>7393</v>
      </c>
      <c r="V202" s="26" t="s">
        <v>7412</v>
      </c>
      <c r="W202" s="26" t="s">
        <v>35</v>
      </c>
      <c r="X202" s="16">
        <v>1</v>
      </c>
    </row>
    <row r="203" s="1" customFormat="1" spans="1:24">
      <c r="A203" s="2" t="s">
        <v>8423</v>
      </c>
      <c r="B203" s="9" t="s">
        <v>8424</v>
      </c>
      <c r="C203" s="26" t="s">
        <v>7603</v>
      </c>
      <c r="D203" s="16">
        <v>1</v>
      </c>
      <c r="E203" s="10" t="s">
        <v>8425</v>
      </c>
      <c r="F203" s="10">
        <v>2</v>
      </c>
      <c r="G203" s="18" t="s">
        <v>8426</v>
      </c>
      <c r="H203" s="20">
        <v>2008</v>
      </c>
      <c r="I203" s="10" t="s">
        <v>7427</v>
      </c>
      <c r="J203" s="20" t="s">
        <v>7393</v>
      </c>
      <c r="K203" s="27" t="s">
        <v>7393</v>
      </c>
      <c r="L203" s="16">
        <v>2</v>
      </c>
      <c r="M203" s="16" t="s">
        <v>7393</v>
      </c>
      <c r="N203" s="30" t="s">
        <v>7393</v>
      </c>
      <c r="O203" s="16" t="s">
        <v>7393</v>
      </c>
      <c r="P203" s="16" t="s">
        <v>7393</v>
      </c>
      <c r="Q203" s="30" t="s">
        <v>7393</v>
      </c>
      <c r="R203" s="16" t="s">
        <v>7393</v>
      </c>
      <c r="S203" s="16" t="s">
        <v>7393</v>
      </c>
      <c r="T203" s="16" t="s">
        <v>7393</v>
      </c>
      <c r="U203" s="8" t="s">
        <v>7393</v>
      </c>
      <c r="V203" s="10" t="s">
        <v>7400</v>
      </c>
      <c r="W203" s="10" t="s">
        <v>80</v>
      </c>
      <c r="X203" s="16">
        <v>0</v>
      </c>
    </row>
    <row r="204" s="1" customFormat="1" spans="1:24">
      <c r="A204" s="2" t="s">
        <v>8427</v>
      </c>
      <c r="B204" s="9" t="s">
        <v>8428</v>
      </c>
      <c r="C204" s="26" t="s">
        <v>7603</v>
      </c>
      <c r="D204" s="16">
        <v>1</v>
      </c>
      <c r="E204" s="10" t="s">
        <v>8429</v>
      </c>
      <c r="F204" s="10">
        <v>2</v>
      </c>
      <c r="G204" s="18" t="s">
        <v>8430</v>
      </c>
      <c r="H204" s="20">
        <v>2008</v>
      </c>
      <c r="I204" s="10" t="s">
        <v>8431</v>
      </c>
      <c r="J204" s="20">
        <v>2009</v>
      </c>
      <c r="K204" s="27" t="s">
        <v>7393</v>
      </c>
      <c r="L204" s="16">
        <v>1</v>
      </c>
      <c r="M204" s="16" t="s">
        <v>7393</v>
      </c>
      <c r="N204" s="30" t="s">
        <v>7393</v>
      </c>
      <c r="O204" s="16" t="s">
        <v>7393</v>
      </c>
      <c r="P204" s="16" t="s">
        <v>7393</v>
      </c>
      <c r="Q204" s="30" t="s">
        <v>7393</v>
      </c>
      <c r="R204" s="16" t="s">
        <v>7393</v>
      </c>
      <c r="S204" s="16" t="s">
        <v>7393</v>
      </c>
      <c r="T204" s="16" t="s">
        <v>7393</v>
      </c>
      <c r="U204" s="8" t="s">
        <v>7393</v>
      </c>
      <c r="V204" s="10" t="s">
        <v>7400</v>
      </c>
      <c r="W204" s="10" t="s">
        <v>80</v>
      </c>
      <c r="X204" s="16">
        <v>0</v>
      </c>
    </row>
    <row r="205" s="1" customFormat="1" spans="1:24">
      <c r="A205" s="2" t="s">
        <v>8432</v>
      </c>
      <c r="B205" s="9" t="s">
        <v>8433</v>
      </c>
      <c r="C205" s="16" t="s">
        <v>7477</v>
      </c>
      <c r="D205" s="16">
        <v>1</v>
      </c>
      <c r="E205" s="10" t="s">
        <v>8434</v>
      </c>
      <c r="F205" s="10">
        <v>1</v>
      </c>
      <c r="G205" s="18" t="s">
        <v>8435</v>
      </c>
      <c r="H205" s="20">
        <v>2008</v>
      </c>
      <c r="I205" s="36" t="s">
        <v>8358</v>
      </c>
      <c r="J205" s="20">
        <v>2008</v>
      </c>
      <c r="K205" s="27" t="s">
        <v>7393</v>
      </c>
      <c r="L205" s="16">
        <v>1</v>
      </c>
      <c r="M205" s="27" t="s">
        <v>7393</v>
      </c>
      <c r="N205" s="30" t="s">
        <v>7393</v>
      </c>
      <c r="O205" s="27" t="s">
        <v>7393</v>
      </c>
      <c r="P205" s="16" t="s">
        <v>7393</v>
      </c>
      <c r="Q205" s="30" t="s">
        <v>8436</v>
      </c>
      <c r="R205" s="27" t="s">
        <v>8436</v>
      </c>
      <c r="S205" s="27" t="s">
        <v>8437</v>
      </c>
      <c r="T205" s="27" t="s">
        <v>7393</v>
      </c>
      <c r="U205" s="8" t="s">
        <v>7393</v>
      </c>
      <c r="V205" s="27" t="s">
        <v>7394</v>
      </c>
      <c r="W205" s="16" t="s">
        <v>8438</v>
      </c>
      <c r="X205" s="16">
        <v>1</v>
      </c>
    </row>
    <row r="206" s="1" customFormat="1" spans="1:24">
      <c r="A206" s="2" t="s">
        <v>8439</v>
      </c>
      <c r="B206" s="9" t="s">
        <v>8440</v>
      </c>
      <c r="C206" s="10" t="s">
        <v>5863</v>
      </c>
      <c r="D206" s="16">
        <v>1</v>
      </c>
      <c r="E206" s="10" t="s">
        <v>8441</v>
      </c>
      <c r="F206" s="10">
        <v>2</v>
      </c>
      <c r="G206" s="18" t="s">
        <v>8442</v>
      </c>
      <c r="H206" s="20">
        <v>2008</v>
      </c>
      <c r="I206" s="10" t="s">
        <v>7916</v>
      </c>
      <c r="J206" s="20">
        <v>2009</v>
      </c>
      <c r="K206" s="27" t="s">
        <v>7393</v>
      </c>
      <c r="L206" s="16">
        <v>1</v>
      </c>
      <c r="M206" s="27" t="s">
        <v>7393</v>
      </c>
      <c r="N206" s="30" t="s">
        <v>7393</v>
      </c>
      <c r="O206" s="27" t="s">
        <v>7393</v>
      </c>
      <c r="P206" s="16" t="s">
        <v>7393</v>
      </c>
      <c r="Q206" s="30" t="s">
        <v>7393</v>
      </c>
      <c r="R206" s="27" t="s">
        <v>7393</v>
      </c>
      <c r="S206" s="27" t="s">
        <v>7393</v>
      </c>
      <c r="T206" s="27" t="s">
        <v>7393</v>
      </c>
      <c r="U206" s="8" t="s">
        <v>7393</v>
      </c>
      <c r="V206" s="10" t="s">
        <v>7412</v>
      </c>
      <c r="W206" s="10" t="s">
        <v>35</v>
      </c>
      <c r="X206" s="16">
        <v>1</v>
      </c>
    </row>
    <row r="207" s="1" customFormat="1" spans="1:24">
      <c r="A207" s="2" t="s">
        <v>8443</v>
      </c>
      <c r="B207" s="9" t="s">
        <v>8444</v>
      </c>
      <c r="C207" s="16" t="s">
        <v>5863</v>
      </c>
      <c r="D207" s="16">
        <v>1</v>
      </c>
      <c r="E207" s="16" t="s">
        <v>8445</v>
      </c>
      <c r="F207" s="10">
        <v>1</v>
      </c>
      <c r="G207" s="18" t="s">
        <v>8446</v>
      </c>
      <c r="H207" s="20">
        <v>2008</v>
      </c>
      <c r="I207" s="36" t="s">
        <v>8447</v>
      </c>
      <c r="J207" s="20">
        <v>2011</v>
      </c>
      <c r="K207" s="27" t="s">
        <v>7393</v>
      </c>
      <c r="L207" s="16">
        <v>1</v>
      </c>
      <c r="M207" s="27" t="s">
        <v>7393</v>
      </c>
      <c r="N207" s="30" t="s">
        <v>7393</v>
      </c>
      <c r="O207" s="27" t="s">
        <v>7393</v>
      </c>
      <c r="P207" s="16" t="s">
        <v>7393</v>
      </c>
      <c r="Q207" s="30" t="s">
        <v>7393</v>
      </c>
      <c r="R207" s="27" t="s">
        <v>7393</v>
      </c>
      <c r="S207" s="27" t="s">
        <v>7393</v>
      </c>
      <c r="T207" s="27" t="s">
        <v>7393</v>
      </c>
      <c r="U207" s="8" t="s">
        <v>7393</v>
      </c>
      <c r="V207" s="16" t="s">
        <v>7400</v>
      </c>
      <c r="W207" s="16" t="s">
        <v>7732</v>
      </c>
      <c r="X207" s="16">
        <v>1</v>
      </c>
    </row>
    <row r="208" s="1" customFormat="1" spans="1:24">
      <c r="A208" s="2" t="s">
        <v>8448</v>
      </c>
      <c r="B208" s="9" t="s">
        <v>8449</v>
      </c>
      <c r="C208" s="16" t="s">
        <v>5863</v>
      </c>
      <c r="D208" s="16">
        <v>1</v>
      </c>
      <c r="E208" s="16" t="s">
        <v>8450</v>
      </c>
      <c r="F208" s="10">
        <v>1</v>
      </c>
      <c r="G208" s="18" t="s">
        <v>8451</v>
      </c>
      <c r="H208" s="20">
        <v>2008</v>
      </c>
      <c r="I208" s="10" t="s">
        <v>8452</v>
      </c>
      <c r="J208" s="20">
        <v>2011</v>
      </c>
      <c r="K208" s="16" t="s">
        <v>7393</v>
      </c>
      <c r="L208" s="16">
        <v>1</v>
      </c>
      <c r="M208" s="16" t="s">
        <v>7393</v>
      </c>
      <c r="N208" s="30" t="s">
        <v>7393</v>
      </c>
      <c r="O208" s="16" t="s">
        <v>7393</v>
      </c>
      <c r="P208" s="16" t="s">
        <v>7393</v>
      </c>
      <c r="Q208" s="30" t="s">
        <v>7393</v>
      </c>
      <c r="R208" s="16" t="s">
        <v>7393</v>
      </c>
      <c r="S208" s="16" t="s">
        <v>7393</v>
      </c>
      <c r="T208" s="16" t="s">
        <v>7393</v>
      </c>
      <c r="U208" s="8" t="s">
        <v>7393</v>
      </c>
      <c r="V208" s="16" t="s">
        <v>7394</v>
      </c>
      <c r="W208" s="16" t="s">
        <v>7732</v>
      </c>
      <c r="X208" s="10">
        <v>1</v>
      </c>
    </row>
    <row r="209" s="1" customFormat="1" spans="1:24">
      <c r="A209" s="2" t="s">
        <v>8453</v>
      </c>
      <c r="B209" s="9" t="s">
        <v>8454</v>
      </c>
      <c r="C209" s="10" t="s">
        <v>8455</v>
      </c>
      <c r="D209" s="10">
        <v>1</v>
      </c>
      <c r="E209" s="10" t="s">
        <v>8456</v>
      </c>
      <c r="F209" s="10">
        <v>1</v>
      </c>
      <c r="G209" s="18" t="s">
        <v>8457</v>
      </c>
      <c r="H209" s="20">
        <v>2008</v>
      </c>
      <c r="I209" s="18" t="s">
        <v>8458</v>
      </c>
      <c r="J209" s="20">
        <v>2016</v>
      </c>
      <c r="K209" s="36" t="s">
        <v>7393</v>
      </c>
      <c r="L209" s="10">
        <v>1</v>
      </c>
      <c r="M209" s="10" t="s">
        <v>7393</v>
      </c>
      <c r="N209" s="18" t="s">
        <v>7393</v>
      </c>
      <c r="O209" s="10" t="s">
        <v>7393</v>
      </c>
      <c r="P209" s="16" t="s">
        <v>7393</v>
      </c>
      <c r="Q209" s="18" t="s">
        <v>7393</v>
      </c>
      <c r="R209" s="10" t="s">
        <v>7393</v>
      </c>
      <c r="S209" s="10" t="s">
        <v>7393</v>
      </c>
      <c r="T209" s="10" t="s">
        <v>7393</v>
      </c>
      <c r="U209" s="8" t="s">
        <v>7393</v>
      </c>
      <c r="V209" s="10" t="s">
        <v>7394</v>
      </c>
      <c r="W209" s="10" t="s">
        <v>8349</v>
      </c>
      <c r="X209" s="16">
        <v>1</v>
      </c>
    </row>
    <row r="210" s="1" customFormat="1" spans="1:24">
      <c r="A210" s="2" t="s">
        <v>8459</v>
      </c>
      <c r="B210" s="9" t="s">
        <v>8460</v>
      </c>
      <c r="C210" s="10" t="s">
        <v>5863</v>
      </c>
      <c r="D210" s="10">
        <v>1</v>
      </c>
      <c r="E210" s="10" t="s">
        <v>8461</v>
      </c>
      <c r="F210" s="10">
        <v>2</v>
      </c>
      <c r="G210" s="18" t="s">
        <v>8457</v>
      </c>
      <c r="H210" s="20">
        <v>2008</v>
      </c>
      <c r="I210" s="10" t="s">
        <v>8462</v>
      </c>
      <c r="J210" s="20">
        <v>2010</v>
      </c>
      <c r="K210" s="36" t="s">
        <v>7393</v>
      </c>
      <c r="L210" s="10">
        <v>1</v>
      </c>
      <c r="M210" s="10" t="s">
        <v>7393</v>
      </c>
      <c r="N210" s="18" t="s">
        <v>7393</v>
      </c>
      <c r="O210" s="10" t="s">
        <v>7393</v>
      </c>
      <c r="P210" s="16" t="s">
        <v>7393</v>
      </c>
      <c r="Q210" s="18" t="s">
        <v>7393</v>
      </c>
      <c r="R210" s="10" t="s">
        <v>7393</v>
      </c>
      <c r="S210" s="10" t="s">
        <v>7393</v>
      </c>
      <c r="T210" s="10" t="s">
        <v>7393</v>
      </c>
      <c r="U210" s="8" t="s">
        <v>7393</v>
      </c>
      <c r="V210" s="10" t="s">
        <v>7394</v>
      </c>
      <c r="W210" s="10" t="s">
        <v>8463</v>
      </c>
      <c r="X210" s="16">
        <v>1</v>
      </c>
    </row>
    <row r="211" s="1" customFormat="1" spans="1:24">
      <c r="A211" s="2" t="s">
        <v>8464</v>
      </c>
      <c r="B211" s="9" t="s">
        <v>8465</v>
      </c>
      <c r="C211" s="10" t="s">
        <v>7459</v>
      </c>
      <c r="D211" s="10">
        <v>1</v>
      </c>
      <c r="E211" s="10" t="s">
        <v>8466</v>
      </c>
      <c r="F211" s="10">
        <v>2</v>
      </c>
      <c r="G211" s="18" t="s">
        <v>8467</v>
      </c>
      <c r="H211" s="20">
        <v>2008</v>
      </c>
      <c r="I211" s="18" t="s">
        <v>8468</v>
      </c>
      <c r="J211" s="20">
        <v>2009</v>
      </c>
      <c r="K211" s="36" t="s">
        <v>7393</v>
      </c>
      <c r="L211" s="10">
        <v>1</v>
      </c>
      <c r="M211" s="10" t="s">
        <v>7393</v>
      </c>
      <c r="N211" s="18" t="s">
        <v>7393</v>
      </c>
      <c r="O211" s="10" t="s">
        <v>7393</v>
      </c>
      <c r="P211" s="16" t="s">
        <v>7393</v>
      </c>
      <c r="Q211" s="18" t="s">
        <v>7393</v>
      </c>
      <c r="R211" s="10" t="s">
        <v>7393</v>
      </c>
      <c r="S211" s="10" t="s">
        <v>7393</v>
      </c>
      <c r="T211" s="10" t="s">
        <v>7393</v>
      </c>
      <c r="U211" s="8" t="s">
        <v>7393</v>
      </c>
      <c r="V211" s="10" t="s">
        <v>33</v>
      </c>
      <c r="W211" s="10" t="s">
        <v>2404</v>
      </c>
      <c r="X211" s="16">
        <v>0</v>
      </c>
    </row>
    <row r="212" s="1" customFormat="1" spans="1:24">
      <c r="A212" s="2" t="s">
        <v>8469</v>
      </c>
      <c r="B212" s="9" t="s">
        <v>8470</v>
      </c>
      <c r="C212" s="16" t="s">
        <v>5863</v>
      </c>
      <c r="D212" s="16">
        <v>2</v>
      </c>
      <c r="E212" s="16" t="s">
        <v>8471</v>
      </c>
      <c r="F212" s="10">
        <v>2</v>
      </c>
      <c r="G212" s="18" t="s">
        <v>8472</v>
      </c>
      <c r="H212" s="20">
        <v>2008</v>
      </c>
      <c r="I212" s="18" t="s">
        <v>8396</v>
      </c>
      <c r="J212" s="20">
        <v>2013</v>
      </c>
      <c r="K212" s="16" t="s">
        <v>7393</v>
      </c>
      <c r="L212" s="16">
        <v>1</v>
      </c>
      <c r="M212" s="16" t="s">
        <v>7393</v>
      </c>
      <c r="N212" s="30" t="s">
        <v>7393</v>
      </c>
      <c r="O212" s="16" t="s">
        <v>7393</v>
      </c>
      <c r="P212" s="16" t="s">
        <v>7393</v>
      </c>
      <c r="Q212" s="30" t="s">
        <v>7393</v>
      </c>
      <c r="R212" s="16" t="s">
        <v>7393</v>
      </c>
      <c r="S212" s="16" t="s">
        <v>7393</v>
      </c>
      <c r="T212" s="16" t="s">
        <v>7393</v>
      </c>
      <c r="U212" s="8" t="s">
        <v>7393</v>
      </c>
      <c r="V212" s="16" t="s">
        <v>7412</v>
      </c>
      <c r="W212" s="16" t="s">
        <v>7926</v>
      </c>
      <c r="X212" s="10">
        <v>1</v>
      </c>
    </row>
    <row r="213" s="1" customFormat="1" spans="1:24">
      <c r="A213" s="2" t="s">
        <v>8473</v>
      </c>
      <c r="B213" s="9" t="s">
        <v>8040</v>
      </c>
      <c r="C213" s="10" t="s">
        <v>7459</v>
      </c>
      <c r="D213" s="16">
        <v>5</v>
      </c>
      <c r="E213" s="10" t="s">
        <v>8037</v>
      </c>
      <c r="F213" s="10">
        <v>2</v>
      </c>
      <c r="G213" s="18" t="s">
        <v>8472</v>
      </c>
      <c r="H213" s="20">
        <v>2008</v>
      </c>
      <c r="I213" s="18" t="s">
        <v>8474</v>
      </c>
      <c r="J213" s="20">
        <v>2016</v>
      </c>
      <c r="K213" s="16" t="s">
        <v>7393</v>
      </c>
      <c r="L213" s="16">
        <v>1</v>
      </c>
      <c r="M213" s="16" t="s">
        <v>7393</v>
      </c>
      <c r="N213" s="30" t="s">
        <v>7393</v>
      </c>
      <c r="O213" s="16" t="s">
        <v>7393</v>
      </c>
      <c r="P213" s="16" t="s">
        <v>7393</v>
      </c>
      <c r="Q213" s="30" t="s">
        <v>7393</v>
      </c>
      <c r="R213" s="16" t="s">
        <v>7393</v>
      </c>
      <c r="S213" s="10" t="s">
        <v>7393</v>
      </c>
      <c r="T213" s="10" t="s">
        <v>7393</v>
      </c>
      <c r="U213" s="8" t="s">
        <v>7393</v>
      </c>
      <c r="V213" s="10" t="s">
        <v>7394</v>
      </c>
      <c r="W213" s="10" t="s">
        <v>8041</v>
      </c>
      <c r="X213" s="10">
        <v>1</v>
      </c>
    </row>
    <row r="214" s="1" customFormat="1" spans="1:24">
      <c r="A214" s="2" t="s">
        <v>8475</v>
      </c>
      <c r="B214" s="9" t="s">
        <v>8476</v>
      </c>
      <c r="C214" s="10" t="s">
        <v>5863</v>
      </c>
      <c r="D214" s="10">
        <v>1</v>
      </c>
      <c r="E214" s="10" t="s">
        <v>8477</v>
      </c>
      <c r="F214" s="10">
        <v>2</v>
      </c>
      <c r="G214" s="18" t="s">
        <v>8478</v>
      </c>
      <c r="H214" s="20">
        <v>2008</v>
      </c>
      <c r="I214" s="10" t="s">
        <v>8401</v>
      </c>
      <c r="J214" s="20">
        <v>2009</v>
      </c>
      <c r="K214" s="10" t="s">
        <v>7393</v>
      </c>
      <c r="L214" s="10">
        <v>1</v>
      </c>
      <c r="M214" s="10" t="s">
        <v>7393</v>
      </c>
      <c r="N214" s="18" t="s">
        <v>7393</v>
      </c>
      <c r="O214" s="10" t="s">
        <v>7393</v>
      </c>
      <c r="P214" s="16" t="s">
        <v>7393</v>
      </c>
      <c r="Q214" s="18" t="s">
        <v>7393</v>
      </c>
      <c r="R214" s="10" t="s">
        <v>7393</v>
      </c>
      <c r="S214" s="10" t="s">
        <v>7393</v>
      </c>
      <c r="T214" s="10" t="s">
        <v>7393</v>
      </c>
      <c r="U214" s="8" t="s">
        <v>7393</v>
      </c>
      <c r="V214" s="10" t="s">
        <v>7412</v>
      </c>
      <c r="W214" s="10" t="s">
        <v>35</v>
      </c>
      <c r="X214" s="16">
        <v>1</v>
      </c>
    </row>
    <row r="215" s="1" customFormat="1" spans="1:24">
      <c r="A215" s="2" t="s">
        <v>8479</v>
      </c>
      <c r="B215" s="9" t="s">
        <v>8480</v>
      </c>
      <c r="C215" s="16" t="s">
        <v>7477</v>
      </c>
      <c r="D215" s="16">
        <v>1</v>
      </c>
      <c r="E215" s="16" t="s">
        <v>8481</v>
      </c>
      <c r="F215" s="10">
        <v>1</v>
      </c>
      <c r="G215" s="18" t="s">
        <v>8482</v>
      </c>
      <c r="H215" s="20">
        <v>2009</v>
      </c>
      <c r="I215" s="36" t="s">
        <v>8483</v>
      </c>
      <c r="J215" s="20">
        <v>2014</v>
      </c>
      <c r="K215" s="27" t="s">
        <v>7393</v>
      </c>
      <c r="L215" s="16">
        <v>1</v>
      </c>
      <c r="M215" s="27" t="s">
        <v>7393</v>
      </c>
      <c r="N215" s="30" t="s">
        <v>7393</v>
      </c>
      <c r="O215" s="27" t="s">
        <v>7393</v>
      </c>
      <c r="P215" s="16" t="s">
        <v>7393</v>
      </c>
      <c r="Q215" s="30" t="s">
        <v>7393</v>
      </c>
      <c r="R215" s="27" t="s">
        <v>7393</v>
      </c>
      <c r="S215" s="27" t="s">
        <v>7393</v>
      </c>
      <c r="T215" s="27" t="s">
        <v>7393</v>
      </c>
      <c r="U215" s="8" t="s">
        <v>7393</v>
      </c>
      <c r="V215" s="27" t="s">
        <v>7394</v>
      </c>
      <c r="W215" s="16" t="s">
        <v>8484</v>
      </c>
      <c r="X215" s="16">
        <v>1</v>
      </c>
    </row>
    <row r="216" s="1" customFormat="1" spans="1:24">
      <c r="A216" s="2" t="s">
        <v>8485</v>
      </c>
      <c r="B216" s="9" t="s">
        <v>8486</v>
      </c>
      <c r="C216" s="10" t="s">
        <v>8300</v>
      </c>
      <c r="D216" s="16">
        <v>1</v>
      </c>
      <c r="E216" s="10" t="s">
        <v>8487</v>
      </c>
      <c r="F216" s="10">
        <v>2</v>
      </c>
      <c r="G216" s="18" t="s">
        <v>8482</v>
      </c>
      <c r="H216" s="20">
        <v>2009</v>
      </c>
      <c r="I216" s="10" t="s">
        <v>8488</v>
      </c>
      <c r="J216" s="20">
        <v>2009</v>
      </c>
      <c r="K216" s="27" t="s">
        <v>7393</v>
      </c>
      <c r="L216" s="16">
        <v>1</v>
      </c>
      <c r="M216" s="27" t="s">
        <v>7393</v>
      </c>
      <c r="N216" s="30" t="s">
        <v>7393</v>
      </c>
      <c r="O216" s="27" t="s">
        <v>7393</v>
      </c>
      <c r="P216" s="10">
        <v>1</v>
      </c>
      <c r="Q216" s="18" t="s">
        <v>8482</v>
      </c>
      <c r="R216" s="10" t="s">
        <v>8488</v>
      </c>
      <c r="S216" s="27" t="s">
        <v>7393</v>
      </c>
      <c r="T216" s="27" t="s">
        <v>7393</v>
      </c>
      <c r="U216" s="16" t="s">
        <v>8304</v>
      </c>
      <c r="V216" s="10" t="s">
        <v>7400</v>
      </c>
      <c r="W216" s="10" t="s">
        <v>80</v>
      </c>
      <c r="X216" s="16">
        <v>1</v>
      </c>
    </row>
    <row r="217" s="1" customFormat="1" spans="1:24">
      <c r="A217" s="2" t="s">
        <v>8489</v>
      </c>
      <c r="B217" s="9" t="s">
        <v>8490</v>
      </c>
      <c r="C217" s="16" t="s">
        <v>5863</v>
      </c>
      <c r="D217" s="16">
        <v>1</v>
      </c>
      <c r="E217" s="16" t="s">
        <v>8491</v>
      </c>
      <c r="F217" s="10">
        <v>3</v>
      </c>
      <c r="G217" s="18" t="s">
        <v>8492</v>
      </c>
      <c r="H217" s="20">
        <v>2009</v>
      </c>
      <c r="I217" s="18" t="s">
        <v>8493</v>
      </c>
      <c r="J217" s="20">
        <v>2009</v>
      </c>
      <c r="K217" s="27" t="s">
        <v>7393</v>
      </c>
      <c r="L217" s="16">
        <v>1</v>
      </c>
      <c r="M217" s="16" t="s">
        <v>7393</v>
      </c>
      <c r="N217" s="30" t="s">
        <v>7393</v>
      </c>
      <c r="O217" s="16" t="s">
        <v>7393</v>
      </c>
      <c r="P217" s="16" t="s">
        <v>7393</v>
      </c>
      <c r="Q217" s="30" t="s">
        <v>7393</v>
      </c>
      <c r="R217" s="16" t="s">
        <v>7393</v>
      </c>
      <c r="S217" s="16" t="s">
        <v>7393</v>
      </c>
      <c r="T217" s="16" t="s">
        <v>7393</v>
      </c>
      <c r="U217" s="8" t="s">
        <v>7393</v>
      </c>
      <c r="V217" s="16" t="s">
        <v>7394</v>
      </c>
      <c r="W217" s="16" t="s">
        <v>35</v>
      </c>
      <c r="X217" s="16">
        <v>1</v>
      </c>
    </row>
    <row r="218" s="1" customFormat="1" spans="1:24">
      <c r="A218" s="2" t="s">
        <v>8494</v>
      </c>
      <c r="B218" s="9" t="s">
        <v>8495</v>
      </c>
      <c r="C218" s="16" t="s">
        <v>5863</v>
      </c>
      <c r="D218" s="16">
        <v>2</v>
      </c>
      <c r="E218" s="16" t="s">
        <v>8496</v>
      </c>
      <c r="F218" s="10">
        <v>1</v>
      </c>
      <c r="G218" s="18" t="s">
        <v>8497</v>
      </c>
      <c r="H218" s="20">
        <v>2009</v>
      </c>
      <c r="I218" s="18" t="s">
        <v>7862</v>
      </c>
      <c r="J218" s="20">
        <v>2010</v>
      </c>
      <c r="K218" s="27" t="s">
        <v>7393</v>
      </c>
      <c r="L218" s="16">
        <v>1</v>
      </c>
      <c r="M218" s="16" t="s">
        <v>7393</v>
      </c>
      <c r="N218" s="30" t="s">
        <v>7393</v>
      </c>
      <c r="O218" s="27" t="s">
        <v>7393</v>
      </c>
      <c r="P218" s="16" t="s">
        <v>7393</v>
      </c>
      <c r="Q218" s="30" t="s">
        <v>7393</v>
      </c>
      <c r="R218" s="16" t="s">
        <v>7393</v>
      </c>
      <c r="S218" s="16" t="s">
        <v>7393</v>
      </c>
      <c r="T218" s="16" t="s">
        <v>7393</v>
      </c>
      <c r="U218" s="8" t="s">
        <v>7393</v>
      </c>
      <c r="V218" s="16" t="s">
        <v>7394</v>
      </c>
      <c r="W218" s="16" t="s">
        <v>35</v>
      </c>
      <c r="X218" s="10">
        <v>1</v>
      </c>
    </row>
    <row r="219" s="1" customFormat="1" spans="1:24">
      <c r="A219" s="2" t="s">
        <v>8498</v>
      </c>
      <c r="B219" s="9" t="s">
        <v>8499</v>
      </c>
      <c r="C219" s="10" t="s">
        <v>5863</v>
      </c>
      <c r="D219" s="16">
        <v>1</v>
      </c>
      <c r="E219" s="10" t="s">
        <v>8500</v>
      </c>
      <c r="F219" s="10">
        <v>2</v>
      </c>
      <c r="G219" s="18" t="s">
        <v>8501</v>
      </c>
      <c r="H219" s="20">
        <v>2009</v>
      </c>
      <c r="I219" s="10" t="s">
        <v>8502</v>
      </c>
      <c r="J219" s="20">
        <v>2009</v>
      </c>
      <c r="K219" s="27" t="s">
        <v>7393</v>
      </c>
      <c r="L219" s="16">
        <v>1</v>
      </c>
      <c r="M219" s="16" t="s">
        <v>7393</v>
      </c>
      <c r="N219" s="30" t="s">
        <v>7393</v>
      </c>
      <c r="O219" s="27" t="s">
        <v>7393</v>
      </c>
      <c r="P219" s="16" t="s">
        <v>7393</v>
      </c>
      <c r="Q219" s="30" t="s">
        <v>7393</v>
      </c>
      <c r="R219" s="16" t="s">
        <v>7393</v>
      </c>
      <c r="S219" s="16" t="s">
        <v>7393</v>
      </c>
      <c r="T219" s="16" t="s">
        <v>7393</v>
      </c>
      <c r="U219" s="8" t="s">
        <v>7393</v>
      </c>
      <c r="V219" s="10" t="s">
        <v>52</v>
      </c>
      <c r="W219" s="10" t="s">
        <v>8503</v>
      </c>
      <c r="X219" s="10">
        <v>0</v>
      </c>
    </row>
    <row r="220" s="1" customFormat="1" spans="1:24">
      <c r="A220" s="2" t="s">
        <v>8504</v>
      </c>
      <c r="B220" s="9" t="s">
        <v>8505</v>
      </c>
      <c r="C220" s="10" t="s">
        <v>5863</v>
      </c>
      <c r="D220" s="10">
        <v>1</v>
      </c>
      <c r="E220" s="10" t="s">
        <v>8506</v>
      </c>
      <c r="F220" s="10">
        <v>2</v>
      </c>
      <c r="G220" s="18" t="s">
        <v>8507</v>
      </c>
      <c r="H220" s="20">
        <v>2009</v>
      </c>
      <c r="I220" s="10" t="s">
        <v>8462</v>
      </c>
      <c r="J220" s="20">
        <v>2010</v>
      </c>
      <c r="K220" s="10" t="s">
        <v>7393</v>
      </c>
      <c r="L220" s="10">
        <v>1</v>
      </c>
      <c r="M220" s="10" t="s">
        <v>7393</v>
      </c>
      <c r="N220" s="18" t="s">
        <v>7393</v>
      </c>
      <c r="O220" s="10" t="s">
        <v>7393</v>
      </c>
      <c r="P220" s="16" t="s">
        <v>7393</v>
      </c>
      <c r="Q220" s="18" t="s">
        <v>7731</v>
      </c>
      <c r="R220" s="10" t="s">
        <v>7393</v>
      </c>
      <c r="S220" s="10" t="s">
        <v>7393</v>
      </c>
      <c r="T220" s="10" t="s">
        <v>7393</v>
      </c>
      <c r="U220" s="8" t="s">
        <v>7393</v>
      </c>
      <c r="V220" s="10" t="s">
        <v>7394</v>
      </c>
      <c r="W220" s="10" t="s">
        <v>8508</v>
      </c>
      <c r="X220" s="10">
        <v>1</v>
      </c>
    </row>
    <row r="221" s="1" customFormat="1" spans="1:24">
      <c r="A221" s="2" t="s">
        <v>8509</v>
      </c>
      <c r="B221" s="9" t="s">
        <v>8510</v>
      </c>
      <c r="C221" s="10" t="s">
        <v>5863</v>
      </c>
      <c r="D221" s="10">
        <v>1</v>
      </c>
      <c r="E221" s="10" t="s">
        <v>8511</v>
      </c>
      <c r="F221" s="10">
        <v>2</v>
      </c>
      <c r="G221" s="18" t="s">
        <v>7650</v>
      </c>
      <c r="H221" s="20">
        <v>2009</v>
      </c>
      <c r="I221" s="10" t="s">
        <v>8512</v>
      </c>
      <c r="J221" s="20">
        <v>2010</v>
      </c>
      <c r="K221" s="10" t="s">
        <v>7393</v>
      </c>
      <c r="L221" s="10">
        <v>1</v>
      </c>
      <c r="M221" s="10" t="s">
        <v>7393</v>
      </c>
      <c r="N221" s="18" t="s">
        <v>7393</v>
      </c>
      <c r="O221" s="10" t="s">
        <v>7393</v>
      </c>
      <c r="P221" s="16" t="s">
        <v>7393</v>
      </c>
      <c r="Q221" s="18" t="s">
        <v>7393</v>
      </c>
      <c r="R221" s="10" t="s">
        <v>7393</v>
      </c>
      <c r="S221" s="10" t="s">
        <v>7393</v>
      </c>
      <c r="T221" s="10" t="s">
        <v>7393</v>
      </c>
      <c r="U221" s="8" t="s">
        <v>7393</v>
      </c>
      <c r="V221" s="10" t="s">
        <v>7394</v>
      </c>
      <c r="W221" s="10" t="s">
        <v>8513</v>
      </c>
      <c r="X221" s="16">
        <v>1</v>
      </c>
    </row>
    <row r="222" s="1" customFormat="1" spans="1:24">
      <c r="A222" s="2" t="s">
        <v>8514</v>
      </c>
      <c r="B222" s="9" t="s">
        <v>8515</v>
      </c>
      <c r="C222" s="16" t="s">
        <v>5863</v>
      </c>
      <c r="D222" s="16">
        <v>1</v>
      </c>
      <c r="E222" s="16" t="s">
        <v>8516</v>
      </c>
      <c r="F222" s="10">
        <v>1</v>
      </c>
      <c r="G222" s="18" t="s">
        <v>8517</v>
      </c>
      <c r="H222" s="20">
        <v>2009</v>
      </c>
      <c r="I222" s="18" t="s">
        <v>8518</v>
      </c>
      <c r="J222" s="20">
        <v>2014</v>
      </c>
      <c r="K222" s="16" t="s">
        <v>7393</v>
      </c>
      <c r="L222" s="16">
        <v>1</v>
      </c>
      <c r="M222" s="16" t="s">
        <v>7393</v>
      </c>
      <c r="N222" s="30" t="s">
        <v>7393</v>
      </c>
      <c r="O222" s="16" t="s">
        <v>7393</v>
      </c>
      <c r="P222" s="16" t="s">
        <v>7393</v>
      </c>
      <c r="Q222" s="30" t="s">
        <v>7393</v>
      </c>
      <c r="R222" s="16" t="s">
        <v>7393</v>
      </c>
      <c r="S222" s="16" t="s">
        <v>7393</v>
      </c>
      <c r="T222" s="16" t="s">
        <v>7393</v>
      </c>
      <c r="U222" s="8" t="s">
        <v>7393</v>
      </c>
      <c r="V222" s="16" t="s">
        <v>7394</v>
      </c>
      <c r="W222" s="16" t="s">
        <v>7957</v>
      </c>
      <c r="X222" s="16">
        <v>1</v>
      </c>
    </row>
    <row r="223" s="1" customFormat="1" spans="1:24">
      <c r="A223" s="2" t="s">
        <v>8519</v>
      </c>
      <c r="B223" s="9" t="s">
        <v>8520</v>
      </c>
      <c r="C223" s="16" t="s">
        <v>5863</v>
      </c>
      <c r="D223" s="16">
        <v>1</v>
      </c>
      <c r="E223" s="16" t="s">
        <v>8521</v>
      </c>
      <c r="F223" s="10">
        <v>1</v>
      </c>
      <c r="G223" s="18" t="s">
        <v>8522</v>
      </c>
      <c r="H223" s="20">
        <v>2009</v>
      </c>
      <c r="I223" s="10" t="s">
        <v>7903</v>
      </c>
      <c r="J223" s="20">
        <v>2012</v>
      </c>
      <c r="K223" s="27" t="s">
        <v>7393</v>
      </c>
      <c r="L223" s="16">
        <v>1</v>
      </c>
      <c r="M223" s="27" t="s">
        <v>7393</v>
      </c>
      <c r="N223" s="30" t="s">
        <v>7393</v>
      </c>
      <c r="O223" s="27" t="s">
        <v>7393</v>
      </c>
      <c r="P223" s="16" t="s">
        <v>7393</v>
      </c>
      <c r="Q223" s="30" t="s">
        <v>7393</v>
      </c>
      <c r="R223" s="27" t="s">
        <v>7393</v>
      </c>
      <c r="S223" s="27" t="s">
        <v>7393</v>
      </c>
      <c r="T223" s="27" t="s">
        <v>7393</v>
      </c>
      <c r="U223" s="8" t="s">
        <v>7393</v>
      </c>
      <c r="V223" s="16" t="s">
        <v>7394</v>
      </c>
      <c r="W223" s="16" t="s">
        <v>8523</v>
      </c>
      <c r="X223" s="10">
        <v>1</v>
      </c>
    </row>
    <row r="224" s="1" customFormat="1" spans="1:24">
      <c r="A224" s="2" t="s">
        <v>8524</v>
      </c>
      <c r="B224" s="9" t="s">
        <v>8525</v>
      </c>
      <c r="C224" s="10" t="s">
        <v>5863</v>
      </c>
      <c r="D224" s="10">
        <v>1</v>
      </c>
      <c r="E224" s="10" t="s">
        <v>8526</v>
      </c>
      <c r="F224" s="10">
        <v>2</v>
      </c>
      <c r="G224" s="18" t="s">
        <v>8527</v>
      </c>
      <c r="H224" s="20">
        <v>2009</v>
      </c>
      <c r="I224" s="10" t="s">
        <v>8528</v>
      </c>
      <c r="J224" s="20">
        <v>2011</v>
      </c>
      <c r="K224" s="10" t="s">
        <v>7393</v>
      </c>
      <c r="L224" s="10">
        <v>1</v>
      </c>
      <c r="M224" s="10" t="s">
        <v>7393</v>
      </c>
      <c r="N224" s="18" t="s">
        <v>7393</v>
      </c>
      <c r="O224" s="10" t="s">
        <v>7393</v>
      </c>
      <c r="P224" s="16" t="s">
        <v>7393</v>
      </c>
      <c r="Q224" s="18" t="s">
        <v>7393</v>
      </c>
      <c r="R224" s="10" t="s">
        <v>7393</v>
      </c>
      <c r="S224" s="10" t="s">
        <v>7393</v>
      </c>
      <c r="T224" s="10" t="s">
        <v>7393</v>
      </c>
      <c r="U224" s="8" t="s">
        <v>7393</v>
      </c>
      <c r="V224" s="10" t="s">
        <v>7394</v>
      </c>
      <c r="W224" s="10" t="s">
        <v>8529</v>
      </c>
      <c r="X224" s="10">
        <v>1</v>
      </c>
    </row>
    <row r="225" s="1" customFormat="1" spans="1:24">
      <c r="A225" s="2" t="s">
        <v>8530</v>
      </c>
      <c r="B225" s="9" t="s">
        <v>8531</v>
      </c>
      <c r="C225" s="10" t="s">
        <v>8532</v>
      </c>
      <c r="D225" s="10">
        <v>1</v>
      </c>
      <c r="E225" s="10" t="s">
        <v>8533</v>
      </c>
      <c r="F225" s="10">
        <v>1</v>
      </c>
      <c r="G225" s="18" t="s">
        <v>8264</v>
      </c>
      <c r="H225" s="20">
        <v>2009</v>
      </c>
      <c r="I225" s="10" t="s">
        <v>8534</v>
      </c>
      <c r="J225" s="20">
        <v>2009</v>
      </c>
      <c r="K225" s="10" t="s">
        <v>7393</v>
      </c>
      <c r="L225" s="10">
        <v>1</v>
      </c>
      <c r="M225" s="10" t="s">
        <v>7393</v>
      </c>
      <c r="N225" s="18" t="s">
        <v>7393</v>
      </c>
      <c r="O225" s="10" t="s">
        <v>7393</v>
      </c>
      <c r="P225" s="16" t="s">
        <v>7393</v>
      </c>
      <c r="Q225" s="18" t="s">
        <v>7393</v>
      </c>
      <c r="R225" s="10" t="s">
        <v>7393</v>
      </c>
      <c r="S225" s="10" t="s">
        <v>7393</v>
      </c>
      <c r="T225" s="10" t="s">
        <v>7393</v>
      </c>
      <c r="U225" s="8" t="s">
        <v>7393</v>
      </c>
      <c r="V225" s="10" t="s">
        <v>7394</v>
      </c>
      <c r="W225" s="10" t="s">
        <v>8349</v>
      </c>
      <c r="X225" s="10">
        <v>1</v>
      </c>
    </row>
    <row r="226" s="1" customFormat="1" spans="1:24">
      <c r="A226" s="2" t="s">
        <v>8535</v>
      </c>
      <c r="B226" s="9" t="s">
        <v>8536</v>
      </c>
      <c r="C226" s="10" t="s">
        <v>5863</v>
      </c>
      <c r="D226" s="10">
        <v>1</v>
      </c>
      <c r="E226" s="10" t="s">
        <v>8537</v>
      </c>
      <c r="F226" s="10">
        <v>2</v>
      </c>
      <c r="G226" s="18" t="s">
        <v>8538</v>
      </c>
      <c r="H226" s="20">
        <v>2009</v>
      </c>
      <c r="I226" s="10" t="s">
        <v>7862</v>
      </c>
      <c r="J226" s="20">
        <v>2010</v>
      </c>
      <c r="K226" s="10" t="s">
        <v>7393</v>
      </c>
      <c r="L226" s="10">
        <v>1</v>
      </c>
      <c r="M226" s="10" t="s">
        <v>7393</v>
      </c>
      <c r="N226" s="18" t="s">
        <v>7393</v>
      </c>
      <c r="O226" s="10" t="s">
        <v>7393</v>
      </c>
      <c r="P226" s="16" t="s">
        <v>7393</v>
      </c>
      <c r="Q226" s="18" t="s">
        <v>7393</v>
      </c>
      <c r="R226" s="10" t="s">
        <v>7393</v>
      </c>
      <c r="S226" s="10" t="s">
        <v>7393</v>
      </c>
      <c r="T226" s="10" t="s">
        <v>7393</v>
      </c>
      <c r="U226" s="8" t="s">
        <v>7393</v>
      </c>
      <c r="V226" s="10" t="s">
        <v>7412</v>
      </c>
      <c r="W226" s="10" t="s">
        <v>8539</v>
      </c>
      <c r="X226" s="10">
        <v>1</v>
      </c>
    </row>
    <row r="227" s="1" customFormat="1" spans="1:24">
      <c r="A227" s="2" t="s">
        <v>8540</v>
      </c>
      <c r="B227" s="9" t="s">
        <v>8541</v>
      </c>
      <c r="C227" s="10" t="s">
        <v>7459</v>
      </c>
      <c r="D227" s="10">
        <v>2</v>
      </c>
      <c r="E227" s="10" t="s">
        <v>7860</v>
      </c>
      <c r="F227" s="10">
        <v>2</v>
      </c>
      <c r="G227" s="18" t="s">
        <v>8542</v>
      </c>
      <c r="H227" s="20">
        <v>2009</v>
      </c>
      <c r="I227" s="18" t="s">
        <v>7862</v>
      </c>
      <c r="J227" s="20">
        <v>2010</v>
      </c>
      <c r="K227" s="10" t="s">
        <v>7393</v>
      </c>
      <c r="L227" s="10">
        <v>1</v>
      </c>
      <c r="M227" s="10" t="s">
        <v>7393</v>
      </c>
      <c r="N227" s="18" t="s">
        <v>7393</v>
      </c>
      <c r="O227" s="10" t="s">
        <v>7393</v>
      </c>
      <c r="P227" s="16" t="s">
        <v>7393</v>
      </c>
      <c r="Q227" s="18" t="s">
        <v>7393</v>
      </c>
      <c r="R227" s="10" t="s">
        <v>7393</v>
      </c>
      <c r="S227" s="10" t="s">
        <v>7393</v>
      </c>
      <c r="T227" s="10" t="s">
        <v>7393</v>
      </c>
      <c r="U227" s="8" t="s">
        <v>7393</v>
      </c>
      <c r="V227" s="10" t="s">
        <v>7412</v>
      </c>
      <c r="W227" s="10" t="s">
        <v>35</v>
      </c>
      <c r="X227" s="10">
        <v>1</v>
      </c>
    </row>
    <row r="228" s="1" customFormat="1" spans="1:24">
      <c r="A228" s="2" t="s">
        <v>8543</v>
      </c>
      <c r="B228" s="9" t="s">
        <v>8544</v>
      </c>
      <c r="C228" s="10" t="s">
        <v>8455</v>
      </c>
      <c r="D228" s="10">
        <v>5</v>
      </c>
      <c r="E228" s="10" t="s">
        <v>8545</v>
      </c>
      <c r="F228" s="10">
        <v>1</v>
      </c>
      <c r="G228" s="18" t="s">
        <v>8546</v>
      </c>
      <c r="H228" s="20">
        <v>2009</v>
      </c>
      <c r="I228" s="18" t="s">
        <v>8547</v>
      </c>
      <c r="J228" s="20">
        <v>2012</v>
      </c>
      <c r="K228" s="10" t="s">
        <v>8548</v>
      </c>
      <c r="L228" s="10">
        <v>1</v>
      </c>
      <c r="M228" s="10" t="s">
        <v>7393</v>
      </c>
      <c r="N228" s="18" t="s">
        <v>7393</v>
      </c>
      <c r="O228" s="10" t="s">
        <v>7393</v>
      </c>
      <c r="P228" s="16" t="s">
        <v>7393</v>
      </c>
      <c r="Q228" s="18" t="s">
        <v>7393</v>
      </c>
      <c r="R228" s="10" t="s">
        <v>7393</v>
      </c>
      <c r="S228" s="10" t="s">
        <v>7393</v>
      </c>
      <c r="T228" s="10" t="s">
        <v>7393</v>
      </c>
      <c r="U228" s="8" t="s">
        <v>7393</v>
      </c>
      <c r="V228" s="10" t="s">
        <v>7394</v>
      </c>
      <c r="W228" s="10" t="s">
        <v>8484</v>
      </c>
      <c r="X228" s="10">
        <v>1</v>
      </c>
    </row>
    <row r="229" s="1" customFormat="1" spans="1:24">
      <c r="A229" s="2" t="s">
        <v>8549</v>
      </c>
      <c r="B229" s="9" t="s">
        <v>8550</v>
      </c>
      <c r="C229" s="10" t="s">
        <v>5863</v>
      </c>
      <c r="D229" s="10">
        <v>1</v>
      </c>
      <c r="E229" s="10" t="s">
        <v>8551</v>
      </c>
      <c r="F229" s="10">
        <v>2</v>
      </c>
      <c r="G229" s="18" t="s">
        <v>8552</v>
      </c>
      <c r="H229" s="20">
        <v>2009</v>
      </c>
      <c r="I229" s="10" t="s">
        <v>7427</v>
      </c>
      <c r="J229" s="20" t="s">
        <v>7393</v>
      </c>
      <c r="K229" s="10" t="s">
        <v>7393</v>
      </c>
      <c r="L229" s="26" t="s">
        <v>7393</v>
      </c>
      <c r="M229" s="10" t="s">
        <v>7393</v>
      </c>
      <c r="N229" s="18" t="s">
        <v>7393</v>
      </c>
      <c r="O229" s="10" t="s">
        <v>7393</v>
      </c>
      <c r="P229" s="16" t="s">
        <v>7393</v>
      </c>
      <c r="Q229" s="18" t="s">
        <v>7393</v>
      </c>
      <c r="R229" s="10" t="s">
        <v>7393</v>
      </c>
      <c r="S229" s="10" t="s">
        <v>7393</v>
      </c>
      <c r="T229" s="10" t="s">
        <v>7393</v>
      </c>
      <c r="U229" s="8" t="s">
        <v>7393</v>
      </c>
      <c r="V229" s="10" t="s">
        <v>7412</v>
      </c>
      <c r="W229" s="10" t="s">
        <v>2404</v>
      </c>
      <c r="X229" s="10">
        <v>0</v>
      </c>
    </row>
    <row r="230" s="1" customFormat="1" spans="1:24">
      <c r="A230" s="2" t="s">
        <v>8553</v>
      </c>
      <c r="B230" s="9" t="s">
        <v>8554</v>
      </c>
      <c r="C230" s="10" t="s">
        <v>7459</v>
      </c>
      <c r="D230" s="10">
        <v>1</v>
      </c>
      <c r="E230" s="10" t="s">
        <v>8555</v>
      </c>
      <c r="F230" s="10">
        <v>2</v>
      </c>
      <c r="G230" s="18" t="s">
        <v>8556</v>
      </c>
      <c r="H230" s="20">
        <v>2009</v>
      </c>
      <c r="I230" s="10" t="s">
        <v>8557</v>
      </c>
      <c r="J230" s="20">
        <v>2010</v>
      </c>
      <c r="K230" s="10" t="s">
        <v>7393</v>
      </c>
      <c r="L230" s="10">
        <v>1</v>
      </c>
      <c r="M230" s="10" t="s">
        <v>7393</v>
      </c>
      <c r="N230" s="18" t="s">
        <v>7393</v>
      </c>
      <c r="O230" s="10" t="s">
        <v>7393</v>
      </c>
      <c r="P230" s="10" t="s">
        <v>7393</v>
      </c>
      <c r="Q230" s="18" t="s">
        <v>7393</v>
      </c>
      <c r="R230" s="10" t="s">
        <v>7393</v>
      </c>
      <c r="S230" s="10" t="s">
        <v>7393</v>
      </c>
      <c r="T230" s="10" t="s">
        <v>7393</v>
      </c>
      <c r="U230" s="10" t="s">
        <v>7393</v>
      </c>
      <c r="V230" s="10" t="s">
        <v>7400</v>
      </c>
      <c r="W230" s="10" t="s">
        <v>7679</v>
      </c>
      <c r="X230" s="10">
        <v>0</v>
      </c>
    </row>
    <row r="231" s="1" customFormat="1" spans="1:24">
      <c r="A231" s="2" t="s">
        <v>8558</v>
      </c>
      <c r="B231" s="9" t="s">
        <v>8559</v>
      </c>
      <c r="C231" s="10" t="s">
        <v>5863</v>
      </c>
      <c r="D231" s="10">
        <v>1</v>
      </c>
      <c r="E231" s="10" t="s">
        <v>8560</v>
      </c>
      <c r="F231" s="10">
        <v>2</v>
      </c>
      <c r="G231" s="18" t="s">
        <v>8561</v>
      </c>
      <c r="H231" s="20">
        <v>2009</v>
      </c>
      <c r="I231" s="10" t="s">
        <v>8562</v>
      </c>
      <c r="J231" s="20">
        <v>2010</v>
      </c>
      <c r="K231" s="10" t="s">
        <v>7393</v>
      </c>
      <c r="L231" s="10">
        <v>1</v>
      </c>
      <c r="M231" s="10" t="s">
        <v>7393</v>
      </c>
      <c r="N231" s="18" t="s">
        <v>7393</v>
      </c>
      <c r="O231" s="10" t="s">
        <v>7393</v>
      </c>
      <c r="P231" s="16" t="s">
        <v>7393</v>
      </c>
      <c r="Q231" s="18" t="s">
        <v>7393</v>
      </c>
      <c r="R231" s="10" t="s">
        <v>7393</v>
      </c>
      <c r="S231" s="10" t="s">
        <v>7393</v>
      </c>
      <c r="T231" s="10" t="s">
        <v>7393</v>
      </c>
      <c r="U231" s="8" t="s">
        <v>7393</v>
      </c>
      <c r="V231" s="10" t="s">
        <v>7412</v>
      </c>
      <c r="W231" s="10" t="s">
        <v>35</v>
      </c>
      <c r="X231" s="10">
        <v>1</v>
      </c>
    </row>
    <row r="232" s="1" customFormat="1" spans="1:24">
      <c r="A232" s="2" t="s">
        <v>8563</v>
      </c>
      <c r="B232" s="9" t="s">
        <v>8564</v>
      </c>
      <c r="C232" s="10" t="s">
        <v>7459</v>
      </c>
      <c r="D232" s="10">
        <v>1</v>
      </c>
      <c r="E232" s="10" t="s">
        <v>8565</v>
      </c>
      <c r="F232" s="10">
        <v>5</v>
      </c>
      <c r="G232" s="18" t="s">
        <v>8566</v>
      </c>
      <c r="H232" s="20">
        <v>2009</v>
      </c>
      <c r="I232" s="10" t="s">
        <v>8566</v>
      </c>
      <c r="J232" s="20">
        <v>2009</v>
      </c>
      <c r="K232" s="10" t="s">
        <v>7393</v>
      </c>
      <c r="L232" s="10">
        <v>1</v>
      </c>
      <c r="M232" s="10" t="s">
        <v>7393</v>
      </c>
      <c r="N232" s="18" t="s">
        <v>7393</v>
      </c>
      <c r="O232" s="10" t="s">
        <v>7393</v>
      </c>
      <c r="P232" s="16" t="s">
        <v>7393</v>
      </c>
      <c r="Q232" s="18" t="s">
        <v>7393</v>
      </c>
      <c r="R232" s="10" t="s">
        <v>7393</v>
      </c>
      <c r="S232" s="10" t="s">
        <v>7393</v>
      </c>
      <c r="T232" s="10" t="s">
        <v>7393</v>
      </c>
      <c r="U232" s="8" t="s">
        <v>7393</v>
      </c>
      <c r="V232" s="10" t="s">
        <v>7412</v>
      </c>
      <c r="W232" s="10" t="s">
        <v>8567</v>
      </c>
      <c r="X232" s="10">
        <v>1</v>
      </c>
    </row>
    <row r="233" s="1" customFormat="1" spans="1:24">
      <c r="A233" s="2" t="s">
        <v>8568</v>
      </c>
      <c r="B233" s="9" t="s">
        <v>8569</v>
      </c>
      <c r="C233" s="10" t="s">
        <v>7551</v>
      </c>
      <c r="D233" s="10">
        <v>1</v>
      </c>
      <c r="E233" s="10" t="s">
        <v>8570</v>
      </c>
      <c r="F233" s="10">
        <v>2</v>
      </c>
      <c r="G233" s="18" t="s">
        <v>7509</v>
      </c>
      <c r="H233" s="20">
        <v>2009</v>
      </c>
      <c r="I233" s="10" t="s">
        <v>8528</v>
      </c>
      <c r="J233" s="20">
        <v>2011</v>
      </c>
      <c r="K233" s="10" t="s">
        <v>7393</v>
      </c>
      <c r="L233" s="10">
        <v>1</v>
      </c>
      <c r="M233" s="10" t="s">
        <v>7393</v>
      </c>
      <c r="N233" s="18" t="s">
        <v>7393</v>
      </c>
      <c r="O233" s="10" t="s">
        <v>7393</v>
      </c>
      <c r="P233" s="16" t="s">
        <v>7393</v>
      </c>
      <c r="Q233" s="18" t="s">
        <v>7393</v>
      </c>
      <c r="R233" s="10" t="s">
        <v>7393</v>
      </c>
      <c r="S233" s="10" t="s">
        <v>7393</v>
      </c>
      <c r="T233" s="10" t="s">
        <v>7393</v>
      </c>
      <c r="U233" s="8" t="s">
        <v>7393</v>
      </c>
      <c r="V233" s="10" t="s">
        <v>7394</v>
      </c>
      <c r="W233" s="10" t="s">
        <v>7951</v>
      </c>
      <c r="X233" s="10">
        <v>1</v>
      </c>
    </row>
    <row r="234" s="1" customFormat="1" spans="1:24">
      <c r="A234" s="2" t="s">
        <v>8571</v>
      </c>
      <c r="B234" s="9" t="s">
        <v>8572</v>
      </c>
      <c r="C234" s="10" t="s">
        <v>5863</v>
      </c>
      <c r="D234" s="10">
        <v>1</v>
      </c>
      <c r="E234" s="10" t="s">
        <v>8573</v>
      </c>
      <c r="F234" s="10">
        <v>1</v>
      </c>
      <c r="G234" s="18" t="s">
        <v>8574</v>
      </c>
      <c r="H234" s="20">
        <v>2009</v>
      </c>
      <c r="I234" s="18" t="s">
        <v>8575</v>
      </c>
      <c r="J234" s="20">
        <v>2010</v>
      </c>
      <c r="K234" s="10" t="s">
        <v>7393</v>
      </c>
      <c r="L234" s="10">
        <v>1</v>
      </c>
      <c r="M234" s="10" t="s">
        <v>7393</v>
      </c>
      <c r="N234" s="18" t="s">
        <v>7393</v>
      </c>
      <c r="O234" s="10" t="s">
        <v>7393</v>
      </c>
      <c r="P234" s="16" t="s">
        <v>7393</v>
      </c>
      <c r="Q234" s="18" t="s">
        <v>7393</v>
      </c>
      <c r="R234" s="10" t="s">
        <v>7393</v>
      </c>
      <c r="S234" s="10" t="s">
        <v>7393</v>
      </c>
      <c r="T234" s="10" t="s">
        <v>7393</v>
      </c>
      <c r="U234" s="8" t="s">
        <v>7393</v>
      </c>
      <c r="V234" s="10" t="s">
        <v>52</v>
      </c>
      <c r="W234" s="10" t="s">
        <v>35</v>
      </c>
      <c r="X234" s="16">
        <v>1</v>
      </c>
    </row>
    <row r="235" s="1" customFormat="1" spans="1:24">
      <c r="A235" s="2" t="s">
        <v>8576</v>
      </c>
      <c r="B235" s="9" t="s">
        <v>8577</v>
      </c>
      <c r="C235" s="10" t="s">
        <v>5863</v>
      </c>
      <c r="D235" s="10">
        <v>1</v>
      </c>
      <c r="E235" s="10" t="s">
        <v>8578</v>
      </c>
      <c r="F235" s="10">
        <v>1</v>
      </c>
      <c r="G235" s="18" t="s">
        <v>8574</v>
      </c>
      <c r="H235" s="20">
        <v>2009</v>
      </c>
      <c r="I235" s="10" t="s">
        <v>8579</v>
      </c>
      <c r="J235" s="20">
        <v>2010</v>
      </c>
      <c r="K235" s="27" t="s">
        <v>7393</v>
      </c>
      <c r="L235" s="10">
        <v>1</v>
      </c>
      <c r="M235" s="10" t="s">
        <v>7393</v>
      </c>
      <c r="N235" s="18" t="s">
        <v>7393</v>
      </c>
      <c r="O235" s="10" t="s">
        <v>7393</v>
      </c>
      <c r="P235" s="16" t="s">
        <v>7393</v>
      </c>
      <c r="Q235" s="18" t="s">
        <v>8580</v>
      </c>
      <c r="R235" s="10" t="s">
        <v>8581</v>
      </c>
      <c r="S235" s="10" t="s">
        <v>7393</v>
      </c>
      <c r="T235" s="10" t="s">
        <v>7393</v>
      </c>
      <c r="U235" s="8" t="s">
        <v>7393</v>
      </c>
      <c r="V235" s="10" t="s">
        <v>52</v>
      </c>
      <c r="W235" s="10" t="s">
        <v>35</v>
      </c>
      <c r="X235" s="10">
        <v>1</v>
      </c>
    </row>
    <row r="236" s="1" customFormat="1" spans="1:24">
      <c r="A236" s="2" t="s">
        <v>8582</v>
      </c>
      <c r="B236" s="9" t="s">
        <v>8583</v>
      </c>
      <c r="C236" s="10" t="s">
        <v>5863</v>
      </c>
      <c r="D236" s="10">
        <v>1</v>
      </c>
      <c r="E236" s="10" t="s">
        <v>8584</v>
      </c>
      <c r="F236" s="10">
        <v>1</v>
      </c>
      <c r="G236" s="18" t="s">
        <v>8585</v>
      </c>
      <c r="H236" s="20">
        <v>2010</v>
      </c>
      <c r="I236" s="10" t="s">
        <v>7427</v>
      </c>
      <c r="J236" s="20" t="s">
        <v>7393</v>
      </c>
      <c r="K236" s="10" t="s">
        <v>7393</v>
      </c>
      <c r="L236" s="10">
        <v>1</v>
      </c>
      <c r="M236" s="10" t="s">
        <v>7393</v>
      </c>
      <c r="N236" s="18" t="s">
        <v>7393</v>
      </c>
      <c r="O236" s="10" t="s">
        <v>7393</v>
      </c>
      <c r="P236" s="16" t="s">
        <v>7393</v>
      </c>
      <c r="Q236" s="18" t="s">
        <v>7393</v>
      </c>
      <c r="R236" s="10" t="s">
        <v>7393</v>
      </c>
      <c r="S236" s="10" t="s">
        <v>7393</v>
      </c>
      <c r="T236" s="10" t="s">
        <v>7393</v>
      </c>
      <c r="U236" s="8" t="s">
        <v>7393</v>
      </c>
      <c r="V236" s="10" t="s">
        <v>7394</v>
      </c>
      <c r="W236" s="10" t="s">
        <v>8586</v>
      </c>
      <c r="X236" s="16">
        <v>0</v>
      </c>
    </row>
    <row r="237" s="1" customFormat="1" spans="1:24">
      <c r="A237" s="2" t="s">
        <v>8587</v>
      </c>
      <c r="B237" s="9" t="s">
        <v>8588</v>
      </c>
      <c r="C237" s="16" t="s">
        <v>7477</v>
      </c>
      <c r="D237" s="16">
        <v>1</v>
      </c>
      <c r="E237" s="16" t="s">
        <v>8589</v>
      </c>
      <c r="F237" s="10">
        <v>1</v>
      </c>
      <c r="G237" s="18" t="s">
        <v>8590</v>
      </c>
      <c r="H237" s="20">
        <v>2010</v>
      </c>
      <c r="I237" s="18" t="s">
        <v>8591</v>
      </c>
      <c r="J237" s="20">
        <v>2011</v>
      </c>
      <c r="K237" s="27" t="s">
        <v>7393</v>
      </c>
      <c r="L237" s="16">
        <v>1</v>
      </c>
      <c r="M237" s="16" t="s">
        <v>7393</v>
      </c>
      <c r="N237" s="30" t="s">
        <v>7393</v>
      </c>
      <c r="O237" s="16" t="s">
        <v>7393</v>
      </c>
      <c r="P237" s="16" t="s">
        <v>7393</v>
      </c>
      <c r="Q237" s="30" t="s">
        <v>7393</v>
      </c>
      <c r="R237" s="16" t="s">
        <v>7393</v>
      </c>
      <c r="S237" s="16" t="s">
        <v>7393</v>
      </c>
      <c r="T237" s="16" t="s">
        <v>7393</v>
      </c>
      <c r="U237" s="8" t="s">
        <v>7393</v>
      </c>
      <c r="V237" s="16" t="s">
        <v>7394</v>
      </c>
      <c r="W237" s="16" t="s">
        <v>35</v>
      </c>
      <c r="X237" s="16">
        <v>1</v>
      </c>
    </row>
    <row r="238" s="1" customFormat="1" spans="1:24">
      <c r="A238" s="2" t="s">
        <v>8592</v>
      </c>
      <c r="B238" s="9" t="s">
        <v>8593</v>
      </c>
      <c r="C238" s="16" t="s">
        <v>5863</v>
      </c>
      <c r="D238" s="16">
        <v>1</v>
      </c>
      <c r="E238" s="16" t="s">
        <v>8594</v>
      </c>
      <c r="F238" s="10">
        <v>2</v>
      </c>
      <c r="G238" s="18" t="s">
        <v>8595</v>
      </c>
      <c r="H238" s="20">
        <v>2010</v>
      </c>
      <c r="I238" s="10" t="s">
        <v>7541</v>
      </c>
      <c r="J238" s="20">
        <v>2013</v>
      </c>
      <c r="K238" s="16" t="s">
        <v>7393</v>
      </c>
      <c r="L238" s="16">
        <v>1</v>
      </c>
      <c r="M238" s="16" t="s">
        <v>7393</v>
      </c>
      <c r="N238" s="30" t="s">
        <v>7393</v>
      </c>
      <c r="O238" s="16" t="s">
        <v>7393</v>
      </c>
      <c r="P238" s="16" t="s">
        <v>7393</v>
      </c>
      <c r="Q238" s="30" t="s">
        <v>7393</v>
      </c>
      <c r="R238" s="16" t="s">
        <v>7393</v>
      </c>
      <c r="S238" s="16" t="s">
        <v>7393</v>
      </c>
      <c r="T238" s="16" t="s">
        <v>7393</v>
      </c>
      <c r="U238" s="8" t="s">
        <v>7393</v>
      </c>
      <c r="V238" s="16" t="s">
        <v>7394</v>
      </c>
      <c r="W238" s="16" t="s">
        <v>35</v>
      </c>
      <c r="X238" s="10">
        <v>1</v>
      </c>
    </row>
    <row r="239" s="1" customFormat="1" spans="1:24">
      <c r="A239" s="2" t="s">
        <v>8596</v>
      </c>
      <c r="B239" s="9" t="s">
        <v>8597</v>
      </c>
      <c r="C239" s="10" t="s">
        <v>5863</v>
      </c>
      <c r="D239" s="10">
        <v>1</v>
      </c>
      <c r="E239" s="10" t="s">
        <v>8598</v>
      </c>
      <c r="F239" s="10">
        <v>2</v>
      </c>
      <c r="G239" s="18" t="s">
        <v>8599</v>
      </c>
      <c r="H239" s="20">
        <v>2010</v>
      </c>
      <c r="I239" s="10" t="s">
        <v>8600</v>
      </c>
      <c r="J239" s="20">
        <v>2011</v>
      </c>
      <c r="K239" s="10" t="s">
        <v>7393</v>
      </c>
      <c r="L239" s="10">
        <v>1</v>
      </c>
      <c r="M239" s="10" t="s">
        <v>7393</v>
      </c>
      <c r="N239" s="18" t="s">
        <v>7393</v>
      </c>
      <c r="O239" s="10" t="s">
        <v>7393</v>
      </c>
      <c r="P239" s="16" t="s">
        <v>7393</v>
      </c>
      <c r="Q239" s="18" t="s">
        <v>7393</v>
      </c>
      <c r="R239" s="10" t="s">
        <v>7393</v>
      </c>
      <c r="S239" s="10" t="s">
        <v>7393</v>
      </c>
      <c r="T239" s="10" t="s">
        <v>7393</v>
      </c>
      <c r="U239" s="8" t="s">
        <v>7393</v>
      </c>
      <c r="V239" s="10" t="s">
        <v>7394</v>
      </c>
      <c r="W239" s="10" t="s">
        <v>8508</v>
      </c>
      <c r="X239" s="16">
        <v>1</v>
      </c>
    </row>
    <row r="240" s="1" customFormat="1" spans="1:24">
      <c r="A240" s="2" t="s">
        <v>8601</v>
      </c>
      <c r="B240" s="9" t="s">
        <v>8602</v>
      </c>
      <c r="C240" s="10" t="s">
        <v>7403</v>
      </c>
      <c r="D240" s="10">
        <v>1</v>
      </c>
      <c r="E240" s="10" t="s">
        <v>8603</v>
      </c>
      <c r="F240" s="10">
        <v>2</v>
      </c>
      <c r="G240" s="18" t="s">
        <v>8604</v>
      </c>
      <c r="H240" s="20">
        <v>2010</v>
      </c>
      <c r="I240" s="10" t="s">
        <v>8605</v>
      </c>
      <c r="J240" s="10">
        <v>2010</v>
      </c>
      <c r="K240" s="10" t="s">
        <v>7393</v>
      </c>
      <c r="L240" s="10">
        <v>1</v>
      </c>
      <c r="M240" s="10" t="s">
        <v>7393</v>
      </c>
      <c r="N240" s="18" t="s">
        <v>7393</v>
      </c>
      <c r="O240" s="10" t="s">
        <v>7393</v>
      </c>
      <c r="P240" s="16" t="s">
        <v>7393</v>
      </c>
      <c r="Q240" s="18" t="s">
        <v>7393</v>
      </c>
      <c r="R240" s="10" t="s">
        <v>7393</v>
      </c>
      <c r="S240" s="10" t="s">
        <v>7393</v>
      </c>
      <c r="T240" s="10" t="s">
        <v>7393</v>
      </c>
      <c r="U240" s="8" t="s">
        <v>7393</v>
      </c>
      <c r="V240" s="10" t="s">
        <v>7394</v>
      </c>
      <c r="W240" s="10" t="s">
        <v>8606</v>
      </c>
      <c r="X240" s="16">
        <v>0</v>
      </c>
    </row>
    <row r="241" s="1" customFormat="1" spans="1:24">
      <c r="A241" s="2" t="s">
        <v>8607</v>
      </c>
      <c r="B241" s="9" t="s">
        <v>8608</v>
      </c>
      <c r="C241" s="16" t="s">
        <v>5863</v>
      </c>
      <c r="D241" s="16">
        <v>1</v>
      </c>
      <c r="E241" s="16" t="s">
        <v>8609</v>
      </c>
      <c r="F241" s="10">
        <v>1</v>
      </c>
      <c r="G241" s="18" t="s">
        <v>8610</v>
      </c>
      <c r="H241" s="20">
        <v>2010</v>
      </c>
      <c r="I241" s="18" t="s">
        <v>8611</v>
      </c>
      <c r="J241" s="20">
        <v>2013</v>
      </c>
      <c r="K241" s="30" t="s">
        <v>7393</v>
      </c>
      <c r="L241" s="16">
        <v>1</v>
      </c>
      <c r="M241" s="27" t="s">
        <v>7393</v>
      </c>
      <c r="N241" s="30" t="s">
        <v>7393</v>
      </c>
      <c r="O241" s="27" t="s">
        <v>7393</v>
      </c>
      <c r="P241" s="16" t="s">
        <v>7393</v>
      </c>
      <c r="Q241" s="30" t="s">
        <v>7393</v>
      </c>
      <c r="R241" s="27" t="s">
        <v>7393</v>
      </c>
      <c r="S241" s="27" t="s">
        <v>7393</v>
      </c>
      <c r="T241" s="27" t="s">
        <v>7393</v>
      </c>
      <c r="U241" s="8" t="s">
        <v>7393</v>
      </c>
      <c r="V241" s="16" t="s">
        <v>7400</v>
      </c>
      <c r="W241" s="16" t="s">
        <v>8402</v>
      </c>
      <c r="X241" s="10">
        <v>1</v>
      </c>
    </row>
    <row r="242" s="1" customFormat="1" spans="1:24">
      <c r="A242" s="2" t="s">
        <v>8612</v>
      </c>
      <c r="B242" s="9" t="s">
        <v>8613</v>
      </c>
      <c r="C242" s="10" t="s">
        <v>5863</v>
      </c>
      <c r="D242" s="16">
        <v>1</v>
      </c>
      <c r="E242" s="10" t="s">
        <v>8614</v>
      </c>
      <c r="F242" s="10">
        <v>2</v>
      </c>
      <c r="G242" s="18" t="s">
        <v>8615</v>
      </c>
      <c r="H242" s="20">
        <v>2010</v>
      </c>
      <c r="I242" s="10" t="s">
        <v>8616</v>
      </c>
      <c r="J242" s="20">
        <v>2010</v>
      </c>
      <c r="K242" s="30" t="s">
        <v>7393</v>
      </c>
      <c r="L242" s="16">
        <v>1</v>
      </c>
      <c r="M242" s="27" t="s">
        <v>7393</v>
      </c>
      <c r="N242" s="30" t="s">
        <v>7393</v>
      </c>
      <c r="O242" s="27" t="s">
        <v>7393</v>
      </c>
      <c r="P242" s="16" t="s">
        <v>7393</v>
      </c>
      <c r="Q242" s="30" t="s">
        <v>7393</v>
      </c>
      <c r="R242" s="27" t="s">
        <v>7393</v>
      </c>
      <c r="S242" s="27" t="s">
        <v>7393</v>
      </c>
      <c r="T242" s="27" t="s">
        <v>7393</v>
      </c>
      <c r="U242" s="8" t="s">
        <v>7393</v>
      </c>
      <c r="V242" s="10" t="s">
        <v>7400</v>
      </c>
      <c r="W242" s="10" t="s">
        <v>80</v>
      </c>
      <c r="X242" s="10">
        <v>1</v>
      </c>
    </row>
    <row r="243" s="1" customFormat="1" spans="1:24">
      <c r="A243" s="2" t="s">
        <v>8617</v>
      </c>
      <c r="B243" s="9" t="s">
        <v>8618</v>
      </c>
      <c r="C243" s="10" t="s">
        <v>5863</v>
      </c>
      <c r="D243" s="10">
        <v>1</v>
      </c>
      <c r="E243" s="10" t="s">
        <v>8619</v>
      </c>
      <c r="F243" s="10">
        <v>1</v>
      </c>
      <c r="G243" s="18" t="s">
        <v>8620</v>
      </c>
      <c r="H243" s="20">
        <v>2010</v>
      </c>
      <c r="I243" s="10" t="s">
        <v>8621</v>
      </c>
      <c r="J243" s="20">
        <v>2012</v>
      </c>
      <c r="K243" s="10" t="s">
        <v>7393</v>
      </c>
      <c r="L243" s="10">
        <v>1</v>
      </c>
      <c r="M243" s="10" t="s">
        <v>7393</v>
      </c>
      <c r="N243" s="18" t="s">
        <v>7393</v>
      </c>
      <c r="O243" s="10" t="s">
        <v>7393</v>
      </c>
      <c r="P243" s="16" t="s">
        <v>7393</v>
      </c>
      <c r="Q243" s="18" t="s">
        <v>7393</v>
      </c>
      <c r="R243" s="10" t="s">
        <v>7393</v>
      </c>
      <c r="S243" s="10" t="s">
        <v>7393</v>
      </c>
      <c r="T243" s="10" t="s">
        <v>7393</v>
      </c>
      <c r="U243" s="8" t="s">
        <v>7393</v>
      </c>
      <c r="V243" s="10" t="s">
        <v>52</v>
      </c>
      <c r="W243" s="10" t="s">
        <v>35</v>
      </c>
      <c r="X243" s="16">
        <v>1</v>
      </c>
    </row>
    <row r="244" s="1" customFormat="1" spans="1:24">
      <c r="A244" s="2" t="s">
        <v>8622</v>
      </c>
      <c r="B244" s="9" t="s">
        <v>8623</v>
      </c>
      <c r="C244" s="10" t="s">
        <v>7723</v>
      </c>
      <c r="D244" s="10">
        <v>1</v>
      </c>
      <c r="E244" s="10" t="s">
        <v>8624</v>
      </c>
      <c r="F244" s="10">
        <v>2</v>
      </c>
      <c r="G244" s="18" t="s">
        <v>8625</v>
      </c>
      <c r="H244" s="20">
        <v>2010</v>
      </c>
      <c r="I244" s="18" t="s">
        <v>8626</v>
      </c>
      <c r="J244" s="20">
        <v>2010</v>
      </c>
      <c r="K244" s="10" t="s">
        <v>7393</v>
      </c>
      <c r="L244" s="10">
        <v>1</v>
      </c>
      <c r="M244" s="10" t="s">
        <v>7393</v>
      </c>
      <c r="N244" s="18" t="s">
        <v>7393</v>
      </c>
      <c r="O244" s="10" t="s">
        <v>7393</v>
      </c>
      <c r="P244" s="16" t="s">
        <v>7393</v>
      </c>
      <c r="Q244" s="18" t="s">
        <v>7393</v>
      </c>
      <c r="R244" s="10" t="s">
        <v>7393</v>
      </c>
      <c r="S244" s="10" t="s">
        <v>7393</v>
      </c>
      <c r="T244" s="10" t="s">
        <v>7393</v>
      </c>
      <c r="U244" s="8" t="s">
        <v>7393</v>
      </c>
      <c r="V244" s="10" t="s">
        <v>7412</v>
      </c>
      <c r="W244" s="10" t="s">
        <v>35</v>
      </c>
      <c r="X244" s="16">
        <v>1</v>
      </c>
    </row>
    <row r="245" s="1" customFormat="1" spans="1:24">
      <c r="A245" s="2" t="s">
        <v>8627</v>
      </c>
      <c r="B245" s="9" t="s">
        <v>8628</v>
      </c>
      <c r="C245" s="16" t="s">
        <v>5863</v>
      </c>
      <c r="D245" s="16">
        <v>1</v>
      </c>
      <c r="E245" s="16" t="s">
        <v>8629</v>
      </c>
      <c r="F245" s="10">
        <v>1</v>
      </c>
      <c r="G245" s="18" t="s">
        <v>8630</v>
      </c>
      <c r="H245" s="20">
        <v>2010</v>
      </c>
      <c r="I245" s="18" t="s">
        <v>8631</v>
      </c>
      <c r="J245" s="20">
        <v>2011</v>
      </c>
      <c r="K245" s="27" t="s">
        <v>7393</v>
      </c>
      <c r="L245" s="16">
        <v>1</v>
      </c>
      <c r="M245" s="16" t="s">
        <v>7393</v>
      </c>
      <c r="N245" s="30" t="s">
        <v>7393</v>
      </c>
      <c r="O245" s="16" t="s">
        <v>7393</v>
      </c>
      <c r="P245" s="16" t="s">
        <v>7393</v>
      </c>
      <c r="Q245" s="30" t="s">
        <v>7393</v>
      </c>
      <c r="R245" s="16" t="s">
        <v>7393</v>
      </c>
      <c r="S245" s="16" t="s">
        <v>7393</v>
      </c>
      <c r="T245" s="16" t="s">
        <v>7393</v>
      </c>
      <c r="U245" s="8" t="s">
        <v>7393</v>
      </c>
      <c r="V245" s="16" t="s">
        <v>7394</v>
      </c>
      <c r="W245" s="16" t="s">
        <v>7521</v>
      </c>
      <c r="X245" s="16">
        <v>1</v>
      </c>
    </row>
    <row r="246" s="1" customFormat="1" spans="1:24">
      <c r="A246" s="2" t="s">
        <v>8632</v>
      </c>
      <c r="B246" s="9" t="s">
        <v>8633</v>
      </c>
      <c r="C246" s="10" t="s">
        <v>5863</v>
      </c>
      <c r="D246" s="16">
        <v>1</v>
      </c>
      <c r="E246" s="10" t="s">
        <v>8634</v>
      </c>
      <c r="F246" s="10">
        <v>2</v>
      </c>
      <c r="G246" s="18" t="s">
        <v>8635</v>
      </c>
      <c r="H246" s="20">
        <v>2010</v>
      </c>
      <c r="I246" s="10" t="s">
        <v>8636</v>
      </c>
      <c r="J246" s="20">
        <v>2017</v>
      </c>
      <c r="K246" s="27" t="s">
        <v>7393</v>
      </c>
      <c r="L246" s="16">
        <v>1</v>
      </c>
      <c r="M246" s="16" t="s">
        <v>7393</v>
      </c>
      <c r="N246" s="30" t="s">
        <v>7393</v>
      </c>
      <c r="O246" s="16" t="s">
        <v>7393</v>
      </c>
      <c r="P246" s="16" t="s">
        <v>7393</v>
      </c>
      <c r="Q246" s="30" t="s">
        <v>7393</v>
      </c>
      <c r="R246" s="16" t="s">
        <v>7393</v>
      </c>
      <c r="S246" s="16" t="s">
        <v>7393</v>
      </c>
      <c r="T246" s="16" t="s">
        <v>7393</v>
      </c>
      <c r="U246" s="8" t="s">
        <v>7393</v>
      </c>
      <c r="V246" s="10" t="s">
        <v>7394</v>
      </c>
      <c r="W246" s="10" t="s">
        <v>35</v>
      </c>
      <c r="X246" s="16">
        <v>1</v>
      </c>
    </row>
    <row r="247" s="1" customFormat="1" spans="1:24">
      <c r="A247" s="2" t="s">
        <v>8637</v>
      </c>
      <c r="B247" s="9" t="s">
        <v>8638</v>
      </c>
      <c r="C247" s="16" t="s">
        <v>5863</v>
      </c>
      <c r="D247" s="16">
        <v>1</v>
      </c>
      <c r="E247" s="16" t="s">
        <v>8639</v>
      </c>
      <c r="F247" s="10">
        <v>1</v>
      </c>
      <c r="G247" s="18" t="s">
        <v>8605</v>
      </c>
      <c r="H247" s="20">
        <v>2010</v>
      </c>
      <c r="I247" s="36" t="s">
        <v>8452</v>
      </c>
      <c r="J247" s="20">
        <v>2011</v>
      </c>
      <c r="K247" s="27" t="s">
        <v>7393</v>
      </c>
      <c r="L247" s="16">
        <v>1</v>
      </c>
      <c r="M247" s="16" t="s">
        <v>7393</v>
      </c>
      <c r="N247" s="30" t="s">
        <v>7393</v>
      </c>
      <c r="O247" s="16" t="s">
        <v>7393</v>
      </c>
      <c r="P247" s="16" t="s">
        <v>7393</v>
      </c>
      <c r="Q247" s="30" t="s">
        <v>7393</v>
      </c>
      <c r="R247" s="16" t="s">
        <v>7393</v>
      </c>
      <c r="S247" s="16" t="s">
        <v>7393</v>
      </c>
      <c r="T247" s="16" t="s">
        <v>7393</v>
      </c>
      <c r="U247" s="8" t="s">
        <v>7393</v>
      </c>
      <c r="V247" s="16" t="s">
        <v>7394</v>
      </c>
      <c r="W247" s="16" t="s">
        <v>8349</v>
      </c>
      <c r="X247" s="10">
        <v>0</v>
      </c>
    </row>
    <row r="248" s="1" customFormat="1" spans="1:24">
      <c r="A248" s="2" t="s">
        <v>8640</v>
      </c>
      <c r="B248" s="9" t="s">
        <v>8641</v>
      </c>
      <c r="C248" s="10" t="s">
        <v>5863</v>
      </c>
      <c r="D248" s="16">
        <v>1</v>
      </c>
      <c r="E248" s="10" t="s">
        <v>8642</v>
      </c>
      <c r="F248" s="10">
        <v>2</v>
      </c>
      <c r="G248" s="18" t="s">
        <v>8643</v>
      </c>
      <c r="H248" s="20">
        <v>2010</v>
      </c>
      <c r="I248" s="18" t="s">
        <v>8644</v>
      </c>
      <c r="J248" s="20">
        <v>2012</v>
      </c>
      <c r="K248" s="27" t="s">
        <v>7393</v>
      </c>
      <c r="L248" s="16">
        <v>1</v>
      </c>
      <c r="M248" s="16" t="s">
        <v>7393</v>
      </c>
      <c r="N248" s="30" t="s">
        <v>7393</v>
      </c>
      <c r="O248" s="16" t="s">
        <v>7393</v>
      </c>
      <c r="P248" s="16" t="s">
        <v>7393</v>
      </c>
      <c r="Q248" s="30" t="s">
        <v>7393</v>
      </c>
      <c r="R248" s="16" t="s">
        <v>7393</v>
      </c>
      <c r="S248" s="16" t="s">
        <v>7393</v>
      </c>
      <c r="T248" s="16" t="s">
        <v>7393</v>
      </c>
      <c r="U248" s="8" t="s">
        <v>7393</v>
      </c>
      <c r="V248" s="10" t="s">
        <v>7394</v>
      </c>
      <c r="W248" s="10" t="s">
        <v>8164</v>
      </c>
      <c r="X248" s="10">
        <v>1</v>
      </c>
    </row>
    <row r="249" s="1" customFormat="1" spans="1:24">
      <c r="A249" s="2" t="s">
        <v>8645</v>
      </c>
      <c r="B249" s="9" t="s">
        <v>8646</v>
      </c>
      <c r="C249" s="10" t="s">
        <v>5863</v>
      </c>
      <c r="D249" s="16">
        <v>1</v>
      </c>
      <c r="E249" s="10" t="s">
        <v>8647</v>
      </c>
      <c r="F249" s="10">
        <v>2</v>
      </c>
      <c r="G249" s="18" t="s">
        <v>8648</v>
      </c>
      <c r="H249" s="20">
        <v>2010</v>
      </c>
      <c r="I249" s="10" t="s">
        <v>7427</v>
      </c>
      <c r="J249" s="38" t="s">
        <v>7393</v>
      </c>
      <c r="K249" s="27" t="s">
        <v>7393</v>
      </c>
      <c r="L249" s="16">
        <v>2</v>
      </c>
      <c r="M249" s="16" t="s">
        <v>7393</v>
      </c>
      <c r="N249" s="30" t="s">
        <v>7393</v>
      </c>
      <c r="O249" s="16" t="s">
        <v>7393</v>
      </c>
      <c r="P249" s="16" t="s">
        <v>7393</v>
      </c>
      <c r="Q249" s="30" t="s">
        <v>7393</v>
      </c>
      <c r="R249" s="16" t="s">
        <v>7393</v>
      </c>
      <c r="S249" s="16" t="s">
        <v>7393</v>
      </c>
      <c r="T249" s="16" t="s">
        <v>7393</v>
      </c>
      <c r="U249" s="8" t="s">
        <v>7393</v>
      </c>
      <c r="V249" s="10" t="s">
        <v>7394</v>
      </c>
      <c r="W249" s="10" t="s">
        <v>7951</v>
      </c>
      <c r="X249" s="10">
        <v>0</v>
      </c>
    </row>
    <row r="250" s="1" customFormat="1" spans="1:24">
      <c r="A250" s="2" t="s">
        <v>8649</v>
      </c>
      <c r="B250" s="9" t="s">
        <v>8650</v>
      </c>
      <c r="C250" s="10" t="s">
        <v>5863</v>
      </c>
      <c r="D250" s="10">
        <v>1</v>
      </c>
      <c r="E250" s="10" t="s">
        <v>8651</v>
      </c>
      <c r="F250" s="10">
        <v>2</v>
      </c>
      <c r="G250" s="18" t="s">
        <v>8652</v>
      </c>
      <c r="H250" s="20">
        <v>2011</v>
      </c>
      <c r="I250" s="10" t="s">
        <v>8653</v>
      </c>
      <c r="J250" s="20">
        <v>2011</v>
      </c>
      <c r="K250" s="10" t="s">
        <v>7393</v>
      </c>
      <c r="L250" s="10">
        <v>2</v>
      </c>
      <c r="M250" s="10" t="s">
        <v>7393</v>
      </c>
      <c r="N250" s="18" t="s">
        <v>7393</v>
      </c>
      <c r="O250" s="10" t="s">
        <v>7393</v>
      </c>
      <c r="P250" s="16" t="s">
        <v>7393</v>
      </c>
      <c r="Q250" s="18" t="s">
        <v>7393</v>
      </c>
      <c r="R250" s="10" t="s">
        <v>7393</v>
      </c>
      <c r="S250" s="10" t="s">
        <v>7393</v>
      </c>
      <c r="T250" s="10" t="s">
        <v>7393</v>
      </c>
      <c r="U250" s="8" t="s">
        <v>7393</v>
      </c>
      <c r="V250" s="10" t="s">
        <v>7400</v>
      </c>
      <c r="W250" s="10" t="s">
        <v>80</v>
      </c>
      <c r="X250" s="10">
        <v>1</v>
      </c>
    </row>
    <row r="251" s="1" customFormat="1" spans="1:24">
      <c r="A251" s="2" t="s">
        <v>8654</v>
      </c>
      <c r="B251" s="9" t="s">
        <v>8655</v>
      </c>
      <c r="C251" s="10" t="s">
        <v>7477</v>
      </c>
      <c r="D251" s="10">
        <v>1</v>
      </c>
      <c r="E251" s="10" t="s">
        <v>8656</v>
      </c>
      <c r="F251" s="10">
        <v>1</v>
      </c>
      <c r="G251" s="18" t="s">
        <v>8657</v>
      </c>
      <c r="H251" s="20">
        <v>2011</v>
      </c>
      <c r="I251" s="10" t="s">
        <v>8600</v>
      </c>
      <c r="J251" s="20">
        <v>2011</v>
      </c>
      <c r="K251" s="10" t="s">
        <v>7393</v>
      </c>
      <c r="L251" s="10">
        <v>1</v>
      </c>
      <c r="M251" s="10" t="s">
        <v>7393</v>
      </c>
      <c r="N251" s="18" t="s">
        <v>7393</v>
      </c>
      <c r="O251" s="10" t="s">
        <v>7393</v>
      </c>
      <c r="P251" s="16" t="s">
        <v>7393</v>
      </c>
      <c r="Q251" s="18" t="s">
        <v>7393</v>
      </c>
      <c r="R251" s="10" t="s">
        <v>7393</v>
      </c>
      <c r="S251" s="10" t="s">
        <v>7393</v>
      </c>
      <c r="T251" s="10" t="s">
        <v>7393</v>
      </c>
      <c r="U251" s="8" t="s">
        <v>7393</v>
      </c>
      <c r="V251" s="10" t="s">
        <v>7412</v>
      </c>
      <c r="W251" s="10" t="s">
        <v>35</v>
      </c>
      <c r="X251" s="16">
        <v>1</v>
      </c>
    </row>
    <row r="252" s="1" customFormat="1" spans="1:24">
      <c r="A252" s="2" t="s">
        <v>8658</v>
      </c>
      <c r="B252" s="9" t="s">
        <v>8659</v>
      </c>
      <c r="C252" s="10" t="s">
        <v>7403</v>
      </c>
      <c r="D252" s="10">
        <v>1</v>
      </c>
      <c r="E252" s="10" t="s">
        <v>8660</v>
      </c>
      <c r="F252" s="10">
        <v>2</v>
      </c>
      <c r="G252" s="18" t="s">
        <v>8661</v>
      </c>
      <c r="H252" s="20">
        <v>2011</v>
      </c>
      <c r="I252" s="10" t="s">
        <v>8452</v>
      </c>
      <c r="J252" s="20">
        <v>2011</v>
      </c>
      <c r="K252" s="10" t="s">
        <v>7393</v>
      </c>
      <c r="L252" s="10">
        <v>1</v>
      </c>
      <c r="M252" s="10" t="s">
        <v>7393</v>
      </c>
      <c r="N252" s="18" t="s">
        <v>7393</v>
      </c>
      <c r="O252" s="10" t="s">
        <v>7393</v>
      </c>
      <c r="P252" s="16" t="s">
        <v>7393</v>
      </c>
      <c r="Q252" s="18" t="s">
        <v>7393</v>
      </c>
      <c r="R252" s="10" t="s">
        <v>7393</v>
      </c>
      <c r="S252" s="10" t="s">
        <v>7393</v>
      </c>
      <c r="T252" s="10" t="s">
        <v>7393</v>
      </c>
      <c r="U252" s="8" t="s">
        <v>7393</v>
      </c>
      <c r="V252" s="10" t="s">
        <v>7412</v>
      </c>
      <c r="W252" s="10" t="s">
        <v>35</v>
      </c>
      <c r="X252" s="16">
        <v>1</v>
      </c>
    </row>
    <row r="253" s="1" customFormat="1" spans="1:24">
      <c r="A253" s="2" t="s">
        <v>8662</v>
      </c>
      <c r="B253" s="9" t="s">
        <v>8663</v>
      </c>
      <c r="C253" s="16" t="s">
        <v>5863</v>
      </c>
      <c r="D253" s="16">
        <v>1</v>
      </c>
      <c r="E253" s="16" t="s">
        <v>8664</v>
      </c>
      <c r="F253" s="10">
        <v>2</v>
      </c>
      <c r="G253" s="18" t="s">
        <v>8665</v>
      </c>
      <c r="H253" s="20">
        <v>2011</v>
      </c>
      <c r="I253" s="18" t="s">
        <v>8600</v>
      </c>
      <c r="J253" s="20">
        <v>2011</v>
      </c>
      <c r="K253" s="27" t="s">
        <v>7393</v>
      </c>
      <c r="L253" s="16">
        <v>1</v>
      </c>
      <c r="M253" s="16" t="s">
        <v>7393</v>
      </c>
      <c r="N253" s="30" t="s">
        <v>7393</v>
      </c>
      <c r="O253" s="16" t="s">
        <v>7393</v>
      </c>
      <c r="P253" s="16" t="s">
        <v>7393</v>
      </c>
      <c r="Q253" s="30" t="s">
        <v>7393</v>
      </c>
      <c r="R253" s="16" t="s">
        <v>7393</v>
      </c>
      <c r="S253" s="16" t="s">
        <v>7393</v>
      </c>
      <c r="T253" s="16" t="s">
        <v>7393</v>
      </c>
      <c r="U253" s="8" t="s">
        <v>7393</v>
      </c>
      <c r="V253" s="16" t="s">
        <v>7394</v>
      </c>
      <c r="W253" s="16" t="s">
        <v>8666</v>
      </c>
      <c r="X253" s="10">
        <v>1</v>
      </c>
    </row>
    <row r="254" s="1" customFormat="1" spans="1:24">
      <c r="A254" s="2" t="s">
        <v>8667</v>
      </c>
      <c r="B254" s="9" t="s">
        <v>8668</v>
      </c>
      <c r="C254" s="10" t="s">
        <v>5887</v>
      </c>
      <c r="D254" s="16">
        <v>1</v>
      </c>
      <c r="E254" s="10" t="s">
        <v>8669</v>
      </c>
      <c r="F254" s="10">
        <v>2</v>
      </c>
      <c r="G254" s="18" t="s">
        <v>8670</v>
      </c>
      <c r="H254" s="20">
        <v>2011</v>
      </c>
      <c r="I254" s="10" t="s">
        <v>8671</v>
      </c>
      <c r="J254" s="20">
        <v>2012</v>
      </c>
      <c r="K254" s="27" t="s">
        <v>7393</v>
      </c>
      <c r="L254" s="16">
        <v>1</v>
      </c>
      <c r="M254" s="16" t="s">
        <v>7393</v>
      </c>
      <c r="N254" s="30" t="s">
        <v>7393</v>
      </c>
      <c r="O254" s="16" t="s">
        <v>7393</v>
      </c>
      <c r="P254" s="16" t="s">
        <v>7393</v>
      </c>
      <c r="Q254" s="30" t="s">
        <v>7393</v>
      </c>
      <c r="R254" s="16" t="s">
        <v>7393</v>
      </c>
      <c r="S254" s="16" t="s">
        <v>7393</v>
      </c>
      <c r="T254" s="16" t="s">
        <v>7393</v>
      </c>
      <c r="U254" s="8" t="s">
        <v>7393</v>
      </c>
      <c r="V254" s="10" t="s">
        <v>7400</v>
      </c>
      <c r="W254" s="10" t="s">
        <v>80</v>
      </c>
      <c r="X254" s="10">
        <v>1</v>
      </c>
    </row>
    <row r="255" s="1" customFormat="1" spans="1:24">
      <c r="A255" s="2" t="s">
        <v>8672</v>
      </c>
      <c r="B255" s="9" t="s">
        <v>8673</v>
      </c>
      <c r="C255" s="10" t="s">
        <v>5863</v>
      </c>
      <c r="D255" s="10">
        <v>1</v>
      </c>
      <c r="E255" s="10" t="s">
        <v>8674</v>
      </c>
      <c r="F255" s="10">
        <v>2</v>
      </c>
      <c r="G255" s="18" t="s">
        <v>8675</v>
      </c>
      <c r="H255" s="20">
        <v>2011</v>
      </c>
      <c r="I255" s="10" t="s">
        <v>8676</v>
      </c>
      <c r="J255" s="20">
        <v>2012</v>
      </c>
      <c r="K255" s="10" t="s">
        <v>7393</v>
      </c>
      <c r="L255" s="10">
        <v>1</v>
      </c>
      <c r="M255" s="10" t="s">
        <v>7393</v>
      </c>
      <c r="N255" s="18" t="s">
        <v>7393</v>
      </c>
      <c r="O255" s="10" t="s">
        <v>7393</v>
      </c>
      <c r="P255" s="16" t="s">
        <v>7393</v>
      </c>
      <c r="Q255" s="18" t="s">
        <v>7393</v>
      </c>
      <c r="R255" s="10" t="s">
        <v>7393</v>
      </c>
      <c r="S255" s="10" t="s">
        <v>7393</v>
      </c>
      <c r="T255" s="10" t="s">
        <v>7393</v>
      </c>
      <c r="U255" s="8" t="s">
        <v>7393</v>
      </c>
      <c r="V255" s="10" t="s">
        <v>7400</v>
      </c>
      <c r="W255" s="10" t="s">
        <v>80</v>
      </c>
      <c r="X255" s="10">
        <v>1</v>
      </c>
    </row>
    <row r="256" s="1" customFormat="1" spans="1:24">
      <c r="A256" s="2" t="s">
        <v>8677</v>
      </c>
      <c r="B256" s="9" t="s">
        <v>8678</v>
      </c>
      <c r="C256" s="10" t="s">
        <v>5863</v>
      </c>
      <c r="D256" s="10">
        <v>1</v>
      </c>
      <c r="E256" s="10" t="s">
        <v>8679</v>
      </c>
      <c r="F256" s="10">
        <v>2</v>
      </c>
      <c r="G256" s="18" t="s">
        <v>8680</v>
      </c>
      <c r="H256" s="20">
        <v>2011</v>
      </c>
      <c r="I256" s="10" t="s">
        <v>8681</v>
      </c>
      <c r="J256" s="20">
        <v>2013</v>
      </c>
      <c r="K256" s="10" t="s">
        <v>7393</v>
      </c>
      <c r="L256" s="10">
        <v>1</v>
      </c>
      <c r="M256" s="10" t="s">
        <v>7393</v>
      </c>
      <c r="N256" s="18" t="s">
        <v>7393</v>
      </c>
      <c r="O256" s="10" t="s">
        <v>7393</v>
      </c>
      <c r="P256" s="16" t="s">
        <v>7393</v>
      </c>
      <c r="Q256" s="18" t="s">
        <v>7393</v>
      </c>
      <c r="R256" s="10" t="s">
        <v>7393</v>
      </c>
      <c r="S256" s="10" t="s">
        <v>7393</v>
      </c>
      <c r="T256" s="10" t="s">
        <v>7393</v>
      </c>
      <c r="U256" s="8" t="s">
        <v>7393</v>
      </c>
      <c r="V256" s="10" t="s">
        <v>7400</v>
      </c>
      <c r="W256" s="10" t="s">
        <v>80</v>
      </c>
      <c r="X256" s="10">
        <v>1</v>
      </c>
    </row>
    <row r="257" s="1" customFormat="1" spans="1:24">
      <c r="A257" s="2" t="s">
        <v>8682</v>
      </c>
      <c r="B257" s="9" t="s">
        <v>8683</v>
      </c>
      <c r="C257" s="10" t="s">
        <v>5863</v>
      </c>
      <c r="D257" s="10">
        <v>1</v>
      </c>
      <c r="E257" s="10" t="s">
        <v>8684</v>
      </c>
      <c r="F257" s="10">
        <v>1</v>
      </c>
      <c r="G257" s="18" t="s">
        <v>8685</v>
      </c>
      <c r="H257" s="20">
        <v>2011</v>
      </c>
      <c r="I257" s="10" t="s">
        <v>8686</v>
      </c>
      <c r="J257" s="20">
        <v>2012</v>
      </c>
      <c r="K257" s="10" t="s">
        <v>7393</v>
      </c>
      <c r="L257" s="10">
        <v>1</v>
      </c>
      <c r="M257" s="10" t="s">
        <v>7393</v>
      </c>
      <c r="N257" s="18" t="s">
        <v>7393</v>
      </c>
      <c r="O257" s="10" t="s">
        <v>7393</v>
      </c>
      <c r="P257" s="16" t="s">
        <v>7393</v>
      </c>
      <c r="Q257" s="18" t="s">
        <v>7393</v>
      </c>
      <c r="R257" s="10" t="s">
        <v>7393</v>
      </c>
      <c r="S257" s="10" t="s">
        <v>7393</v>
      </c>
      <c r="T257" s="10" t="s">
        <v>7393</v>
      </c>
      <c r="U257" s="8" t="s">
        <v>7393</v>
      </c>
      <c r="V257" s="10" t="s">
        <v>7394</v>
      </c>
      <c r="W257" s="10" t="s">
        <v>8687</v>
      </c>
      <c r="X257" s="10">
        <v>1</v>
      </c>
    </row>
    <row r="258" s="1" customFormat="1" spans="1:24">
      <c r="A258" s="2" t="s">
        <v>8688</v>
      </c>
      <c r="B258" s="9" t="s">
        <v>8689</v>
      </c>
      <c r="C258" s="10" t="s">
        <v>5863</v>
      </c>
      <c r="D258" s="10">
        <v>1</v>
      </c>
      <c r="E258" s="10" t="s">
        <v>8690</v>
      </c>
      <c r="F258" s="10">
        <v>2</v>
      </c>
      <c r="G258" s="18" t="s">
        <v>8691</v>
      </c>
      <c r="H258" s="20">
        <v>2011</v>
      </c>
      <c r="I258" s="18" t="s">
        <v>7903</v>
      </c>
      <c r="J258" s="20">
        <v>2012</v>
      </c>
      <c r="K258" s="10" t="s">
        <v>7393</v>
      </c>
      <c r="L258" s="10">
        <v>1</v>
      </c>
      <c r="M258" s="10" t="s">
        <v>7393</v>
      </c>
      <c r="N258" s="18" t="s">
        <v>7393</v>
      </c>
      <c r="O258" s="10" t="s">
        <v>7393</v>
      </c>
      <c r="P258" s="16" t="s">
        <v>7393</v>
      </c>
      <c r="Q258" s="18" t="s">
        <v>7393</v>
      </c>
      <c r="R258" s="10" t="s">
        <v>7393</v>
      </c>
      <c r="S258" s="10" t="s">
        <v>7393</v>
      </c>
      <c r="T258" s="10" t="s">
        <v>7393</v>
      </c>
      <c r="U258" s="8" t="s">
        <v>7393</v>
      </c>
      <c r="V258" s="10" t="s">
        <v>7394</v>
      </c>
      <c r="W258" s="10" t="s">
        <v>35</v>
      </c>
      <c r="X258" s="10">
        <v>1</v>
      </c>
    </row>
    <row r="259" s="1" customFormat="1" spans="1:24">
      <c r="A259" s="2" t="s">
        <v>8692</v>
      </c>
      <c r="B259" s="9" t="s">
        <v>8693</v>
      </c>
      <c r="C259" s="10" t="s">
        <v>5863</v>
      </c>
      <c r="D259" s="10">
        <v>1</v>
      </c>
      <c r="E259" s="10" t="s">
        <v>8694</v>
      </c>
      <c r="F259" s="10">
        <v>2</v>
      </c>
      <c r="G259" s="18" t="s">
        <v>8695</v>
      </c>
      <c r="H259" s="20">
        <v>2011</v>
      </c>
      <c r="I259" s="10" t="s">
        <v>8681</v>
      </c>
      <c r="J259" s="20">
        <v>2014</v>
      </c>
      <c r="K259" s="10" t="s">
        <v>7393</v>
      </c>
      <c r="L259" s="10">
        <v>1</v>
      </c>
      <c r="M259" s="10" t="s">
        <v>7393</v>
      </c>
      <c r="N259" s="18" t="s">
        <v>7393</v>
      </c>
      <c r="O259" s="10" t="s">
        <v>7393</v>
      </c>
      <c r="P259" s="16" t="s">
        <v>7393</v>
      </c>
      <c r="Q259" s="18" t="s">
        <v>7393</v>
      </c>
      <c r="R259" s="10" t="s">
        <v>7393</v>
      </c>
      <c r="S259" s="10" t="s">
        <v>7393</v>
      </c>
      <c r="T259" s="10" t="s">
        <v>7393</v>
      </c>
      <c r="U259" s="8" t="s">
        <v>7393</v>
      </c>
      <c r="V259" s="10" t="s">
        <v>7394</v>
      </c>
      <c r="W259" s="10" t="s">
        <v>8463</v>
      </c>
      <c r="X259" s="10">
        <v>1</v>
      </c>
    </row>
    <row r="260" s="1" customFormat="1" spans="1:24">
      <c r="A260" s="2" t="s">
        <v>8696</v>
      </c>
      <c r="B260" s="9" t="s">
        <v>8697</v>
      </c>
      <c r="C260" s="10" t="s">
        <v>7603</v>
      </c>
      <c r="D260" s="10">
        <v>1</v>
      </c>
      <c r="E260" s="10" t="s">
        <v>8698</v>
      </c>
      <c r="F260" s="10">
        <v>2</v>
      </c>
      <c r="G260" s="18" t="s">
        <v>8699</v>
      </c>
      <c r="H260" s="20">
        <v>2011</v>
      </c>
      <c r="I260" s="18" t="s">
        <v>8700</v>
      </c>
      <c r="J260" s="20">
        <v>2012</v>
      </c>
      <c r="K260" s="10" t="s">
        <v>7393</v>
      </c>
      <c r="L260" s="10">
        <v>1</v>
      </c>
      <c r="M260" s="10" t="s">
        <v>7393</v>
      </c>
      <c r="N260" s="18" t="s">
        <v>7393</v>
      </c>
      <c r="O260" s="10" t="s">
        <v>7393</v>
      </c>
      <c r="P260" s="16" t="s">
        <v>7393</v>
      </c>
      <c r="Q260" s="18" t="s">
        <v>7393</v>
      </c>
      <c r="R260" s="10" t="s">
        <v>7393</v>
      </c>
      <c r="S260" s="10" t="s">
        <v>7393</v>
      </c>
      <c r="T260" s="10" t="s">
        <v>7393</v>
      </c>
      <c r="U260" s="8" t="s">
        <v>7393</v>
      </c>
      <c r="V260" s="10" t="s">
        <v>7400</v>
      </c>
      <c r="W260" s="10" t="s">
        <v>80</v>
      </c>
      <c r="X260" s="10">
        <v>1</v>
      </c>
    </row>
    <row r="261" s="1" customFormat="1" spans="1:24">
      <c r="A261" s="2" t="s">
        <v>8701</v>
      </c>
      <c r="B261" s="9" t="s">
        <v>8702</v>
      </c>
      <c r="C261" s="10" t="s">
        <v>5863</v>
      </c>
      <c r="D261" s="10">
        <v>2</v>
      </c>
      <c r="E261" s="10" t="s">
        <v>8703</v>
      </c>
      <c r="F261" s="10">
        <v>2</v>
      </c>
      <c r="G261" s="18" t="s">
        <v>8704</v>
      </c>
      <c r="H261" s="20">
        <v>2011</v>
      </c>
      <c r="I261" s="10" t="s">
        <v>8705</v>
      </c>
      <c r="J261" s="20">
        <v>2012</v>
      </c>
      <c r="K261" s="10" t="s">
        <v>7393</v>
      </c>
      <c r="L261" s="10">
        <v>1</v>
      </c>
      <c r="M261" s="10" t="s">
        <v>7393</v>
      </c>
      <c r="N261" s="18" t="s">
        <v>7393</v>
      </c>
      <c r="O261" s="10" t="s">
        <v>7393</v>
      </c>
      <c r="P261" s="16" t="s">
        <v>7393</v>
      </c>
      <c r="Q261" s="18" t="s">
        <v>7393</v>
      </c>
      <c r="R261" s="10" t="s">
        <v>7393</v>
      </c>
      <c r="S261" s="10" t="s">
        <v>7393</v>
      </c>
      <c r="T261" s="10" t="s">
        <v>7393</v>
      </c>
      <c r="U261" s="8" t="s">
        <v>7393</v>
      </c>
      <c r="V261" s="10" t="s">
        <v>7412</v>
      </c>
      <c r="W261" s="10" t="s">
        <v>7845</v>
      </c>
      <c r="X261" s="10">
        <v>1</v>
      </c>
    </row>
    <row r="262" s="1" customFormat="1" spans="1:24">
      <c r="A262" s="2" t="s">
        <v>8706</v>
      </c>
      <c r="B262" s="9" t="s">
        <v>8707</v>
      </c>
      <c r="C262" s="10" t="s">
        <v>5863</v>
      </c>
      <c r="D262" s="10">
        <v>1</v>
      </c>
      <c r="E262" s="10" t="s">
        <v>8708</v>
      </c>
      <c r="F262" s="10">
        <v>2</v>
      </c>
      <c r="G262" s="18" t="s">
        <v>8709</v>
      </c>
      <c r="H262" s="20">
        <v>2011</v>
      </c>
      <c r="I262" s="18" t="s">
        <v>8710</v>
      </c>
      <c r="J262" s="20">
        <v>2014</v>
      </c>
      <c r="K262" s="10" t="s">
        <v>7393</v>
      </c>
      <c r="L262" s="10">
        <v>1</v>
      </c>
      <c r="M262" s="10" t="s">
        <v>7393</v>
      </c>
      <c r="N262" s="18" t="s">
        <v>7393</v>
      </c>
      <c r="O262" s="10" t="s">
        <v>7393</v>
      </c>
      <c r="P262" s="16" t="s">
        <v>7393</v>
      </c>
      <c r="Q262" s="18" t="s">
        <v>7393</v>
      </c>
      <c r="R262" s="10" t="s">
        <v>7393</v>
      </c>
      <c r="S262" s="10" t="s">
        <v>7393</v>
      </c>
      <c r="T262" s="10" t="s">
        <v>7393</v>
      </c>
      <c r="U262" s="8" t="s">
        <v>7393</v>
      </c>
      <c r="V262" s="10" t="s">
        <v>7394</v>
      </c>
      <c r="W262" s="10" t="s">
        <v>8711</v>
      </c>
      <c r="X262" s="10">
        <v>1</v>
      </c>
    </row>
    <row r="263" s="1" customFormat="1" spans="1:24">
      <c r="A263" s="2" t="s">
        <v>8712</v>
      </c>
      <c r="B263" s="9" t="s">
        <v>8713</v>
      </c>
      <c r="C263" s="10" t="s">
        <v>5863</v>
      </c>
      <c r="D263" s="10">
        <v>1</v>
      </c>
      <c r="E263" s="10" t="s">
        <v>8714</v>
      </c>
      <c r="F263" s="10">
        <v>1</v>
      </c>
      <c r="G263" s="18" t="s">
        <v>8715</v>
      </c>
      <c r="H263" s="20">
        <v>2011</v>
      </c>
      <c r="I263" s="18" t="s">
        <v>8716</v>
      </c>
      <c r="J263" s="20">
        <v>2012</v>
      </c>
      <c r="K263" s="10" t="s">
        <v>7393</v>
      </c>
      <c r="L263" s="10">
        <v>1</v>
      </c>
      <c r="M263" s="10" t="s">
        <v>7393</v>
      </c>
      <c r="N263" s="18" t="s">
        <v>7393</v>
      </c>
      <c r="O263" s="10" t="s">
        <v>7393</v>
      </c>
      <c r="P263" s="16" t="s">
        <v>7393</v>
      </c>
      <c r="Q263" s="18" t="s">
        <v>7393</v>
      </c>
      <c r="R263" s="10" t="s">
        <v>7393</v>
      </c>
      <c r="S263" s="10" t="s">
        <v>7393</v>
      </c>
      <c r="T263" s="10" t="s">
        <v>7393</v>
      </c>
      <c r="U263" s="8" t="s">
        <v>7393</v>
      </c>
      <c r="V263" s="10" t="s">
        <v>52</v>
      </c>
      <c r="W263" s="10" t="s">
        <v>35</v>
      </c>
      <c r="X263" s="10">
        <v>1</v>
      </c>
    </row>
    <row r="264" s="1" customFormat="1" spans="1:24">
      <c r="A264" s="2" t="s">
        <v>8717</v>
      </c>
      <c r="B264" s="9" t="s">
        <v>8718</v>
      </c>
      <c r="C264" s="10" t="s">
        <v>5863</v>
      </c>
      <c r="D264" s="10">
        <v>1</v>
      </c>
      <c r="E264" s="10" t="s">
        <v>8719</v>
      </c>
      <c r="F264" s="10">
        <v>2</v>
      </c>
      <c r="G264" s="18" t="s">
        <v>8720</v>
      </c>
      <c r="H264" s="20">
        <v>2011</v>
      </c>
      <c r="I264" s="10" t="s">
        <v>8721</v>
      </c>
      <c r="J264" s="20">
        <v>2013</v>
      </c>
      <c r="K264" s="10" t="s">
        <v>7393</v>
      </c>
      <c r="L264" s="10">
        <v>1</v>
      </c>
      <c r="M264" s="10" t="s">
        <v>7393</v>
      </c>
      <c r="N264" s="18" t="s">
        <v>7393</v>
      </c>
      <c r="O264" s="10" t="s">
        <v>7393</v>
      </c>
      <c r="P264" s="16" t="s">
        <v>7393</v>
      </c>
      <c r="Q264" s="18" t="s">
        <v>7393</v>
      </c>
      <c r="R264" s="10" t="s">
        <v>7393</v>
      </c>
      <c r="S264" s="10" t="s">
        <v>7393</v>
      </c>
      <c r="T264" s="10" t="s">
        <v>7393</v>
      </c>
      <c r="U264" s="8" t="s">
        <v>7393</v>
      </c>
      <c r="V264" s="10" t="s">
        <v>52</v>
      </c>
      <c r="W264" s="10" t="s">
        <v>8722</v>
      </c>
      <c r="X264" s="10">
        <v>1</v>
      </c>
    </row>
    <row r="265" s="1" customFormat="1" spans="1:24">
      <c r="A265" s="2" t="s">
        <v>8723</v>
      </c>
      <c r="B265" s="9" t="s">
        <v>8724</v>
      </c>
      <c r="C265" s="10" t="s">
        <v>5863</v>
      </c>
      <c r="D265" s="10">
        <v>2</v>
      </c>
      <c r="E265" s="10" t="s">
        <v>8725</v>
      </c>
      <c r="F265" s="10">
        <v>2</v>
      </c>
      <c r="G265" s="18" t="s">
        <v>8726</v>
      </c>
      <c r="H265" s="20">
        <v>2011</v>
      </c>
      <c r="I265" s="18" t="s">
        <v>8727</v>
      </c>
      <c r="J265" s="20">
        <v>2013</v>
      </c>
      <c r="K265" s="10" t="s">
        <v>7393</v>
      </c>
      <c r="L265" s="10">
        <v>1</v>
      </c>
      <c r="M265" s="10" t="s">
        <v>7393</v>
      </c>
      <c r="N265" s="18" t="s">
        <v>7393</v>
      </c>
      <c r="O265" s="10" t="s">
        <v>7393</v>
      </c>
      <c r="P265" s="16" t="s">
        <v>7393</v>
      </c>
      <c r="Q265" s="18" t="s">
        <v>7393</v>
      </c>
      <c r="R265" s="10" t="s">
        <v>7393</v>
      </c>
      <c r="S265" s="10" t="s">
        <v>7393</v>
      </c>
      <c r="T265" s="10" t="s">
        <v>7393</v>
      </c>
      <c r="U265" s="8" t="s">
        <v>7393</v>
      </c>
      <c r="V265" s="10" t="s">
        <v>7400</v>
      </c>
      <c r="W265" s="10" t="s">
        <v>80</v>
      </c>
      <c r="X265" s="16">
        <v>1</v>
      </c>
    </row>
    <row r="266" s="1" customFormat="1" spans="1:24">
      <c r="A266" s="2" t="s">
        <v>8728</v>
      </c>
      <c r="B266" s="9" t="s">
        <v>8729</v>
      </c>
      <c r="C266" s="10" t="s">
        <v>6303</v>
      </c>
      <c r="D266" s="10">
        <v>1</v>
      </c>
      <c r="E266" s="10" t="s">
        <v>8730</v>
      </c>
      <c r="F266" s="10">
        <v>2</v>
      </c>
      <c r="G266" s="18" t="s">
        <v>8731</v>
      </c>
      <c r="H266" s="20">
        <v>2011</v>
      </c>
      <c r="I266" s="10" t="s">
        <v>8732</v>
      </c>
      <c r="J266" s="20">
        <v>2012</v>
      </c>
      <c r="K266" s="10" t="s">
        <v>7393</v>
      </c>
      <c r="L266" s="10">
        <v>1</v>
      </c>
      <c r="M266" s="10" t="s">
        <v>7393</v>
      </c>
      <c r="N266" s="18" t="s">
        <v>7393</v>
      </c>
      <c r="O266" s="10" t="s">
        <v>7393</v>
      </c>
      <c r="P266" s="16" t="s">
        <v>7393</v>
      </c>
      <c r="Q266" s="18" t="s">
        <v>7393</v>
      </c>
      <c r="R266" s="10" t="s">
        <v>7393</v>
      </c>
      <c r="S266" s="10" t="s">
        <v>7393</v>
      </c>
      <c r="T266" s="10" t="s">
        <v>7393</v>
      </c>
      <c r="U266" s="8" t="s">
        <v>7393</v>
      </c>
      <c r="V266" s="10" t="s">
        <v>7400</v>
      </c>
      <c r="W266" s="10" t="s">
        <v>80</v>
      </c>
      <c r="X266" s="16">
        <v>0</v>
      </c>
    </row>
    <row r="267" s="1" customFormat="1" spans="1:24">
      <c r="A267" s="2" t="s">
        <v>8733</v>
      </c>
      <c r="B267" s="9" t="s">
        <v>6625</v>
      </c>
      <c r="C267" s="10" t="s">
        <v>7735</v>
      </c>
      <c r="D267" s="10">
        <v>4</v>
      </c>
      <c r="E267" s="10" t="s">
        <v>4539</v>
      </c>
      <c r="F267" s="10">
        <v>3</v>
      </c>
      <c r="G267" s="18" t="s">
        <v>8734</v>
      </c>
      <c r="H267" s="20">
        <v>2011</v>
      </c>
      <c r="I267" s="18" t="s">
        <v>7541</v>
      </c>
      <c r="J267" s="20">
        <v>2013</v>
      </c>
      <c r="K267" s="10" t="s">
        <v>7393</v>
      </c>
      <c r="L267" s="10">
        <v>1</v>
      </c>
      <c r="M267" s="10" t="s">
        <v>7393</v>
      </c>
      <c r="N267" s="18" t="s">
        <v>7393</v>
      </c>
      <c r="O267" s="10" t="s">
        <v>7393</v>
      </c>
      <c r="P267" s="16" t="s">
        <v>7393</v>
      </c>
      <c r="Q267" s="18" t="s">
        <v>7393</v>
      </c>
      <c r="R267" s="10" t="s">
        <v>7393</v>
      </c>
      <c r="S267" s="10" t="s">
        <v>7393</v>
      </c>
      <c r="T267" s="10" t="s">
        <v>7393</v>
      </c>
      <c r="U267" s="8" t="s">
        <v>7393</v>
      </c>
      <c r="V267" s="10" t="s">
        <v>52</v>
      </c>
      <c r="W267" s="10" t="s">
        <v>35</v>
      </c>
      <c r="X267" s="16">
        <v>1</v>
      </c>
    </row>
    <row r="268" s="1" customFormat="1" spans="1:24">
      <c r="A268" s="2" t="s">
        <v>8735</v>
      </c>
      <c r="B268" s="9" t="s">
        <v>8736</v>
      </c>
      <c r="C268" s="10" t="s">
        <v>5863</v>
      </c>
      <c r="D268" s="10">
        <v>1</v>
      </c>
      <c r="E268" s="10" t="s">
        <v>8737</v>
      </c>
      <c r="F268" s="10">
        <v>2</v>
      </c>
      <c r="G268" s="18" t="s">
        <v>8738</v>
      </c>
      <c r="H268" s="20">
        <v>2011</v>
      </c>
      <c r="I268" s="10" t="s">
        <v>7427</v>
      </c>
      <c r="J268" s="20" t="s">
        <v>7393</v>
      </c>
      <c r="K268" s="10" t="s">
        <v>7393</v>
      </c>
      <c r="L268" s="26">
        <v>2</v>
      </c>
      <c r="M268" s="10" t="s">
        <v>7393</v>
      </c>
      <c r="N268" s="18" t="s">
        <v>7393</v>
      </c>
      <c r="O268" s="10" t="s">
        <v>7393</v>
      </c>
      <c r="P268" s="16" t="s">
        <v>7393</v>
      </c>
      <c r="Q268" s="18" t="s">
        <v>7731</v>
      </c>
      <c r="R268" s="10" t="s">
        <v>7393</v>
      </c>
      <c r="S268" s="10" t="s">
        <v>7393</v>
      </c>
      <c r="T268" s="10" t="s">
        <v>7393</v>
      </c>
      <c r="U268" s="8" t="s">
        <v>7393</v>
      </c>
      <c r="V268" s="10" t="s">
        <v>7394</v>
      </c>
      <c r="W268" s="10" t="s">
        <v>35</v>
      </c>
      <c r="X268" s="16">
        <v>0</v>
      </c>
    </row>
    <row r="269" s="1" customFormat="1" spans="1:24">
      <c r="A269" s="2" t="s">
        <v>8739</v>
      </c>
      <c r="B269" s="9" t="s">
        <v>8740</v>
      </c>
      <c r="C269" s="10" t="s">
        <v>6303</v>
      </c>
      <c r="D269" s="10">
        <v>1</v>
      </c>
      <c r="E269" s="10" t="s">
        <v>8741</v>
      </c>
      <c r="F269" s="10">
        <v>2</v>
      </c>
      <c r="G269" s="18" t="s">
        <v>8742</v>
      </c>
      <c r="H269" s="20">
        <v>2012</v>
      </c>
      <c r="I269" s="10" t="s">
        <v>8743</v>
      </c>
      <c r="J269" s="20">
        <v>2013</v>
      </c>
      <c r="K269" s="10" t="s">
        <v>7393</v>
      </c>
      <c r="L269" s="10">
        <v>1</v>
      </c>
      <c r="M269" s="10" t="s">
        <v>7393</v>
      </c>
      <c r="N269" s="18" t="s">
        <v>7393</v>
      </c>
      <c r="O269" s="10" t="s">
        <v>7393</v>
      </c>
      <c r="P269" s="16" t="s">
        <v>7393</v>
      </c>
      <c r="Q269" s="18" t="s">
        <v>7393</v>
      </c>
      <c r="R269" s="10" t="s">
        <v>7393</v>
      </c>
      <c r="S269" s="10" t="s">
        <v>7393</v>
      </c>
      <c r="T269" s="10" t="s">
        <v>7393</v>
      </c>
      <c r="U269" s="8" t="s">
        <v>7393</v>
      </c>
      <c r="V269" s="10" t="s">
        <v>7400</v>
      </c>
      <c r="W269" s="10" t="s">
        <v>80</v>
      </c>
      <c r="X269" s="16">
        <v>0</v>
      </c>
    </row>
    <row r="270" s="1" customFormat="1" spans="1:24">
      <c r="A270" s="2" t="s">
        <v>8744</v>
      </c>
      <c r="B270" s="9" t="s">
        <v>8745</v>
      </c>
      <c r="C270" s="16" t="s">
        <v>5863</v>
      </c>
      <c r="D270" s="16">
        <v>1</v>
      </c>
      <c r="E270" s="16" t="s">
        <v>8746</v>
      </c>
      <c r="F270" s="10">
        <v>1</v>
      </c>
      <c r="G270" s="18" t="s">
        <v>8747</v>
      </c>
      <c r="H270" s="20">
        <v>2012</v>
      </c>
      <c r="I270" s="18" t="s">
        <v>8721</v>
      </c>
      <c r="J270" s="20">
        <v>2013</v>
      </c>
      <c r="K270" s="27" t="s">
        <v>7393</v>
      </c>
      <c r="L270" s="16">
        <v>1</v>
      </c>
      <c r="M270" s="16" t="s">
        <v>7393</v>
      </c>
      <c r="N270" s="30" t="s">
        <v>7393</v>
      </c>
      <c r="O270" s="27" t="s">
        <v>7393</v>
      </c>
      <c r="P270" s="16" t="s">
        <v>7393</v>
      </c>
      <c r="Q270" s="30" t="s">
        <v>7393</v>
      </c>
      <c r="R270" s="27" t="s">
        <v>7393</v>
      </c>
      <c r="S270" s="27" t="s">
        <v>7393</v>
      </c>
      <c r="T270" s="27" t="s">
        <v>7393</v>
      </c>
      <c r="U270" s="8" t="s">
        <v>7393</v>
      </c>
      <c r="V270" s="16" t="s">
        <v>7394</v>
      </c>
      <c r="W270" s="16" t="s">
        <v>35</v>
      </c>
      <c r="X270" s="16">
        <v>1</v>
      </c>
    </row>
    <row r="271" s="1" customFormat="1" spans="1:24">
      <c r="A271" s="2" t="s">
        <v>8748</v>
      </c>
      <c r="B271" s="9" t="s">
        <v>8749</v>
      </c>
      <c r="C271" s="16" t="s">
        <v>5863</v>
      </c>
      <c r="D271" s="16">
        <v>2</v>
      </c>
      <c r="E271" s="16" t="s">
        <v>8750</v>
      </c>
      <c r="F271" s="10">
        <v>2</v>
      </c>
      <c r="G271" s="18">
        <v>40914</v>
      </c>
      <c r="H271" s="20">
        <v>2012</v>
      </c>
      <c r="I271" s="18">
        <v>42205</v>
      </c>
      <c r="J271" s="20">
        <v>2015</v>
      </c>
      <c r="K271" s="27" t="s">
        <v>7393</v>
      </c>
      <c r="L271" s="16">
        <v>1</v>
      </c>
      <c r="M271" s="16" t="s">
        <v>7393</v>
      </c>
      <c r="N271" s="30" t="s">
        <v>7393</v>
      </c>
      <c r="O271" s="27" t="s">
        <v>7393</v>
      </c>
      <c r="P271" s="27" t="s">
        <v>7393</v>
      </c>
      <c r="Q271" s="30">
        <v>41680</v>
      </c>
      <c r="R271" s="30">
        <v>42491</v>
      </c>
      <c r="S271" s="27" t="s">
        <v>7393</v>
      </c>
      <c r="T271" s="27" t="s">
        <v>7393</v>
      </c>
      <c r="U271" s="27" t="s">
        <v>7393</v>
      </c>
      <c r="V271" s="16" t="s">
        <v>7400</v>
      </c>
      <c r="W271" s="16" t="s">
        <v>80</v>
      </c>
      <c r="X271" s="16">
        <v>1</v>
      </c>
    </row>
    <row r="272" s="1" customFormat="1" spans="1:24">
      <c r="A272" s="2" t="s">
        <v>8751</v>
      </c>
      <c r="B272" s="9" t="s">
        <v>8752</v>
      </c>
      <c r="C272" s="16" t="s">
        <v>5863</v>
      </c>
      <c r="D272" s="16">
        <v>2</v>
      </c>
      <c r="E272" s="16" t="s">
        <v>8753</v>
      </c>
      <c r="F272" s="10">
        <v>1</v>
      </c>
      <c r="G272" s="18" t="s">
        <v>8754</v>
      </c>
      <c r="H272" s="20" t="s">
        <v>8755</v>
      </c>
      <c r="I272" s="36" t="s">
        <v>8756</v>
      </c>
      <c r="J272" s="20">
        <v>2013</v>
      </c>
      <c r="K272" s="16" t="s">
        <v>8757</v>
      </c>
      <c r="L272" s="16">
        <v>1</v>
      </c>
      <c r="M272" s="16" t="s">
        <v>7393</v>
      </c>
      <c r="N272" s="30" t="s">
        <v>7393</v>
      </c>
      <c r="O272" s="16" t="s">
        <v>7393</v>
      </c>
      <c r="P272" s="16" t="s">
        <v>7393</v>
      </c>
      <c r="Q272" s="30" t="s">
        <v>7393</v>
      </c>
      <c r="R272" s="16" t="s">
        <v>7393</v>
      </c>
      <c r="S272" s="16" t="s">
        <v>7393</v>
      </c>
      <c r="T272" s="16" t="s">
        <v>7393</v>
      </c>
      <c r="U272" s="8" t="s">
        <v>7393</v>
      </c>
      <c r="V272" s="16" t="s">
        <v>7394</v>
      </c>
      <c r="W272" s="16" t="s">
        <v>7732</v>
      </c>
      <c r="X272" s="16">
        <v>1</v>
      </c>
    </row>
    <row r="273" s="1" customFormat="1" spans="1:24">
      <c r="A273" s="2" t="s">
        <v>8758</v>
      </c>
      <c r="B273" s="9" t="s">
        <v>8759</v>
      </c>
      <c r="C273" s="16" t="s">
        <v>7551</v>
      </c>
      <c r="D273" s="16">
        <v>2</v>
      </c>
      <c r="E273" s="16" t="s">
        <v>8760</v>
      </c>
      <c r="F273" s="10">
        <v>1</v>
      </c>
      <c r="G273" s="18" t="s">
        <v>8761</v>
      </c>
      <c r="H273" s="20">
        <v>2012</v>
      </c>
      <c r="I273" s="10" t="s">
        <v>8762</v>
      </c>
      <c r="J273" s="20">
        <v>2013</v>
      </c>
      <c r="K273" s="16" t="s">
        <v>7393</v>
      </c>
      <c r="L273" s="16">
        <v>1</v>
      </c>
      <c r="M273" s="16" t="s">
        <v>7393</v>
      </c>
      <c r="N273" s="30" t="s">
        <v>7393</v>
      </c>
      <c r="O273" s="16" t="s">
        <v>7393</v>
      </c>
      <c r="P273" s="16" t="s">
        <v>7393</v>
      </c>
      <c r="Q273" s="30" t="s">
        <v>7393</v>
      </c>
      <c r="R273" s="16" t="s">
        <v>7393</v>
      </c>
      <c r="S273" s="16" t="s">
        <v>7393</v>
      </c>
      <c r="T273" s="16" t="s">
        <v>7393</v>
      </c>
      <c r="U273" s="8" t="s">
        <v>7393</v>
      </c>
      <c r="V273" s="16" t="s">
        <v>7394</v>
      </c>
      <c r="W273" s="16" t="s">
        <v>8349</v>
      </c>
      <c r="X273" s="16">
        <v>1</v>
      </c>
    </row>
    <row r="274" s="1" customFormat="1" spans="1:24">
      <c r="A274" s="2" t="s">
        <v>8763</v>
      </c>
      <c r="B274" s="9" t="s">
        <v>3435</v>
      </c>
      <c r="C274" s="26" t="s">
        <v>7735</v>
      </c>
      <c r="D274" s="16">
        <v>4</v>
      </c>
      <c r="E274" s="26" t="s">
        <v>3435</v>
      </c>
      <c r="F274" s="10">
        <v>2</v>
      </c>
      <c r="G274" s="18" t="s">
        <v>8761</v>
      </c>
      <c r="H274" s="20">
        <v>2012</v>
      </c>
      <c r="I274" s="18" t="s">
        <v>8764</v>
      </c>
      <c r="J274" s="20">
        <v>2013</v>
      </c>
      <c r="K274" s="16" t="s">
        <v>7393</v>
      </c>
      <c r="L274" s="16">
        <v>1</v>
      </c>
      <c r="M274" s="16" t="s">
        <v>7393</v>
      </c>
      <c r="N274" s="30" t="s">
        <v>7393</v>
      </c>
      <c r="O274" s="16" t="s">
        <v>7393</v>
      </c>
      <c r="P274" s="16" t="s">
        <v>7393</v>
      </c>
      <c r="Q274" s="30" t="s">
        <v>7393</v>
      </c>
      <c r="R274" s="16" t="s">
        <v>7393</v>
      </c>
      <c r="S274" s="16" t="s">
        <v>7393</v>
      </c>
      <c r="T274" s="16" t="s">
        <v>7393</v>
      </c>
      <c r="U274" s="8" t="s">
        <v>7393</v>
      </c>
      <c r="V274" s="26" t="s">
        <v>7400</v>
      </c>
      <c r="W274" s="26" t="s">
        <v>80</v>
      </c>
      <c r="X274" s="16">
        <v>1</v>
      </c>
    </row>
    <row r="275" s="1" customFormat="1" spans="1:24">
      <c r="A275" s="2" t="s">
        <v>8765</v>
      </c>
      <c r="B275" s="9" t="s">
        <v>8766</v>
      </c>
      <c r="C275" s="10" t="s">
        <v>7459</v>
      </c>
      <c r="D275" s="16">
        <v>1</v>
      </c>
      <c r="E275" s="10" t="s">
        <v>8767</v>
      </c>
      <c r="F275" s="10">
        <v>2</v>
      </c>
      <c r="G275" s="18" t="s">
        <v>8700</v>
      </c>
      <c r="H275" s="20">
        <v>2012</v>
      </c>
      <c r="I275" s="10" t="s">
        <v>8768</v>
      </c>
      <c r="J275" s="20">
        <v>2013</v>
      </c>
      <c r="K275" s="16" t="s">
        <v>7393</v>
      </c>
      <c r="L275" s="16">
        <v>1</v>
      </c>
      <c r="M275" s="16" t="s">
        <v>7393</v>
      </c>
      <c r="N275" s="30" t="s">
        <v>7393</v>
      </c>
      <c r="O275" s="16" t="s">
        <v>7393</v>
      </c>
      <c r="P275" s="16" t="s">
        <v>7393</v>
      </c>
      <c r="Q275" s="30" t="s">
        <v>7393</v>
      </c>
      <c r="R275" s="16" t="s">
        <v>7393</v>
      </c>
      <c r="S275" s="16" t="s">
        <v>7393</v>
      </c>
      <c r="T275" s="16" t="s">
        <v>7393</v>
      </c>
      <c r="U275" s="8" t="s">
        <v>7393</v>
      </c>
      <c r="V275" s="10" t="s">
        <v>7412</v>
      </c>
      <c r="W275" s="10" t="s">
        <v>8769</v>
      </c>
      <c r="X275" s="16">
        <v>1</v>
      </c>
    </row>
    <row r="276" s="1" customFormat="1" spans="1:24">
      <c r="A276" s="2" t="s">
        <v>8770</v>
      </c>
      <c r="B276" s="9" t="s">
        <v>8771</v>
      </c>
      <c r="C276" s="10" t="s">
        <v>7922</v>
      </c>
      <c r="D276" s="16">
        <v>2</v>
      </c>
      <c r="E276" s="10" t="s">
        <v>8772</v>
      </c>
      <c r="F276" s="10">
        <v>2</v>
      </c>
      <c r="G276" s="18" t="s">
        <v>8773</v>
      </c>
      <c r="H276" s="20">
        <v>2012</v>
      </c>
      <c r="I276" s="18">
        <v>44605</v>
      </c>
      <c r="J276" s="20">
        <v>2022</v>
      </c>
      <c r="K276" s="16" t="s">
        <v>7393</v>
      </c>
      <c r="L276" s="16">
        <v>1</v>
      </c>
      <c r="M276" s="16" t="s">
        <v>7393</v>
      </c>
      <c r="N276" s="30" t="s">
        <v>7393</v>
      </c>
      <c r="O276" s="16" t="s">
        <v>7393</v>
      </c>
      <c r="P276" s="16" t="s">
        <v>7393</v>
      </c>
      <c r="Q276" s="30" t="s">
        <v>7393</v>
      </c>
      <c r="R276" s="16" t="s">
        <v>7393</v>
      </c>
      <c r="S276" s="16" t="s">
        <v>7393</v>
      </c>
      <c r="T276" s="16" t="s">
        <v>7393</v>
      </c>
      <c r="U276" s="16" t="s">
        <v>7393</v>
      </c>
      <c r="V276" s="10" t="s">
        <v>33</v>
      </c>
      <c r="W276" s="10" t="s">
        <v>8774</v>
      </c>
      <c r="X276" s="16">
        <v>0</v>
      </c>
    </row>
    <row r="277" s="1" customFormat="1" spans="1:24">
      <c r="A277" s="2" t="s">
        <v>8775</v>
      </c>
      <c r="B277" s="9" t="s">
        <v>8776</v>
      </c>
      <c r="C277" s="10" t="s">
        <v>5863</v>
      </c>
      <c r="D277" s="16">
        <v>1</v>
      </c>
      <c r="E277" s="10" t="s">
        <v>8777</v>
      </c>
      <c r="F277" s="10">
        <v>2</v>
      </c>
      <c r="G277" s="18" t="s">
        <v>8778</v>
      </c>
      <c r="H277" s="20">
        <v>2012</v>
      </c>
      <c r="I277" s="18" t="s">
        <v>8779</v>
      </c>
      <c r="J277" s="20">
        <v>2014</v>
      </c>
      <c r="K277" s="16" t="s">
        <v>7393</v>
      </c>
      <c r="L277" s="16">
        <v>1</v>
      </c>
      <c r="M277" s="16" t="s">
        <v>7393</v>
      </c>
      <c r="N277" s="30" t="s">
        <v>7393</v>
      </c>
      <c r="O277" s="16" t="s">
        <v>7393</v>
      </c>
      <c r="P277" s="16" t="s">
        <v>7393</v>
      </c>
      <c r="Q277" s="30" t="s">
        <v>7393</v>
      </c>
      <c r="R277" s="16" t="s">
        <v>7393</v>
      </c>
      <c r="S277" s="16" t="s">
        <v>7393</v>
      </c>
      <c r="T277" s="16" t="s">
        <v>7393</v>
      </c>
      <c r="U277" s="8" t="s">
        <v>7393</v>
      </c>
      <c r="V277" s="10" t="s">
        <v>7394</v>
      </c>
      <c r="W277" s="10" t="s">
        <v>35</v>
      </c>
      <c r="X277" s="16">
        <v>1</v>
      </c>
    </row>
    <row r="278" s="1" customFormat="1" spans="1:24">
      <c r="A278" s="2" t="s">
        <v>8780</v>
      </c>
      <c r="B278" s="9" t="s">
        <v>8781</v>
      </c>
      <c r="C278" s="16" t="s">
        <v>5863</v>
      </c>
      <c r="D278" s="16">
        <v>1</v>
      </c>
      <c r="E278" s="16" t="s">
        <v>8782</v>
      </c>
      <c r="F278" s="10">
        <v>1</v>
      </c>
      <c r="G278" s="18" t="s">
        <v>8783</v>
      </c>
      <c r="H278" s="20">
        <v>2013</v>
      </c>
      <c r="I278" s="36" t="s">
        <v>8784</v>
      </c>
      <c r="J278" s="20">
        <v>2016</v>
      </c>
      <c r="K278" s="27" t="s">
        <v>7393</v>
      </c>
      <c r="L278" s="16">
        <v>1</v>
      </c>
      <c r="M278" s="27" t="s">
        <v>7393</v>
      </c>
      <c r="N278" s="30" t="s">
        <v>7393</v>
      </c>
      <c r="O278" s="27" t="s">
        <v>7393</v>
      </c>
      <c r="P278" s="16" t="s">
        <v>7393</v>
      </c>
      <c r="Q278" s="30" t="s">
        <v>7393</v>
      </c>
      <c r="R278" s="27" t="s">
        <v>7393</v>
      </c>
      <c r="S278" s="27" t="s">
        <v>7393</v>
      </c>
      <c r="T278" s="27" t="s">
        <v>7393</v>
      </c>
      <c r="U278" s="8" t="s">
        <v>7393</v>
      </c>
      <c r="V278" s="16" t="s">
        <v>7394</v>
      </c>
      <c r="W278" s="16" t="s">
        <v>8785</v>
      </c>
      <c r="X278" s="10">
        <v>1</v>
      </c>
    </row>
    <row r="279" s="1" customFormat="1" spans="1:24">
      <c r="A279" s="2" t="s">
        <v>8786</v>
      </c>
      <c r="B279" s="9" t="s">
        <v>8787</v>
      </c>
      <c r="C279" s="10" t="s">
        <v>5863</v>
      </c>
      <c r="D279" s="10">
        <v>1</v>
      </c>
      <c r="E279" s="10" t="s">
        <v>8788</v>
      </c>
      <c r="F279" s="10">
        <v>2</v>
      </c>
      <c r="G279" s="18" t="s">
        <v>8789</v>
      </c>
      <c r="H279" s="20">
        <v>2013</v>
      </c>
      <c r="I279" s="10" t="s">
        <v>8518</v>
      </c>
      <c r="J279" s="20">
        <v>2014</v>
      </c>
      <c r="K279" s="10" t="s">
        <v>7393</v>
      </c>
      <c r="L279" s="10">
        <v>1</v>
      </c>
      <c r="M279" s="10" t="s">
        <v>7393</v>
      </c>
      <c r="N279" s="18" t="s">
        <v>7393</v>
      </c>
      <c r="O279" s="10" t="s">
        <v>7393</v>
      </c>
      <c r="P279" s="16" t="s">
        <v>7393</v>
      </c>
      <c r="Q279" s="18" t="s">
        <v>7393</v>
      </c>
      <c r="R279" s="10" t="s">
        <v>7393</v>
      </c>
      <c r="S279" s="10" t="s">
        <v>7393</v>
      </c>
      <c r="T279" s="10" t="s">
        <v>7393</v>
      </c>
      <c r="U279" s="8" t="s">
        <v>7393</v>
      </c>
      <c r="V279" s="10" t="s">
        <v>7394</v>
      </c>
      <c r="W279" s="10" t="s">
        <v>8790</v>
      </c>
      <c r="X279" s="10">
        <v>1</v>
      </c>
    </row>
    <row r="280" s="1" customFormat="1" spans="1:24">
      <c r="A280" s="2" t="s">
        <v>8791</v>
      </c>
      <c r="B280" s="9" t="s">
        <v>8792</v>
      </c>
      <c r="C280" s="10" t="s">
        <v>5863</v>
      </c>
      <c r="D280" s="10">
        <v>1</v>
      </c>
      <c r="E280" s="10" t="s">
        <v>8793</v>
      </c>
      <c r="F280" s="10">
        <v>2</v>
      </c>
      <c r="G280" s="18" t="s">
        <v>8794</v>
      </c>
      <c r="H280" s="20">
        <v>2013</v>
      </c>
      <c r="I280" s="18" t="s">
        <v>8795</v>
      </c>
      <c r="J280" s="20">
        <v>2016</v>
      </c>
      <c r="K280" s="36" t="s">
        <v>7393</v>
      </c>
      <c r="L280" s="10">
        <v>1</v>
      </c>
      <c r="M280" s="10" t="s">
        <v>7393</v>
      </c>
      <c r="N280" s="18" t="s">
        <v>7393</v>
      </c>
      <c r="O280" s="10" t="s">
        <v>7393</v>
      </c>
      <c r="P280" s="16" t="s">
        <v>7393</v>
      </c>
      <c r="Q280" s="18" t="s">
        <v>7393</v>
      </c>
      <c r="R280" s="10" t="s">
        <v>7393</v>
      </c>
      <c r="S280" s="10" t="s">
        <v>7393</v>
      </c>
      <c r="T280" s="10" t="s">
        <v>7393</v>
      </c>
      <c r="U280" s="8" t="s">
        <v>7393</v>
      </c>
      <c r="V280" s="10" t="s">
        <v>7400</v>
      </c>
      <c r="W280" s="10" t="s">
        <v>80</v>
      </c>
      <c r="X280" s="10">
        <v>1</v>
      </c>
    </row>
    <row r="281" s="1" customFormat="1" spans="1:24">
      <c r="A281" s="2" t="s">
        <v>8796</v>
      </c>
      <c r="B281" s="9" t="s">
        <v>8797</v>
      </c>
      <c r="C281" s="10" t="s">
        <v>5863</v>
      </c>
      <c r="D281" s="16">
        <v>1</v>
      </c>
      <c r="E281" s="10" t="s">
        <v>8798</v>
      </c>
      <c r="F281" s="10">
        <v>1</v>
      </c>
      <c r="G281" s="18" t="s">
        <v>8799</v>
      </c>
      <c r="H281" s="20">
        <v>2013</v>
      </c>
      <c r="I281" s="10" t="s">
        <v>8800</v>
      </c>
      <c r="J281" s="20">
        <v>2015</v>
      </c>
      <c r="K281" s="27" t="s">
        <v>7393</v>
      </c>
      <c r="L281" s="16">
        <v>1</v>
      </c>
      <c r="M281" s="27" t="s">
        <v>7393</v>
      </c>
      <c r="N281" s="30" t="s">
        <v>7393</v>
      </c>
      <c r="O281" s="27" t="s">
        <v>7393</v>
      </c>
      <c r="P281" s="16" t="s">
        <v>7393</v>
      </c>
      <c r="Q281" s="30" t="s">
        <v>7393</v>
      </c>
      <c r="R281" s="27" t="s">
        <v>7393</v>
      </c>
      <c r="S281" s="27" t="s">
        <v>7393</v>
      </c>
      <c r="T281" s="27" t="s">
        <v>7393</v>
      </c>
      <c r="U281" s="8" t="s">
        <v>7393</v>
      </c>
      <c r="V281" s="10" t="s">
        <v>52</v>
      </c>
      <c r="W281" s="10" t="s">
        <v>35</v>
      </c>
      <c r="X281" s="16">
        <v>1</v>
      </c>
    </row>
    <row r="282" s="1" customFormat="1" spans="1:24">
      <c r="A282" s="2" t="s">
        <v>8801</v>
      </c>
      <c r="B282" s="9" t="s">
        <v>8802</v>
      </c>
      <c r="C282" s="16" t="s">
        <v>5863</v>
      </c>
      <c r="D282" s="16">
        <v>2</v>
      </c>
      <c r="E282" s="10" t="s">
        <v>8803</v>
      </c>
      <c r="F282" s="10">
        <v>1</v>
      </c>
      <c r="G282" s="18" t="s">
        <v>8799</v>
      </c>
      <c r="H282" s="20">
        <v>2013</v>
      </c>
      <c r="I282" s="36" t="s">
        <v>8804</v>
      </c>
      <c r="J282" s="20">
        <v>2014</v>
      </c>
      <c r="K282" s="27" t="s">
        <v>8805</v>
      </c>
      <c r="L282" s="16">
        <v>1</v>
      </c>
      <c r="M282" s="27" t="s">
        <v>7393</v>
      </c>
      <c r="N282" s="30" t="s">
        <v>7393</v>
      </c>
      <c r="O282" s="27" t="s">
        <v>7393</v>
      </c>
      <c r="P282" s="16" t="s">
        <v>7393</v>
      </c>
      <c r="Q282" s="30" t="s">
        <v>8806</v>
      </c>
      <c r="R282" s="27" t="s">
        <v>7393</v>
      </c>
      <c r="S282" s="27" t="s">
        <v>8807</v>
      </c>
      <c r="T282" s="27" t="s">
        <v>7393</v>
      </c>
      <c r="U282" s="8" t="s">
        <v>7393</v>
      </c>
      <c r="V282" s="16" t="s">
        <v>7394</v>
      </c>
      <c r="W282" s="16" t="s">
        <v>7732</v>
      </c>
      <c r="X282" s="16">
        <v>1</v>
      </c>
    </row>
    <row r="283" s="1" customFormat="1" spans="1:24">
      <c r="A283" s="2" t="s">
        <v>8808</v>
      </c>
      <c r="B283" s="9" t="s">
        <v>8809</v>
      </c>
      <c r="C283" s="10" t="s">
        <v>5863</v>
      </c>
      <c r="D283" s="10">
        <v>1</v>
      </c>
      <c r="E283" s="10" t="s">
        <v>8810</v>
      </c>
      <c r="F283" s="10">
        <v>1</v>
      </c>
      <c r="G283" s="18" t="s">
        <v>8811</v>
      </c>
      <c r="H283" s="20">
        <v>2013</v>
      </c>
      <c r="I283" s="10" t="s">
        <v>8812</v>
      </c>
      <c r="J283" s="20">
        <v>2014</v>
      </c>
      <c r="K283" s="10" t="s">
        <v>7393</v>
      </c>
      <c r="L283" s="10">
        <v>1</v>
      </c>
      <c r="M283" s="10" t="s">
        <v>7393</v>
      </c>
      <c r="N283" s="18" t="s">
        <v>7393</v>
      </c>
      <c r="O283" s="10" t="s">
        <v>7393</v>
      </c>
      <c r="P283" s="16" t="s">
        <v>7393</v>
      </c>
      <c r="Q283" s="18" t="s">
        <v>7393</v>
      </c>
      <c r="R283" s="10" t="s">
        <v>7393</v>
      </c>
      <c r="S283" s="10" t="s">
        <v>7393</v>
      </c>
      <c r="T283" s="10" t="s">
        <v>7393</v>
      </c>
      <c r="U283" s="8" t="s">
        <v>7393</v>
      </c>
      <c r="V283" s="10" t="s">
        <v>7394</v>
      </c>
      <c r="W283" s="10" t="s">
        <v>8813</v>
      </c>
      <c r="X283" s="10">
        <v>1</v>
      </c>
    </row>
    <row r="284" s="1" customFormat="1" spans="1:24">
      <c r="A284" s="2" t="s">
        <v>8814</v>
      </c>
      <c r="B284" s="9" t="s">
        <v>8815</v>
      </c>
      <c r="C284" s="16" t="s">
        <v>5863</v>
      </c>
      <c r="D284" s="16">
        <v>1</v>
      </c>
      <c r="E284" s="16" t="s">
        <v>8816</v>
      </c>
      <c r="F284" s="10">
        <v>1</v>
      </c>
      <c r="G284" s="18" t="s">
        <v>8817</v>
      </c>
      <c r="H284" s="20">
        <v>2013</v>
      </c>
      <c r="I284" s="18" t="s">
        <v>8818</v>
      </c>
      <c r="J284" s="20">
        <v>2013</v>
      </c>
      <c r="K284" s="16" t="s">
        <v>7393</v>
      </c>
      <c r="L284" s="16">
        <v>1</v>
      </c>
      <c r="M284" s="16" t="s">
        <v>7393</v>
      </c>
      <c r="N284" s="30" t="s">
        <v>7393</v>
      </c>
      <c r="O284" s="16" t="s">
        <v>7393</v>
      </c>
      <c r="P284" s="16" t="s">
        <v>7393</v>
      </c>
      <c r="Q284" s="30" t="s">
        <v>7393</v>
      </c>
      <c r="R284" s="16" t="s">
        <v>7393</v>
      </c>
      <c r="S284" s="16" t="s">
        <v>7393</v>
      </c>
      <c r="T284" s="16" t="s">
        <v>7393</v>
      </c>
      <c r="U284" s="8" t="s">
        <v>7393</v>
      </c>
      <c r="V284" s="16" t="s">
        <v>7394</v>
      </c>
      <c r="W284" s="16" t="s">
        <v>35</v>
      </c>
      <c r="X284" s="16">
        <v>1</v>
      </c>
    </row>
    <row r="285" s="1" customFormat="1" spans="1:24">
      <c r="A285" s="2" t="s">
        <v>8819</v>
      </c>
      <c r="B285" s="9" t="s">
        <v>8820</v>
      </c>
      <c r="C285" s="10" t="s">
        <v>5863</v>
      </c>
      <c r="D285" s="10">
        <v>1</v>
      </c>
      <c r="E285" s="10" t="s">
        <v>8821</v>
      </c>
      <c r="F285" s="10">
        <v>2</v>
      </c>
      <c r="G285" s="18" t="s">
        <v>8822</v>
      </c>
      <c r="H285" s="20">
        <v>2013</v>
      </c>
      <c r="I285" s="18" t="s">
        <v>7427</v>
      </c>
      <c r="J285" s="20" t="s">
        <v>7393</v>
      </c>
      <c r="K285" s="10" t="s">
        <v>7393</v>
      </c>
      <c r="L285" s="26">
        <v>2</v>
      </c>
      <c r="M285" s="10" t="s">
        <v>7393</v>
      </c>
      <c r="N285" s="18" t="s">
        <v>7393</v>
      </c>
      <c r="O285" s="10" t="s">
        <v>7393</v>
      </c>
      <c r="P285" s="16" t="s">
        <v>7393</v>
      </c>
      <c r="Q285" s="18" t="s">
        <v>7393</v>
      </c>
      <c r="R285" s="10" t="s">
        <v>7393</v>
      </c>
      <c r="S285" s="10" t="s">
        <v>7393</v>
      </c>
      <c r="T285" s="10" t="s">
        <v>7393</v>
      </c>
      <c r="U285" s="8" t="s">
        <v>7393</v>
      </c>
      <c r="V285" s="10" t="s">
        <v>7400</v>
      </c>
      <c r="W285" s="10" t="s">
        <v>80</v>
      </c>
      <c r="X285" s="10">
        <v>0</v>
      </c>
    </row>
    <row r="286" s="1" customFormat="1" spans="1:24">
      <c r="A286" s="2" t="s">
        <v>8823</v>
      </c>
      <c r="B286" s="9" t="s">
        <v>8824</v>
      </c>
      <c r="C286" s="16" t="s">
        <v>5863</v>
      </c>
      <c r="D286" s="16">
        <v>1</v>
      </c>
      <c r="E286" s="16" t="s">
        <v>8825</v>
      </c>
      <c r="F286" s="10">
        <v>2</v>
      </c>
      <c r="G286" s="18" t="s">
        <v>8826</v>
      </c>
      <c r="H286" s="20">
        <v>2013</v>
      </c>
      <c r="I286" s="18" t="s">
        <v>8827</v>
      </c>
      <c r="J286" s="20">
        <v>2020</v>
      </c>
      <c r="K286" s="16" t="s">
        <v>7393</v>
      </c>
      <c r="L286" s="16">
        <v>1</v>
      </c>
      <c r="M286" s="16" t="s">
        <v>7393</v>
      </c>
      <c r="N286" s="30" t="s">
        <v>7393</v>
      </c>
      <c r="O286" s="16" t="s">
        <v>7393</v>
      </c>
      <c r="P286" s="16" t="s">
        <v>7393</v>
      </c>
      <c r="Q286" s="30" t="s">
        <v>7393</v>
      </c>
      <c r="R286" s="16" t="s">
        <v>7393</v>
      </c>
      <c r="S286" s="16" t="s">
        <v>7393</v>
      </c>
      <c r="T286" s="16" t="s">
        <v>7393</v>
      </c>
      <c r="U286" s="8" t="s">
        <v>7393</v>
      </c>
      <c r="V286" s="16" t="s">
        <v>7400</v>
      </c>
      <c r="W286" s="16" t="s">
        <v>8828</v>
      </c>
      <c r="X286" s="16">
        <v>0</v>
      </c>
    </row>
    <row r="287" s="1" customFormat="1" spans="1:24">
      <c r="A287" s="2" t="s">
        <v>8829</v>
      </c>
      <c r="B287" s="9" t="s">
        <v>8830</v>
      </c>
      <c r="C287" s="10" t="s">
        <v>6303</v>
      </c>
      <c r="D287" s="16">
        <v>1</v>
      </c>
      <c r="E287" s="10" t="s">
        <v>8831</v>
      </c>
      <c r="F287" s="10">
        <v>2</v>
      </c>
      <c r="G287" s="18" t="s">
        <v>8832</v>
      </c>
      <c r="H287" s="20">
        <v>2013</v>
      </c>
      <c r="I287" s="18" t="s">
        <v>8833</v>
      </c>
      <c r="J287" s="20">
        <v>2016</v>
      </c>
      <c r="K287" s="16" t="s">
        <v>7393</v>
      </c>
      <c r="L287" s="16">
        <v>1</v>
      </c>
      <c r="M287" s="16" t="s">
        <v>7393</v>
      </c>
      <c r="N287" s="30" t="s">
        <v>7393</v>
      </c>
      <c r="O287" s="16" t="s">
        <v>7393</v>
      </c>
      <c r="P287" s="16" t="s">
        <v>7393</v>
      </c>
      <c r="Q287" s="30" t="s">
        <v>7393</v>
      </c>
      <c r="R287" s="16" t="s">
        <v>7393</v>
      </c>
      <c r="S287" s="16" t="s">
        <v>7393</v>
      </c>
      <c r="T287" s="16" t="s">
        <v>7393</v>
      </c>
      <c r="U287" s="8" t="s">
        <v>7393</v>
      </c>
      <c r="V287" s="10" t="s">
        <v>7400</v>
      </c>
      <c r="W287" s="10" t="s">
        <v>7521</v>
      </c>
      <c r="X287" s="16">
        <v>0</v>
      </c>
    </row>
    <row r="288" s="1" customFormat="1" spans="1:24">
      <c r="A288" s="2" t="s">
        <v>8834</v>
      </c>
      <c r="B288" s="9" t="s">
        <v>8835</v>
      </c>
      <c r="C288" s="16" t="s">
        <v>5863</v>
      </c>
      <c r="D288" s="16">
        <v>1</v>
      </c>
      <c r="E288" s="16" t="s">
        <v>8836</v>
      </c>
      <c r="F288" s="10">
        <v>2</v>
      </c>
      <c r="G288" s="18" t="s">
        <v>8837</v>
      </c>
      <c r="H288" s="20">
        <v>2013</v>
      </c>
      <c r="I288" s="18" t="s">
        <v>8838</v>
      </c>
      <c r="J288" s="20">
        <v>2015</v>
      </c>
      <c r="K288" s="27" t="s">
        <v>7393</v>
      </c>
      <c r="L288" s="16">
        <v>1</v>
      </c>
      <c r="M288" s="16" t="s">
        <v>7393</v>
      </c>
      <c r="N288" s="30" t="s">
        <v>7393</v>
      </c>
      <c r="O288" s="16" t="s">
        <v>7393</v>
      </c>
      <c r="P288" s="16" t="s">
        <v>7393</v>
      </c>
      <c r="Q288" s="30" t="s">
        <v>7393</v>
      </c>
      <c r="R288" s="16" t="s">
        <v>7393</v>
      </c>
      <c r="S288" s="16" t="s">
        <v>7393</v>
      </c>
      <c r="T288" s="16" t="s">
        <v>7393</v>
      </c>
      <c r="U288" s="8" t="s">
        <v>7393</v>
      </c>
      <c r="V288" s="16" t="s">
        <v>7394</v>
      </c>
      <c r="W288" s="16" t="s">
        <v>8839</v>
      </c>
      <c r="X288" s="16">
        <v>1</v>
      </c>
    </row>
    <row r="289" s="1" customFormat="1" spans="1:24">
      <c r="A289" s="2" t="s">
        <v>8840</v>
      </c>
      <c r="B289" s="9" t="s">
        <v>8841</v>
      </c>
      <c r="C289" s="16" t="s">
        <v>5863</v>
      </c>
      <c r="D289" s="16">
        <v>1</v>
      </c>
      <c r="E289" s="16" t="s">
        <v>8842</v>
      </c>
      <c r="F289" s="10">
        <v>1</v>
      </c>
      <c r="G289" s="18" t="s">
        <v>8843</v>
      </c>
      <c r="H289" s="20">
        <v>2013</v>
      </c>
      <c r="I289" s="18" t="s">
        <v>8844</v>
      </c>
      <c r="J289" s="20">
        <v>2014</v>
      </c>
      <c r="K289" s="30" t="s">
        <v>7393</v>
      </c>
      <c r="L289" s="16">
        <v>1</v>
      </c>
      <c r="M289" s="27" t="s">
        <v>7393</v>
      </c>
      <c r="N289" s="30" t="s">
        <v>7393</v>
      </c>
      <c r="O289" s="27" t="s">
        <v>7393</v>
      </c>
      <c r="P289" s="16" t="s">
        <v>7393</v>
      </c>
      <c r="Q289" s="30" t="s">
        <v>7393</v>
      </c>
      <c r="R289" s="27" t="s">
        <v>7393</v>
      </c>
      <c r="S289" s="27" t="s">
        <v>7393</v>
      </c>
      <c r="T289" s="27" t="s">
        <v>7393</v>
      </c>
      <c r="U289" s="8" t="s">
        <v>7393</v>
      </c>
      <c r="V289" s="16" t="s">
        <v>7400</v>
      </c>
      <c r="W289" s="16" t="s">
        <v>8046</v>
      </c>
      <c r="X289" s="16">
        <v>1</v>
      </c>
    </row>
    <row r="290" s="1" customFormat="1" spans="1:24">
      <c r="A290" s="2" t="s">
        <v>8845</v>
      </c>
      <c r="B290" s="9" t="s">
        <v>8846</v>
      </c>
      <c r="C290" s="16" t="s">
        <v>5863</v>
      </c>
      <c r="D290" s="16">
        <v>1</v>
      </c>
      <c r="E290" s="16" t="s">
        <v>8847</v>
      </c>
      <c r="F290" s="10">
        <v>2</v>
      </c>
      <c r="G290" s="18" t="s">
        <v>8848</v>
      </c>
      <c r="H290" s="20">
        <v>2013</v>
      </c>
      <c r="I290" s="18" t="s">
        <v>8849</v>
      </c>
      <c r="J290" s="20">
        <v>2014</v>
      </c>
      <c r="K290" s="27" t="s">
        <v>7393</v>
      </c>
      <c r="L290" s="16">
        <v>1</v>
      </c>
      <c r="M290" s="16" t="s">
        <v>7393</v>
      </c>
      <c r="N290" s="30" t="s">
        <v>7393</v>
      </c>
      <c r="O290" s="16" t="s">
        <v>7393</v>
      </c>
      <c r="P290" s="16" t="s">
        <v>7393</v>
      </c>
      <c r="Q290" s="30" t="s">
        <v>7393</v>
      </c>
      <c r="R290" s="16" t="s">
        <v>7393</v>
      </c>
      <c r="S290" s="16" t="s">
        <v>7393</v>
      </c>
      <c r="T290" s="16" t="s">
        <v>7393</v>
      </c>
      <c r="U290" s="8" t="s">
        <v>7393</v>
      </c>
      <c r="V290" s="16" t="s">
        <v>7412</v>
      </c>
      <c r="W290" s="16" t="s">
        <v>35</v>
      </c>
      <c r="X290" s="16">
        <v>1</v>
      </c>
    </row>
    <row r="291" s="1" customFormat="1" spans="1:24">
      <c r="A291" s="2" t="s">
        <v>8850</v>
      </c>
      <c r="B291" s="9" t="s">
        <v>8851</v>
      </c>
      <c r="C291" s="10" t="s">
        <v>8300</v>
      </c>
      <c r="D291" s="10">
        <v>2</v>
      </c>
      <c r="E291" s="16" t="s">
        <v>8750</v>
      </c>
      <c r="F291" s="10">
        <v>2</v>
      </c>
      <c r="G291" s="18" t="s">
        <v>8852</v>
      </c>
      <c r="H291" s="20">
        <v>2014</v>
      </c>
      <c r="I291" s="18" t="s">
        <v>8853</v>
      </c>
      <c r="J291" s="20">
        <v>2016</v>
      </c>
      <c r="K291" s="27" t="s">
        <v>7393</v>
      </c>
      <c r="L291" s="10">
        <v>1</v>
      </c>
      <c r="M291" s="16" t="s">
        <v>7393</v>
      </c>
      <c r="N291" s="30" t="s">
        <v>7393</v>
      </c>
      <c r="O291" s="16" t="s">
        <v>7393</v>
      </c>
      <c r="P291" s="16">
        <v>1</v>
      </c>
      <c r="Q291" s="18" t="s">
        <v>8854</v>
      </c>
      <c r="R291" s="10" t="s">
        <v>7393</v>
      </c>
      <c r="S291" s="10" t="s">
        <v>7393</v>
      </c>
      <c r="T291" s="10" t="s">
        <v>7393</v>
      </c>
      <c r="U291" s="41" t="s">
        <v>8855</v>
      </c>
      <c r="V291" s="16" t="s">
        <v>7400</v>
      </c>
      <c r="W291" s="16" t="s">
        <v>80</v>
      </c>
      <c r="X291" s="16">
        <v>1</v>
      </c>
    </row>
    <row r="292" s="1" customFormat="1" spans="1:24">
      <c r="A292" s="2" t="s">
        <v>8856</v>
      </c>
      <c r="B292" s="9" t="s">
        <v>8857</v>
      </c>
      <c r="C292" s="10" t="s">
        <v>5863</v>
      </c>
      <c r="D292" s="10">
        <v>1</v>
      </c>
      <c r="E292" s="10" t="s">
        <v>8858</v>
      </c>
      <c r="F292" s="10">
        <v>2</v>
      </c>
      <c r="G292" s="18" t="s">
        <v>8859</v>
      </c>
      <c r="H292" s="20">
        <v>2014</v>
      </c>
      <c r="I292" s="18" t="s">
        <v>8860</v>
      </c>
      <c r="J292" s="20">
        <v>2015</v>
      </c>
      <c r="K292" s="36" t="s">
        <v>7393</v>
      </c>
      <c r="L292" s="10">
        <v>1</v>
      </c>
      <c r="M292" s="10" t="s">
        <v>7393</v>
      </c>
      <c r="N292" s="18" t="s">
        <v>7393</v>
      </c>
      <c r="O292" s="10" t="s">
        <v>7393</v>
      </c>
      <c r="P292" s="16" t="s">
        <v>7393</v>
      </c>
      <c r="Q292" s="18" t="s">
        <v>7393</v>
      </c>
      <c r="R292" s="10" t="s">
        <v>7393</v>
      </c>
      <c r="S292" s="10" t="s">
        <v>7393</v>
      </c>
      <c r="T292" s="10" t="s">
        <v>7393</v>
      </c>
      <c r="U292" s="8" t="s">
        <v>7393</v>
      </c>
      <c r="V292" s="10" t="s">
        <v>7400</v>
      </c>
      <c r="W292" s="10" t="s">
        <v>80</v>
      </c>
      <c r="X292" s="10">
        <v>1</v>
      </c>
    </row>
    <row r="293" s="1" customFormat="1" spans="1:24">
      <c r="A293" s="2" t="s">
        <v>8861</v>
      </c>
      <c r="B293" s="9" t="s">
        <v>8862</v>
      </c>
      <c r="C293" s="16" t="s">
        <v>5863</v>
      </c>
      <c r="D293" s="16">
        <v>1</v>
      </c>
      <c r="E293" s="16" t="s">
        <v>8863</v>
      </c>
      <c r="F293" s="10">
        <v>1</v>
      </c>
      <c r="G293" s="18" t="s">
        <v>8864</v>
      </c>
      <c r="H293" s="20">
        <v>2014</v>
      </c>
      <c r="I293" s="18" t="s">
        <v>8865</v>
      </c>
      <c r="J293" s="20">
        <v>2014</v>
      </c>
      <c r="K293" s="27" t="s">
        <v>7393</v>
      </c>
      <c r="L293" s="16">
        <v>1</v>
      </c>
      <c r="M293" s="16" t="s">
        <v>7393</v>
      </c>
      <c r="N293" s="30" t="s">
        <v>7393</v>
      </c>
      <c r="O293" s="16" t="s">
        <v>7393</v>
      </c>
      <c r="P293" s="16" t="s">
        <v>7393</v>
      </c>
      <c r="Q293" s="30" t="s">
        <v>7393</v>
      </c>
      <c r="R293" s="16" t="s">
        <v>7393</v>
      </c>
      <c r="S293" s="16" t="s">
        <v>7393</v>
      </c>
      <c r="T293" s="16" t="s">
        <v>7393</v>
      </c>
      <c r="U293" s="8" t="s">
        <v>7393</v>
      </c>
      <c r="V293" s="16" t="s">
        <v>7394</v>
      </c>
      <c r="W293" s="16" t="s">
        <v>8866</v>
      </c>
      <c r="X293" s="16">
        <v>1</v>
      </c>
    </row>
    <row r="294" s="1" customFormat="1" spans="1:24">
      <c r="A294" s="2" t="s">
        <v>8867</v>
      </c>
      <c r="B294" s="9" t="s">
        <v>8868</v>
      </c>
      <c r="C294" s="16" t="s">
        <v>5863</v>
      </c>
      <c r="D294" s="16">
        <v>1</v>
      </c>
      <c r="E294" s="16" t="s">
        <v>8869</v>
      </c>
      <c r="F294" s="10">
        <v>2</v>
      </c>
      <c r="G294" s="18" t="s">
        <v>8870</v>
      </c>
      <c r="H294" s="20">
        <v>2014</v>
      </c>
      <c r="I294" s="18" t="s">
        <v>8871</v>
      </c>
      <c r="J294" s="20">
        <v>2015</v>
      </c>
      <c r="K294" s="27" t="s">
        <v>7393</v>
      </c>
      <c r="L294" s="16">
        <v>1</v>
      </c>
      <c r="M294" s="16" t="s">
        <v>7393</v>
      </c>
      <c r="N294" s="30" t="s">
        <v>7393</v>
      </c>
      <c r="O294" s="16" t="s">
        <v>7393</v>
      </c>
      <c r="P294" s="16" t="s">
        <v>7393</v>
      </c>
      <c r="Q294" s="30" t="s">
        <v>7393</v>
      </c>
      <c r="R294" s="16" t="s">
        <v>7393</v>
      </c>
      <c r="S294" s="16" t="s">
        <v>7393</v>
      </c>
      <c r="T294" s="16" t="s">
        <v>7393</v>
      </c>
      <c r="U294" s="8" t="s">
        <v>7393</v>
      </c>
      <c r="V294" s="16" t="s">
        <v>7394</v>
      </c>
      <c r="W294" s="16" t="s">
        <v>8463</v>
      </c>
      <c r="X294" s="16">
        <v>1</v>
      </c>
    </row>
    <row r="295" s="1" customFormat="1" spans="1:24">
      <c r="A295" s="2" t="s">
        <v>8872</v>
      </c>
      <c r="B295" s="9" t="s">
        <v>8873</v>
      </c>
      <c r="C295" s="16" t="s">
        <v>5863</v>
      </c>
      <c r="D295" s="16">
        <v>4</v>
      </c>
      <c r="E295" s="16" t="s">
        <v>8874</v>
      </c>
      <c r="F295" s="10">
        <v>2</v>
      </c>
      <c r="G295" s="18" t="s">
        <v>8875</v>
      </c>
      <c r="H295" s="20">
        <v>2014</v>
      </c>
      <c r="I295" s="18" t="s">
        <v>8876</v>
      </c>
      <c r="J295" s="20">
        <v>2015</v>
      </c>
      <c r="K295" s="27" t="s">
        <v>8877</v>
      </c>
      <c r="L295" s="16">
        <v>1</v>
      </c>
      <c r="M295" s="16" t="s">
        <v>7393</v>
      </c>
      <c r="N295" s="30" t="s">
        <v>7393</v>
      </c>
      <c r="O295" s="16" t="s">
        <v>7393</v>
      </c>
      <c r="P295" s="16" t="s">
        <v>7393</v>
      </c>
      <c r="Q295" s="30" t="s">
        <v>7393</v>
      </c>
      <c r="R295" s="16" t="s">
        <v>7393</v>
      </c>
      <c r="S295" s="16" t="s">
        <v>7393</v>
      </c>
      <c r="T295" s="16" t="s">
        <v>7393</v>
      </c>
      <c r="U295" s="8" t="s">
        <v>7393</v>
      </c>
      <c r="V295" s="16" t="s">
        <v>7412</v>
      </c>
      <c r="W295" s="16" t="s">
        <v>35</v>
      </c>
      <c r="X295" s="16">
        <v>1</v>
      </c>
    </row>
    <row r="296" s="1" customFormat="1" spans="1:24">
      <c r="A296" s="2" t="s">
        <v>8878</v>
      </c>
      <c r="B296" s="9" t="s">
        <v>8879</v>
      </c>
      <c r="C296" s="16" t="s">
        <v>7551</v>
      </c>
      <c r="D296" s="16">
        <v>1</v>
      </c>
      <c r="E296" s="16" t="s">
        <v>8880</v>
      </c>
      <c r="F296" s="10">
        <v>1</v>
      </c>
      <c r="G296" s="18" t="s">
        <v>8881</v>
      </c>
      <c r="H296" s="20">
        <v>2014</v>
      </c>
      <c r="I296" s="18" t="s">
        <v>8882</v>
      </c>
      <c r="J296" s="20">
        <v>2016</v>
      </c>
      <c r="K296" s="16" t="s">
        <v>7393</v>
      </c>
      <c r="L296" s="16">
        <v>1</v>
      </c>
      <c r="M296" s="16" t="s">
        <v>7393</v>
      </c>
      <c r="N296" s="30" t="s">
        <v>7393</v>
      </c>
      <c r="O296" s="16" t="s">
        <v>7393</v>
      </c>
      <c r="P296" s="16" t="s">
        <v>7393</v>
      </c>
      <c r="Q296" s="30" t="s">
        <v>7393</v>
      </c>
      <c r="R296" s="16" t="s">
        <v>7393</v>
      </c>
      <c r="S296" s="16" t="s">
        <v>7393</v>
      </c>
      <c r="T296" s="16" t="s">
        <v>7393</v>
      </c>
      <c r="U296" s="8" t="s">
        <v>7393</v>
      </c>
      <c r="V296" s="16" t="s">
        <v>7394</v>
      </c>
      <c r="W296" s="16" t="s">
        <v>8349</v>
      </c>
      <c r="X296" s="16">
        <v>1</v>
      </c>
    </row>
    <row r="297" s="1" customFormat="1" spans="1:24">
      <c r="A297" s="2" t="s">
        <v>8883</v>
      </c>
      <c r="B297" s="9" t="s">
        <v>8884</v>
      </c>
      <c r="C297" s="16" t="s">
        <v>5863</v>
      </c>
      <c r="D297" s="16">
        <v>1</v>
      </c>
      <c r="E297" s="10" t="s">
        <v>8885</v>
      </c>
      <c r="F297" s="10">
        <v>1</v>
      </c>
      <c r="G297" s="18" t="s">
        <v>8881</v>
      </c>
      <c r="H297" s="20">
        <v>2014</v>
      </c>
      <c r="I297" s="36" t="s">
        <v>8886</v>
      </c>
      <c r="J297" s="20">
        <v>2014</v>
      </c>
      <c r="K297" s="27" t="s">
        <v>7393</v>
      </c>
      <c r="L297" s="16">
        <v>1</v>
      </c>
      <c r="M297" s="16" t="s">
        <v>7393</v>
      </c>
      <c r="N297" s="30" t="s">
        <v>7393</v>
      </c>
      <c r="O297" s="16" t="s">
        <v>7393</v>
      </c>
      <c r="P297" s="16" t="s">
        <v>7393</v>
      </c>
      <c r="Q297" s="30" t="s">
        <v>8887</v>
      </c>
      <c r="R297" s="16" t="s">
        <v>8888</v>
      </c>
      <c r="S297" s="16" t="s">
        <v>8889</v>
      </c>
      <c r="T297" s="16" t="s">
        <v>7393</v>
      </c>
      <c r="U297" s="8" t="s">
        <v>7393</v>
      </c>
      <c r="V297" s="16" t="s">
        <v>52</v>
      </c>
      <c r="W297" s="16" t="s">
        <v>8349</v>
      </c>
      <c r="X297" s="16">
        <v>1</v>
      </c>
    </row>
    <row r="298" s="1" customFormat="1" spans="1:24">
      <c r="A298" s="2" t="s">
        <v>8890</v>
      </c>
      <c r="B298" s="9" t="s">
        <v>8891</v>
      </c>
      <c r="C298" s="16" t="s">
        <v>5863</v>
      </c>
      <c r="D298" s="16">
        <v>1</v>
      </c>
      <c r="E298" s="16" t="s">
        <v>8892</v>
      </c>
      <c r="F298" s="10">
        <v>1</v>
      </c>
      <c r="G298" s="18" t="s">
        <v>8881</v>
      </c>
      <c r="H298" s="20">
        <v>2014</v>
      </c>
      <c r="I298" s="18" t="s">
        <v>8636</v>
      </c>
      <c r="J298" s="20">
        <v>2017</v>
      </c>
      <c r="K298" s="16" t="s">
        <v>7393</v>
      </c>
      <c r="L298" s="16">
        <v>1</v>
      </c>
      <c r="M298" s="16" t="s">
        <v>7393</v>
      </c>
      <c r="N298" s="30" t="s">
        <v>7393</v>
      </c>
      <c r="O298" s="16" t="s">
        <v>7393</v>
      </c>
      <c r="P298" s="16" t="s">
        <v>7393</v>
      </c>
      <c r="Q298" s="30" t="s">
        <v>7393</v>
      </c>
      <c r="R298" s="16" t="s">
        <v>7393</v>
      </c>
      <c r="S298" s="16" t="s">
        <v>7393</v>
      </c>
      <c r="T298" s="16" t="s">
        <v>7393</v>
      </c>
      <c r="U298" s="8" t="s">
        <v>7393</v>
      </c>
      <c r="V298" s="16" t="s">
        <v>7394</v>
      </c>
      <c r="W298" s="16" t="s">
        <v>8349</v>
      </c>
      <c r="X298" s="16">
        <v>1</v>
      </c>
    </row>
    <row r="299" s="1" customFormat="1" spans="1:24">
      <c r="A299" s="2" t="s">
        <v>8893</v>
      </c>
      <c r="B299" s="9" t="s">
        <v>8894</v>
      </c>
      <c r="C299" s="16" t="s">
        <v>7477</v>
      </c>
      <c r="D299" s="16">
        <v>1</v>
      </c>
      <c r="E299" s="16" t="s">
        <v>8895</v>
      </c>
      <c r="F299" s="10">
        <v>3</v>
      </c>
      <c r="G299" s="18" t="s">
        <v>8896</v>
      </c>
      <c r="H299" s="20">
        <v>2014</v>
      </c>
      <c r="I299" s="18" t="s">
        <v>8897</v>
      </c>
      <c r="J299" s="20">
        <v>2015</v>
      </c>
      <c r="K299" s="27" t="s">
        <v>7393</v>
      </c>
      <c r="L299" s="16">
        <v>1</v>
      </c>
      <c r="M299" s="16" t="s">
        <v>7393</v>
      </c>
      <c r="N299" s="30" t="s">
        <v>7393</v>
      </c>
      <c r="O299" s="16" t="s">
        <v>7393</v>
      </c>
      <c r="P299" s="16" t="s">
        <v>7393</v>
      </c>
      <c r="Q299" s="30" t="s">
        <v>7393</v>
      </c>
      <c r="R299" s="16" t="s">
        <v>7393</v>
      </c>
      <c r="S299" s="16" t="s">
        <v>7393</v>
      </c>
      <c r="T299" s="16" t="s">
        <v>7393</v>
      </c>
      <c r="U299" s="8" t="s">
        <v>7393</v>
      </c>
      <c r="V299" s="16" t="s">
        <v>7394</v>
      </c>
      <c r="W299" s="16" t="s">
        <v>8898</v>
      </c>
      <c r="X299" s="16">
        <v>1</v>
      </c>
    </row>
    <row r="300" s="1" customFormat="1" spans="1:24">
      <c r="A300" s="2" t="s">
        <v>8899</v>
      </c>
      <c r="B300" s="9" t="s">
        <v>8900</v>
      </c>
      <c r="C300" s="10" t="s">
        <v>5863</v>
      </c>
      <c r="D300" s="10">
        <v>1</v>
      </c>
      <c r="E300" s="10" t="s">
        <v>8901</v>
      </c>
      <c r="F300" s="10">
        <v>2</v>
      </c>
      <c r="G300" s="18" t="s">
        <v>8902</v>
      </c>
      <c r="H300" s="20">
        <v>2014</v>
      </c>
      <c r="I300" s="10" t="s">
        <v>8903</v>
      </c>
      <c r="J300" s="20">
        <v>2016</v>
      </c>
      <c r="K300" s="10" t="s">
        <v>7393</v>
      </c>
      <c r="L300" s="10">
        <v>1</v>
      </c>
      <c r="M300" s="10" t="s">
        <v>7393</v>
      </c>
      <c r="N300" s="18" t="s">
        <v>7393</v>
      </c>
      <c r="O300" s="10" t="s">
        <v>7393</v>
      </c>
      <c r="P300" s="16" t="s">
        <v>7393</v>
      </c>
      <c r="Q300" s="18" t="s">
        <v>7393</v>
      </c>
      <c r="R300" s="10" t="s">
        <v>7393</v>
      </c>
      <c r="S300" s="10" t="s">
        <v>7393</v>
      </c>
      <c r="T300" s="10" t="s">
        <v>7393</v>
      </c>
      <c r="U300" s="8" t="s">
        <v>7393</v>
      </c>
      <c r="V300" s="10" t="s">
        <v>7394</v>
      </c>
      <c r="W300" s="10" t="s">
        <v>8904</v>
      </c>
      <c r="X300" s="10">
        <v>1</v>
      </c>
    </row>
    <row r="301" s="1" customFormat="1" spans="1:24">
      <c r="A301" s="2" t="s">
        <v>8905</v>
      </c>
      <c r="B301" s="9" t="s">
        <v>8906</v>
      </c>
      <c r="C301" s="16" t="s">
        <v>5863</v>
      </c>
      <c r="D301" s="16">
        <v>1</v>
      </c>
      <c r="E301" s="16" t="s">
        <v>8907</v>
      </c>
      <c r="F301" s="10">
        <v>1</v>
      </c>
      <c r="G301" s="18" t="s">
        <v>8908</v>
      </c>
      <c r="H301" s="20">
        <v>2014</v>
      </c>
      <c r="I301" s="18" t="s">
        <v>8800</v>
      </c>
      <c r="J301" s="20">
        <v>2015</v>
      </c>
      <c r="K301" s="30" t="s">
        <v>7393</v>
      </c>
      <c r="L301" s="16">
        <v>1</v>
      </c>
      <c r="M301" s="27" t="s">
        <v>7393</v>
      </c>
      <c r="N301" s="30" t="s">
        <v>7393</v>
      </c>
      <c r="O301" s="27" t="s">
        <v>7393</v>
      </c>
      <c r="P301" s="16" t="s">
        <v>7393</v>
      </c>
      <c r="Q301" s="30" t="s">
        <v>7393</v>
      </c>
      <c r="R301" s="27" t="s">
        <v>7393</v>
      </c>
      <c r="S301" s="27" t="s">
        <v>7393</v>
      </c>
      <c r="T301" s="27" t="s">
        <v>7393</v>
      </c>
      <c r="U301" s="8" t="s">
        <v>7393</v>
      </c>
      <c r="V301" s="16" t="s">
        <v>7394</v>
      </c>
      <c r="W301" s="16" t="s">
        <v>8909</v>
      </c>
      <c r="X301" s="16">
        <v>1</v>
      </c>
    </row>
    <row r="302" s="1" customFormat="1" spans="1:24">
      <c r="A302" s="2" t="s">
        <v>8910</v>
      </c>
      <c r="B302" s="9" t="s">
        <v>8911</v>
      </c>
      <c r="C302" s="10" t="s">
        <v>7603</v>
      </c>
      <c r="D302" s="16">
        <v>4</v>
      </c>
      <c r="E302" s="26" t="s">
        <v>8912</v>
      </c>
      <c r="F302" s="10">
        <v>2</v>
      </c>
      <c r="G302" s="18" t="s">
        <v>8913</v>
      </c>
      <c r="H302" s="20">
        <v>2014</v>
      </c>
      <c r="I302" s="18" t="s">
        <v>8914</v>
      </c>
      <c r="J302" s="20">
        <v>2015</v>
      </c>
      <c r="K302" s="30" t="s">
        <v>7393</v>
      </c>
      <c r="L302" s="16">
        <v>1</v>
      </c>
      <c r="M302" s="27" t="s">
        <v>7393</v>
      </c>
      <c r="N302" s="30" t="s">
        <v>7393</v>
      </c>
      <c r="O302" s="27" t="s">
        <v>7393</v>
      </c>
      <c r="P302" s="16" t="s">
        <v>7393</v>
      </c>
      <c r="Q302" s="30" t="s">
        <v>7393</v>
      </c>
      <c r="R302" s="27" t="s">
        <v>7393</v>
      </c>
      <c r="S302" s="27" t="s">
        <v>7393</v>
      </c>
      <c r="T302" s="27" t="s">
        <v>7393</v>
      </c>
      <c r="U302" s="8" t="s">
        <v>7393</v>
      </c>
      <c r="V302" s="26" t="s">
        <v>7412</v>
      </c>
      <c r="W302" s="26" t="s">
        <v>35</v>
      </c>
      <c r="X302" s="16">
        <v>1</v>
      </c>
    </row>
    <row r="303" s="1" customFormat="1" spans="1:24">
      <c r="A303" s="2" t="s">
        <v>8915</v>
      </c>
      <c r="B303" s="9" t="s">
        <v>8916</v>
      </c>
      <c r="C303" s="10" t="s">
        <v>7459</v>
      </c>
      <c r="D303" s="16">
        <v>2</v>
      </c>
      <c r="E303" s="10" t="s">
        <v>7860</v>
      </c>
      <c r="F303" s="10">
        <v>2</v>
      </c>
      <c r="G303" s="18" t="s">
        <v>8917</v>
      </c>
      <c r="H303" s="20">
        <v>2014</v>
      </c>
      <c r="I303" s="18" t="s">
        <v>8860</v>
      </c>
      <c r="J303" s="20">
        <v>2015</v>
      </c>
      <c r="K303" s="30" t="s">
        <v>7393</v>
      </c>
      <c r="L303" s="16">
        <v>1</v>
      </c>
      <c r="M303" s="27" t="s">
        <v>7393</v>
      </c>
      <c r="N303" s="30" t="s">
        <v>7393</v>
      </c>
      <c r="O303" s="27" t="s">
        <v>7393</v>
      </c>
      <c r="P303" s="16" t="s">
        <v>7393</v>
      </c>
      <c r="Q303" s="30" t="s">
        <v>7393</v>
      </c>
      <c r="R303" s="27" t="s">
        <v>7393</v>
      </c>
      <c r="S303" s="27" t="s">
        <v>7393</v>
      </c>
      <c r="T303" s="27" t="s">
        <v>7393</v>
      </c>
      <c r="U303" s="8" t="s">
        <v>7393</v>
      </c>
      <c r="V303" s="10" t="s">
        <v>7412</v>
      </c>
      <c r="W303" s="10" t="s">
        <v>35</v>
      </c>
      <c r="X303" s="16">
        <v>0</v>
      </c>
    </row>
    <row r="304" s="1" customFormat="1" spans="1:24">
      <c r="A304" s="2" t="s">
        <v>8918</v>
      </c>
      <c r="B304" s="9" t="s">
        <v>8919</v>
      </c>
      <c r="C304" s="16" t="s">
        <v>5863</v>
      </c>
      <c r="D304" s="16">
        <v>1</v>
      </c>
      <c r="E304" s="16" t="s">
        <v>8920</v>
      </c>
      <c r="F304" s="10">
        <v>1</v>
      </c>
      <c r="G304" s="18" t="s">
        <v>8921</v>
      </c>
      <c r="H304" s="20">
        <v>2015</v>
      </c>
      <c r="I304" s="18" t="s">
        <v>8922</v>
      </c>
      <c r="J304" s="20">
        <v>2016</v>
      </c>
      <c r="K304" s="27" t="s">
        <v>7393</v>
      </c>
      <c r="L304" s="16">
        <v>1</v>
      </c>
      <c r="M304" s="16" t="s">
        <v>7393</v>
      </c>
      <c r="N304" s="30" t="s">
        <v>7393</v>
      </c>
      <c r="O304" s="16" t="s">
        <v>7393</v>
      </c>
      <c r="P304" s="16" t="s">
        <v>7393</v>
      </c>
      <c r="Q304" s="30" t="s">
        <v>7393</v>
      </c>
      <c r="R304" s="16" t="s">
        <v>7393</v>
      </c>
      <c r="S304" s="16" t="s">
        <v>7393</v>
      </c>
      <c r="T304" s="16" t="s">
        <v>7393</v>
      </c>
      <c r="U304" s="8" t="s">
        <v>7393</v>
      </c>
      <c r="V304" s="16" t="s">
        <v>7412</v>
      </c>
      <c r="W304" s="16" t="s">
        <v>8923</v>
      </c>
      <c r="X304" s="16">
        <v>1</v>
      </c>
    </row>
    <row r="305" s="1" customFormat="1" spans="1:24">
      <c r="A305" s="2" t="s">
        <v>8924</v>
      </c>
      <c r="B305" s="9" t="s">
        <v>8925</v>
      </c>
      <c r="C305" s="16" t="s">
        <v>5863</v>
      </c>
      <c r="D305" s="16">
        <v>1</v>
      </c>
      <c r="E305" s="16" t="s">
        <v>8926</v>
      </c>
      <c r="F305" s="10">
        <v>1</v>
      </c>
      <c r="G305" s="18" t="s">
        <v>8927</v>
      </c>
      <c r="H305" s="20">
        <v>2015</v>
      </c>
      <c r="I305" s="30" t="s">
        <v>8928</v>
      </c>
      <c r="J305" s="20">
        <v>2015</v>
      </c>
      <c r="K305" s="27" t="s">
        <v>7393</v>
      </c>
      <c r="L305" s="16">
        <v>1</v>
      </c>
      <c r="M305" s="16" t="s">
        <v>7393</v>
      </c>
      <c r="N305" s="30" t="s">
        <v>7393</v>
      </c>
      <c r="O305" s="16" t="s">
        <v>7393</v>
      </c>
      <c r="P305" s="16" t="s">
        <v>7393</v>
      </c>
      <c r="Q305" s="30" t="s">
        <v>7393</v>
      </c>
      <c r="R305" s="16" t="s">
        <v>7393</v>
      </c>
      <c r="S305" s="16" t="s">
        <v>7393</v>
      </c>
      <c r="T305" s="16" t="s">
        <v>7393</v>
      </c>
      <c r="U305" s="8" t="s">
        <v>7393</v>
      </c>
      <c r="V305" s="16" t="s">
        <v>7394</v>
      </c>
      <c r="W305" s="16" t="s">
        <v>8082</v>
      </c>
      <c r="X305" s="16">
        <v>1</v>
      </c>
    </row>
    <row r="306" s="1" customFormat="1" spans="1:24">
      <c r="A306" s="2" t="s">
        <v>8929</v>
      </c>
      <c r="B306" s="9" t="s">
        <v>8930</v>
      </c>
      <c r="C306" s="10" t="s">
        <v>7735</v>
      </c>
      <c r="D306" s="10">
        <v>4</v>
      </c>
      <c r="E306" s="10" t="s">
        <v>8931</v>
      </c>
      <c r="F306" s="10">
        <v>2</v>
      </c>
      <c r="G306" s="18" t="s">
        <v>8932</v>
      </c>
      <c r="H306" s="20">
        <v>2015</v>
      </c>
      <c r="I306" s="18" t="s">
        <v>8933</v>
      </c>
      <c r="J306" s="20">
        <v>2015</v>
      </c>
      <c r="K306" s="36" t="s">
        <v>7393</v>
      </c>
      <c r="L306" s="10">
        <v>1</v>
      </c>
      <c r="M306" s="10" t="s">
        <v>7393</v>
      </c>
      <c r="N306" s="18" t="s">
        <v>7393</v>
      </c>
      <c r="O306" s="10" t="s">
        <v>7393</v>
      </c>
      <c r="P306" s="16" t="s">
        <v>7393</v>
      </c>
      <c r="Q306" s="18" t="s">
        <v>7393</v>
      </c>
      <c r="R306" s="10" t="s">
        <v>7393</v>
      </c>
      <c r="S306" s="10" t="s">
        <v>7393</v>
      </c>
      <c r="T306" s="10" t="s">
        <v>7393</v>
      </c>
      <c r="U306" s="8" t="s">
        <v>7393</v>
      </c>
      <c r="V306" s="10" t="s">
        <v>33</v>
      </c>
      <c r="W306" s="10" t="s">
        <v>7413</v>
      </c>
      <c r="X306" s="10">
        <v>1</v>
      </c>
    </row>
    <row r="307" s="1" customFormat="1" spans="1:24">
      <c r="A307" s="2" t="s">
        <v>8934</v>
      </c>
      <c r="B307" s="9" t="s">
        <v>8935</v>
      </c>
      <c r="C307" s="16" t="s">
        <v>5863</v>
      </c>
      <c r="D307" s="16">
        <v>1</v>
      </c>
      <c r="E307" s="16" t="s">
        <v>8936</v>
      </c>
      <c r="F307" s="10">
        <v>2</v>
      </c>
      <c r="G307" s="18" t="s">
        <v>8937</v>
      </c>
      <c r="H307" s="20">
        <v>2015</v>
      </c>
      <c r="I307" s="30" t="s">
        <v>8928</v>
      </c>
      <c r="J307" s="20">
        <v>2015</v>
      </c>
      <c r="K307" s="27" t="s">
        <v>7393</v>
      </c>
      <c r="L307" s="16">
        <v>1</v>
      </c>
      <c r="M307" s="16" t="s">
        <v>7393</v>
      </c>
      <c r="N307" s="30" t="s">
        <v>7393</v>
      </c>
      <c r="O307" s="16" t="s">
        <v>7393</v>
      </c>
      <c r="P307" s="16" t="s">
        <v>7393</v>
      </c>
      <c r="Q307" s="30" t="s">
        <v>7393</v>
      </c>
      <c r="R307" s="16" t="s">
        <v>7393</v>
      </c>
      <c r="S307" s="16" t="s">
        <v>7393</v>
      </c>
      <c r="T307" s="16" t="s">
        <v>7393</v>
      </c>
      <c r="U307" s="8" t="s">
        <v>7393</v>
      </c>
      <c r="V307" s="16" t="s">
        <v>7412</v>
      </c>
      <c r="W307" s="16" t="s">
        <v>8082</v>
      </c>
      <c r="X307" s="16">
        <v>1</v>
      </c>
    </row>
    <row r="308" s="1" customFormat="1" spans="1:24">
      <c r="A308" s="2" t="s">
        <v>8938</v>
      </c>
      <c r="B308" s="9" t="s">
        <v>8939</v>
      </c>
      <c r="C308" s="16" t="s">
        <v>5863</v>
      </c>
      <c r="D308" s="16">
        <v>2</v>
      </c>
      <c r="E308" s="16" t="s">
        <v>8940</v>
      </c>
      <c r="F308" s="10">
        <v>2</v>
      </c>
      <c r="G308" s="18" t="s">
        <v>8941</v>
      </c>
      <c r="H308" s="20">
        <v>2015</v>
      </c>
      <c r="I308" s="18" t="s">
        <v>8942</v>
      </c>
      <c r="J308" s="20">
        <v>2016</v>
      </c>
      <c r="K308" s="27" t="s">
        <v>7393</v>
      </c>
      <c r="L308" s="16">
        <v>1</v>
      </c>
      <c r="M308" s="16" t="s">
        <v>7393</v>
      </c>
      <c r="N308" s="30" t="s">
        <v>7393</v>
      </c>
      <c r="O308" s="16" t="s">
        <v>7393</v>
      </c>
      <c r="P308" s="16" t="s">
        <v>7393</v>
      </c>
      <c r="Q308" s="30" t="s">
        <v>7393</v>
      </c>
      <c r="R308" s="16" t="s">
        <v>7393</v>
      </c>
      <c r="S308" s="16" t="s">
        <v>7393</v>
      </c>
      <c r="T308" s="16" t="s">
        <v>7393</v>
      </c>
      <c r="U308" s="8" t="s">
        <v>7393</v>
      </c>
      <c r="V308" s="16" t="s">
        <v>7394</v>
      </c>
      <c r="W308" s="16" t="s">
        <v>35</v>
      </c>
      <c r="X308" s="16">
        <v>1</v>
      </c>
    </row>
    <row r="309" s="1" customFormat="1" spans="1:24">
      <c r="A309" s="2" t="s">
        <v>8943</v>
      </c>
      <c r="B309" s="9" t="s">
        <v>8944</v>
      </c>
      <c r="C309" s="10" t="s">
        <v>5863</v>
      </c>
      <c r="D309" s="16">
        <v>1</v>
      </c>
      <c r="E309" s="10" t="s">
        <v>8945</v>
      </c>
      <c r="F309" s="10">
        <v>2</v>
      </c>
      <c r="G309" s="18" t="s">
        <v>8941</v>
      </c>
      <c r="H309" s="20">
        <v>2015</v>
      </c>
      <c r="I309" s="10" t="s">
        <v>8946</v>
      </c>
      <c r="J309" s="20">
        <v>2017</v>
      </c>
      <c r="K309" s="27" t="s">
        <v>7393</v>
      </c>
      <c r="L309" s="16">
        <v>1</v>
      </c>
      <c r="M309" s="16" t="s">
        <v>7393</v>
      </c>
      <c r="N309" s="30" t="s">
        <v>7393</v>
      </c>
      <c r="O309" s="16" t="s">
        <v>7393</v>
      </c>
      <c r="P309" s="16" t="s">
        <v>7393</v>
      </c>
      <c r="Q309" s="30" t="s">
        <v>7393</v>
      </c>
      <c r="R309" s="16" t="s">
        <v>7393</v>
      </c>
      <c r="S309" s="16" t="s">
        <v>7393</v>
      </c>
      <c r="T309" s="16" t="s">
        <v>7393</v>
      </c>
      <c r="U309" s="8" t="s">
        <v>7393</v>
      </c>
      <c r="V309" s="10" t="s">
        <v>7400</v>
      </c>
      <c r="W309" s="10" t="s">
        <v>80</v>
      </c>
      <c r="X309" s="16">
        <v>1</v>
      </c>
    </row>
    <row r="310" s="1" customFormat="1" spans="1:24">
      <c r="A310" s="2" t="s">
        <v>8947</v>
      </c>
      <c r="B310" s="9" t="s">
        <v>8948</v>
      </c>
      <c r="C310" s="16" t="s">
        <v>5863</v>
      </c>
      <c r="D310" s="16">
        <v>1</v>
      </c>
      <c r="E310" s="16" t="s">
        <v>8949</v>
      </c>
      <c r="F310" s="10">
        <v>2</v>
      </c>
      <c r="G310" s="18" t="s">
        <v>8950</v>
      </c>
      <c r="H310" s="20">
        <v>2015</v>
      </c>
      <c r="I310" s="10" t="s">
        <v>8928</v>
      </c>
      <c r="J310" s="20">
        <v>2015</v>
      </c>
      <c r="K310" s="27" t="s">
        <v>7393</v>
      </c>
      <c r="L310" s="16">
        <v>1</v>
      </c>
      <c r="M310" s="16" t="s">
        <v>7393</v>
      </c>
      <c r="N310" s="30" t="s">
        <v>7393</v>
      </c>
      <c r="O310" s="16" t="s">
        <v>7393</v>
      </c>
      <c r="P310" s="16" t="s">
        <v>7393</v>
      </c>
      <c r="Q310" s="30" t="s">
        <v>7393</v>
      </c>
      <c r="R310" s="16" t="s">
        <v>7393</v>
      </c>
      <c r="S310" s="16" t="s">
        <v>7393</v>
      </c>
      <c r="T310" s="16" t="s">
        <v>7393</v>
      </c>
      <c r="U310" s="8" t="s">
        <v>7393</v>
      </c>
      <c r="V310" s="16" t="s">
        <v>7412</v>
      </c>
      <c r="W310" s="16" t="s">
        <v>8951</v>
      </c>
      <c r="X310" s="16">
        <v>1</v>
      </c>
    </row>
    <row r="311" s="1" customFormat="1" spans="1:24">
      <c r="A311" s="2" t="s">
        <v>8952</v>
      </c>
      <c r="B311" s="9" t="s">
        <v>8953</v>
      </c>
      <c r="C311" s="10" t="s">
        <v>5863</v>
      </c>
      <c r="D311" s="16">
        <v>2</v>
      </c>
      <c r="E311" s="10" t="s">
        <v>8954</v>
      </c>
      <c r="F311" s="10">
        <v>2</v>
      </c>
      <c r="G311" s="18" t="s">
        <v>8955</v>
      </c>
      <c r="H311" s="20">
        <v>2015</v>
      </c>
      <c r="I311" s="10" t="s">
        <v>8956</v>
      </c>
      <c r="J311" s="20">
        <v>2015</v>
      </c>
      <c r="K311" s="27" t="s">
        <v>7393</v>
      </c>
      <c r="L311" s="16">
        <v>2</v>
      </c>
      <c r="M311" s="16" t="s">
        <v>7393</v>
      </c>
      <c r="N311" s="30" t="s">
        <v>7393</v>
      </c>
      <c r="O311" s="16" t="s">
        <v>7393</v>
      </c>
      <c r="P311" s="16" t="s">
        <v>7393</v>
      </c>
      <c r="Q311" s="30" t="s">
        <v>7393</v>
      </c>
      <c r="R311" s="16" t="s">
        <v>7393</v>
      </c>
      <c r="S311" s="16" t="s">
        <v>7393</v>
      </c>
      <c r="T311" s="16" t="s">
        <v>7393</v>
      </c>
      <c r="U311" s="8" t="s">
        <v>7393</v>
      </c>
      <c r="V311" s="10" t="s">
        <v>33</v>
      </c>
      <c r="W311" s="10" t="s">
        <v>8957</v>
      </c>
      <c r="X311" s="16">
        <v>0</v>
      </c>
    </row>
    <row r="312" s="1" customFormat="1" spans="1:24">
      <c r="A312" s="2" t="s">
        <v>8958</v>
      </c>
      <c r="B312" s="9" t="s">
        <v>8959</v>
      </c>
      <c r="C312" s="16" t="s">
        <v>5863</v>
      </c>
      <c r="D312" s="16">
        <v>1</v>
      </c>
      <c r="E312" s="16" t="s">
        <v>8960</v>
      </c>
      <c r="F312" s="10">
        <v>2</v>
      </c>
      <c r="G312" s="18" t="s">
        <v>8961</v>
      </c>
      <c r="H312" s="20">
        <v>2015</v>
      </c>
      <c r="I312" s="18" t="s">
        <v>8928</v>
      </c>
      <c r="J312" s="20">
        <v>2015</v>
      </c>
      <c r="K312" s="27" t="s">
        <v>7393</v>
      </c>
      <c r="L312" s="16">
        <v>1</v>
      </c>
      <c r="M312" s="16" t="s">
        <v>7393</v>
      </c>
      <c r="N312" s="30" t="s">
        <v>7393</v>
      </c>
      <c r="O312" s="27" t="s">
        <v>7393</v>
      </c>
      <c r="P312" s="16" t="s">
        <v>7393</v>
      </c>
      <c r="Q312" s="30" t="s">
        <v>8962</v>
      </c>
      <c r="R312" s="27" t="s">
        <v>7393</v>
      </c>
      <c r="S312" s="27" t="s">
        <v>7393</v>
      </c>
      <c r="T312" s="27" t="s">
        <v>7393</v>
      </c>
      <c r="U312" s="8" t="s">
        <v>7393</v>
      </c>
      <c r="V312" s="16" t="s">
        <v>7394</v>
      </c>
      <c r="W312" s="16" t="s">
        <v>7833</v>
      </c>
      <c r="X312" s="16">
        <v>1</v>
      </c>
    </row>
    <row r="313" s="1" customFormat="1" spans="1:24">
      <c r="A313" s="2" t="s">
        <v>8963</v>
      </c>
      <c r="B313" s="9" t="s">
        <v>8964</v>
      </c>
      <c r="C313" s="26" t="s">
        <v>7735</v>
      </c>
      <c r="D313" s="16">
        <v>2</v>
      </c>
      <c r="E313" s="26" t="s">
        <v>8965</v>
      </c>
      <c r="F313" s="10">
        <v>1</v>
      </c>
      <c r="G313" s="18" t="s">
        <v>8806</v>
      </c>
      <c r="H313" s="20">
        <v>2015</v>
      </c>
      <c r="I313" s="36" t="s">
        <v>7427</v>
      </c>
      <c r="J313" s="20" t="s">
        <v>7393</v>
      </c>
      <c r="K313" s="27" t="s">
        <v>7393</v>
      </c>
      <c r="L313" s="16">
        <v>2</v>
      </c>
      <c r="M313" s="16" t="s">
        <v>7393</v>
      </c>
      <c r="N313" s="30" t="s">
        <v>7393</v>
      </c>
      <c r="O313" s="27" t="s">
        <v>7393</v>
      </c>
      <c r="P313" s="16" t="s">
        <v>7393</v>
      </c>
      <c r="Q313" s="30" t="s">
        <v>7393</v>
      </c>
      <c r="R313" s="27" t="s">
        <v>7393</v>
      </c>
      <c r="S313" s="27" t="s">
        <v>7393</v>
      </c>
      <c r="T313" s="27" t="s">
        <v>7393</v>
      </c>
      <c r="U313" s="8" t="s">
        <v>7393</v>
      </c>
      <c r="V313" s="26" t="s">
        <v>7394</v>
      </c>
      <c r="W313" s="26" t="s">
        <v>7732</v>
      </c>
      <c r="X313" s="16">
        <v>1</v>
      </c>
    </row>
    <row r="314" s="1" customFormat="1" spans="1:24">
      <c r="A314" s="2" t="s">
        <v>8966</v>
      </c>
      <c r="B314" s="9" t="s">
        <v>8967</v>
      </c>
      <c r="C314" s="10" t="s">
        <v>8300</v>
      </c>
      <c r="D314" s="10">
        <v>2</v>
      </c>
      <c r="E314" s="16" t="s">
        <v>8750</v>
      </c>
      <c r="F314" s="10">
        <v>2</v>
      </c>
      <c r="G314" s="18">
        <v>42188</v>
      </c>
      <c r="H314" s="20">
        <v>2015</v>
      </c>
      <c r="I314" s="18">
        <v>43922</v>
      </c>
      <c r="J314" s="20">
        <v>2020</v>
      </c>
      <c r="K314" s="27" t="s">
        <v>7393</v>
      </c>
      <c r="L314" s="10">
        <v>1</v>
      </c>
      <c r="M314" s="16" t="s">
        <v>7393</v>
      </c>
      <c r="N314" s="30" t="s">
        <v>7393</v>
      </c>
      <c r="O314" s="16" t="s">
        <v>7393</v>
      </c>
      <c r="P314" s="16">
        <v>1</v>
      </c>
      <c r="Q314" s="18" t="s">
        <v>8854</v>
      </c>
      <c r="R314" s="18">
        <v>43922</v>
      </c>
      <c r="S314" s="10" t="s">
        <v>7393</v>
      </c>
      <c r="T314" s="10" t="s">
        <v>7393</v>
      </c>
      <c r="U314" s="41" t="s">
        <v>8855</v>
      </c>
      <c r="V314" s="16" t="s">
        <v>7400</v>
      </c>
      <c r="W314" s="16" t="s">
        <v>80</v>
      </c>
      <c r="X314" s="16">
        <v>1</v>
      </c>
    </row>
    <row r="315" s="1" customFormat="1" spans="1:24">
      <c r="A315" s="2" t="s">
        <v>8968</v>
      </c>
      <c r="B315" s="39" t="s">
        <v>8969</v>
      </c>
      <c r="C315" s="26" t="s">
        <v>7512</v>
      </c>
      <c r="D315" s="16">
        <v>1</v>
      </c>
      <c r="E315" s="26" t="s">
        <v>8970</v>
      </c>
      <c r="F315" s="26">
        <v>2</v>
      </c>
      <c r="G315" s="35">
        <v>42299</v>
      </c>
      <c r="H315" s="38">
        <v>2015</v>
      </c>
      <c r="I315" s="35">
        <v>42461</v>
      </c>
      <c r="J315" s="38">
        <v>2016</v>
      </c>
      <c r="K315" s="27" t="s">
        <v>7393</v>
      </c>
      <c r="L315" s="16">
        <v>1</v>
      </c>
      <c r="M315" s="16" t="s">
        <v>7393</v>
      </c>
      <c r="N315" s="30" t="s">
        <v>7393</v>
      </c>
      <c r="O315" s="27" t="s">
        <v>7393</v>
      </c>
      <c r="P315" s="27" t="s">
        <v>7393</v>
      </c>
      <c r="Q315" s="30" t="s">
        <v>7393</v>
      </c>
      <c r="R315" s="27" t="s">
        <v>7393</v>
      </c>
      <c r="S315" s="27" t="s">
        <v>7393</v>
      </c>
      <c r="T315" s="27" t="s">
        <v>7393</v>
      </c>
      <c r="U315" s="27" t="s">
        <v>7393</v>
      </c>
      <c r="V315" s="26" t="s">
        <v>52</v>
      </c>
      <c r="W315" s="26" t="s">
        <v>35</v>
      </c>
      <c r="X315" s="16">
        <v>0</v>
      </c>
    </row>
    <row r="316" s="1" customFormat="1" spans="1:24">
      <c r="A316" s="2" t="s">
        <v>8971</v>
      </c>
      <c r="B316" s="39" t="s">
        <v>8972</v>
      </c>
      <c r="C316" s="26" t="s">
        <v>5863</v>
      </c>
      <c r="D316" s="26">
        <v>1</v>
      </c>
      <c r="E316" s="26" t="s">
        <v>8973</v>
      </c>
      <c r="F316" s="26">
        <v>2</v>
      </c>
      <c r="G316" s="35" t="s">
        <v>8974</v>
      </c>
      <c r="H316" s="38">
        <v>2015</v>
      </c>
      <c r="I316" s="35" t="s">
        <v>8975</v>
      </c>
      <c r="J316" s="38">
        <v>2017</v>
      </c>
      <c r="K316" s="26" t="s">
        <v>7393</v>
      </c>
      <c r="L316" s="26">
        <v>1</v>
      </c>
      <c r="M316" s="26" t="s">
        <v>7393</v>
      </c>
      <c r="N316" s="35" t="s">
        <v>7393</v>
      </c>
      <c r="O316" s="26" t="s">
        <v>7393</v>
      </c>
      <c r="P316" s="16" t="s">
        <v>7393</v>
      </c>
      <c r="Q316" s="35" t="s">
        <v>7393</v>
      </c>
      <c r="R316" s="26" t="s">
        <v>7393</v>
      </c>
      <c r="S316" s="26" t="s">
        <v>7393</v>
      </c>
      <c r="T316" s="26" t="s">
        <v>7393</v>
      </c>
      <c r="U316" s="8" t="s">
        <v>7393</v>
      </c>
      <c r="V316" s="26" t="s">
        <v>7394</v>
      </c>
      <c r="W316" s="26" t="s">
        <v>8463</v>
      </c>
      <c r="X316" s="26">
        <v>1</v>
      </c>
    </row>
    <row r="317" s="1" customFormat="1" spans="1:24">
      <c r="A317" s="2" t="s">
        <v>8976</v>
      </c>
      <c r="B317" s="9" t="s">
        <v>8977</v>
      </c>
      <c r="C317" s="10" t="s">
        <v>5863</v>
      </c>
      <c r="D317" s="10">
        <v>4</v>
      </c>
      <c r="E317" s="10" t="s">
        <v>8978</v>
      </c>
      <c r="F317" s="10">
        <v>1</v>
      </c>
      <c r="G317" s="18" t="s">
        <v>8979</v>
      </c>
      <c r="H317" s="20">
        <v>2016</v>
      </c>
      <c r="I317" s="18" t="s">
        <v>7427</v>
      </c>
      <c r="J317" s="38" t="s">
        <v>7393</v>
      </c>
      <c r="K317" s="36" t="s">
        <v>7393</v>
      </c>
      <c r="L317" s="26" t="s">
        <v>7393</v>
      </c>
      <c r="M317" s="10" t="s">
        <v>8980</v>
      </c>
      <c r="N317" s="18" t="s">
        <v>7393</v>
      </c>
      <c r="O317" s="10" t="s">
        <v>7393</v>
      </c>
      <c r="P317" s="16" t="s">
        <v>7393</v>
      </c>
      <c r="Q317" s="18" t="s">
        <v>7393</v>
      </c>
      <c r="R317" s="10" t="s">
        <v>7393</v>
      </c>
      <c r="S317" s="10" t="s">
        <v>6361</v>
      </c>
      <c r="T317" s="10" t="e">
        <f>#REF!</f>
        <v>#REF!</v>
      </c>
      <c r="U317" s="10" t="s">
        <v>7393</v>
      </c>
      <c r="V317" s="10" t="s">
        <v>7394</v>
      </c>
      <c r="W317" s="10" t="s">
        <v>8981</v>
      </c>
      <c r="X317" s="10">
        <v>0</v>
      </c>
    </row>
    <row r="318" s="1" customFormat="1" spans="1:24">
      <c r="A318" s="2" t="s">
        <v>8982</v>
      </c>
      <c r="B318" s="14" t="s">
        <v>8983</v>
      </c>
      <c r="C318" s="13" t="s">
        <v>5863</v>
      </c>
      <c r="D318" s="13">
        <v>1</v>
      </c>
      <c r="E318" s="13" t="s">
        <v>8984</v>
      </c>
      <c r="F318" s="13">
        <v>1</v>
      </c>
      <c r="G318" s="22" t="s">
        <v>8985</v>
      </c>
      <c r="H318" s="40">
        <v>2016</v>
      </c>
      <c r="I318" s="22" t="s">
        <v>8986</v>
      </c>
      <c r="J318" s="40">
        <v>2018</v>
      </c>
      <c r="K318" s="13" t="s">
        <v>7393</v>
      </c>
      <c r="L318" s="13">
        <v>1</v>
      </c>
      <c r="M318" s="13" t="s">
        <v>7393</v>
      </c>
      <c r="N318" s="22" t="s">
        <v>7393</v>
      </c>
      <c r="O318" s="13" t="s">
        <v>7393</v>
      </c>
      <c r="P318" s="16" t="s">
        <v>7393</v>
      </c>
      <c r="Q318" s="22" t="s">
        <v>7393</v>
      </c>
      <c r="R318" s="13" t="s">
        <v>7393</v>
      </c>
      <c r="S318" s="13" t="s">
        <v>7393</v>
      </c>
      <c r="T318" s="10" t="s">
        <v>7393</v>
      </c>
      <c r="U318" s="8" t="s">
        <v>7393</v>
      </c>
      <c r="V318" s="10" t="s">
        <v>7394</v>
      </c>
      <c r="W318" s="10" t="s">
        <v>35</v>
      </c>
      <c r="X318" s="10">
        <v>1</v>
      </c>
    </row>
    <row r="319" s="1" customFormat="1" spans="1:24">
      <c r="A319" s="2" t="s">
        <v>8987</v>
      </c>
      <c r="B319" s="14" t="s">
        <v>8988</v>
      </c>
      <c r="C319" s="13" t="s">
        <v>7477</v>
      </c>
      <c r="D319" s="13">
        <v>5</v>
      </c>
      <c r="E319" s="13" t="s">
        <v>8989</v>
      </c>
      <c r="F319" s="13">
        <v>1</v>
      </c>
      <c r="G319" s="22" t="s">
        <v>8990</v>
      </c>
      <c r="H319" s="40">
        <v>2016</v>
      </c>
      <c r="I319" s="22" t="s">
        <v>8991</v>
      </c>
      <c r="J319" s="40">
        <v>2016</v>
      </c>
      <c r="K319" s="13" t="s">
        <v>7393</v>
      </c>
      <c r="L319" s="13">
        <v>1</v>
      </c>
      <c r="M319" s="13" t="s">
        <v>7393</v>
      </c>
      <c r="N319" s="22" t="s">
        <v>7393</v>
      </c>
      <c r="O319" s="13" t="s">
        <v>7393</v>
      </c>
      <c r="P319" s="16" t="s">
        <v>7393</v>
      </c>
      <c r="Q319" s="22" t="s">
        <v>7393</v>
      </c>
      <c r="R319" s="13" t="s">
        <v>7393</v>
      </c>
      <c r="S319" s="13" t="s">
        <v>7393</v>
      </c>
      <c r="T319" s="10" t="s">
        <v>7393</v>
      </c>
      <c r="U319" s="8" t="s">
        <v>7393</v>
      </c>
      <c r="V319" s="10" t="s">
        <v>7394</v>
      </c>
      <c r="W319" s="10" t="s">
        <v>35</v>
      </c>
      <c r="X319" s="10">
        <v>1</v>
      </c>
    </row>
    <row r="320" s="1" customFormat="1" spans="1:24">
      <c r="A320" s="2" t="s">
        <v>8992</v>
      </c>
      <c r="B320" s="14" t="s">
        <v>8993</v>
      </c>
      <c r="C320" s="13" t="s">
        <v>5863</v>
      </c>
      <c r="D320" s="13">
        <v>3</v>
      </c>
      <c r="E320" s="13" t="s">
        <v>8994</v>
      </c>
      <c r="F320" s="13">
        <v>1</v>
      </c>
      <c r="G320" s="22" t="s">
        <v>8995</v>
      </c>
      <c r="H320" s="40">
        <v>2016</v>
      </c>
      <c r="I320" s="22" t="s">
        <v>8636</v>
      </c>
      <c r="J320" s="40">
        <v>2017</v>
      </c>
      <c r="K320" s="13" t="s">
        <v>7393</v>
      </c>
      <c r="L320" s="13">
        <v>1</v>
      </c>
      <c r="M320" s="13" t="s">
        <v>7393</v>
      </c>
      <c r="N320" s="22" t="s">
        <v>7393</v>
      </c>
      <c r="O320" s="13" t="s">
        <v>7393</v>
      </c>
      <c r="P320" s="16" t="s">
        <v>7393</v>
      </c>
      <c r="Q320" s="22" t="s">
        <v>7393</v>
      </c>
      <c r="R320" s="13" t="s">
        <v>7393</v>
      </c>
      <c r="S320" s="13" t="s">
        <v>7393</v>
      </c>
      <c r="T320" s="10" t="s">
        <v>7393</v>
      </c>
      <c r="U320" s="8" t="s">
        <v>7393</v>
      </c>
      <c r="V320" s="10" t="s">
        <v>7394</v>
      </c>
      <c r="W320" s="10" t="s">
        <v>35</v>
      </c>
      <c r="X320" s="10">
        <v>1</v>
      </c>
    </row>
    <row r="321" s="1" customFormat="1" spans="1:24">
      <c r="A321" s="2" t="s">
        <v>8996</v>
      </c>
      <c r="B321" s="9" t="s">
        <v>8997</v>
      </c>
      <c r="C321" s="10" t="s">
        <v>7403</v>
      </c>
      <c r="D321" s="32">
        <v>1</v>
      </c>
      <c r="E321" s="10" t="s">
        <v>8998</v>
      </c>
      <c r="F321" s="32">
        <v>2</v>
      </c>
      <c r="G321" s="18" t="s">
        <v>8999</v>
      </c>
      <c r="H321" s="43">
        <v>2016</v>
      </c>
      <c r="I321" s="10" t="s">
        <v>8882</v>
      </c>
      <c r="J321" s="43">
        <v>2016</v>
      </c>
      <c r="K321" s="32" t="s">
        <v>7393</v>
      </c>
      <c r="L321" s="32">
        <v>1</v>
      </c>
      <c r="M321" s="32" t="s">
        <v>7393</v>
      </c>
      <c r="N321" s="47" t="s">
        <v>7393</v>
      </c>
      <c r="O321" s="32" t="s">
        <v>7393</v>
      </c>
      <c r="P321" s="16" t="s">
        <v>7393</v>
      </c>
      <c r="Q321" s="47" t="s">
        <v>7393</v>
      </c>
      <c r="R321" s="32" t="s">
        <v>7393</v>
      </c>
      <c r="S321" s="32" t="s">
        <v>7393</v>
      </c>
      <c r="T321" s="10" t="s">
        <v>7393</v>
      </c>
      <c r="U321" s="8" t="s">
        <v>7393</v>
      </c>
      <c r="V321" s="10" t="s">
        <v>7400</v>
      </c>
      <c r="W321" s="10" t="s">
        <v>7679</v>
      </c>
      <c r="X321" s="10">
        <v>1</v>
      </c>
    </row>
    <row r="322" s="1" customFormat="1" spans="1:24">
      <c r="A322" s="2" t="s">
        <v>9000</v>
      </c>
      <c r="B322" s="7" t="s">
        <v>9001</v>
      </c>
      <c r="C322" s="8" t="s">
        <v>5863</v>
      </c>
      <c r="D322" s="8">
        <v>1</v>
      </c>
      <c r="E322" s="8" t="s">
        <v>9002</v>
      </c>
      <c r="F322" s="8">
        <v>1</v>
      </c>
      <c r="G322" s="19" t="s">
        <v>9003</v>
      </c>
      <c r="H322" s="44">
        <v>2016</v>
      </c>
      <c r="I322" s="19" t="s">
        <v>9004</v>
      </c>
      <c r="J322" s="44">
        <v>2017</v>
      </c>
      <c r="K322" s="19" t="s">
        <v>7393</v>
      </c>
      <c r="L322" s="8">
        <v>2</v>
      </c>
      <c r="M322" s="48" t="s">
        <v>7393</v>
      </c>
      <c r="N322" s="19">
        <v>45474</v>
      </c>
      <c r="O322" s="8">
        <v>2</v>
      </c>
      <c r="P322" s="16" t="s">
        <v>7393</v>
      </c>
      <c r="Q322" s="19">
        <v>45557</v>
      </c>
      <c r="R322" s="48" t="s">
        <v>7393</v>
      </c>
      <c r="S322" s="48" t="s">
        <v>9005</v>
      </c>
      <c r="T322" s="36" t="s">
        <v>9006</v>
      </c>
      <c r="U322" s="8" t="s">
        <v>7393</v>
      </c>
      <c r="V322" s="10" t="s">
        <v>7394</v>
      </c>
      <c r="W322" s="10" t="s">
        <v>9007</v>
      </c>
      <c r="X322" s="10">
        <v>1</v>
      </c>
    </row>
    <row r="323" s="1" customFormat="1" spans="1:24">
      <c r="A323" s="2" t="s">
        <v>9008</v>
      </c>
      <c r="B323" s="9" t="s">
        <v>9009</v>
      </c>
      <c r="C323" s="16" t="s">
        <v>8455</v>
      </c>
      <c r="D323" s="16">
        <v>1</v>
      </c>
      <c r="E323" s="16" t="s">
        <v>9010</v>
      </c>
      <c r="F323" s="10">
        <v>1</v>
      </c>
      <c r="G323" s="18" t="s">
        <v>9011</v>
      </c>
      <c r="H323" s="20">
        <v>2016</v>
      </c>
      <c r="I323" s="18" t="s">
        <v>9012</v>
      </c>
      <c r="J323" s="20">
        <v>2016</v>
      </c>
      <c r="K323" s="27" t="s">
        <v>7393</v>
      </c>
      <c r="L323" s="16">
        <v>1</v>
      </c>
      <c r="M323" s="16" t="s">
        <v>7393</v>
      </c>
      <c r="N323" s="30" t="s">
        <v>7393</v>
      </c>
      <c r="O323" s="16" t="s">
        <v>7393</v>
      </c>
      <c r="P323" s="16" t="s">
        <v>7393</v>
      </c>
      <c r="Q323" s="30" t="s">
        <v>7393</v>
      </c>
      <c r="R323" s="16" t="s">
        <v>7393</v>
      </c>
      <c r="S323" s="16" t="s">
        <v>7393</v>
      </c>
      <c r="T323" s="16" t="s">
        <v>7393</v>
      </c>
      <c r="U323" s="8" t="s">
        <v>7393</v>
      </c>
      <c r="V323" s="16" t="s">
        <v>7394</v>
      </c>
      <c r="W323" s="16" t="s">
        <v>8349</v>
      </c>
      <c r="X323" s="16">
        <v>1</v>
      </c>
    </row>
    <row r="324" s="1" customFormat="1" spans="1:24">
      <c r="A324" s="2" t="s">
        <v>9013</v>
      </c>
      <c r="B324" s="9" t="s">
        <v>9014</v>
      </c>
      <c r="C324" s="10" t="s">
        <v>7477</v>
      </c>
      <c r="D324" s="10">
        <v>5</v>
      </c>
      <c r="E324" s="10" t="s">
        <v>9015</v>
      </c>
      <c r="F324" s="10">
        <v>1</v>
      </c>
      <c r="G324" s="18" t="s">
        <v>9016</v>
      </c>
      <c r="H324" s="20" t="s">
        <v>9017</v>
      </c>
      <c r="I324" s="10" t="s">
        <v>7427</v>
      </c>
      <c r="J324" s="18" t="s">
        <v>7393</v>
      </c>
      <c r="K324" s="10" t="s">
        <v>9018</v>
      </c>
      <c r="L324" s="10">
        <v>2</v>
      </c>
      <c r="M324" s="10" t="s">
        <v>7393</v>
      </c>
      <c r="N324" s="18" t="s">
        <v>7393</v>
      </c>
      <c r="O324" s="10" t="s">
        <v>7393</v>
      </c>
      <c r="P324" s="16" t="s">
        <v>7393</v>
      </c>
      <c r="Q324" s="18" t="s">
        <v>7393</v>
      </c>
      <c r="R324" s="10" t="s">
        <v>7393</v>
      </c>
      <c r="S324" s="10" t="s">
        <v>7393</v>
      </c>
      <c r="T324" s="10" t="s">
        <v>7393</v>
      </c>
      <c r="U324" s="8" t="s">
        <v>7393</v>
      </c>
      <c r="V324" s="10" t="s">
        <v>7394</v>
      </c>
      <c r="W324" s="10" t="s">
        <v>8349</v>
      </c>
      <c r="X324" s="10">
        <v>0</v>
      </c>
    </row>
    <row r="325" s="1" customFormat="1" spans="1:24">
      <c r="A325" s="2" t="s">
        <v>9019</v>
      </c>
      <c r="B325" s="9" t="s">
        <v>9020</v>
      </c>
      <c r="C325" s="16" t="s">
        <v>5863</v>
      </c>
      <c r="D325" s="16">
        <v>1</v>
      </c>
      <c r="E325" s="16" t="s">
        <v>9021</v>
      </c>
      <c r="F325" s="10">
        <v>2</v>
      </c>
      <c r="G325" s="18" t="s">
        <v>9022</v>
      </c>
      <c r="H325" s="20">
        <v>2016</v>
      </c>
      <c r="I325" s="18" t="s">
        <v>9023</v>
      </c>
      <c r="J325" s="20">
        <v>2018</v>
      </c>
      <c r="K325" s="27" t="s">
        <v>7393</v>
      </c>
      <c r="L325" s="16">
        <v>1</v>
      </c>
      <c r="M325" s="16" t="s">
        <v>7393</v>
      </c>
      <c r="N325" s="30" t="s">
        <v>7393</v>
      </c>
      <c r="O325" s="16" t="s">
        <v>7393</v>
      </c>
      <c r="P325" s="16" t="s">
        <v>7393</v>
      </c>
      <c r="Q325" s="30" t="s">
        <v>7393</v>
      </c>
      <c r="R325" s="16" t="s">
        <v>7393</v>
      </c>
      <c r="S325" s="16" t="s">
        <v>7393</v>
      </c>
      <c r="T325" s="16" t="s">
        <v>7393</v>
      </c>
      <c r="U325" s="8" t="s">
        <v>7393</v>
      </c>
      <c r="V325" s="16" t="s">
        <v>7400</v>
      </c>
      <c r="W325" s="16" t="s">
        <v>80</v>
      </c>
      <c r="X325" s="16">
        <v>0</v>
      </c>
    </row>
    <row r="326" s="1" customFormat="1" spans="1:24">
      <c r="A326" s="2" t="s">
        <v>9024</v>
      </c>
      <c r="B326" s="9" t="s">
        <v>9025</v>
      </c>
      <c r="C326" s="10" t="s">
        <v>5863</v>
      </c>
      <c r="D326" s="10">
        <v>1</v>
      </c>
      <c r="E326" s="10" t="s">
        <v>7775</v>
      </c>
      <c r="F326" s="10">
        <v>1</v>
      </c>
      <c r="G326" s="18" t="s">
        <v>9026</v>
      </c>
      <c r="H326" s="20">
        <v>2016</v>
      </c>
      <c r="I326" s="18" t="s">
        <v>7778</v>
      </c>
      <c r="J326" s="20">
        <v>2017</v>
      </c>
      <c r="K326" s="36" t="s">
        <v>7393</v>
      </c>
      <c r="L326" s="10">
        <v>1</v>
      </c>
      <c r="M326" s="16" t="s">
        <v>7393</v>
      </c>
      <c r="N326" s="18" t="s">
        <v>7393</v>
      </c>
      <c r="O326" s="10" t="s">
        <v>7393</v>
      </c>
      <c r="P326" s="16" t="s">
        <v>7393</v>
      </c>
      <c r="Q326" s="18" t="s">
        <v>7393</v>
      </c>
      <c r="R326" s="10" t="s">
        <v>7393</v>
      </c>
      <c r="S326" s="36" t="s">
        <v>7393</v>
      </c>
      <c r="T326" s="10" t="s">
        <v>7393</v>
      </c>
      <c r="U326" s="8" t="s">
        <v>7393</v>
      </c>
      <c r="V326" s="10" t="s">
        <v>7394</v>
      </c>
      <c r="W326" s="10" t="s">
        <v>35</v>
      </c>
      <c r="X326" s="10">
        <v>0</v>
      </c>
    </row>
    <row r="327" s="1" customFormat="1" spans="1:24">
      <c r="A327" s="2" t="s">
        <v>9027</v>
      </c>
      <c r="B327" s="9" t="s">
        <v>9028</v>
      </c>
      <c r="C327" s="10" t="s">
        <v>5863</v>
      </c>
      <c r="D327" s="10">
        <v>1</v>
      </c>
      <c r="E327" s="10" t="s">
        <v>9029</v>
      </c>
      <c r="F327" s="10">
        <v>3</v>
      </c>
      <c r="G327" s="18" t="s">
        <v>9030</v>
      </c>
      <c r="H327" s="20">
        <v>2016</v>
      </c>
      <c r="I327" s="36" t="s">
        <v>9031</v>
      </c>
      <c r="J327" s="20">
        <v>2017</v>
      </c>
      <c r="K327" s="36" t="s">
        <v>7393</v>
      </c>
      <c r="L327" s="10">
        <v>1</v>
      </c>
      <c r="M327" s="16" t="s">
        <v>7393</v>
      </c>
      <c r="N327" s="18" t="s">
        <v>7393</v>
      </c>
      <c r="O327" s="36" t="s">
        <v>7393</v>
      </c>
      <c r="P327" s="16" t="s">
        <v>7393</v>
      </c>
      <c r="Q327" s="18" t="s">
        <v>7393</v>
      </c>
      <c r="R327" s="36" t="s">
        <v>7393</v>
      </c>
      <c r="S327" s="36" t="s">
        <v>7393</v>
      </c>
      <c r="T327" s="36" t="s">
        <v>7393</v>
      </c>
      <c r="U327" s="8" t="s">
        <v>7393</v>
      </c>
      <c r="V327" s="10" t="s">
        <v>7394</v>
      </c>
      <c r="W327" s="10" t="s">
        <v>8484</v>
      </c>
      <c r="X327" s="10">
        <v>1</v>
      </c>
    </row>
    <row r="328" s="1" customFormat="1" spans="1:24">
      <c r="A328" s="2" t="s">
        <v>9032</v>
      </c>
      <c r="B328" s="42" t="s">
        <v>6441</v>
      </c>
      <c r="C328" s="26" t="s">
        <v>5863</v>
      </c>
      <c r="D328" s="10">
        <v>1</v>
      </c>
      <c r="E328" s="26" t="s">
        <v>9033</v>
      </c>
      <c r="F328" s="10">
        <v>1</v>
      </c>
      <c r="G328" s="18">
        <v>42685</v>
      </c>
      <c r="H328" s="20">
        <v>2016</v>
      </c>
      <c r="I328" s="22" t="s">
        <v>8946</v>
      </c>
      <c r="J328" s="20">
        <v>2017</v>
      </c>
      <c r="K328" s="36" t="s">
        <v>7393</v>
      </c>
      <c r="L328" s="10">
        <v>1</v>
      </c>
      <c r="M328" s="16" t="s">
        <v>7393</v>
      </c>
      <c r="N328" s="18" t="s">
        <v>7393</v>
      </c>
      <c r="O328" s="36" t="s">
        <v>7393</v>
      </c>
      <c r="P328" s="16" t="s">
        <v>7393</v>
      </c>
      <c r="Q328" s="18" t="s">
        <v>7393</v>
      </c>
      <c r="R328" s="36" t="s">
        <v>7393</v>
      </c>
      <c r="S328" s="36" t="s">
        <v>7393</v>
      </c>
      <c r="T328" s="36" t="s">
        <v>7393</v>
      </c>
      <c r="U328" s="8" t="s">
        <v>7393</v>
      </c>
      <c r="V328" s="26" t="s">
        <v>7394</v>
      </c>
      <c r="W328" s="26" t="s">
        <v>7732</v>
      </c>
      <c r="X328" s="10">
        <v>1</v>
      </c>
    </row>
    <row r="329" s="1" customFormat="1" spans="1:24">
      <c r="A329" s="2" t="s">
        <v>9034</v>
      </c>
      <c r="B329" s="3" t="s">
        <v>9035</v>
      </c>
      <c r="C329" s="10" t="s">
        <v>6303</v>
      </c>
      <c r="D329" s="10">
        <v>1</v>
      </c>
      <c r="E329" s="26" t="s">
        <v>9036</v>
      </c>
      <c r="F329" s="10">
        <v>2</v>
      </c>
      <c r="G329" s="18" t="s">
        <v>9037</v>
      </c>
      <c r="H329" s="20">
        <v>2017</v>
      </c>
      <c r="I329" s="18" t="s">
        <v>9038</v>
      </c>
      <c r="J329" s="20">
        <v>2017</v>
      </c>
      <c r="K329" s="36" t="s">
        <v>7393</v>
      </c>
      <c r="L329" s="10">
        <v>1</v>
      </c>
      <c r="M329" s="16" t="s">
        <v>7393</v>
      </c>
      <c r="N329" s="18" t="s">
        <v>7393</v>
      </c>
      <c r="O329" s="36" t="s">
        <v>7393</v>
      </c>
      <c r="P329" s="16" t="s">
        <v>7393</v>
      </c>
      <c r="Q329" s="18" t="s">
        <v>7393</v>
      </c>
      <c r="R329" s="36" t="s">
        <v>7393</v>
      </c>
      <c r="S329" s="36" t="s">
        <v>7393</v>
      </c>
      <c r="T329" s="36" t="s">
        <v>7393</v>
      </c>
      <c r="U329" s="8" t="s">
        <v>7393</v>
      </c>
      <c r="V329" s="26" t="s">
        <v>7400</v>
      </c>
      <c r="W329" s="26" t="s">
        <v>80</v>
      </c>
      <c r="X329" s="10">
        <v>1</v>
      </c>
    </row>
    <row r="330" s="1" customFormat="1" spans="1:24">
      <c r="A330" s="2" t="s">
        <v>9039</v>
      </c>
      <c r="B330" s="9" t="s">
        <v>9040</v>
      </c>
      <c r="C330" s="10" t="s">
        <v>5863</v>
      </c>
      <c r="D330" s="10">
        <v>1</v>
      </c>
      <c r="E330" s="10" t="s">
        <v>9041</v>
      </c>
      <c r="F330" s="10">
        <v>2</v>
      </c>
      <c r="G330" s="18" t="s">
        <v>9042</v>
      </c>
      <c r="H330" s="20">
        <v>2017</v>
      </c>
      <c r="I330" s="18" t="s">
        <v>9043</v>
      </c>
      <c r="J330" s="20">
        <v>2018</v>
      </c>
      <c r="K330" s="36" t="s">
        <v>7393</v>
      </c>
      <c r="L330" s="10">
        <v>1</v>
      </c>
      <c r="M330" s="10" t="s">
        <v>7393</v>
      </c>
      <c r="N330" s="18" t="s">
        <v>7393</v>
      </c>
      <c r="O330" s="36" t="s">
        <v>7393</v>
      </c>
      <c r="P330" s="16" t="s">
        <v>7393</v>
      </c>
      <c r="Q330" s="18" t="s">
        <v>7393</v>
      </c>
      <c r="R330" s="36" t="s">
        <v>7393</v>
      </c>
      <c r="S330" s="36" t="s">
        <v>7393</v>
      </c>
      <c r="T330" s="36" t="s">
        <v>7393</v>
      </c>
      <c r="U330" s="8" t="s">
        <v>7393</v>
      </c>
      <c r="V330" s="10" t="s">
        <v>7412</v>
      </c>
      <c r="W330" s="10" t="s">
        <v>35</v>
      </c>
      <c r="X330" s="10">
        <v>1</v>
      </c>
    </row>
    <row r="331" s="1" customFormat="1" spans="1:24">
      <c r="A331" s="2" t="s">
        <v>9044</v>
      </c>
      <c r="B331" s="9" t="s">
        <v>9045</v>
      </c>
      <c r="C331" s="10" t="s">
        <v>5863</v>
      </c>
      <c r="D331" s="10">
        <v>2</v>
      </c>
      <c r="E331" s="10" t="s">
        <v>9046</v>
      </c>
      <c r="F331" s="10">
        <v>2</v>
      </c>
      <c r="G331" s="18" t="s">
        <v>9047</v>
      </c>
      <c r="H331" s="20">
        <v>2017</v>
      </c>
      <c r="I331" s="22" t="s">
        <v>9048</v>
      </c>
      <c r="J331" s="20">
        <v>2020</v>
      </c>
      <c r="K331" s="36" t="s">
        <v>7393</v>
      </c>
      <c r="L331" s="26">
        <v>1</v>
      </c>
      <c r="M331" s="10" t="s">
        <v>7393</v>
      </c>
      <c r="N331" s="18" t="s">
        <v>7393</v>
      </c>
      <c r="O331" s="36" t="s">
        <v>7393</v>
      </c>
      <c r="P331" s="16" t="s">
        <v>7393</v>
      </c>
      <c r="Q331" s="18" t="s">
        <v>7393</v>
      </c>
      <c r="R331" s="36" t="s">
        <v>7393</v>
      </c>
      <c r="S331" s="36" t="s">
        <v>7393</v>
      </c>
      <c r="T331" s="36" t="s">
        <v>7393</v>
      </c>
      <c r="U331" s="8" t="s">
        <v>7393</v>
      </c>
      <c r="V331" s="10" t="s">
        <v>7394</v>
      </c>
      <c r="W331" s="10" t="s">
        <v>35</v>
      </c>
      <c r="X331" s="10">
        <v>0</v>
      </c>
    </row>
    <row r="332" s="1" customFormat="1" spans="1:24">
      <c r="A332" s="2" t="s">
        <v>9049</v>
      </c>
      <c r="B332" s="9" t="s">
        <v>9050</v>
      </c>
      <c r="C332" s="10" t="s">
        <v>9051</v>
      </c>
      <c r="D332" s="10">
        <v>1</v>
      </c>
      <c r="E332" s="10" t="s">
        <v>9052</v>
      </c>
      <c r="F332" s="10">
        <v>2</v>
      </c>
      <c r="G332" s="18" t="s">
        <v>9053</v>
      </c>
      <c r="H332" s="20">
        <v>2017</v>
      </c>
      <c r="I332" s="18" t="s">
        <v>9053</v>
      </c>
      <c r="J332" s="20">
        <v>2017</v>
      </c>
      <c r="K332" s="36" t="s">
        <v>7393</v>
      </c>
      <c r="L332" s="10">
        <v>1</v>
      </c>
      <c r="M332" s="10" t="s">
        <v>7393</v>
      </c>
      <c r="N332" s="18" t="s">
        <v>7393</v>
      </c>
      <c r="O332" s="36" t="s">
        <v>7393</v>
      </c>
      <c r="P332" s="16" t="s">
        <v>7393</v>
      </c>
      <c r="Q332" s="18" t="s">
        <v>7393</v>
      </c>
      <c r="R332" s="36" t="s">
        <v>7393</v>
      </c>
      <c r="S332" s="36" t="s">
        <v>7393</v>
      </c>
      <c r="T332" s="36" t="s">
        <v>7393</v>
      </c>
      <c r="U332" s="8" t="s">
        <v>7393</v>
      </c>
      <c r="V332" s="10" t="s">
        <v>7412</v>
      </c>
      <c r="W332" s="10" t="s">
        <v>7413</v>
      </c>
      <c r="X332" s="10">
        <v>1</v>
      </c>
    </row>
    <row r="333" s="1" customFormat="1" spans="1:24">
      <c r="A333" s="2" t="s">
        <v>9054</v>
      </c>
      <c r="B333" s="9" t="s">
        <v>9055</v>
      </c>
      <c r="C333" s="10" t="s">
        <v>5863</v>
      </c>
      <c r="D333" s="10">
        <v>1</v>
      </c>
      <c r="E333" s="10" t="s">
        <v>9056</v>
      </c>
      <c r="F333" s="10">
        <v>2</v>
      </c>
      <c r="G333" s="18" t="s">
        <v>9057</v>
      </c>
      <c r="H333" s="20">
        <v>2017</v>
      </c>
      <c r="I333" s="18" t="s">
        <v>9058</v>
      </c>
      <c r="J333" s="20">
        <v>2019</v>
      </c>
      <c r="K333" s="36" t="s">
        <v>7393</v>
      </c>
      <c r="L333" s="10">
        <v>2</v>
      </c>
      <c r="M333" s="16" t="s">
        <v>7393</v>
      </c>
      <c r="N333" s="18" t="s">
        <v>7393</v>
      </c>
      <c r="O333" s="36" t="s">
        <v>7393</v>
      </c>
      <c r="P333" s="16" t="s">
        <v>7393</v>
      </c>
      <c r="Q333" s="18" t="s">
        <v>7393</v>
      </c>
      <c r="R333" s="36" t="s">
        <v>7393</v>
      </c>
      <c r="S333" s="36" t="s">
        <v>7393</v>
      </c>
      <c r="T333" s="36" t="s">
        <v>7393</v>
      </c>
      <c r="U333" s="8" t="s">
        <v>7393</v>
      </c>
      <c r="V333" s="10" t="s">
        <v>7400</v>
      </c>
      <c r="W333" s="10" t="s">
        <v>80</v>
      </c>
      <c r="X333" s="10">
        <v>0</v>
      </c>
    </row>
    <row r="334" s="1" customFormat="1" spans="1:24">
      <c r="A334" s="2" t="s">
        <v>9059</v>
      </c>
      <c r="B334" s="9" t="s">
        <v>9060</v>
      </c>
      <c r="C334" s="10" t="s">
        <v>8300</v>
      </c>
      <c r="D334" s="10">
        <v>1</v>
      </c>
      <c r="E334" s="10" t="s">
        <v>8115</v>
      </c>
      <c r="F334" s="10">
        <v>2</v>
      </c>
      <c r="G334" s="18">
        <v>43049</v>
      </c>
      <c r="H334" s="20">
        <v>2017</v>
      </c>
      <c r="I334" s="18">
        <v>43525</v>
      </c>
      <c r="J334" s="20">
        <v>2019</v>
      </c>
      <c r="K334" s="36" t="s">
        <v>7393</v>
      </c>
      <c r="L334" s="10">
        <v>1</v>
      </c>
      <c r="M334" s="16" t="s">
        <v>7393</v>
      </c>
      <c r="N334" s="18" t="s">
        <v>7393</v>
      </c>
      <c r="O334" s="36" t="s">
        <v>7393</v>
      </c>
      <c r="P334" s="16" t="s">
        <v>7393</v>
      </c>
      <c r="Q334" s="30" t="s">
        <v>7393</v>
      </c>
      <c r="R334" s="16" t="s">
        <v>7393</v>
      </c>
      <c r="S334" s="16" t="s">
        <v>7393</v>
      </c>
      <c r="T334" s="16" t="s">
        <v>7393</v>
      </c>
      <c r="U334" s="8" t="s">
        <v>9061</v>
      </c>
      <c r="V334" s="10" t="s">
        <v>7394</v>
      </c>
      <c r="W334" s="10" t="s">
        <v>8508</v>
      </c>
      <c r="X334" s="10">
        <v>0</v>
      </c>
    </row>
    <row r="335" s="1" customFormat="1" spans="1:24">
      <c r="A335" s="2" t="s">
        <v>9062</v>
      </c>
      <c r="B335" s="9" t="s">
        <v>9063</v>
      </c>
      <c r="C335" s="10" t="s">
        <v>5863</v>
      </c>
      <c r="D335" s="10">
        <v>1</v>
      </c>
      <c r="E335" s="10" t="s">
        <v>9064</v>
      </c>
      <c r="F335" s="10">
        <v>2</v>
      </c>
      <c r="G335" s="18" t="s">
        <v>9065</v>
      </c>
      <c r="H335" s="20">
        <v>2017</v>
      </c>
      <c r="I335" s="18" t="s">
        <v>9066</v>
      </c>
      <c r="J335" s="20">
        <v>2019</v>
      </c>
      <c r="K335" s="36" t="s">
        <v>7393</v>
      </c>
      <c r="L335" s="10">
        <v>1</v>
      </c>
      <c r="M335" s="16" t="s">
        <v>7393</v>
      </c>
      <c r="N335" s="18" t="s">
        <v>7393</v>
      </c>
      <c r="O335" s="36" t="s">
        <v>7393</v>
      </c>
      <c r="P335" s="16" t="s">
        <v>7393</v>
      </c>
      <c r="Q335" s="18" t="s">
        <v>7393</v>
      </c>
      <c r="R335" s="36" t="s">
        <v>7393</v>
      </c>
      <c r="S335" s="36" t="s">
        <v>7393</v>
      </c>
      <c r="T335" s="36" t="s">
        <v>7393</v>
      </c>
      <c r="U335" s="8" t="s">
        <v>7393</v>
      </c>
      <c r="V335" s="10" t="s">
        <v>7412</v>
      </c>
      <c r="W335" s="10" t="s">
        <v>35</v>
      </c>
      <c r="X335" s="10">
        <v>1</v>
      </c>
    </row>
    <row r="336" s="1" customFormat="1" spans="1:24">
      <c r="A336" s="2" t="s">
        <v>9067</v>
      </c>
      <c r="B336" s="9" t="s">
        <v>9068</v>
      </c>
      <c r="C336" s="10" t="s">
        <v>7477</v>
      </c>
      <c r="D336" s="10">
        <v>1</v>
      </c>
      <c r="E336" s="10" t="s">
        <v>9069</v>
      </c>
      <c r="F336" s="10">
        <v>1</v>
      </c>
      <c r="G336" s="18" t="s">
        <v>9070</v>
      </c>
      <c r="H336" s="20">
        <v>2017</v>
      </c>
      <c r="I336" s="18">
        <v>43252</v>
      </c>
      <c r="J336" s="20">
        <v>2018</v>
      </c>
      <c r="K336" s="36" t="s">
        <v>7393</v>
      </c>
      <c r="L336" s="10">
        <v>1</v>
      </c>
      <c r="M336" s="16" t="s">
        <v>7393</v>
      </c>
      <c r="N336" s="18" t="s">
        <v>7393</v>
      </c>
      <c r="O336" s="36" t="s">
        <v>7393</v>
      </c>
      <c r="P336" s="16" t="s">
        <v>7393</v>
      </c>
      <c r="Q336" s="18" t="s">
        <v>7393</v>
      </c>
      <c r="R336" s="36" t="s">
        <v>7393</v>
      </c>
      <c r="S336" s="36" t="s">
        <v>7393</v>
      </c>
      <c r="T336" s="36" t="s">
        <v>7393</v>
      </c>
      <c r="U336" s="8" t="s">
        <v>7393</v>
      </c>
      <c r="V336" s="10" t="s">
        <v>7394</v>
      </c>
      <c r="W336" s="10" t="s">
        <v>9071</v>
      </c>
      <c r="X336" s="10">
        <v>1</v>
      </c>
    </row>
    <row r="337" s="1" customFormat="1" spans="1:24">
      <c r="A337" s="2" t="s">
        <v>9072</v>
      </c>
      <c r="B337" s="9" t="s">
        <v>9073</v>
      </c>
      <c r="C337" s="10" t="s">
        <v>7477</v>
      </c>
      <c r="D337" s="10">
        <v>1</v>
      </c>
      <c r="E337" s="10" t="s">
        <v>9074</v>
      </c>
      <c r="F337" s="10">
        <v>2</v>
      </c>
      <c r="G337" s="18">
        <v>43083</v>
      </c>
      <c r="H337" s="20">
        <v>2017</v>
      </c>
      <c r="I337" s="18">
        <v>43687</v>
      </c>
      <c r="J337" s="20">
        <v>2019</v>
      </c>
      <c r="K337" s="36" t="s">
        <v>7393</v>
      </c>
      <c r="L337" s="10">
        <v>1</v>
      </c>
      <c r="M337" s="16" t="s">
        <v>7393</v>
      </c>
      <c r="N337" s="18" t="s">
        <v>7393</v>
      </c>
      <c r="O337" s="36" t="s">
        <v>7393</v>
      </c>
      <c r="P337" s="16" t="s">
        <v>7393</v>
      </c>
      <c r="Q337" s="18" t="s">
        <v>7393</v>
      </c>
      <c r="R337" s="36" t="s">
        <v>7393</v>
      </c>
      <c r="S337" s="36" t="s">
        <v>7393</v>
      </c>
      <c r="T337" s="36" t="s">
        <v>7393</v>
      </c>
      <c r="U337" s="8" t="s">
        <v>7393</v>
      </c>
      <c r="V337" s="10" t="s">
        <v>7394</v>
      </c>
      <c r="W337" s="10" t="s">
        <v>9075</v>
      </c>
      <c r="X337" s="10">
        <v>1</v>
      </c>
    </row>
    <row r="338" s="1" customFormat="1" spans="1:24">
      <c r="A338" s="2" t="s">
        <v>9076</v>
      </c>
      <c r="B338" s="9" t="s">
        <v>9077</v>
      </c>
      <c r="C338" s="10" t="s">
        <v>5863</v>
      </c>
      <c r="D338" s="10">
        <v>1</v>
      </c>
      <c r="E338" s="10" t="s">
        <v>9078</v>
      </c>
      <c r="F338" s="10">
        <v>2</v>
      </c>
      <c r="G338" s="18" t="s">
        <v>9079</v>
      </c>
      <c r="H338" s="20">
        <v>2018</v>
      </c>
      <c r="I338" s="18" t="s">
        <v>9080</v>
      </c>
      <c r="J338" s="20">
        <v>2018</v>
      </c>
      <c r="K338" s="36" t="s">
        <v>7393</v>
      </c>
      <c r="L338" s="10">
        <v>1</v>
      </c>
      <c r="M338" s="16" t="s">
        <v>7393</v>
      </c>
      <c r="N338" s="18" t="s">
        <v>7393</v>
      </c>
      <c r="O338" s="36" t="s">
        <v>7393</v>
      </c>
      <c r="P338" s="16" t="s">
        <v>7393</v>
      </c>
      <c r="Q338" s="18" t="s">
        <v>7393</v>
      </c>
      <c r="R338" s="36" t="s">
        <v>7393</v>
      </c>
      <c r="S338" s="36" t="s">
        <v>7393</v>
      </c>
      <c r="T338" s="36" t="s">
        <v>7393</v>
      </c>
      <c r="U338" s="8" t="s">
        <v>7393</v>
      </c>
      <c r="V338" s="18" t="s">
        <v>7412</v>
      </c>
      <c r="W338" s="10" t="s">
        <v>35</v>
      </c>
      <c r="X338" s="10">
        <v>0</v>
      </c>
    </row>
    <row r="339" s="1" customFormat="1" spans="1:24">
      <c r="A339" s="2" t="s">
        <v>9081</v>
      </c>
      <c r="B339" s="9" t="s">
        <v>9082</v>
      </c>
      <c r="C339" s="10" t="s">
        <v>5863</v>
      </c>
      <c r="D339" s="10">
        <v>1</v>
      </c>
      <c r="E339" s="10" t="s">
        <v>9083</v>
      </c>
      <c r="F339" s="10">
        <v>1</v>
      </c>
      <c r="G339" s="18" t="s">
        <v>9084</v>
      </c>
      <c r="H339" s="20">
        <v>2018</v>
      </c>
      <c r="I339" s="18" t="s">
        <v>9085</v>
      </c>
      <c r="J339" s="20">
        <v>2020</v>
      </c>
      <c r="K339" s="36" t="s">
        <v>7393</v>
      </c>
      <c r="L339" s="10">
        <v>1</v>
      </c>
      <c r="M339" s="16" t="s">
        <v>7393</v>
      </c>
      <c r="N339" s="18" t="s">
        <v>7393</v>
      </c>
      <c r="O339" s="36" t="s">
        <v>7393</v>
      </c>
      <c r="P339" s="16" t="s">
        <v>7393</v>
      </c>
      <c r="Q339" s="18" t="s">
        <v>7393</v>
      </c>
      <c r="R339" s="36" t="s">
        <v>7393</v>
      </c>
      <c r="S339" s="36" t="s">
        <v>7393</v>
      </c>
      <c r="T339" s="36" t="s">
        <v>7393</v>
      </c>
      <c r="U339" s="8" t="s">
        <v>7393</v>
      </c>
      <c r="V339" s="18" t="s">
        <v>7394</v>
      </c>
      <c r="W339" s="10" t="s">
        <v>7732</v>
      </c>
      <c r="X339" s="10">
        <v>1</v>
      </c>
    </row>
    <row r="340" s="1" customFormat="1" spans="1:24">
      <c r="A340" s="2" t="s">
        <v>9086</v>
      </c>
      <c r="B340" s="9" t="s">
        <v>9087</v>
      </c>
      <c r="C340" s="10" t="s">
        <v>5863</v>
      </c>
      <c r="D340" s="10">
        <v>2</v>
      </c>
      <c r="E340" s="10" t="s">
        <v>9088</v>
      </c>
      <c r="F340" s="10">
        <v>2</v>
      </c>
      <c r="G340" s="18" t="s">
        <v>9089</v>
      </c>
      <c r="H340" s="20">
        <v>2018</v>
      </c>
      <c r="I340" s="18" t="s">
        <v>9090</v>
      </c>
      <c r="J340" s="20">
        <v>2019</v>
      </c>
      <c r="K340" s="36" t="s">
        <v>7393</v>
      </c>
      <c r="L340" s="10">
        <v>1</v>
      </c>
      <c r="M340" s="16" t="s">
        <v>7393</v>
      </c>
      <c r="N340" s="18" t="s">
        <v>7393</v>
      </c>
      <c r="O340" s="36" t="s">
        <v>7393</v>
      </c>
      <c r="P340" s="16" t="s">
        <v>7393</v>
      </c>
      <c r="Q340" s="18" t="s">
        <v>7393</v>
      </c>
      <c r="R340" s="36" t="s">
        <v>7393</v>
      </c>
      <c r="S340" s="36" t="s">
        <v>7393</v>
      </c>
      <c r="T340" s="36" t="s">
        <v>7393</v>
      </c>
      <c r="U340" s="8" t="s">
        <v>7393</v>
      </c>
      <c r="V340" s="18" t="s">
        <v>7394</v>
      </c>
      <c r="W340" s="10" t="s">
        <v>9091</v>
      </c>
      <c r="X340" s="10">
        <v>0</v>
      </c>
    </row>
    <row r="341" s="1" customFormat="1" spans="1:24">
      <c r="A341" s="2" t="s">
        <v>9092</v>
      </c>
      <c r="B341" s="9" t="s">
        <v>9093</v>
      </c>
      <c r="C341" s="10" t="s">
        <v>5863</v>
      </c>
      <c r="D341" s="10">
        <v>4</v>
      </c>
      <c r="E341" s="10" t="s">
        <v>9094</v>
      </c>
      <c r="F341" s="10">
        <v>1</v>
      </c>
      <c r="G341" s="18" t="s">
        <v>9095</v>
      </c>
      <c r="H341" s="20">
        <v>2018</v>
      </c>
      <c r="I341" s="18" t="s">
        <v>9096</v>
      </c>
      <c r="J341" s="20">
        <v>2018</v>
      </c>
      <c r="K341" s="36" t="s">
        <v>7393</v>
      </c>
      <c r="L341" s="10">
        <v>1</v>
      </c>
      <c r="M341" s="16" t="s">
        <v>7393</v>
      </c>
      <c r="N341" s="18" t="s">
        <v>7393</v>
      </c>
      <c r="O341" s="36" t="s">
        <v>7393</v>
      </c>
      <c r="P341" s="16" t="s">
        <v>7393</v>
      </c>
      <c r="Q341" s="18" t="s">
        <v>7393</v>
      </c>
      <c r="R341" s="36" t="s">
        <v>7393</v>
      </c>
      <c r="S341" s="36" t="s">
        <v>7393</v>
      </c>
      <c r="T341" s="10" t="s">
        <v>7393</v>
      </c>
      <c r="U341" s="8" t="s">
        <v>7393</v>
      </c>
      <c r="V341" s="10" t="s">
        <v>7394</v>
      </c>
      <c r="W341" s="10" t="s">
        <v>7732</v>
      </c>
      <c r="X341" s="10">
        <v>1</v>
      </c>
    </row>
    <row r="342" s="1" customFormat="1" spans="1:24">
      <c r="A342" s="2" t="s">
        <v>9097</v>
      </c>
      <c r="B342" s="39" t="s">
        <v>9098</v>
      </c>
      <c r="C342" s="26" t="s">
        <v>5863</v>
      </c>
      <c r="D342" s="26">
        <v>4</v>
      </c>
      <c r="E342" s="45" t="s">
        <v>9099</v>
      </c>
      <c r="F342" s="10">
        <v>5</v>
      </c>
      <c r="G342" s="18" t="s">
        <v>9100</v>
      </c>
      <c r="H342" s="10">
        <v>2018</v>
      </c>
      <c r="I342" s="18" t="s">
        <v>9101</v>
      </c>
      <c r="J342" s="20">
        <v>2019</v>
      </c>
      <c r="K342" s="36" t="s">
        <v>7393</v>
      </c>
      <c r="L342" s="10">
        <v>1</v>
      </c>
      <c r="M342" s="16" t="s">
        <v>7393</v>
      </c>
      <c r="N342" s="18" t="s">
        <v>7393</v>
      </c>
      <c r="O342" s="36" t="s">
        <v>7393</v>
      </c>
      <c r="P342" s="16">
        <v>2</v>
      </c>
      <c r="Q342" s="18" t="s">
        <v>9102</v>
      </c>
      <c r="R342" s="46" t="s">
        <v>9103</v>
      </c>
      <c r="S342" s="36" t="s">
        <v>7393</v>
      </c>
      <c r="T342" s="10" t="s">
        <v>7393</v>
      </c>
      <c r="U342" s="8" t="s">
        <v>7393</v>
      </c>
      <c r="V342" s="10" t="s">
        <v>33</v>
      </c>
      <c r="W342" s="10" t="s">
        <v>9104</v>
      </c>
      <c r="X342" s="10">
        <v>0</v>
      </c>
    </row>
    <row r="343" s="1" customFormat="1" spans="1:24">
      <c r="A343" s="2" t="s">
        <v>9105</v>
      </c>
      <c r="B343" s="39" t="s">
        <v>9106</v>
      </c>
      <c r="C343" s="26" t="s">
        <v>8300</v>
      </c>
      <c r="D343" s="10">
        <v>4</v>
      </c>
      <c r="E343" s="45" t="s">
        <v>9099</v>
      </c>
      <c r="F343" s="10">
        <v>5</v>
      </c>
      <c r="G343" s="18" t="s">
        <v>9100</v>
      </c>
      <c r="H343" s="20">
        <v>2018</v>
      </c>
      <c r="I343" s="18" t="s">
        <v>9101</v>
      </c>
      <c r="J343" s="20">
        <v>2019</v>
      </c>
      <c r="K343" s="36" t="s">
        <v>7393</v>
      </c>
      <c r="L343" s="26">
        <v>1</v>
      </c>
      <c r="M343" s="16" t="s">
        <v>7393</v>
      </c>
      <c r="N343" s="18" t="s">
        <v>7393</v>
      </c>
      <c r="O343" s="10" t="s">
        <v>7393</v>
      </c>
      <c r="P343" s="16">
        <v>2</v>
      </c>
      <c r="Q343" s="18" t="s">
        <v>7393</v>
      </c>
      <c r="R343" s="10" t="s">
        <v>7393</v>
      </c>
      <c r="S343" s="10" t="s">
        <v>7393</v>
      </c>
      <c r="T343" s="10" t="s">
        <v>7393</v>
      </c>
      <c r="U343" s="8" t="s">
        <v>9107</v>
      </c>
      <c r="V343" s="10" t="s">
        <v>33</v>
      </c>
      <c r="W343" s="10" t="s">
        <v>9104</v>
      </c>
      <c r="X343" s="10">
        <v>0</v>
      </c>
    </row>
    <row r="344" s="1" customFormat="1" spans="1:24">
      <c r="A344" s="2" t="s">
        <v>9108</v>
      </c>
      <c r="B344" s="39" t="s">
        <v>9109</v>
      </c>
      <c r="C344" s="26" t="s">
        <v>8300</v>
      </c>
      <c r="D344" s="10">
        <v>4</v>
      </c>
      <c r="E344" s="45" t="s">
        <v>9099</v>
      </c>
      <c r="F344" s="10">
        <v>5</v>
      </c>
      <c r="G344" s="18" t="s">
        <v>9100</v>
      </c>
      <c r="H344" s="20">
        <v>2018</v>
      </c>
      <c r="I344" s="18" t="s">
        <v>9101</v>
      </c>
      <c r="J344" s="20">
        <v>2019</v>
      </c>
      <c r="K344" s="36" t="s">
        <v>7393</v>
      </c>
      <c r="L344" s="26">
        <v>1</v>
      </c>
      <c r="M344" s="16" t="s">
        <v>7393</v>
      </c>
      <c r="N344" s="18" t="s">
        <v>7393</v>
      </c>
      <c r="O344" s="10" t="s">
        <v>7393</v>
      </c>
      <c r="P344" s="16">
        <v>2</v>
      </c>
      <c r="Q344" s="18" t="s">
        <v>7393</v>
      </c>
      <c r="R344" s="10" t="s">
        <v>7393</v>
      </c>
      <c r="S344" s="10" t="s">
        <v>7393</v>
      </c>
      <c r="T344" s="10" t="s">
        <v>7393</v>
      </c>
      <c r="U344" s="8" t="s">
        <v>9107</v>
      </c>
      <c r="V344" s="10" t="s">
        <v>33</v>
      </c>
      <c r="W344" s="10" t="s">
        <v>9104</v>
      </c>
      <c r="X344" s="10">
        <v>0</v>
      </c>
    </row>
    <row r="345" s="1" customFormat="1" spans="1:24">
      <c r="A345" s="2" t="s">
        <v>9110</v>
      </c>
      <c r="B345" s="9" t="s">
        <v>9111</v>
      </c>
      <c r="C345" s="10" t="s">
        <v>7551</v>
      </c>
      <c r="D345" s="10">
        <v>1</v>
      </c>
      <c r="E345" s="10" t="s">
        <v>9112</v>
      </c>
      <c r="F345" s="10">
        <v>1</v>
      </c>
      <c r="G345" s="18" t="s">
        <v>7427</v>
      </c>
      <c r="H345" s="20">
        <v>2018</v>
      </c>
      <c r="I345" s="18" t="s">
        <v>7427</v>
      </c>
      <c r="J345" s="20" t="s">
        <v>7393</v>
      </c>
      <c r="K345" s="36" t="s">
        <v>7393</v>
      </c>
      <c r="L345" s="26">
        <v>2</v>
      </c>
      <c r="M345" s="16" t="s">
        <v>7393</v>
      </c>
      <c r="N345" s="18" t="s">
        <v>7393</v>
      </c>
      <c r="O345" s="10" t="s">
        <v>7393</v>
      </c>
      <c r="P345" s="16" t="s">
        <v>7393</v>
      </c>
      <c r="Q345" s="18" t="s">
        <v>7393</v>
      </c>
      <c r="R345" s="10" t="s">
        <v>7393</v>
      </c>
      <c r="S345" s="10" t="s">
        <v>7393</v>
      </c>
      <c r="T345" s="10" t="s">
        <v>7393</v>
      </c>
      <c r="U345" s="8" t="s">
        <v>7393</v>
      </c>
      <c r="V345" s="10" t="s">
        <v>7394</v>
      </c>
      <c r="W345" s="10" t="s">
        <v>7732</v>
      </c>
      <c r="X345" s="10">
        <v>0</v>
      </c>
    </row>
    <row r="346" s="1" customFormat="1" spans="1:24">
      <c r="A346" s="2" t="s">
        <v>9113</v>
      </c>
      <c r="B346" s="9" t="s">
        <v>9114</v>
      </c>
      <c r="C346" s="10" t="s">
        <v>5863</v>
      </c>
      <c r="D346" s="10">
        <v>1</v>
      </c>
      <c r="E346" s="10" t="s">
        <v>8603</v>
      </c>
      <c r="F346" s="10">
        <v>2</v>
      </c>
      <c r="G346" s="18">
        <v>43237</v>
      </c>
      <c r="H346" s="10">
        <v>2018</v>
      </c>
      <c r="I346" s="18">
        <v>43831</v>
      </c>
      <c r="J346" s="10">
        <v>2020</v>
      </c>
      <c r="K346" s="10" t="s">
        <v>7393</v>
      </c>
      <c r="L346" s="10">
        <v>1</v>
      </c>
      <c r="M346" s="10" t="s">
        <v>7393</v>
      </c>
      <c r="N346" s="18" t="s">
        <v>7393</v>
      </c>
      <c r="O346" s="10" t="s">
        <v>7393</v>
      </c>
      <c r="P346" s="16" t="s">
        <v>7393</v>
      </c>
      <c r="Q346" s="18" t="s">
        <v>7393</v>
      </c>
      <c r="R346" s="10" t="s">
        <v>7393</v>
      </c>
      <c r="S346" s="10" t="s">
        <v>7393</v>
      </c>
      <c r="T346" s="10" t="s">
        <v>7393</v>
      </c>
      <c r="U346" s="8" t="s">
        <v>7393</v>
      </c>
      <c r="V346" s="10" t="s">
        <v>7394</v>
      </c>
      <c r="W346" s="10" t="s">
        <v>8828</v>
      </c>
      <c r="X346" s="10">
        <v>0</v>
      </c>
    </row>
    <row r="347" s="1" customFormat="1" spans="1:24">
      <c r="A347" s="2" t="s">
        <v>9115</v>
      </c>
      <c r="B347" s="9" t="s">
        <v>9116</v>
      </c>
      <c r="C347" s="10" t="s">
        <v>6303</v>
      </c>
      <c r="D347" s="10">
        <v>1</v>
      </c>
      <c r="E347" s="10" t="s">
        <v>9117</v>
      </c>
      <c r="F347" s="10">
        <v>2</v>
      </c>
      <c r="G347" s="18">
        <v>43237</v>
      </c>
      <c r="H347" s="10">
        <v>2018</v>
      </c>
      <c r="I347" s="18">
        <v>44064</v>
      </c>
      <c r="J347" s="10">
        <v>2020</v>
      </c>
      <c r="K347" s="10" t="s">
        <v>7393</v>
      </c>
      <c r="L347" s="10">
        <v>1</v>
      </c>
      <c r="M347" s="10" t="s">
        <v>7393</v>
      </c>
      <c r="N347" s="18" t="s">
        <v>7393</v>
      </c>
      <c r="O347" s="10" t="s">
        <v>7393</v>
      </c>
      <c r="P347" s="16" t="s">
        <v>7393</v>
      </c>
      <c r="Q347" s="18" t="s">
        <v>7393</v>
      </c>
      <c r="R347" s="10" t="s">
        <v>7393</v>
      </c>
      <c r="S347" s="10" t="s">
        <v>7393</v>
      </c>
      <c r="T347" s="10" t="s">
        <v>7393</v>
      </c>
      <c r="U347" s="8" t="s">
        <v>7393</v>
      </c>
      <c r="V347" s="10" t="s">
        <v>7394</v>
      </c>
      <c r="W347" s="10" t="s">
        <v>9118</v>
      </c>
      <c r="X347" s="10">
        <v>0</v>
      </c>
    </row>
    <row r="348" s="1" customFormat="1" spans="1:24">
      <c r="A348" s="2" t="s">
        <v>9119</v>
      </c>
      <c r="B348" s="9" t="s">
        <v>9120</v>
      </c>
      <c r="C348" s="10" t="s">
        <v>7459</v>
      </c>
      <c r="D348" s="10">
        <v>1</v>
      </c>
      <c r="E348" s="10" t="s">
        <v>9121</v>
      </c>
      <c r="F348" s="10">
        <v>2</v>
      </c>
      <c r="G348" s="18">
        <v>43237</v>
      </c>
      <c r="H348" s="20">
        <v>2018</v>
      </c>
      <c r="I348" s="22">
        <v>43763</v>
      </c>
      <c r="J348" s="20">
        <v>2019</v>
      </c>
      <c r="K348" s="36" t="s">
        <v>7393</v>
      </c>
      <c r="L348" s="10">
        <v>1</v>
      </c>
      <c r="M348" s="10" t="s">
        <v>7393</v>
      </c>
      <c r="N348" s="18" t="s">
        <v>7393</v>
      </c>
      <c r="O348" s="36" t="s">
        <v>7393</v>
      </c>
      <c r="P348" s="16" t="s">
        <v>7393</v>
      </c>
      <c r="Q348" s="18" t="s">
        <v>7393</v>
      </c>
      <c r="R348" s="36" t="s">
        <v>7393</v>
      </c>
      <c r="S348" s="36" t="s">
        <v>7393</v>
      </c>
      <c r="T348" s="36" t="s">
        <v>7393</v>
      </c>
      <c r="U348" s="8" t="s">
        <v>7393</v>
      </c>
      <c r="V348" s="10" t="s">
        <v>7394</v>
      </c>
      <c r="W348" s="10" t="s">
        <v>35</v>
      </c>
      <c r="X348" s="10">
        <v>1</v>
      </c>
    </row>
    <row r="349" s="1" customFormat="1" spans="1:24">
      <c r="A349" s="2" t="s">
        <v>9122</v>
      </c>
      <c r="B349" s="39" t="s">
        <v>9123</v>
      </c>
      <c r="C349" s="26" t="s">
        <v>5863</v>
      </c>
      <c r="D349" s="26">
        <v>2</v>
      </c>
      <c r="E349" s="26" t="s">
        <v>9124</v>
      </c>
      <c r="F349" s="10" t="s">
        <v>9125</v>
      </c>
      <c r="G349" s="35" t="s">
        <v>9126</v>
      </c>
      <c r="H349" s="38">
        <v>2018</v>
      </c>
      <c r="I349" s="18">
        <v>43763</v>
      </c>
      <c r="J349" s="26">
        <v>2019</v>
      </c>
      <c r="K349" s="46" t="s">
        <v>7393</v>
      </c>
      <c r="L349" s="26">
        <v>2</v>
      </c>
      <c r="M349" s="26" t="s">
        <v>7393</v>
      </c>
      <c r="N349" s="35" t="s">
        <v>7393</v>
      </c>
      <c r="O349" s="26" t="s">
        <v>7393</v>
      </c>
      <c r="P349" s="16" t="s">
        <v>7393</v>
      </c>
      <c r="Q349" s="35" t="s">
        <v>7393</v>
      </c>
      <c r="R349" s="26" t="s">
        <v>7393</v>
      </c>
      <c r="S349" s="26" t="s">
        <v>7393</v>
      </c>
      <c r="T349" s="26" t="s">
        <v>7393</v>
      </c>
      <c r="U349" s="8" t="s">
        <v>7393</v>
      </c>
      <c r="V349" s="26" t="s">
        <v>7394</v>
      </c>
      <c r="W349" s="26" t="s">
        <v>35</v>
      </c>
      <c r="X349" s="26">
        <v>0</v>
      </c>
    </row>
    <row r="350" s="1" customFormat="1" spans="1:24">
      <c r="A350" s="2" t="s">
        <v>9127</v>
      </c>
      <c r="B350" s="39" t="s">
        <v>9128</v>
      </c>
      <c r="C350" s="26" t="s">
        <v>7459</v>
      </c>
      <c r="D350" s="26">
        <v>1</v>
      </c>
      <c r="E350" s="26" t="s">
        <v>9129</v>
      </c>
      <c r="F350" s="10">
        <v>2</v>
      </c>
      <c r="G350" s="35">
        <v>43259</v>
      </c>
      <c r="H350" s="38">
        <v>2018</v>
      </c>
      <c r="I350" s="35" t="s">
        <v>9130</v>
      </c>
      <c r="J350" s="26" t="s">
        <v>7393</v>
      </c>
      <c r="K350" s="46" t="s">
        <v>7393</v>
      </c>
      <c r="L350" s="26">
        <v>4</v>
      </c>
      <c r="M350" s="26" t="s">
        <v>7393</v>
      </c>
      <c r="N350" s="35" t="s">
        <v>7393</v>
      </c>
      <c r="O350" s="26" t="s">
        <v>7393</v>
      </c>
      <c r="P350" s="26" t="s">
        <v>7393</v>
      </c>
      <c r="Q350" s="35" t="s">
        <v>7393</v>
      </c>
      <c r="R350" s="26" t="s">
        <v>7393</v>
      </c>
      <c r="S350" s="26" t="s">
        <v>7393</v>
      </c>
      <c r="T350" s="26" t="s">
        <v>7393</v>
      </c>
      <c r="U350" s="26" t="s">
        <v>7393</v>
      </c>
      <c r="V350" s="26" t="s">
        <v>7394</v>
      </c>
      <c r="W350" s="26" t="s">
        <v>35</v>
      </c>
      <c r="X350" s="26">
        <v>0</v>
      </c>
    </row>
    <row r="351" s="1" customFormat="1" spans="1:24">
      <c r="A351" s="2" t="s">
        <v>9131</v>
      </c>
      <c r="B351" s="39" t="s">
        <v>9132</v>
      </c>
      <c r="C351" s="26" t="s">
        <v>7477</v>
      </c>
      <c r="D351" s="26">
        <v>1</v>
      </c>
      <c r="E351" s="26" t="s">
        <v>9133</v>
      </c>
      <c r="F351" s="10">
        <v>1</v>
      </c>
      <c r="G351" s="35">
        <v>43276</v>
      </c>
      <c r="H351" s="38">
        <v>2018</v>
      </c>
      <c r="I351" s="35">
        <v>44136</v>
      </c>
      <c r="J351" s="26">
        <v>2020</v>
      </c>
      <c r="K351" s="46" t="s">
        <v>7393</v>
      </c>
      <c r="L351" s="26">
        <v>1</v>
      </c>
      <c r="M351" s="26" t="s">
        <v>7393</v>
      </c>
      <c r="N351" s="35" t="s">
        <v>7393</v>
      </c>
      <c r="O351" s="26" t="s">
        <v>7393</v>
      </c>
      <c r="P351" s="26" t="s">
        <v>7393</v>
      </c>
      <c r="Q351" s="35" t="s">
        <v>7393</v>
      </c>
      <c r="R351" s="26" t="s">
        <v>7393</v>
      </c>
      <c r="S351" s="26" t="s">
        <v>7393</v>
      </c>
      <c r="T351" s="26" t="s">
        <v>7393</v>
      </c>
      <c r="U351" s="26" t="s">
        <v>7393</v>
      </c>
      <c r="V351" s="26" t="s">
        <v>7394</v>
      </c>
      <c r="W351" s="26" t="s">
        <v>7732</v>
      </c>
      <c r="X351" s="26">
        <v>1</v>
      </c>
    </row>
    <row r="352" s="1" customFormat="1" spans="1:24">
      <c r="A352" s="2" t="s">
        <v>9134</v>
      </c>
      <c r="B352" s="9" t="s">
        <v>9135</v>
      </c>
      <c r="C352" s="10" t="s">
        <v>5863</v>
      </c>
      <c r="D352" s="10">
        <v>1</v>
      </c>
      <c r="E352" s="10" t="s">
        <v>9136</v>
      </c>
      <c r="F352" s="10">
        <v>3</v>
      </c>
      <c r="G352" s="18" t="s">
        <v>9137</v>
      </c>
      <c r="H352" s="20">
        <v>2018</v>
      </c>
      <c r="I352" s="18" t="s">
        <v>9138</v>
      </c>
      <c r="J352" s="20">
        <v>2019</v>
      </c>
      <c r="K352" s="36" t="s">
        <v>7393</v>
      </c>
      <c r="L352" s="10">
        <v>1</v>
      </c>
      <c r="M352" s="16" t="s">
        <v>7393</v>
      </c>
      <c r="N352" s="18" t="s">
        <v>7393</v>
      </c>
      <c r="O352" s="36" t="s">
        <v>7393</v>
      </c>
      <c r="P352" s="16">
        <v>1</v>
      </c>
      <c r="Q352" s="18">
        <v>45312</v>
      </c>
      <c r="R352" s="36" t="s">
        <v>7393</v>
      </c>
      <c r="S352" s="36" t="s">
        <v>7393</v>
      </c>
      <c r="T352" s="36" t="s">
        <v>7393</v>
      </c>
      <c r="U352" s="8" t="s">
        <v>9139</v>
      </c>
      <c r="V352" s="10" t="s">
        <v>7394</v>
      </c>
      <c r="W352" s="10" t="s">
        <v>9140</v>
      </c>
      <c r="X352" s="10">
        <v>1</v>
      </c>
    </row>
    <row r="353" s="1" customFormat="1" spans="1:24">
      <c r="A353" s="2" t="s">
        <v>9141</v>
      </c>
      <c r="B353" s="39" t="s">
        <v>9142</v>
      </c>
      <c r="C353" s="26" t="s">
        <v>5863</v>
      </c>
      <c r="D353" s="26">
        <v>1</v>
      </c>
      <c r="E353" s="26" t="s">
        <v>9143</v>
      </c>
      <c r="F353" s="26">
        <v>2</v>
      </c>
      <c r="G353" s="35" t="s">
        <v>9144</v>
      </c>
      <c r="H353" s="38">
        <v>2018</v>
      </c>
      <c r="I353" s="35" t="s">
        <v>9145</v>
      </c>
      <c r="J353" s="26">
        <v>2019</v>
      </c>
      <c r="K353" s="46" t="s">
        <v>7393</v>
      </c>
      <c r="L353" s="26">
        <v>1</v>
      </c>
      <c r="M353" s="26" t="s">
        <v>7393</v>
      </c>
      <c r="N353" s="35" t="s">
        <v>7393</v>
      </c>
      <c r="O353" s="26" t="s">
        <v>7393</v>
      </c>
      <c r="P353" s="16" t="s">
        <v>7393</v>
      </c>
      <c r="Q353" s="35" t="s">
        <v>7393</v>
      </c>
      <c r="R353" s="26" t="s">
        <v>7393</v>
      </c>
      <c r="S353" s="26" t="s">
        <v>7393</v>
      </c>
      <c r="T353" s="26" t="s">
        <v>7393</v>
      </c>
      <c r="U353" s="8" t="s">
        <v>7393</v>
      </c>
      <c r="V353" s="26" t="s">
        <v>7394</v>
      </c>
      <c r="W353" s="26" t="s">
        <v>35</v>
      </c>
      <c r="X353" s="26">
        <v>1</v>
      </c>
    </row>
    <row r="354" s="1" customFormat="1" spans="1:24">
      <c r="A354" s="2" t="s">
        <v>9146</v>
      </c>
      <c r="B354" s="9" t="s">
        <v>9147</v>
      </c>
      <c r="C354" s="10" t="s">
        <v>5863</v>
      </c>
      <c r="D354" s="10">
        <v>4</v>
      </c>
      <c r="E354" s="10" t="s">
        <v>9148</v>
      </c>
      <c r="F354" s="10">
        <v>1</v>
      </c>
      <c r="G354" s="18" t="s">
        <v>9149</v>
      </c>
      <c r="H354" s="20">
        <v>2018</v>
      </c>
      <c r="I354" s="18" t="s">
        <v>9150</v>
      </c>
      <c r="J354" s="10">
        <v>2020</v>
      </c>
      <c r="K354" s="36" t="s">
        <v>7393</v>
      </c>
      <c r="L354" s="10">
        <v>1</v>
      </c>
      <c r="M354" s="10" t="s">
        <v>7393</v>
      </c>
      <c r="N354" s="18" t="s">
        <v>7393</v>
      </c>
      <c r="O354" s="36" t="s">
        <v>7393</v>
      </c>
      <c r="P354" s="16" t="s">
        <v>7393</v>
      </c>
      <c r="Q354" s="18" t="s">
        <v>7393</v>
      </c>
      <c r="R354" s="36" t="s">
        <v>7393</v>
      </c>
      <c r="S354" s="36" t="s">
        <v>7393</v>
      </c>
      <c r="T354" s="36" t="s">
        <v>7393</v>
      </c>
      <c r="U354" s="8" t="s">
        <v>7393</v>
      </c>
      <c r="V354" s="10" t="s">
        <v>7400</v>
      </c>
      <c r="W354" s="10" t="s">
        <v>35</v>
      </c>
      <c r="X354" s="10">
        <v>1</v>
      </c>
    </row>
    <row r="355" s="1" customFormat="1" spans="1:24">
      <c r="A355" s="2" t="s">
        <v>9151</v>
      </c>
      <c r="B355" s="9" t="s">
        <v>9152</v>
      </c>
      <c r="C355" s="10" t="s">
        <v>5863</v>
      </c>
      <c r="D355" s="10">
        <v>1</v>
      </c>
      <c r="E355" s="10" t="s">
        <v>9153</v>
      </c>
      <c r="F355" s="10">
        <v>1</v>
      </c>
      <c r="G355" s="18" t="s">
        <v>9154</v>
      </c>
      <c r="H355" s="20">
        <v>2018</v>
      </c>
      <c r="I355" s="18" t="s">
        <v>9155</v>
      </c>
      <c r="J355" s="20">
        <v>2019</v>
      </c>
      <c r="K355" s="36" t="s">
        <v>7393</v>
      </c>
      <c r="L355" s="26">
        <v>1</v>
      </c>
      <c r="M355" s="16" t="s">
        <v>7393</v>
      </c>
      <c r="N355" s="18" t="s">
        <v>7393</v>
      </c>
      <c r="O355" s="10" t="s">
        <v>7393</v>
      </c>
      <c r="P355" s="16" t="s">
        <v>7393</v>
      </c>
      <c r="Q355" s="18" t="s">
        <v>7393</v>
      </c>
      <c r="R355" s="10" t="s">
        <v>7393</v>
      </c>
      <c r="S355" s="10" t="s">
        <v>7393</v>
      </c>
      <c r="T355" s="10" t="s">
        <v>7393</v>
      </c>
      <c r="U355" s="8" t="s">
        <v>7393</v>
      </c>
      <c r="V355" s="10" t="s">
        <v>7394</v>
      </c>
      <c r="W355" s="10" t="s">
        <v>8349</v>
      </c>
      <c r="X355" s="10">
        <v>1</v>
      </c>
    </row>
    <row r="356" s="1" customFormat="1" spans="1:24">
      <c r="A356" s="2" t="s">
        <v>9156</v>
      </c>
      <c r="B356" s="9" t="s">
        <v>9157</v>
      </c>
      <c r="C356" s="10" t="s">
        <v>6303</v>
      </c>
      <c r="D356" s="10">
        <v>1</v>
      </c>
      <c r="E356" s="10" t="s">
        <v>9158</v>
      </c>
      <c r="F356" s="10">
        <v>2</v>
      </c>
      <c r="G356" s="18">
        <v>43413</v>
      </c>
      <c r="H356" s="20">
        <v>2018</v>
      </c>
      <c r="I356" s="18">
        <v>43922</v>
      </c>
      <c r="J356" s="20">
        <v>2020</v>
      </c>
      <c r="K356" s="36" t="s">
        <v>7393</v>
      </c>
      <c r="L356" s="26">
        <v>1</v>
      </c>
      <c r="M356" s="16" t="s">
        <v>7393</v>
      </c>
      <c r="N356" s="18" t="s">
        <v>7393</v>
      </c>
      <c r="O356" s="10" t="s">
        <v>7393</v>
      </c>
      <c r="P356" s="16" t="s">
        <v>7393</v>
      </c>
      <c r="Q356" s="18" t="s">
        <v>7393</v>
      </c>
      <c r="R356" s="10" t="s">
        <v>7393</v>
      </c>
      <c r="S356" s="10" t="s">
        <v>7393</v>
      </c>
      <c r="T356" s="10" t="s">
        <v>7393</v>
      </c>
      <c r="U356" s="8" t="s">
        <v>7393</v>
      </c>
      <c r="V356" s="10" t="s">
        <v>7394</v>
      </c>
      <c r="W356" s="10" t="s">
        <v>9159</v>
      </c>
      <c r="X356" s="10">
        <v>0</v>
      </c>
    </row>
    <row r="357" s="1" customFormat="1" spans="1:24">
      <c r="A357" s="2" t="s">
        <v>9160</v>
      </c>
      <c r="B357" s="39" t="s">
        <v>9161</v>
      </c>
      <c r="C357" s="10" t="s">
        <v>8300</v>
      </c>
      <c r="D357" s="26">
        <v>2</v>
      </c>
      <c r="E357" s="26" t="s">
        <v>8441</v>
      </c>
      <c r="F357" s="26">
        <v>2</v>
      </c>
      <c r="G357" s="35" t="s">
        <v>9162</v>
      </c>
      <c r="H357" s="38">
        <v>2018</v>
      </c>
      <c r="I357" s="38" t="s">
        <v>9163</v>
      </c>
      <c r="J357" s="26">
        <v>2019</v>
      </c>
      <c r="K357" s="46" t="s">
        <v>7393</v>
      </c>
      <c r="L357" s="26">
        <v>1</v>
      </c>
      <c r="M357" s="26" t="s">
        <v>7393</v>
      </c>
      <c r="N357" s="35" t="s">
        <v>7393</v>
      </c>
      <c r="O357" s="26" t="s">
        <v>7393</v>
      </c>
      <c r="P357" s="26">
        <v>1</v>
      </c>
      <c r="Q357" s="35" t="s">
        <v>7393</v>
      </c>
      <c r="R357" s="26" t="s">
        <v>7393</v>
      </c>
      <c r="S357" s="26" t="s">
        <v>7393</v>
      </c>
      <c r="T357" s="26" t="s">
        <v>7393</v>
      </c>
      <c r="U357" s="41" t="s">
        <v>9164</v>
      </c>
      <c r="V357" s="26" t="s">
        <v>7412</v>
      </c>
      <c r="W357" s="26" t="s">
        <v>35</v>
      </c>
      <c r="X357" s="26">
        <v>1</v>
      </c>
    </row>
    <row r="358" s="1" customFormat="1" spans="1:24">
      <c r="A358" s="2" t="s">
        <v>9165</v>
      </c>
      <c r="B358" s="9" t="s">
        <v>9166</v>
      </c>
      <c r="C358" s="10" t="s">
        <v>5863</v>
      </c>
      <c r="D358" s="10">
        <v>1</v>
      </c>
      <c r="E358" s="10" t="s">
        <v>9167</v>
      </c>
      <c r="F358" s="10">
        <v>2</v>
      </c>
      <c r="G358" s="18" t="s">
        <v>9168</v>
      </c>
      <c r="H358" s="20">
        <v>2018</v>
      </c>
      <c r="I358" s="18" t="s">
        <v>9169</v>
      </c>
      <c r="J358" s="10">
        <v>2020</v>
      </c>
      <c r="K358" s="36" t="s">
        <v>7393</v>
      </c>
      <c r="L358" s="10">
        <v>1</v>
      </c>
      <c r="M358" s="10" t="s">
        <v>7393</v>
      </c>
      <c r="N358" s="18" t="s">
        <v>7393</v>
      </c>
      <c r="O358" s="36" t="s">
        <v>7393</v>
      </c>
      <c r="P358" s="16" t="s">
        <v>7393</v>
      </c>
      <c r="Q358" s="18" t="s">
        <v>7393</v>
      </c>
      <c r="R358" s="36" t="s">
        <v>7393</v>
      </c>
      <c r="S358" s="36" t="s">
        <v>7393</v>
      </c>
      <c r="T358" s="36" t="s">
        <v>7393</v>
      </c>
      <c r="U358" s="8" t="s">
        <v>7393</v>
      </c>
      <c r="V358" s="10" t="s">
        <v>7400</v>
      </c>
      <c r="W358" s="10" t="s">
        <v>80</v>
      </c>
      <c r="X358" s="10">
        <v>0</v>
      </c>
    </row>
    <row r="359" s="1" customFormat="1" spans="1:24">
      <c r="A359" s="2" t="s">
        <v>9170</v>
      </c>
      <c r="B359" s="9" t="s">
        <v>9171</v>
      </c>
      <c r="C359" s="10" t="s">
        <v>7477</v>
      </c>
      <c r="D359" s="10">
        <v>1</v>
      </c>
      <c r="E359" s="10" t="s">
        <v>9172</v>
      </c>
      <c r="F359" s="10">
        <v>1</v>
      </c>
      <c r="G359" s="18" t="s">
        <v>9173</v>
      </c>
      <c r="H359" s="20">
        <v>2018</v>
      </c>
      <c r="I359" s="18" t="s">
        <v>9174</v>
      </c>
      <c r="J359" s="10">
        <v>2021</v>
      </c>
      <c r="K359" s="36" t="s">
        <v>7393</v>
      </c>
      <c r="L359" s="10">
        <v>1</v>
      </c>
      <c r="M359" s="10" t="s">
        <v>7393</v>
      </c>
      <c r="N359" s="18" t="s">
        <v>7393</v>
      </c>
      <c r="O359" s="10" t="s">
        <v>7393</v>
      </c>
      <c r="P359" s="16" t="s">
        <v>7393</v>
      </c>
      <c r="Q359" s="18" t="s">
        <v>7393</v>
      </c>
      <c r="R359" s="10" t="s">
        <v>7393</v>
      </c>
      <c r="S359" s="10" t="s">
        <v>7393</v>
      </c>
      <c r="T359" s="10" t="s">
        <v>7393</v>
      </c>
      <c r="U359" s="8" t="s">
        <v>7393</v>
      </c>
      <c r="V359" s="10" t="s">
        <v>7394</v>
      </c>
      <c r="W359" s="10" t="s">
        <v>35</v>
      </c>
      <c r="X359" s="10">
        <v>0</v>
      </c>
    </row>
    <row r="360" s="1" customFormat="1" spans="1:24">
      <c r="A360" s="2" t="s">
        <v>9175</v>
      </c>
      <c r="B360" s="9" t="s">
        <v>9176</v>
      </c>
      <c r="C360" s="10" t="s">
        <v>5863</v>
      </c>
      <c r="D360" s="10">
        <v>1</v>
      </c>
      <c r="E360" s="10" t="s">
        <v>9177</v>
      </c>
      <c r="F360" s="10">
        <v>2</v>
      </c>
      <c r="G360" s="18">
        <v>43486</v>
      </c>
      <c r="H360" s="20">
        <v>2019</v>
      </c>
      <c r="I360" s="18">
        <v>44197</v>
      </c>
      <c r="J360" s="10">
        <v>2021</v>
      </c>
      <c r="K360" s="36" t="s">
        <v>7393</v>
      </c>
      <c r="L360" s="10">
        <v>1</v>
      </c>
      <c r="M360" s="10" t="s">
        <v>7393</v>
      </c>
      <c r="N360" s="18" t="s">
        <v>7393</v>
      </c>
      <c r="O360" s="10" t="s">
        <v>7393</v>
      </c>
      <c r="P360" s="16" t="s">
        <v>7393</v>
      </c>
      <c r="Q360" s="18" t="s">
        <v>7393</v>
      </c>
      <c r="R360" s="10" t="s">
        <v>7393</v>
      </c>
      <c r="S360" s="10" t="s">
        <v>7393</v>
      </c>
      <c r="T360" s="10" t="s">
        <v>7393</v>
      </c>
      <c r="U360" s="8" t="s">
        <v>7393</v>
      </c>
      <c r="V360" s="10" t="s">
        <v>7394</v>
      </c>
      <c r="W360" s="10" t="s">
        <v>9178</v>
      </c>
      <c r="X360" s="10">
        <v>1</v>
      </c>
    </row>
    <row r="361" s="1" customFormat="1" spans="1:24">
      <c r="A361" s="2" t="s">
        <v>9179</v>
      </c>
      <c r="B361" s="9" t="s">
        <v>9180</v>
      </c>
      <c r="C361" s="10" t="s">
        <v>9181</v>
      </c>
      <c r="D361" s="10">
        <v>4</v>
      </c>
      <c r="E361" s="10" t="s">
        <v>2609</v>
      </c>
      <c r="F361" s="10">
        <v>2</v>
      </c>
      <c r="G361" s="18" t="s">
        <v>9182</v>
      </c>
      <c r="H361" s="20">
        <v>2019</v>
      </c>
      <c r="I361" s="18" t="s">
        <v>9183</v>
      </c>
      <c r="J361" s="10">
        <v>2021</v>
      </c>
      <c r="K361" s="36" t="s">
        <v>7393</v>
      </c>
      <c r="L361" s="10">
        <v>1</v>
      </c>
      <c r="M361" s="10" t="s">
        <v>7393</v>
      </c>
      <c r="N361" s="18" t="s">
        <v>7393</v>
      </c>
      <c r="O361" s="36" t="s">
        <v>7393</v>
      </c>
      <c r="P361" s="36" t="s">
        <v>7393</v>
      </c>
      <c r="Q361" s="18" t="s">
        <v>7393</v>
      </c>
      <c r="R361" s="36" t="s">
        <v>7393</v>
      </c>
      <c r="S361" s="36" t="s">
        <v>7393</v>
      </c>
      <c r="T361" s="36" t="s">
        <v>7393</v>
      </c>
      <c r="U361" s="36" t="s">
        <v>7393</v>
      </c>
      <c r="V361" s="10" t="s">
        <v>7412</v>
      </c>
      <c r="W361" s="10" t="s">
        <v>35</v>
      </c>
      <c r="X361" s="10">
        <v>0</v>
      </c>
    </row>
    <row r="362" s="1" customFormat="1" spans="1:24">
      <c r="A362" s="2" t="s">
        <v>9184</v>
      </c>
      <c r="B362" s="9" t="s">
        <v>9185</v>
      </c>
      <c r="C362" s="10" t="s">
        <v>7551</v>
      </c>
      <c r="D362" s="10">
        <v>1</v>
      </c>
      <c r="E362" s="10" t="s">
        <v>9186</v>
      </c>
      <c r="F362" s="10">
        <v>1</v>
      </c>
      <c r="G362" s="18" t="s">
        <v>9187</v>
      </c>
      <c r="H362" s="20">
        <v>2019</v>
      </c>
      <c r="I362" s="18" t="s">
        <v>9188</v>
      </c>
      <c r="J362" s="10">
        <v>2021</v>
      </c>
      <c r="K362" s="36" t="s">
        <v>7393</v>
      </c>
      <c r="L362" s="10">
        <v>1</v>
      </c>
      <c r="M362" s="10" t="s">
        <v>7393</v>
      </c>
      <c r="N362" s="18" t="s">
        <v>9187</v>
      </c>
      <c r="O362" s="10">
        <v>6</v>
      </c>
      <c r="P362" s="10" t="s">
        <v>7393</v>
      </c>
      <c r="Q362" s="18" t="s">
        <v>7393</v>
      </c>
      <c r="R362" s="36" t="s">
        <v>7393</v>
      </c>
      <c r="S362" s="36" t="s">
        <v>7393</v>
      </c>
      <c r="T362" s="36" t="s">
        <v>9189</v>
      </c>
      <c r="U362" s="10" t="s">
        <v>7393</v>
      </c>
      <c r="V362" s="10" t="s">
        <v>7394</v>
      </c>
      <c r="W362" s="10" t="s">
        <v>7732</v>
      </c>
      <c r="X362" s="10">
        <v>1</v>
      </c>
    </row>
    <row r="363" s="1" customFormat="1" spans="1:24">
      <c r="A363" s="2" t="s">
        <v>9190</v>
      </c>
      <c r="B363" s="9" t="s">
        <v>9191</v>
      </c>
      <c r="C363" s="10" t="s">
        <v>5863</v>
      </c>
      <c r="D363" s="10">
        <v>1</v>
      </c>
      <c r="E363" s="10" t="s">
        <v>9192</v>
      </c>
      <c r="F363" s="26">
        <v>3</v>
      </c>
      <c r="G363" s="18">
        <v>43496</v>
      </c>
      <c r="H363" s="20">
        <v>2019</v>
      </c>
      <c r="I363" s="18">
        <v>44197</v>
      </c>
      <c r="J363" s="10">
        <v>2021</v>
      </c>
      <c r="K363" s="36" t="s">
        <v>7393</v>
      </c>
      <c r="L363" s="10">
        <v>1</v>
      </c>
      <c r="M363" s="10" t="s">
        <v>7393</v>
      </c>
      <c r="N363" s="18" t="s">
        <v>7393</v>
      </c>
      <c r="O363" s="10">
        <v>6</v>
      </c>
      <c r="P363" s="36" t="s">
        <v>7393</v>
      </c>
      <c r="Q363" s="18" t="s">
        <v>7393</v>
      </c>
      <c r="R363" s="36" t="s">
        <v>7393</v>
      </c>
      <c r="S363" s="36" t="s">
        <v>7393</v>
      </c>
      <c r="T363" s="36" t="s">
        <v>7393</v>
      </c>
      <c r="U363" s="36" t="s">
        <v>7393</v>
      </c>
      <c r="V363" s="10" t="s">
        <v>52</v>
      </c>
      <c r="W363" s="10" t="s">
        <v>9193</v>
      </c>
      <c r="X363" s="10">
        <v>1</v>
      </c>
    </row>
    <row r="364" s="1" customFormat="1" spans="1:24">
      <c r="A364" s="2" t="s">
        <v>9194</v>
      </c>
      <c r="B364" s="9" t="s">
        <v>9195</v>
      </c>
      <c r="C364" s="10" t="s">
        <v>5863</v>
      </c>
      <c r="D364" s="26">
        <v>1</v>
      </c>
      <c r="E364" s="10" t="s">
        <v>9196</v>
      </c>
      <c r="F364" s="10">
        <v>3</v>
      </c>
      <c r="G364" s="18">
        <v>43507</v>
      </c>
      <c r="H364" s="20">
        <v>2019</v>
      </c>
      <c r="I364" s="18">
        <v>44197</v>
      </c>
      <c r="J364" s="10">
        <v>2021</v>
      </c>
      <c r="K364" s="36" t="s">
        <v>7393</v>
      </c>
      <c r="L364" s="10">
        <v>1</v>
      </c>
      <c r="M364" s="10" t="s">
        <v>7393</v>
      </c>
      <c r="N364" s="18" t="s">
        <v>7393</v>
      </c>
      <c r="O364" s="10" t="s">
        <v>7393</v>
      </c>
      <c r="P364" s="36" t="s">
        <v>7393</v>
      </c>
      <c r="Q364" s="18" t="s">
        <v>7393</v>
      </c>
      <c r="R364" s="36" t="s">
        <v>7393</v>
      </c>
      <c r="S364" s="36" t="s">
        <v>7393</v>
      </c>
      <c r="T364" s="36" t="s">
        <v>7393</v>
      </c>
      <c r="U364" s="36" t="s">
        <v>7393</v>
      </c>
      <c r="V364" s="10" t="s">
        <v>52</v>
      </c>
      <c r="W364" s="10" t="s">
        <v>9197</v>
      </c>
      <c r="X364" s="10">
        <v>1</v>
      </c>
    </row>
    <row r="365" s="1" customFormat="1" spans="1:24">
      <c r="A365" s="2" t="s">
        <v>9198</v>
      </c>
      <c r="B365" s="9" t="s">
        <v>9199</v>
      </c>
      <c r="C365" s="10" t="s">
        <v>7459</v>
      </c>
      <c r="D365" s="10">
        <v>1</v>
      </c>
      <c r="E365" s="10" t="s">
        <v>9200</v>
      </c>
      <c r="F365" s="10">
        <v>1</v>
      </c>
      <c r="G365" s="18">
        <v>43514</v>
      </c>
      <c r="H365" s="20">
        <v>2019</v>
      </c>
      <c r="I365" s="18">
        <v>44197</v>
      </c>
      <c r="J365" s="10">
        <v>2021</v>
      </c>
      <c r="K365" s="36" t="s">
        <v>7393</v>
      </c>
      <c r="L365" s="10">
        <v>1</v>
      </c>
      <c r="M365" s="10" t="s">
        <v>7393</v>
      </c>
      <c r="N365" s="18" t="s">
        <v>7393</v>
      </c>
      <c r="O365" s="10">
        <v>6</v>
      </c>
      <c r="P365" s="36" t="s">
        <v>7393</v>
      </c>
      <c r="Q365" s="18" t="s">
        <v>7393</v>
      </c>
      <c r="R365" s="36" t="s">
        <v>7393</v>
      </c>
      <c r="S365" s="36" t="s">
        <v>7393</v>
      </c>
      <c r="T365" s="36" t="s">
        <v>7393</v>
      </c>
      <c r="U365" s="36" t="s">
        <v>7393</v>
      </c>
      <c r="V365" s="10" t="s">
        <v>7394</v>
      </c>
      <c r="W365" s="10" t="s">
        <v>7926</v>
      </c>
      <c r="X365" s="10">
        <v>1</v>
      </c>
    </row>
    <row r="366" s="1" customFormat="1" spans="1:24">
      <c r="A366" s="2" t="s">
        <v>9201</v>
      </c>
      <c r="B366" s="9" t="s">
        <v>9202</v>
      </c>
      <c r="C366" s="10" t="s">
        <v>5863</v>
      </c>
      <c r="D366" s="10">
        <v>1</v>
      </c>
      <c r="E366" s="10" t="s">
        <v>9203</v>
      </c>
      <c r="F366" s="10">
        <v>1</v>
      </c>
      <c r="G366" s="18">
        <v>43514</v>
      </c>
      <c r="H366" s="20">
        <v>2019</v>
      </c>
      <c r="I366" s="18">
        <v>44197</v>
      </c>
      <c r="J366" s="10">
        <v>2021</v>
      </c>
      <c r="K366" s="36" t="s">
        <v>7393</v>
      </c>
      <c r="L366" s="10">
        <v>1</v>
      </c>
      <c r="M366" s="10" t="s">
        <v>7393</v>
      </c>
      <c r="N366" s="18" t="s">
        <v>7393</v>
      </c>
      <c r="O366" s="10">
        <v>6</v>
      </c>
      <c r="P366" s="36" t="s">
        <v>7393</v>
      </c>
      <c r="Q366" s="18" t="s">
        <v>7393</v>
      </c>
      <c r="R366" s="36" t="s">
        <v>7393</v>
      </c>
      <c r="S366" s="36" t="s">
        <v>7393</v>
      </c>
      <c r="T366" s="36" t="s">
        <v>7393</v>
      </c>
      <c r="U366" s="36" t="s">
        <v>7393</v>
      </c>
      <c r="V366" s="10" t="s">
        <v>7394</v>
      </c>
      <c r="W366" s="10" t="s">
        <v>35</v>
      </c>
      <c r="X366" s="10">
        <v>1</v>
      </c>
    </row>
    <row r="367" s="1" customFormat="1" spans="1:24">
      <c r="A367" s="2" t="s">
        <v>9204</v>
      </c>
      <c r="B367" s="9" t="s">
        <v>9205</v>
      </c>
      <c r="C367" s="10" t="s">
        <v>7477</v>
      </c>
      <c r="D367" s="10">
        <v>1</v>
      </c>
      <c r="E367" s="10" t="s">
        <v>9206</v>
      </c>
      <c r="F367" s="10">
        <v>1</v>
      </c>
      <c r="G367" s="18" t="s">
        <v>9207</v>
      </c>
      <c r="H367" s="20">
        <v>2019</v>
      </c>
      <c r="I367" s="35" t="s">
        <v>9208</v>
      </c>
      <c r="J367" s="26">
        <v>2020</v>
      </c>
      <c r="K367" s="36" t="s">
        <v>7393</v>
      </c>
      <c r="L367" s="26">
        <v>1</v>
      </c>
      <c r="M367" s="10" t="s">
        <v>7393</v>
      </c>
      <c r="N367" s="18" t="s">
        <v>7393</v>
      </c>
      <c r="O367" s="36" t="s">
        <v>7393</v>
      </c>
      <c r="P367" s="16" t="s">
        <v>7393</v>
      </c>
      <c r="Q367" s="18" t="s">
        <v>7393</v>
      </c>
      <c r="R367" s="36" t="s">
        <v>7393</v>
      </c>
      <c r="S367" s="36" t="s">
        <v>7393</v>
      </c>
      <c r="T367" s="36" t="s">
        <v>7393</v>
      </c>
      <c r="U367" s="8" t="s">
        <v>7393</v>
      </c>
      <c r="V367" s="10" t="s">
        <v>7400</v>
      </c>
      <c r="W367" s="10" t="s">
        <v>80</v>
      </c>
      <c r="X367" s="10">
        <v>1</v>
      </c>
    </row>
    <row r="368" s="1" customFormat="1" spans="1:24">
      <c r="A368" s="2" t="s">
        <v>9209</v>
      </c>
      <c r="B368" s="9" t="s">
        <v>9210</v>
      </c>
      <c r="C368" s="10" t="s">
        <v>7477</v>
      </c>
      <c r="D368" s="10">
        <v>1</v>
      </c>
      <c r="E368" s="10" t="s">
        <v>9211</v>
      </c>
      <c r="F368" s="10">
        <v>2</v>
      </c>
      <c r="G368" s="18">
        <v>43538</v>
      </c>
      <c r="H368" s="20">
        <v>2019</v>
      </c>
      <c r="I368" s="35">
        <v>44197</v>
      </c>
      <c r="J368" s="26">
        <v>2021</v>
      </c>
      <c r="K368" s="36" t="s">
        <v>9212</v>
      </c>
      <c r="L368" s="26">
        <v>1</v>
      </c>
      <c r="M368" s="10" t="s">
        <v>7393</v>
      </c>
      <c r="N368" s="18" t="s">
        <v>7393</v>
      </c>
      <c r="O368" s="36" t="s">
        <v>7393</v>
      </c>
      <c r="P368" s="36" t="s">
        <v>7393</v>
      </c>
      <c r="Q368" s="18" t="s">
        <v>7393</v>
      </c>
      <c r="R368" s="36" t="s">
        <v>7393</v>
      </c>
      <c r="S368" s="36" t="s">
        <v>7393</v>
      </c>
      <c r="T368" s="36" t="s">
        <v>7393</v>
      </c>
      <c r="U368" s="36" t="s">
        <v>7393</v>
      </c>
      <c r="V368" s="10" t="s">
        <v>7394</v>
      </c>
      <c r="W368" s="10" t="s">
        <v>35</v>
      </c>
      <c r="X368" s="10">
        <v>1</v>
      </c>
    </row>
    <row r="369" s="1" customFormat="1" spans="1:24">
      <c r="A369" s="2" t="s">
        <v>9213</v>
      </c>
      <c r="B369" s="9" t="s">
        <v>9214</v>
      </c>
      <c r="C369" s="10" t="s">
        <v>7477</v>
      </c>
      <c r="D369" s="10">
        <v>1</v>
      </c>
      <c r="E369" s="10" t="s">
        <v>9215</v>
      </c>
      <c r="F369" s="10">
        <v>1</v>
      </c>
      <c r="G369" s="18">
        <v>43546</v>
      </c>
      <c r="H369" s="20">
        <v>2019</v>
      </c>
      <c r="I369" s="35">
        <v>44197</v>
      </c>
      <c r="J369" s="26">
        <v>2021</v>
      </c>
      <c r="K369" s="36" t="s">
        <v>7393</v>
      </c>
      <c r="L369" s="26">
        <v>1</v>
      </c>
      <c r="M369" s="10" t="s">
        <v>7393</v>
      </c>
      <c r="N369" s="18" t="s">
        <v>7393</v>
      </c>
      <c r="O369" s="36" t="s">
        <v>7393</v>
      </c>
      <c r="P369" s="36" t="s">
        <v>7393</v>
      </c>
      <c r="Q369" s="18" t="s">
        <v>7393</v>
      </c>
      <c r="R369" s="36" t="s">
        <v>7393</v>
      </c>
      <c r="S369" s="36" t="s">
        <v>7393</v>
      </c>
      <c r="T369" s="36" t="s">
        <v>7393</v>
      </c>
      <c r="U369" s="36" t="s">
        <v>7393</v>
      </c>
      <c r="V369" s="10" t="s">
        <v>7394</v>
      </c>
      <c r="W369" s="10" t="s">
        <v>9216</v>
      </c>
      <c r="X369" s="10">
        <v>1</v>
      </c>
    </row>
    <row r="370" s="1" customFormat="1" spans="1:24">
      <c r="A370" s="2" t="s">
        <v>9217</v>
      </c>
      <c r="B370" s="9" t="s">
        <v>9218</v>
      </c>
      <c r="C370" s="10" t="s">
        <v>5863</v>
      </c>
      <c r="D370" s="10">
        <v>1</v>
      </c>
      <c r="E370" s="10" t="s">
        <v>9219</v>
      </c>
      <c r="F370" s="10">
        <v>1</v>
      </c>
      <c r="G370" s="18" t="s">
        <v>9220</v>
      </c>
      <c r="H370" s="10">
        <v>2019</v>
      </c>
      <c r="I370" s="18" t="s">
        <v>9221</v>
      </c>
      <c r="J370" s="10">
        <v>2020</v>
      </c>
      <c r="K370" s="10" t="s">
        <v>7393</v>
      </c>
      <c r="L370" s="10">
        <v>1</v>
      </c>
      <c r="M370" s="10" t="s">
        <v>7393</v>
      </c>
      <c r="N370" s="18" t="s">
        <v>7393</v>
      </c>
      <c r="O370" s="10" t="s">
        <v>7393</v>
      </c>
      <c r="P370" s="16" t="s">
        <v>7393</v>
      </c>
      <c r="Q370" s="18" t="s">
        <v>7393</v>
      </c>
      <c r="R370" s="10" t="s">
        <v>7393</v>
      </c>
      <c r="S370" s="10" t="s">
        <v>7393</v>
      </c>
      <c r="T370" s="10" t="s">
        <v>7393</v>
      </c>
      <c r="U370" s="8" t="s">
        <v>7393</v>
      </c>
      <c r="V370" s="10" t="s">
        <v>7394</v>
      </c>
      <c r="W370" s="10" t="s">
        <v>35</v>
      </c>
      <c r="X370" s="10">
        <v>1</v>
      </c>
    </row>
    <row r="371" s="1" customFormat="1" spans="1:24">
      <c r="A371" s="2" t="s">
        <v>9222</v>
      </c>
      <c r="B371" s="9" t="s">
        <v>9223</v>
      </c>
      <c r="C371" s="10" t="s">
        <v>5863</v>
      </c>
      <c r="D371" s="10">
        <v>2</v>
      </c>
      <c r="E371" s="10" t="s">
        <v>9224</v>
      </c>
      <c r="F371" s="10">
        <v>1</v>
      </c>
      <c r="G371" s="18">
        <v>43600</v>
      </c>
      <c r="H371" s="10">
        <v>2019</v>
      </c>
      <c r="I371" s="18" t="s">
        <v>9225</v>
      </c>
      <c r="J371" s="10">
        <v>2021</v>
      </c>
      <c r="K371" s="10" t="s">
        <v>7393</v>
      </c>
      <c r="L371" s="10">
        <v>1</v>
      </c>
      <c r="M371" s="10" t="s">
        <v>7393</v>
      </c>
      <c r="N371" s="18" t="s">
        <v>7393</v>
      </c>
      <c r="O371" s="10">
        <v>6</v>
      </c>
      <c r="P371" s="10" t="s">
        <v>7393</v>
      </c>
      <c r="Q371" s="18" t="s">
        <v>7393</v>
      </c>
      <c r="R371" s="10" t="s">
        <v>7393</v>
      </c>
      <c r="S371" s="10" t="s">
        <v>7393</v>
      </c>
      <c r="T371" s="12" t="s">
        <v>9226</v>
      </c>
      <c r="U371" s="10" t="s">
        <v>7393</v>
      </c>
      <c r="V371" s="10" t="s">
        <v>7394</v>
      </c>
      <c r="W371" s="10" t="s">
        <v>7732</v>
      </c>
      <c r="X371" s="10">
        <v>1</v>
      </c>
    </row>
    <row r="372" s="1" customFormat="1" spans="1:24">
      <c r="A372" s="2" t="s">
        <v>9227</v>
      </c>
      <c r="B372" s="9" t="s">
        <v>9228</v>
      </c>
      <c r="C372" s="10" t="s">
        <v>7551</v>
      </c>
      <c r="D372" s="10">
        <v>1</v>
      </c>
      <c r="E372" s="10" t="s">
        <v>9229</v>
      </c>
      <c r="F372" s="10">
        <v>1</v>
      </c>
      <c r="G372" s="18">
        <v>43644</v>
      </c>
      <c r="H372" s="20">
        <v>2019</v>
      </c>
      <c r="I372" s="18" t="s">
        <v>7427</v>
      </c>
      <c r="J372" s="20" t="s">
        <v>7393</v>
      </c>
      <c r="K372" s="10" t="s">
        <v>7393</v>
      </c>
      <c r="L372" s="26">
        <v>2</v>
      </c>
      <c r="M372" s="10" t="s">
        <v>7393</v>
      </c>
      <c r="N372" s="18" t="s">
        <v>7393</v>
      </c>
      <c r="O372" s="10" t="s">
        <v>7393</v>
      </c>
      <c r="P372" s="16" t="s">
        <v>7393</v>
      </c>
      <c r="Q372" s="18" t="s">
        <v>7393</v>
      </c>
      <c r="R372" s="10" t="s">
        <v>7393</v>
      </c>
      <c r="S372" s="10" t="s">
        <v>7393</v>
      </c>
      <c r="T372" s="10" t="s">
        <v>7393</v>
      </c>
      <c r="U372" s="8" t="s">
        <v>7393</v>
      </c>
      <c r="V372" s="10" t="s">
        <v>7394</v>
      </c>
      <c r="W372" s="10" t="s">
        <v>35</v>
      </c>
      <c r="X372" s="10">
        <v>0</v>
      </c>
    </row>
    <row r="373" s="1" customFormat="1" spans="1:24">
      <c r="A373" s="2" t="s">
        <v>9230</v>
      </c>
      <c r="B373" s="9" t="s">
        <v>9231</v>
      </c>
      <c r="C373" s="10" t="s">
        <v>5863</v>
      </c>
      <c r="D373" s="10">
        <v>1</v>
      </c>
      <c r="E373" s="10" t="s">
        <v>9232</v>
      </c>
      <c r="F373" s="10">
        <v>1</v>
      </c>
      <c r="G373" s="18" t="s">
        <v>9233</v>
      </c>
      <c r="H373" s="20">
        <v>2019</v>
      </c>
      <c r="I373" s="35" t="s">
        <v>9234</v>
      </c>
      <c r="J373" s="38">
        <v>2020</v>
      </c>
      <c r="K373" s="10" t="s">
        <v>7393</v>
      </c>
      <c r="L373" s="26">
        <v>1</v>
      </c>
      <c r="M373" s="10" t="s">
        <v>7393</v>
      </c>
      <c r="N373" s="18" t="s">
        <v>7393</v>
      </c>
      <c r="O373" s="10" t="s">
        <v>7393</v>
      </c>
      <c r="P373" s="16" t="s">
        <v>7393</v>
      </c>
      <c r="Q373" s="18" t="s">
        <v>7393</v>
      </c>
      <c r="R373" s="10" t="s">
        <v>7393</v>
      </c>
      <c r="S373" s="10" t="s">
        <v>7393</v>
      </c>
      <c r="T373" s="10" t="s">
        <v>7393</v>
      </c>
      <c r="U373" s="8" t="s">
        <v>7393</v>
      </c>
      <c r="V373" s="10" t="s">
        <v>7394</v>
      </c>
      <c r="W373" s="10" t="s">
        <v>35</v>
      </c>
      <c r="X373" s="10">
        <v>1</v>
      </c>
    </row>
    <row r="374" s="1" customFormat="1" spans="1:24">
      <c r="A374" s="2" t="s">
        <v>9235</v>
      </c>
      <c r="B374" s="9" t="s">
        <v>9236</v>
      </c>
      <c r="C374" s="10" t="s">
        <v>7551</v>
      </c>
      <c r="D374" s="10">
        <v>1</v>
      </c>
      <c r="E374" s="10" t="s">
        <v>9237</v>
      </c>
      <c r="F374" s="10">
        <v>1</v>
      </c>
      <c r="G374" s="18" t="s">
        <v>9238</v>
      </c>
      <c r="H374" s="20">
        <v>2019</v>
      </c>
      <c r="I374" s="35" t="s">
        <v>9188</v>
      </c>
      <c r="J374" s="38">
        <v>2021</v>
      </c>
      <c r="K374" s="10" t="s">
        <v>7393</v>
      </c>
      <c r="L374" s="26">
        <v>1</v>
      </c>
      <c r="M374" s="10" t="s">
        <v>7393</v>
      </c>
      <c r="N374" s="18" t="s">
        <v>7393</v>
      </c>
      <c r="O374" s="10">
        <v>6</v>
      </c>
      <c r="P374" s="10" t="s">
        <v>7393</v>
      </c>
      <c r="Q374" s="18" t="s">
        <v>7393</v>
      </c>
      <c r="R374" s="10" t="s">
        <v>7393</v>
      </c>
      <c r="S374" s="10" t="s">
        <v>7393</v>
      </c>
      <c r="T374" s="41" t="s">
        <v>9239</v>
      </c>
      <c r="U374" s="10" t="s">
        <v>7393</v>
      </c>
      <c r="V374" s="10" t="s">
        <v>7394</v>
      </c>
      <c r="W374" s="10" t="s">
        <v>35</v>
      </c>
      <c r="X374" s="16">
        <v>1</v>
      </c>
    </row>
    <row r="375" s="1" customFormat="1" spans="1:24">
      <c r="A375" s="2" t="s">
        <v>9240</v>
      </c>
      <c r="B375" s="9" t="s">
        <v>9241</v>
      </c>
      <c r="C375" s="10" t="s">
        <v>5863</v>
      </c>
      <c r="D375" s="10">
        <v>1</v>
      </c>
      <c r="E375" s="10" t="s">
        <v>9242</v>
      </c>
      <c r="F375" s="10">
        <v>1</v>
      </c>
      <c r="G375" s="18" t="s">
        <v>9243</v>
      </c>
      <c r="H375" s="20">
        <v>2019</v>
      </c>
      <c r="I375" s="35" t="s">
        <v>9188</v>
      </c>
      <c r="J375" s="38">
        <v>2021</v>
      </c>
      <c r="K375" s="10" t="s">
        <v>7393</v>
      </c>
      <c r="L375" s="26">
        <v>1</v>
      </c>
      <c r="M375" s="10" t="s">
        <v>7393</v>
      </c>
      <c r="N375" s="18" t="s">
        <v>7393</v>
      </c>
      <c r="O375" s="10" t="s">
        <v>7393</v>
      </c>
      <c r="P375" s="10" t="s">
        <v>7393</v>
      </c>
      <c r="Q375" s="18" t="s">
        <v>7393</v>
      </c>
      <c r="R375" s="10" t="s">
        <v>7393</v>
      </c>
      <c r="S375" s="10" t="s">
        <v>7393</v>
      </c>
      <c r="T375" s="10" t="s">
        <v>7393</v>
      </c>
      <c r="U375" s="10" t="s">
        <v>7393</v>
      </c>
      <c r="V375" s="10" t="s">
        <v>7394</v>
      </c>
      <c r="W375" s="10" t="s">
        <v>35</v>
      </c>
      <c r="X375" s="10">
        <v>1</v>
      </c>
    </row>
    <row r="376" s="1" customFormat="1" spans="1:24">
      <c r="A376" s="2" t="s">
        <v>9244</v>
      </c>
      <c r="B376" s="9" t="s">
        <v>9245</v>
      </c>
      <c r="C376" s="10" t="s">
        <v>7459</v>
      </c>
      <c r="D376" s="10">
        <v>1</v>
      </c>
      <c r="E376" s="10" t="s">
        <v>9246</v>
      </c>
      <c r="F376" s="10">
        <v>2</v>
      </c>
      <c r="G376" s="18">
        <v>43704</v>
      </c>
      <c r="H376" s="20">
        <v>2019</v>
      </c>
      <c r="I376" s="18">
        <v>44718</v>
      </c>
      <c r="J376" s="38">
        <v>2022</v>
      </c>
      <c r="K376" s="10" t="s">
        <v>7393</v>
      </c>
      <c r="L376" s="26">
        <v>2</v>
      </c>
      <c r="M376" s="10" t="s">
        <v>7393</v>
      </c>
      <c r="N376" s="18" t="s">
        <v>7393</v>
      </c>
      <c r="O376" s="10" t="s">
        <v>7393</v>
      </c>
      <c r="P376" s="16" t="s">
        <v>7393</v>
      </c>
      <c r="Q376" s="18" t="s">
        <v>7393</v>
      </c>
      <c r="R376" s="10" t="s">
        <v>7393</v>
      </c>
      <c r="S376" s="10" t="s">
        <v>7393</v>
      </c>
      <c r="T376" s="10" t="s">
        <v>7393</v>
      </c>
      <c r="U376" s="8" t="s">
        <v>7393</v>
      </c>
      <c r="V376" s="10" t="s">
        <v>7394</v>
      </c>
      <c r="W376" s="10" t="s">
        <v>9247</v>
      </c>
      <c r="X376" s="10">
        <v>0</v>
      </c>
    </row>
    <row r="377" s="1" customFormat="1" spans="1:24">
      <c r="A377" s="2" t="s">
        <v>9248</v>
      </c>
      <c r="B377" s="9" t="s">
        <v>9249</v>
      </c>
      <c r="C377" s="10" t="s">
        <v>7551</v>
      </c>
      <c r="D377" s="10">
        <v>1</v>
      </c>
      <c r="E377" s="10" t="s">
        <v>9250</v>
      </c>
      <c r="F377" s="10">
        <v>1</v>
      </c>
      <c r="G377" s="18">
        <v>43727</v>
      </c>
      <c r="H377" s="20">
        <v>2019</v>
      </c>
      <c r="I377" s="35">
        <v>44197</v>
      </c>
      <c r="J377" s="38">
        <v>2021</v>
      </c>
      <c r="K377" s="10" t="s">
        <v>7393</v>
      </c>
      <c r="L377" s="26">
        <v>1</v>
      </c>
      <c r="M377" s="10" t="s">
        <v>7393</v>
      </c>
      <c r="N377" s="18" t="s">
        <v>7393</v>
      </c>
      <c r="O377" s="10">
        <v>6</v>
      </c>
      <c r="P377" s="10" t="s">
        <v>7393</v>
      </c>
      <c r="Q377" s="18" t="s">
        <v>7393</v>
      </c>
      <c r="R377" s="10" t="s">
        <v>7393</v>
      </c>
      <c r="S377" s="10" t="s">
        <v>7393</v>
      </c>
      <c r="T377" s="10" t="s">
        <v>9251</v>
      </c>
      <c r="U377" s="10" t="s">
        <v>7393</v>
      </c>
      <c r="V377" s="10" t="s">
        <v>7394</v>
      </c>
      <c r="W377" s="26" t="s">
        <v>9252</v>
      </c>
      <c r="X377" s="10">
        <v>1</v>
      </c>
    </row>
    <row r="378" s="1" customFormat="1" spans="1:24">
      <c r="A378" s="2" t="s">
        <v>9253</v>
      </c>
      <c r="B378" s="39" t="s">
        <v>9254</v>
      </c>
      <c r="C378" s="26" t="s">
        <v>5863</v>
      </c>
      <c r="D378" s="26">
        <v>1</v>
      </c>
      <c r="E378" s="26" t="s">
        <v>9255</v>
      </c>
      <c r="F378" s="26">
        <v>1</v>
      </c>
      <c r="G378" s="35" t="s">
        <v>9256</v>
      </c>
      <c r="H378" s="38">
        <v>2019</v>
      </c>
      <c r="I378" s="18" t="s">
        <v>9257</v>
      </c>
      <c r="J378" s="38" t="s">
        <v>7393</v>
      </c>
      <c r="K378" s="26" t="s">
        <v>7393</v>
      </c>
      <c r="L378" s="26">
        <v>2</v>
      </c>
      <c r="M378" s="26" t="s">
        <v>7393</v>
      </c>
      <c r="N378" s="35" t="s">
        <v>7393</v>
      </c>
      <c r="O378" s="26" t="s">
        <v>7393</v>
      </c>
      <c r="P378" s="16" t="s">
        <v>7393</v>
      </c>
      <c r="Q378" s="35" t="s">
        <v>7393</v>
      </c>
      <c r="R378" s="26" t="s">
        <v>7393</v>
      </c>
      <c r="S378" s="26" t="s">
        <v>7393</v>
      </c>
      <c r="T378" s="26" t="s">
        <v>7393</v>
      </c>
      <c r="U378" s="8" t="s">
        <v>7393</v>
      </c>
      <c r="V378" s="26" t="s">
        <v>7394</v>
      </c>
      <c r="W378" s="26" t="s">
        <v>35</v>
      </c>
      <c r="X378" s="26">
        <v>0</v>
      </c>
    </row>
    <row r="379" s="1" customFormat="1" spans="1:24">
      <c r="A379" s="2" t="s">
        <v>9258</v>
      </c>
      <c r="B379" s="39" t="s">
        <v>9259</v>
      </c>
      <c r="C379" s="26" t="s">
        <v>7551</v>
      </c>
      <c r="D379" s="26">
        <v>1</v>
      </c>
      <c r="E379" s="26" t="s">
        <v>9260</v>
      </c>
      <c r="F379" s="26">
        <v>1</v>
      </c>
      <c r="G379" s="35">
        <v>43742</v>
      </c>
      <c r="H379" s="38">
        <v>2019</v>
      </c>
      <c r="I379" s="35">
        <v>44197</v>
      </c>
      <c r="J379" s="38">
        <v>2021</v>
      </c>
      <c r="K379" s="26" t="s">
        <v>7393</v>
      </c>
      <c r="L379" s="26">
        <v>1</v>
      </c>
      <c r="M379" s="26" t="s">
        <v>7393</v>
      </c>
      <c r="N379" s="35" t="s">
        <v>7393</v>
      </c>
      <c r="O379" s="26">
        <v>6</v>
      </c>
      <c r="P379" s="26" t="s">
        <v>7393</v>
      </c>
      <c r="Q379" s="35" t="s">
        <v>7393</v>
      </c>
      <c r="R379" s="26" t="s">
        <v>7393</v>
      </c>
      <c r="S379" s="26" t="s">
        <v>7393</v>
      </c>
      <c r="T379" s="26" t="s">
        <v>7393</v>
      </c>
      <c r="U379" s="26" t="s">
        <v>7393</v>
      </c>
      <c r="V379" s="26" t="s">
        <v>7394</v>
      </c>
      <c r="W379" s="26" t="s">
        <v>8523</v>
      </c>
      <c r="X379" s="26">
        <v>1</v>
      </c>
    </row>
    <row r="380" s="1" customFormat="1" spans="1:24">
      <c r="A380" s="2" t="s">
        <v>9261</v>
      </c>
      <c r="B380" s="9" t="s">
        <v>9262</v>
      </c>
      <c r="C380" s="10" t="s">
        <v>9263</v>
      </c>
      <c r="D380" s="10">
        <v>1</v>
      </c>
      <c r="E380" s="10" t="s">
        <v>9264</v>
      </c>
      <c r="F380" s="10">
        <v>3</v>
      </c>
      <c r="G380" s="18" t="s">
        <v>9265</v>
      </c>
      <c r="H380" s="20">
        <v>2019</v>
      </c>
      <c r="I380" s="35" t="s">
        <v>9266</v>
      </c>
      <c r="J380" s="38">
        <v>2020</v>
      </c>
      <c r="K380" s="10" t="s">
        <v>7393</v>
      </c>
      <c r="L380" s="26">
        <v>1</v>
      </c>
      <c r="M380" s="10" t="s">
        <v>7393</v>
      </c>
      <c r="N380" s="18" t="s">
        <v>7393</v>
      </c>
      <c r="O380" s="10" t="s">
        <v>7393</v>
      </c>
      <c r="P380" s="10" t="s">
        <v>7393</v>
      </c>
      <c r="Q380" s="18" t="s">
        <v>7393</v>
      </c>
      <c r="R380" s="10" t="s">
        <v>7393</v>
      </c>
      <c r="S380" s="10" t="s">
        <v>7393</v>
      </c>
      <c r="T380" s="10" t="s">
        <v>7393</v>
      </c>
      <c r="U380" s="10" t="s">
        <v>7393</v>
      </c>
      <c r="V380" s="10" t="s">
        <v>7394</v>
      </c>
      <c r="W380" s="10" t="s">
        <v>35</v>
      </c>
      <c r="X380" s="10">
        <v>0</v>
      </c>
    </row>
    <row r="381" s="1" customFormat="1" spans="1:24">
      <c r="A381" s="2" t="s">
        <v>9267</v>
      </c>
      <c r="B381" s="9" t="s">
        <v>9268</v>
      </c>
      <c r="C381" s="10" t="s">
        <v>5863</v>
      </c>
      <c r="D381" s="10">
        <v>1</v>
      </c>
      <c r="E381" s="10" t="s">
        <v>9264</v>
      </c>
      <c r="F381" s="10">
        <v>3</v>
      </c>
      <c r="G381" s="18">
        <v>43745</v>
      </c>
      <c r="H381" s="20">
        <v>2019</v>
      </c>
      <c r="I381" s="35">
        <v>43831</v>
      </c>
      <c r="J381" s="38">
        <v>2020</v>
      </c>
      <c r="K381" s="10" t="s">
        <v>7393</v>
      </c>
      <c r="L381" s="26">
        <v>1</v>
      </c>
      <c r="M381" s="10" t="s">
        <v>7393</v>
      </c>
      <c r="N381" s="18" t="s">
        <v>7393</v>
      </c>
      <c r="O381" s="10" t="s">
        <v>7393</v>
      </c>
      <c r="P381" s="16" t="s">
        <v>7393</v>
      </c>
      <c r="Q381" s="18" t="s">
        <v>7393</v>
      </c>
      <c r="R381" s="10" t="s">
        <v>7393</v>
      </c>
      <c r="S381" s="10" t="s">
        <v>7393</v>
      </c>
      <c r="T381" s="10" t="s">
        <v>7393</v>
      </c>
      <c r="U381" s="8" t="s">
        <v>7393</v>
      </c>
      <c r="V381" s="10" t="s">
        <v>7394</v>
      </c>
      <c r="W381" s="10" t="s">
        <v>8898</v>
      </c>
      <c r="X381" s="10">
        <v>0</v>
      </c>
    </row>
    <row r="382" s="1" customFormat="1" spans="1:24">
      <c r="A382" s="2" t="s">
        <v>9269</v>
      </c>
      <c r="B382" s="9" t="s">
        <v>9270</v>
      </c>
      <c r="C382" s="10" t="s">
        <v>7477</v>
      </c>
      <c r="D382" s="10">
        <v>2</v>
      </c>
      <c r="E382" s="10" t="s">
        <v>9271</v>
      </c>
      <c r="F382" s="10">
        <v>1</v>
      </c>
      <c r="G382" s="18">
        <v>43747</v>
      </c>
      <c r="H382" s="20">
        <v>2019</v>
      </c>
      <c r="I382" s="35">
        <v>44197</v>
      </c>
      <c r="J382" s="38">
        <v>2021</v>
      </c>
      <c r="K382" s="10" t="s">
        <v>7393</v>
      </c>
      <c r="L382" s="26">
        <v>1</v>
      </c>
      <c r="M382" s="10" t="s">
        <v>7393</v>
      </c>
      <c r="N382" s="18" t="s">
        <v>7393</v>
      </c>
      <c r="O382" s="10" t="s">
        <v>7393</v>
      </c>
      <c r="P382" s="10" t="s">
        <v>7393</v>
      </c>
      <c r="Q382" s="18" t="s">
        <v>7393</v>
      </c>
      <c r="R382" s="10" t="s">
        <v>7393</v>
      </c>
      <c r="S382" s="10" t="s">
        <v>7393</v>
      </c>
      <c r="T382" s="10" t="s">
        <v>7393</v>
      </c>
      <c r="U382" s="10" t="s">
        <v>7393</v>
      </c>
      <c r="V382" s="10" t="s">
        <v>7394</v>
      </c>
      <c r="W382" s="10" t="s">
        <v>9272</v>
      </c>
      <c r="X382" s="10">
        <v>1</v>
      </c>
    </row>
    <row r="383" s="1" customFormat="1" spans="1:24">
      <c r="A383" s="2" t="s">
        <v>9273</v>
      </c>
      <c r="B383" s="9" t="s">
        <v>9274</v>
      </c>
      <c r="C383" s="10" t="s">
        <v>5863</v>
      </c>
      <c r="D383" s="10">
        <v>1</v>
      </c>
      <c r="E383" s="10" t="s">
        <v>9275</v>
      </c>
      <c r="F383" s="10">
        <v>2</v>
      </c>
      <c r="G383" s="18" t="s">
        <v>9276</v>
      </c>
      <c r="H383" s="20">
        <v>2019</v>
      </c>
      <c r="I383" s="18" t="s">
        <v>9188</v>
      </c>
      <c r="J383" s="20">
        <v>2021</v>
      </c>
      <c r="K383" s="10" t="s">
        <v>7393</v>
      </c>
      <c r="L383" s="26">
        <v>1</v>
      </c>
      <c r="M383" s="10" t="s">
        <v>7393</v>
      </c>
      <c r="N383" s="18" t="s">
        <v>7393</v>
      </c>
      <c r="O383" s="10" t="s">
        <v>7393</v>
      </c>
      <c r="P383" s="16" t="s">
        <v>7393</v>
      </c>
      <c r="Q383" s="18" t="s">
        <v>7393</v>
      </c>
      <c r="R383" s="10" t="s">
        <v>7393</v>
      </c>
      <c r="S383" s="10" t="s">
        <v>7393</v>
      </c>
      <c r="T383" s="10" t="s">
        <v>7393</v>
      </c>
      <c r="U383" s="8" t="s">
        <v>7393</v>
      </c>
      <c r="V383" s="10" t="s">
        <v>7412</v>
      </c>
      <c r="W383" s="10" t="s">
        <v>35</v>
      </c>
      <c r="X383" s="10">
        <v>1</v>
      </c>
    </row>
    <row r="384" s="1" customFormat="1" spans="1:24">
      <c r="A384" s="2" t="s">
        <v>9277</v>
      </c>
      <c r="B384" s="9" t="s">
        <v>9278</v>
      </c>
      <c r="C384" s="10" t="s">
        <v>9279</v>
      </c>
      <c r="D384" s="10">
        <v>1</v>
      </c>
      <c r="E384" s="10" t="s">
        <v>9280</v>
      </c>
      <c r="F384" s="10">
        <v>1</v>
      </c>
      <c r="G384" s="18" t="s">
        <v>9281</v>
      </c>
      <c r="H384" s="20">
        <v>2019</v>
      </c>
      <c r="I384" s="18" t="s">
        <v>9188</v>
      </c>
      <c r="J384" s="38">
        <v>2021</v>
      </c>
      <c r="K384" s="10" t="s">
        <v>7393</v>
      </c>
      <c r="L384" s="26">
        <v>1</v>
      </c>
      <c r="M384" s="10" t="s">
        <v>7393</v>
      </c>
      <c r="N384" s="18" t="s">
        <v>7393</v>
      </c>
      <c r="O384" s="10" t="s">
        <v>7393</v>
      </c>
      <c r="P384" s="10" t="s">
        <v>7393</v>
      </c>
      <c r="Q384" s="18" t="s">
        <v>7393</v>
      </c>
      <c r="R384" s="10" t="s">
        <v>7393</v>
      </c>
      <c r="S384" s="10" t="s">
        <v>7393</v>
      </c>
      <c r="T384" s="10" t="s">
        <v>7393</v>
      </c>
      <c r="U384" s="10" t="s">
        <v>7393</v>
      </c>
      <c r="V384" s="10" t="s">
        <v>7394</v>
      </c>
      <c r="W384" s="10" t="s">
        <v>35</v>
      </c>
      <c r="X384" s="10">
        <v>1</v>
      </c>
    </row>
    <row r="385" s="1" customFormat="1" spans="1:24">
      <c r="A385" s="2" t="s">
        <v>9282</v>
      </c>
      <c r="B385" s="9" t="s">
        <v>9283</v>
      </c>
      <c r="C385" s="10" t="s">
        <v>7551</v>
      </c>
      <c r="D385" s="26">
        <v>1</v>
      </c>
      <c r="E385" s="10" t="s">
        <v>9284</v>
      </c>
      <c r="F385" s="26">
        <v>1</v>
      </c>
      <c r="G385" s="18">
        <v>43764</v>
      </c>
      <c r="H385" s="20">
        <v>2019</v>
      </c>
      <c r="I385" s="18">
        <v>44197</v>
      </c>
      <c r="J385" s="20">
        <v>2021</v>
      </c>
      <c r="K385" s="10" t="s">
        <v>7393</v>
      </c>
      <c r="L385" s="10">
        <v>1</v>
      </c>
      <c r="M385" s="10" t="s">
        <v>7393</v>
      </c>
      <c r="N385" s="18" t="s">
        <v>7393</v>
      </c>
      <c r="O385" s="10">
        <v>6</v>
      </c>
      <c r="P385" s="10" t="s">
        <v>7393</v>
      </c>
      <c r="Q385" s="18" t="s">
        <v>7393</v>
      </c>
      <c r="R385" s="10" t="s">
        <v>7393</v>
      </c>
      <c r="S385" s="10" t="s">
        <v>7393</v>
      </c>
      <c r="T385" s="10" t="s">
        <v>7393</v>
      </c>
      <c r="U385" s="10" t="s">
        <v>7393</v>
      </c>
      <c r="V385" s="10" t="s">
        <v>7394</v>
      </c>
      <c r="W385" s="10" t="s">
        <v>8523</v>
      </c>
      <c r="X385" s="10">
        <v>1</v>
      </c>
    </row>
    <row r="386" s="1" customFormat="1" spans="1:24">
      <c r="A386" s="2" t="s">
        <v>9285</v>
      </c>
      <c r="B386" s="39" t="s">
        <v>9286</v>
      </c>
      <c r="C386" s="26" t="s">
        <v>5863</v>
      </c>
      <c r="D386" s="26">
        <v>1</v>
      </c>
      <c r="E386" s="26" t="s">
        <v>9287</v>
      </c>
      <c r="F386" s="26">
        <v>2</v>
      </c>
      <c r="G386" s="35" t="s">
        <v>9288</v>
      </c>
      <c r="H386" s="38">
        <v>2019</v>
      </c>
      <c r="I386" s="35" t="s">
        <v>9289</v>
      </c>
      <c r="J386" s="26">
        <v>2021</v>
      </c>
      <c r="K386" s="46" t="s">
        <v>7393</v>
      </c>
      <c r="L386" s="26">
        <v>1</v>
      </c>
      <c r="M386" s="26" t="s">
        <v>7393</v>
      </c>
      <c r="N386" s="35" t="s">
        <v>7393</v>
      </c>
      <c r="O386" s="26" t="s">
        <v>7393</v>
      </c>
      <c r="P386" s="16" t="s">
        <v>7393</v>
      </c>
      <c r="Q386" s="35" t="s">
        <v>7393</v>
      </c>
      <c r="R386" s="26" t="s">
        <v>7393</v>
      </c>
      <c r="S386" s="26" t="s">
        <v>7393</v>
      </c>
      <c r="T386" s="26" t="s">
        <v>7393</v>
      </c>
      <c r="U386" s="8" t="s">
        <v>7393</v>
      </c>
      <c r="V386" s="26" t="s">
        <v>7394</v>
      </c>
      <c r="W386" s="26" t="s">
        <v>35</v>
      </c>
      <c r="X386" s="26">
        <v>1</v>
      </c>
    </row>
    <row r="387" s="1" customFormat="1" spans="1:24">
      <c r="A387" s="2" t="s">
        <v>9290</v>
      </c>
      <c r="B387" s="39" t="s">
        <v>9291</v>
      </c>
      <c r="C387" s="26" t="s">
        <v>7551</v>
      </c>
      <c r="D387" s="26">
        <v>1</v>
      </c>
      <c r="E387" s="26" t="s">
        <v>9292</v>
      </c>
      <c r="F387" s="26">
        <v>1</v>
      </c>
      <c r="G387" s="35">
        <v>43774</v>
      </c>
      <c r="H387" s="38">
        <v>2019</v>
      </c>
      <c r="I387" s="35">
        <v>44317</v>
      </c>
      <c r="J387" s="26">
        <v>2021</v>
      </c>
      <c r="K387" s="46" t="s">
        <v>7393</v>
      </c>
      <c r="L387" s="26">
        <v>1</v>
      </c>
      <c r="M387" s="26" t="s">
        <v>7393</v>
      </c>
      <c r="N387" s="35" t="s">
        <v>7393</v>
      </c>
      <c r="O387" s="26">
        <v>6</v>
      </c>
      <c r="P387" s="26" t="s">
        <v>7393</v>
      </c>
      <c r="Q387" s="35" t="s">
        <v>7393</v>
      </c>
      <c r="R387" s="26" t="s">
        <v>7393</v>
      </c>
      <c r="S387" s="26" t="s">
        <v>7393</v>
      </c>
      <c r="T387" s="26" t="s">
        <v>7393</v>
      </c>
      <c r="U387" s="26" t="s">
        <v>7393</v>
      </c>
      <c r="V387" s="26" t="s">
        <v>7394</v>
      </c>
      <c r="W387" s="26" t="s">
        <v>7926</v>
      </c>
      <c r="X387" s="26">
        <v>1</v>
      </c>
    </row>
    <row r="388" s="1" customFormat="1" spans="1:24">
      <c r="A388" s="2" t="s">
        <v>9293</v>
      </c>
      <c r="B388" s="39" t="s">
        <v>9294</v>
      </c>
      <c r="C388" s="26" t="s">
        <v>7459</v>
      </c>
      <c r="D388" s="26">
        <v>1</v>
      </c>
      <c r="E388" s="26" t="s">
        <v>9295</v>
      </c>
      <c r="F388" s="26">
        <v>1</v>
      </c>
      <c r="G388" s="35">
        <v>43802</v>
      </c>
      <c r="H388" s="38">
        <v>2019</v>
      </c>
      <c r="I388" s="35">
        <v>44197</v>
      </c>
      <c r="J388" s="26">
        <v>2021</v>
      </c>
      <c r="K388" s="46" t="s">
        <v>7393</v>
      </c>
      <c r="L388" s="26">
        <v>1</v>
      </c>
      <c r="M388" s="26" t="s">
        <v>7393</v>
      </c>
      <c r="N388" s="35" t="s">
        <v>7393</v>
      </c>
      <c r="O388" s="26">
        <v>6</v>
      </c>
      <c r="P388" s="26" t="s">
        <v>7393</v>
      </c>
      <c r="Q388" s="35" t="s">
        <v>7393</v>
      </c>
      <c r="R388" s="26" t="s">
        <v>7393</v>
      </c>
      <c r="S388" s="26" t="s">
        <v>7393</v>
      </c>
      <c r="T388" s="26" t="s">
        <v>7393</v>
      </c>
      <c r="U388" s="26" t="s">
        <v>7393</v>
      </c>
      <c r="V388" s="26" t="s">
        <v>52</v>
      </c>
      <c r="W388" s="26" t="s">
        <v>7839</v>
      </c>
      <c r="X388" s="26">
        <v>1</v>
      </c>
    </row>
    <row r="389" s="1" customFormat="1" spans="1:24">
      <c r="A389" s="2" t="s">
        <v>9296</v>
      </c>
      <c r="B389" s="9" t="s">
        <v>9297</v>
      </c>
      <c r="C389" s="10" t="s">
        <v>5863</v>
      </c>
      <c r="D389" s="26">
        <v>1</v>
      </c>
      <c r="E389" s="10" t="s">
        <v>9298</v>
      </c>
      <c r="F389" s="26">
        <v>1</v>
      </c>
      <c r="G389" s="18" t="s">
        <v>9299</v>
      </c>
      <c r="H389" s="20">
        <v>2020</v>
      </c>
      <c r="I389" s="18" t="s">
        <v>9300</v>
      </c>
      <c r="J389" s="20">
        <v>2020</v>
      </c>
      <c r="K389" s="10" t="s">
        <v>7393</v>
      </c>
      <c r="L389" s="10">
        <v>1</v>
      </c>
      <c r="M389" s="10" t="s">
        <v>7393</v>
      </c>
      <c r="N389" s="18" t="s">
        <v>7393</v>
      </c>
      <c r="O389" s="10" t="s">
        <v>7393</v>
      </c>
      <c r="P389" s="16" t="s">
        <v>7393</v>
      </c>
      <c r="Q389" s="18" t="s">
        <v>7393</v>
      </c>
      <c r="R389" s="10" t="s">
        <v>7393</v>
      </c>
      <c r="S389" s="10" t="s">
        <v>7393</v>
      </c>
      <c r="T389" s="10" t="s">
        <v>7393</v>
      </c>
      <c r="U389" s="8" t="s">
        <v>7393</v>
      </c>
      <c r="V389" s="10" t="s">
        <v>7394</v>
      </c>
      <c r="W389" s="10" t="s">
        <v>35</v>
      </c>
      <c r="X389" s="10">
        <v>0</v>
      </c>
    </row>
    <row r="390" s="1" customFormat="1" spans="1:24">
      <c r="A390" s="2" t="s">
        <v>9301</v>
      </c>
      <c r="B390" s="39" t="s">
        <v>9302</v>
      </c>
      <c r="C390" s="26" t="s">
        <v>7403</v>
      </c>
      <c r="D390" s="26">
        <v>1</v>
      </c>
      <c r="E390" s="26" t="s">
        <v>9303</v>
      </c>
      <c r="F390" s="26">
        <v>2</v>
      </c>
      <c r="G390" s="35">
        <v>43872</v>
      </c>
      <c r="H390" s="38">
        <v>2020</v>
      </c>
      <c r="I390" s="18" t="s">
        <v>7427</v>
      </c>
      <c r="J390" s="26" t="s">
        <v>7393</v>
      </c>
      <c r="K390" s="46" t="s">
        <v>7393</v>
      </c>
      <c r="L390" s="26">
        <v>2</v>
      </c>
      <c r="M390" s="26" t="s">
        <v>7393</v>
      </c>
      <c r="N390" s="35" t="s">
        <v>7393</v>
      </c>
      <c r="O390" s="26" t="s">
        <v>7393</v>
      </c>
      <c r="P390" s="16" t="s">
        <v>7393</v>
      </c>
      <c r="Q390" s="35" t="s">
        <v>7393</v>
      </c>
      <c r="R390" s="26" t="s">
        <v>7393</v>
      </c>
      <c r="S390" s="26" t="s">
        <v>7393</v>
      </c>
      <c r="T390" s="26" t="s">
        <v>7393</v>
      </c>
      <c r="U390" s="8" t="s">
        <v>7393</v>
      </c>
      <c r="V390" s="26" t="s">
        <v>7400</v>
      </c>
      <c r="W390" s="26" t="s">
        <v>9304</v>
      </c>
      <c r="X390" s="26">
        <v>0</v>
      </c>
    </row>
    <row r="391" s="1" customFormat="1" spans="1:24">
      <c r="A391" s="2" t="s">
        <v>9305</v>
      </c>
      <c r="B391" s="39" t="s">
        <v>9306</v>
      </c>
      <c r="C391" s="26" t="s">
        <v>5863</v>
      </c>
      <c r="D391" s="26">
        <v>1</v>
      </c>
      <c r="E391" s="26" t="s">
        <v>9307</v>
      </c>
      <c r="F391" s="26">
        <v>2</v>
      </c>
      <c r="G391" s="35">
        <v>43886</v>
      </c>
      <c r="H391" s="38">
        <v>2020</v>
      </c>
      <c r="I391" s="35">
        <v>44256</v>
      </c>
      <c r="J391" s="26">
        <v>2021</v>
      </c>
      <c r="K391" s="46" t="s">
        <v>7393</v>
      </c>
      <c r="L391" s="26">
        <v>1</v>
      </c>
      <c r="M391" s="26" t="s">
        <v>7393</v>
      </c>
      <c r="N391" s="35" t="s">
        <v>7393</v>
      </c>
      <c r="O391" s="26" t="s">
        <v>7393</v>
      </c>
      <c r="P391" s="16" t="s">
        <v>7393</v>
      </c>
      <c r="Q391" s="35" t="s">
        <v>7393</v>
      </c>
      <c r="R391" s="26" t="s">
        <v>7393</v>
      </c>
      <c r="S391" s="26" t="s">
        <v>7393</v>
      </c>
      <c r="T391" s="26" t="s">
        <v>7393</v>
      </c>
      <c r="U391" s="8" t="s">
        <v>7393</v>
      </c>
      <c r="V391" s="26" t="s">
        <v>7412</v>
      </c>
      <c r="W391" s="26" t="s">
        <v>9308</v>
      </c>
      <c r="X391" s="26">
        <v>0</v>
      </c>
    </row>
    <row r="392" s="1" customFormat="1" spans="1:24">
      <c r="A392" s="2" t="s">
        <v>9309</v>
      </c>
      <c r="B392" s="9" t="s">
        <v>9310</v>
      </c>
      <c r="C392" s="10" t="s">
        <v>9181</v>
      </c>
      <c r="D392" s="10">
        <v>5</v>
      </c>
      <c r="E392" s="10" t="s">
        <v>9311</v>
      </c>
      <c r="F392" s="10">
        <v>1</v>
      </c>
      <c r="G392" s="18" t="s">
        <v>9312</v>
      </c>
      <c r="H392" s="20">
        <v>2020</v>
      </c>
      <c r="I392" s="18" t="s">
        <v>9313</v>
      </c>
      <c r="J392" s="20">
        <v>2021</v>
      </c>
      <c r="K392" s="10" t="s">
        <v>7393</v>
      </c>
      <c r="L392" s="10">
        <v>1</v>
      </c>
      <c r="M392" s="10" t="s">
        <v>7393</v>
      </c>
      <c r="N392" s="18" t="s">
        <v>7393</v>
      </c>
      <c r="O392" s="10" t="s">
        <v>7393</v>
      </c>
      <c r="P392" s="10" t="s">
        <v>7393</v>
      </c>
      <c r="Q392" s="18" t="s">
        <v>7393</v>
      </c>
      <c r="R392" s="10" t="s">
        <v>7393</v>
      </c>
      <c r="S392" s="10" t="s">
        <v>7393</v>
      </c>
      <c r="T392" s="10" t="s">
        <v>7393</v>
      </c>
      <c r="U392" s="10" t="s">
        <v>7393</v>
      </c>
      <c r="V392" s="10" t="s">
        <v>7394</v>
      </c>
      <c r="W392" s="10" t="s">
        <v>35</v>
      </c>
      <c r="X392" s="10">
        <v>0</v>
      </c>
    </row>
    <row r="393" s="1" customFormat="1" spans="1:24">
      <c r="A393" s="2" t="s">
        <v>9314</v>
      </c>
      <c r="B393" s="9" t="s">
        <v>9315</v>
      </c>
      <c r="C393" s="10" t="s">
        <v>9181</v>
      </c>
      <c r="D393" s="10">
        <v>1</v>
      </c>
      <c r="E393" s="10" t="s">
        <v>7775</v>
      </c>
      <c r="F393" s="10">
        <v>1</v>
      </c>
      <c r="G393" s="18">
        <v>44049</v>
      </c>
      <c r="H393" s="20">
        <v>2020</v>
      </c>
      <c r="I393" s="18" t="s">
        <v>9316</v>
      </c>
      <c r="J393" s="20">
        <v>2020</v>
      </c>
      <c r="K393" s="10" t="s">
        <v>7393</v>
      </c>
      <c r="L393" s="10">
        <v>1</v>
      </c>
      <c r="M393" s="10" t="s">
        <v>7393</v>
      </c>
      <c r="N393" s="18" t="s">
        <v>7393</v>
      </c>
      <c r="O393" s="10" t="s">
        <v>7393</v>
      </c>
      <c r="P393" s="10">
        <v>2</v>
      </c>
      <c r="Q393" s="18" t="s">
        <v>7393</v>
      </c>
      <c r="R393" s="10" t="s">
        <v>7393</v>
      </c>
      <c r="S393" s="10" t="s">
        <v>7393</v>
      </c>
      <c r="T393" s="10" t="s">
        <v>7393</v>
      </c>
      <c r="U393" s="10" t="s">
        <v>9317</v>
      </c>
      <c r="V393" s="10" t="s">
        <v>7394</v>
      </c>
      <c r="W393" s="10" t="s">
        <v>35</v>
      </c>
      <c r="X393" s="10">
        <v>0</v>
      </c>
    </row>
    <row r="394" s="1" customFormat="1" spans="1:24">
      <c r="A394" s="2" t="s">
        <v>9318</v>
      </c>
      <c r="B394" s="9" t="s">
        <v>9319</v>
      </c>
      <c r="C394" s="10" t="s">
        <v>6303</v>
      </c>
      <c r="D394" s="10">
        <v>1</v>
      </c>
      <c r="E394" s="10" t="s">
        <v>8379</v>
      </c>
      <c r="F394" s="10">
        <v>2</v>
      </c>
      <c r="G394" s="18">
        <v>44056</v>
      </c>
      <c r="H394" s="20">
        <v>2020</v>
      </c>
      <c r="I394" s="18">
        <v>44676</v>
      </c>
      <c r="J394" s="20">
        <v>2022</v>
      </c>
      <c r="K394" s="10" t="s">
        <v>7393</v>
      </c>
      <c r="L394" s="10">
        <v>1</v>
      </c>
      <c r="M394" s="10" t="s">
        <v>7393</v>
      </c>
      <c r="N394" s="18" t="s">
        <v>7393</v>
      </c>
      <c r="O394" s="10" t="s">
        <v>7393</v>
      </c>
      <c r="P394" s="16" t="s">
        <v>7393</v>
      </c>
      <c r="Q394" s="18" t="s">
        <v>7393</v>
      </c>
      <c r="R394" s="10" t="s">
        <v>7393</v>
      </c>
      <c r="S394" s="10" t="s">
        <v>7393</v>
      </c>
      <c r="T394" s="10" t="s">
        <v>7393</v>
      </c>
      <c r="U394" s="8" t="s">
        <v>7393</v>
      </c>
      <c r="V394" s="10" t="s">
        <v>7400</v>
      </c>
      <c r="W394" s="10" t="s">
        <v>80</v>
      </c>
      <c r="X394" s="10">
        <v>0</v>
      </c>
    </row>
    <row r="395" s="1" customFormat="1" spans="1:24">
      <c r="A395" s="2" t="s">
        <v>9320</v>
      </c>
      <c r="B395" s="9" t="s">
        <v>9321</v>
      </c>
      <c r="C395" s="10" t="s">
        <v>7459</v>
      </c>
      <c r="D395" s="10">
        <v>4</v>
      </c>
      <c r="E395" s="10" t="s">
        <v>2609</v>
      </c>
      <c r="F395" s="10">
        <v>2</v>
      </c>
      <c r="G395" s="18" t="s">
        <v>9322</v>
      </c>
      <c r="H395" s="20">
        <v>2020</v>
      </c>
      <c r="I395" s="18" t="s">
        <v>9323</v>
      </c>
      <c r="J395" s="20">
        <v>2021</v>
      </c>
      <c r="K395" s="10" t="s">
        <v>7393</v>
      </c>
      <c r="L395" s="10">
        <v>1</v>
      </c>
      <c r="M395" s="10" t="s">
        <v>7393</v>
      </c>
      <c r="N395" s="18" t="s">
        <v>7393</v>
      </c>
      <c r="O395" s="10" t="s">
        <v>7393</v>
      </c>
      <c r="P395" s="16" t="s">
        <v>7393</v>
      </c>
      <c r="Q395" s="18" t="s">
        <v>7393</v>
      </c>
      <c r="R395" s="10" t="s">
        <v>7393</v>
      </c>
      <c r="S395" s="10" t="s">
        <v>7393</v>
      </c>
      <c r="T395" s="10" t="s">
        <v>7393</v>
      </c>
      <c r="U395" s="8" t="s">
        <v>7393</v>
      </c>
      <c r="V395" s="10" t="s">
        <v>7412</v>
      </c>
      <c r="W395" s="10" t="s">
        <v>35</v>
      </c>
      <c r="X395" s="10">
        <v>0</v>
      </c>
    </row>
    <row r="396" s="1" customFormat="1" spans="1:24">
      <c r="A396" s="2" t="s">
        <v>9324</v>
      </c>
      <c r="B396" s="9" t="s">
        <v>9325</v>
      </c>
      <c r="C396" s="10" t="s">
        <v>5863</v>
      </c>
      <c r="D396" s="10">
        <v>1</v>
      </c>
      <c r="E396" s="10" t="s">
        <v>9326</v>
      </c>
      <c r="F396" s="10">
        <v>1</v>
      </c>
      <c r="G396" s="18" t="s">
        <v>9327</v>
      </c>
      <c r="H396" s="20">
        <v>2020</v>
      </c>
      <c r="I396" s="18" t="s">
        <v>9328</v>
      </c>
      <c r="J396" s="20">
        <v>2020</v>
      </c>
      <c r="K396" s="10" t="s">
        <v>7393</v>
      </c>
      <c r="L396" s="10">
        <v>1</v>
      </c>
      <c r="M396" s="10" t="s">
        <v>7393</v>
      </c>
      <c r="N396" s="18" t="s">
        <v>7393</v>
      </c>
      <c r="O396" s="10" t="s">
        <v>7393</v>
      </c>
      <c r="P396" s="10">
        <v>2</v>
      </c>
      <c r="Q396" s="18" t="s">
        <v>7393</v>
      </c>
      <c r="R396" s="10" t="s">
        <v>7393</v>
      </c>
      <c r="S396" s="10" t="s">
        <v>7393</v>
      </c>
      <c r="T396" s="10" t="s">
        <v>7393</v>
      </c>
      <c r="U396" s="8" t="s">
        <v>7393</v>
      </c>
      <c r="V396" s="10" t="s">
        <v>7394</v>
      </c>
      <c r="W396" s="10" t="s">
        <v>35</v>
      </c>
      <c r="X396" s="10">
        <v>1</v>
      </c>
    </row>
    <row r="397" s="1" customFormat="1" spans="1:24">
      <c r="A397" s="2" t="s">
        <v>9329</v>
      </c>
      <c r="B397" s="39" t="s">
        <v>9330</v>
      </c>
      <c r="C397" s="26" t="s">
        <v>5863</v>
      </c>
      <c r="D397" s="26">
        <v>1</v>
      </c>
      <c r="E397" s="26" t="s">
        <v>9331</v>
      </c>
      <c r="F397" s="10">
        <v>5</v>
      </c>
      <c r="G397" s="35" t="s">
        <v>9332</v>
      </c>
      <c r="H397" s="38">
        <v>2020</v>
      </c>
      <c r="I397" s="35" t="s">
        <v>9333</v>
      </c>
      <c r="J397" s="38">
        <v>2022</v>
      </c>
      <c r="K397" s="26" t="s">
        <v>7393</v>
      </c>
      <c r="L397" s="26">
        <v>1</v>
      </c>
      <c r="M397" s="26" t="s">
        <v>7393</v>
      </c>
      <c r="N397" s="35" t="s">
        <v>7393</v>
      </c>
      <c r="O397" s="26" t="s">
        <v>7393</v>
      </c>
      <c r="P397" s="16" t="s">
        <v>7393</v>
      </c>
      <c r="Q397" s="35" t="s">
        <v>7393</v>
      </c>
      <c r="R397" s="26" t="s">
        <v>7393</v>
      </c>
      <c r="S397" s="26" t="s">
        <v>7393</v>
      </c>
      <c r="T397" s="26" t="s">
        <v>7393</v>
      </c>
      <c r="U397" s="8" t="s">
        <v>7393</v>
      </c>
      <c r="V397" s="26" t="s">
        <v>7412</v>
      </c>
      <c r="W397" s="26" t="s">
        <v>9334</v>
      </c>
      <c r="X397" s="26">
        <v>0</v>
      </c>
    </row>
    <row r="398" s="1" customFormat="1" spans="1:24">
      <c r="A398" s="2" t="s">
        <v>9335</v>
      </c>
      <c r="B398" s="9" t="s">
        <v>9336</v>
      </c>
      <c r="C398" s="10" t="s">
        <v>7477</v>
      </c>
      <c r="D398" s="10">
        <v>4</v>
      </c>
      <c r="E398" s="10" t="s">
        <v>9337</v>
      </c>
      <c r="F398" s="10">
        <v>1</v>
      </c>
      <c r="G398" s="18" t="s">
        <v>9338</v>
      </c>
      <c r="H398" s="10">
        <v>2020</v>
      </c>
      <c r="I398" s="18" t="s">
        <v>9333</v>
      </c>
      <c r="J398" s="20">
        <v>2022</v>
      </c>
      <c r="K398" s="10" t="s">
        <v>7393</v>
      </c>
      <c r="L398" s="10">
        <v>1</v>
      </c>
      <c r="M398" s="10" t="s">
        <v>7393</v>
      </c>
      <c r="N398" s="18" t="s">
        <v>7393</v>
      </c>
      <c r="O398" s="10" t="s">
        <v>7393</v>
      </c>
      <c r="P398" s="16" t="s">
        <v>7393</v>
      </c>
      <c r="Q398" s="18" t="s">
        <v>7393</v>
      </c>
      <c r="R398" s="10" t="s">
        <v>7393</v>
      </c>
      <c r="S398" s="10" t="s">
        <v>7393</v>
      </c>
      <c r="T398" s="10" t="s">
        <v>7393</v>
      </c>
      <c r="U398" s="8" t="s">
        <v>7393</v>
      </c>
      <c r="V398" s="10" t="s">
        <v>7394</v>
      </c>
      <c r="W398" s="10" t="s">
        <v>35</v>
      </c>
      <c r="X398" s="10">
        <v>0</v>
      </c>
    </row>
    <row r="399" s="1" customFormat="1" spans="1:24">
      <c r="A399" s="2" t="s">
        <v>9339</v>
      </c>
      <c r="B399" s="9" t="s">
        <v>9340</v>
      </c>
      <c r="C399" s="10" t="s">
        <v>7477</v>
      </c>
      <c r="D399" s="10">
        <v>1</v>
      </c>
      <c r="E399" s="10" t="s">
        <v>9341</v>
      </c>
      <c r="F399" s="10">
        <v>1</v>
      </c>
      <c r="G399" s="18" t="s">
        <v>9338</v>
      </c>
      <c r="H399" s="20">
        <v>2020</v>
      </c>
      <c r="I399" s="18">
        <v>44197</v>
      </c>
      <c r="J399" s="20">
        <v>2021</v>
      </c>
      <c r="K399" s="10" t="s">
        <v>7393</v>
      </c>
      <c r="L399" s="10">
        <v>2</v>
      </c>
      <c r="M399" s="10" t="s">
        <v>7393</v>
      </c>
      <c r="N399" s="18" t="s">
        <v>7393</v>
      </c>
      <c r="O399" s="10" t="s">
        <v>7393</v>
      </c>
      <c r="P399" s="10" t="s">
        <v>7393</v>
      </c>
      <c r="Q399" s="18" t="s">
        <v>7393</v>
      </c>
      <c r="R399" s="10" t="s">
        <v>7393</v>
      </c>
      <c r="S399" s="10" t="s">
        <v>7393</v>
      </c>
      <c r="T399" s="10" t="s">
        <v>7393</v>
      </c>
      <c r="U399" s="10" t="s">
        <v>7393</v>
      </c>
      <c r="V399" s="10" t="s">
        <v>7394</v>
      </c>
      <c r="W399" s="10" t="s">
        <v>35</v>
      </c>
      <c r="X399" s="10">
        <v>1</v>
      </c>
    </row>
    <row r="400" s="1" customFormat="1" spans="1:24">
      <c r="A400" s="2" t="s">
        <v>9342</v>
      </c>
      <c r="B400" s="9" t="s">
        <v>9343</v>
      </c>
      <c r="C400" s="10" t="s">
        <v>9051</v>
      </c>
      <c r="D400" s="10">
        <v>1</v>
      </c>
      <c r="E400" s="10" t="s">
        <v>9344</v>
      </c>
      <c r="F400" s="10">
        <v>3</v>
      </c>
      <c r="G400" s="18" t="s">
        <v>9345</v>
      </c>
      <c r="H400" s="20">
        <v>2020</v>
      </c>
      <c r="I400" s="18" t="s">
        <v>9188</v>
      </c>
      <c r="J400" s="20">
        <v>2021</v>
      </c>
      <c r="K400" s="10" t="s">
        <v>7393</v>
      </c>
      <c r="L400" s="10">
        <v>1</v>
      </c>
      <c r="M400" s="10" t="s">
        <v>7393</v>
      </c>
      <c r="N400" s="18" t="s">
        <v>7393</v>
      </c>
      <c r="O400" s="10" t="s">
        <v>7393</v>
      </c>
      <c r="P400" s="10" t="s">
        <v>7393</v>
      </c>
      <c r="Q400" s="18" t="s">
        <v>7393</v>
      </c>
      <c r="R400" s="10" t="s">
        <v>7393</v>
      </c>
      <c r="S400" s="10" t="s">
        <v>7393</v>
      </c>
      <c r="T400" s="10" t="s">
        <v>7393</v>
      </c>
      <c r="U400" s="10" t="s">
        <v>7393</v>
      </c>
      <c r="V400" s="10" t="s">
        <v>7394</v>
      </c>
      <c r="W400" s="10" t="s">
        <v>35</v>
      </c>
      <c r="X400" s="10">
        <v>1</v>
      </c>
    </row>
    <row r="401" s="1" customFormat="1" spans="1:24">
      <c r="A401" s="2" t="s">
        <v>9346</v>
      </c>
      <c r="B401" s="9" t="s">
        <v>9347</v>
      </c>
      <c r="C401" s="10" t="s">
        <v>7459</v>
      </c>
      <c r="D401" s="10">
        <v>1</v>
      </c>
      <c r="E401" s="10" t="s">
        <v>9348</v>
      </c>
      <c r="F401" s="10">
        <v>1</v>
      </c>
      <c r="G401" s="18">
        <v>44168</v>
      </c>
      <c r="H401" s="20">
        <v>2020</v>
      </c>
      <c r="I401" s="18">
        <v>44197</v>
      </c>
      <c r="J401" s="20">
        <v>2021</v>
      </c>
      <c r="K401" s="10" t="s">
        <v>7393</v>
      </c>
      <c r="L401" s="10">
        <v>1</v>
      </c>
      <c r="M401" s="10" t="s">
        <v>7393</v>
      </c>
      <c r="N401" s="18" t="s">
        <v>7393</v>
      </c>
      <c r="O401" s="10">
        <v>6</v>
      </c>
      <c r="P401" s="10" t="s">
        <v>7393</v>
      </c>
      <c r="Q401" s="18" t="s">
        <v>7393</v>
      </c>
      <c r="R401" s="10" t="s">
        <v>7393</v>
      </c>
      <c r="S401" s="10" t="s">
        <v>7393</v>
      </c>
      <c r="T401" s="10" t="s">
        <v>9349</v>
      </c>
      <c r="U401" s="10" t="s">
        <v>7393</v>
      </c>
      <c r="V401" s="10" t="s">
        <v>52</v>
      </c>
      <c r="W401" s="10" t="s">
        <v>9350</v>
      </c>
      <c r="X401" s="10">
        <v>1</v>
      </c>
    </row>
    <row r="402" s="1" customFormat="1" spans="1:24">
      <c r="A402" s="2" t="s">
        <v>9351</v>
      </c>
      <c r="B402" s="9" t="s">
        <v>9352</v>
      </c>
      <c r="C402" s="10" t="s">
        <v>7551</v>
      </c>
      <c r="D402" s="10">
        <v>1</v>
      </c>
      <c r="E402" s="10" t="s">
        <v>9353</v>
      </c>
      <c r="F402" s="10">
        <v>1</v>
      </c>
      <c r="G402" s="18">
        <v>44170</v>
      </c>
      <c r="H402" s="20">
        <v>2020</v>
      </c>
      <c r="I402" s="18">
        <v>44197</v>
      </c>
      <c r="J402" s="20">
        <v>2021</v>
      </c>
      <c r="K402" s="10" t="s">
        <v>7393</v>
      </c>
      <c r="L402" s="10">
        <v>1</v>
      </c>
      <c r="M402" s="10" t="s">
        <v>7393</v>
      </c>
      <c r="N402" s="18" t="s">
        <v>7393</v>
      </c>
      <c r="O402" s="10">
        <v>6</v>
      </c>
      <c r="P402" s="10" t="s">
        <v>7393</v>
      </c>
      <c r="Q402" s="18" t="s">
        <v>7393</v>
      </c>
      <c r="R402" s="10" t="s">
        <v>7393</v>
      </c>
      <c r="S402" s="10" t="s">
        <v>7393</v>
      </c>
      <c r="T402" s="10" t="s">
        <v>9354</v>
      </c>
      <c r="U402" s="10" t="s">
        <v>7393</v>
      </c>
      <c r="V402" s="10" t="s">
        <v>7394</v>
      </c>
      <c r="W402" s="10" t="s">
        <v>7926</v>
      </c>
      <c r="X402" s="10">
        <v>1</v>
      </c>
    </row>
    <row r="403" s="1" customFormat="1" spans="1:24">
      <c r="A403" s="2" t="s">
        <v>9355</v>
      </c>
      <c r="B403" s="9" t="s">
        <v>9356</v>
      </c>
      <c r="C403" s="10" t="s">
        <v>7459</v>
      </c>
      <c r="D403" s="10">
        <v>1</v>
      </c>
      <c r="E403" s="10" t="s">
        <v>9357</v>
      </c>
      <c r="F403" s="10">
        <v>6</v>
      </c>
      <c r="G403" s="18" t="s">
        <v>9358</v>
      </c>
      <c r="H403" s="20">
        <v>2020</v>
      </c>
      <c r="I403" s="18" t="s">
        <v>9359</v>
      </c>
      <c r="J403" s="20">
        <v>2022</v>
      </c>
      <c r="K403" s="10" t="s">
        <v>7393</v>
      </c>
      <c r="L403" s="10">
        <v>1</v>
      </c>
      <c r="M403" s="10" t="s">
        <v>7393</v>
      </c>
      <c r="N403" s="18" t="s">
        <v>7393</v>
      </c>
      <c r="O403" s="10" t="s">
        <v>7393</v>
      </c>
      <c r="P403" s="16" t="s">
        <v>7393</v>
      </c>
      <c r="Q403" s="18" t="s">
        <v>9360</v>
      </c>
      <c r="R403" s="10" t="s">
        <v>9361</v>
      </c>
      <c r="S403" s="10" t="s">
        <v>7393</v>
      </c>
      <c r="T403" s="10" t="s">
        <v>7393</v>
      </c>
      <c r="U403" s="8" t="s">
        <v>7393</v>
      </c>
      <c r="V403" s="10" t="s">
        <v>7412</v>
      </c>
      <c r="W403" s="10" t="s">
        <v>35</v>
      </c>
      <c r="X403" s="10">
        <v>0</v>
      </c>
    </row>
    <row r="404" s="1" customFormat="1" spans="1:24">
      <c r="A404" s="2" t="s">
        <v>9362</v>
      </c>
      <c r="B404" s="9" t="s">
        <v>9363</v>
      </c>
      <c r="C404" s="10" t="s">
        <v>7477</v>
      </c>
      <c r="D404" s="10">
        <v>1</v>
      </c>
      <c r="E404" s="10" t="s">
        <v>9364</v>
      </c>
      <c r="F404" s="10">
        <v>1</v>
      </c>
      <c r="G404" s="18">
        <v>44173</v>
      </c>
      <c r="H404" s="20">
        <v>2020</v>
      </c>
      <c r="I404" s="18">
        <v>44277</v>
      </c>
      <c r="J404" s="20">
        <v>2021</v>
      </c>
      <c r="K404" s="10" t="s">
        <v>7393</v>
      </c>
      <c r="L404" s="10">
        <v>1</v>
      </c>
      <c r="M404" s="10" t="s">
        <v>7393</v>
      </c>
      <c r="N404" s="18" t="s">
        <v>7393</v>
      </c>
      <c r="O404" s="10" t="s">
        <v>7393</v>
      </c>
      <c r="P404" s="10" t="s">
        <v>7393</v>
      </c>
      <c r="Q404" s="18" t="s">
        <v>7393</v>
      </c>
      <c r="R404" s="10" t="s">
        <v>7393</v>
      </c>
      <c r="S404" s="10" t="s">
        <v>7393</v>
      </c>
      <c r="T404" s="10" t="s">
        <v>7393</v>
      </c>
      <c r="U404" s="10" t="s">
        <v>7393</v>
      </c>
      <c r="V404" s="10" t="s">
        <v>7394</v>
      </c>
      <c r="W404" s="10" t="s">
        <v>35</v>
      </c>
      <c r="X404" s="10">
        <v>1</v>
      </c>
    </row>
    <row r="405" s="1" customFormat="1" spans="1:24">
      <c r="A405" s="2" t="s">
        <v>9365</v>
      </c>
      <c r="B405" s="9" t="s">
        <v>9366</v>
      </c>
      <c r="C405" s="10" t="s">
        <v>5863</v>
      </c>
      <c r="D405" s="10">
        <v>1</v>
      </c>
      <c r="E405" s="10" t="s">
        <v>9367</v>
      </c>
      <c r="F405" s="10">
        <v>1</v>
      </c>
      <c r="G405" s="18" t="s">
        <v>9368</v>
      </c>
      <c r="H405" s="20">
        <v>2020</v>
      </c>
      <c r="I405" s="18" t="s">
        <v>9369</v>
      </c>
      <c r="J405" s="20">
        <v>2021</v>
      </c>
      <c r="K405" s="10" t="s">
        <v>7393</v>
      </c>
      <c r="L405" s="10">
        <v>1</v>
      </c>
      <c r="M405" s="10" t="s">
        <v>7393</v>
      </c>
      <c r="N405" s="18" t="s">
        <v>7393</v>
      </c>
      <c r="O405" s="10">
        <v>6</v>
      </c>
      <c r="P405" s="10" t="s">
        <v>7393</v>
      </c>
      <c r="Q405" s="18" t="s">
        <v>7393</v>
      </c>
      <c r="R405" s="10" t="s">
        <v>7393</v>
      </c>
      <c r="S405" s="10" t="s">
        <v>7393</v>
      </c>
      <c r="T405" s="10" t="s">
        <v>9370</v>
      </c>
      <c r="U405" s="10" t="s">
        <v>7393</v>
      </c>
      <c r="V405" s="10" t="s">
        <v>7394</v>
      </c>
      <c r="W405" s="10" t="s">
        <v>35</v>
      </c>
      <c r="X405" s="10">
        <v>1</v>
      </c>
    </row>
    <row r="406" s="1" customFormat="1" spans="1:24">
      <c r="A406" s="2" t="s">
        <v>9371</v>
      </c>
      <c r="B406" s="9" t="s">
        <v>9372</v>
      </c>
      <c r="C406" s="10" t="s">
        <v>7459</v>
      </c>
      <c r="D406" s="10">
        <v>1</v>
      </c>
      <c r="E406" s="10" t="s">
        <v>9373</v>
      </c>
      <c r="F406" s="10">
        <v>1</v>
      </c>
      <c r="G406" s="18">
        <v>44180</v>
      </c>
      <c r="H406" s="20">
        <v>2020</v>
      </c>
      <c r="I406" s="18">
        <v>44348</v>
      </c>
      <c r="J406" s="20">
        <v>2021</v>
      </c>
      <c r="K406" s="10" t="s">
        <v>7393</v>
      </c>
      <c r="L406" s="10">
        <v>1</v>
      </c>
      <c r="M406" s="10" t="s">
        <v>7393</v>
      </c>
      <c r="N406" s="18" t="s">
        <v>7393</v>
      </c>
      <c r="O406" s="10">
        <v>6</v>
      </c>
      <c r="P406" s="10" t="s">
        <v>7393</v>
      </c>
      <c r="Q406" s="18" t="s">
        <v>7393</v>
      </c>
      <c r="R406" s="10" t="s">
        <v>7393</v>
      </c>
      <c r="S406" s="10" t="s">
        <v>7393</v>
      </c>
      <c r="T406" s="26" t="s">
        <v>7393</v>
      </c>
      <c r="U406" s="10" t="s">
        <v>7393</v>
      </c>
      <c r="V406" s="10" t="s">
        <v>7394</v>
      </c>
      <c r="W406" s="10" t="s">
        <v>7732</v>
      </c>
      <c r="X406" s="10">
        <v>1</v>
      </c>
    </row>
    <row r="407" s="1" customFormat="1" spans="1:24">
      <c r="A407" s="2" t="s">
        <v>9374</v>
      </c>
      <c r="B407" s="9" t="s">
        <v>9375</v>
      </c>
      <c r="C407" s="10" t="s">
        <v>7477</v>
      </c>
      <c r="D407" s="10">
        <v>1</v>
      </c>
      <c r="E407" s="10" t="s">
        <v>9376</v>
      </c>
      <c r="F407" s="10">
        <v>2</v>
      </c>
      <c r="G407" s="18" t="s">
        <v>9377</v>
      </c>
      <c r="H407" s="20">
        <v>2020</v>
      </c>
      <c r="I407" s="18">
        <v>44927</v>
      </c>
      <c r="J407" s="20">
        <v>2023</v>
      </c>
      <c r="K407" s="10" t="s">
        <v>7393</v>
      </c>
      <c r="L407" s="10">
        <v>2</v>
      </c>
      <c r="M407" s="10" t="s">
        <v>7393</v>
      </c>
      <c r="N407" s="18" t="s">
        <v>7393</v>
      </c>
      <c r="O407" s="10" t="s">
        <v>7393</v>
      </c>
      <c r="P407" s="16" t="s">
        <v>7393</v>
      </c>
      <c r="Q407" s="18" t="s">
        <v>7393</v>
      </c>
      <c r="R407" s="10" t="s">
        <v>7393</v>
      </c>
      <c r="S407" s="10" t="s">
        <v>7393</v>
      </c>
      <c r="T407" s="10" t="s">
        <v>7393</v>
      </c>
      <c r="U407" s="8" t="s">
        <v>7393</v>
      </c>
      <c r="V407" s="10" t="s">
        <v>7412</v>
      </c>
      <c r="W407" s="10" t="s">
        <v>35</v>
      </c>
      <c r="X407" s="10">
        <v>0</v>
      </c>
    </row>
    <row r="408" s="1" customFormat="1" spans="1:24">
      <c r="A408" s="2" t="s">
        <v>9378</v>
      </c>
      <c r="B408" s="9" t="s">
        <v>9379</v>
      </c>
      <c r="C408" s="10" t="s">
        <v>5863</v>
      </c>
      <c r="D408" s="10">
        <v>1</v>
      </c>
      <c r="E408" s="10" t="s">
        <v>9380</v>
      </c>
      <c r="F408" s="10">
        <v>3</v>
      </c>
      <c r="G408" s="18" t="s">
        <v>9381</v>
      </c>
      <c r="H408" s="10">
        <v>2020</v>
      </c>
      <c r="I408" s="18" t="s">
        <v>9382</v>
      </c>
      <c r="J408" s="20">
        <v>2021</v>
      </c>
      <c r="K408" s="10" t="s">
        <v>7393</v>
      </c>
      <c r="L408" s="10">
        <v>1</v>
      </c>
      <c r="M408" s="10" t="s">
        <v>7393</v>
      </c>
      <c r="N408" s="18" t="s">
        <v>7393</v>
      </c>
      <c r="O408" s="10" t="s">
        <v>7393</v>
      </c>
      <c r="P408" s="10" t="s">
        <v>7393</v>
      </c>
      <c r="Q408" s="18" t="s">
        <v>7393</v>
      </c>
      <c r="R408" s="10" t="s">
        <v>7393</v>
      </c>
      <c r="S408" s="10" t="s">
        <v>7393</v>
      </c>
      <c r="T408" s="10" t="s">
        <v>9383</v>
      </c>
      <c r="U408" s="10" t="s">
        <v>7393</v>
      </c>
      <c r="V408" s="10" t="s">
        <v>52</v>
      </c>
      <c r="W408" s="10" t="s">
        <v>35</v>
      </c>
      <c r="X408" s="10">
        <v>1</v>
      </c>
    </row>
    <row r="409" s="1" customFormat="1" spans="1:24">
      <c r="A409" s="2" t="s">
        <v>9384</v>
      </c>
      <c r="B409" s="9" t="s">
        <v>9385</v>
      </c>
      <c r="C409" s="10" t="s">
        <v>9386</v>
      </c>
      <c r="D409" s="10">
        <v>1</v>
      </c>
      <c r="E409" s="10" t="s">
        <v>9387</v>
      </c>
      <c r="F409" s="10">
        <v>1</v>
      </c>
      <c r="G409" s="18" t="s">
        <v>9381</v>
      </c>
      <c r="H409" s="20">
        <v>2020</v>
      </c>
      <c r="I409" s="18">
        <v>44197</v>
      </c>
      <c r="J409" s="20" t="s">
        <v>7393</v>
      </c>
      <c r="K409" s="10" t="s">
        <v>7393</v>
      </c>
      <c r="L409" s="10">
        <v>2</v>
      </c>
      <c r="M409" s="10" t="s">
        <v>7393</v>
      </c>
      <c r="N409" s="18" t="s">
        <v>7393</v>
      </c>
      <c r="O409" s="10" t="s">
        <v>7393</v>
      </c>
      <c r="P409" s="10" t="s">
        <v>7393</v>
      </c>
      <c r="Q409" s="18" t="s">
        <v>7393</v>
      </c>
      <c r="R409" s="10" t="s">
        <v>7393</v>
      </c>
      <c r="S409" s="10" t="s">
        <v>7393</v>
      </c>
      <c r="T409" s="10" t="s">
        <v>7393</v>
      </c>
      <c r="U409" s="10" t="s">
        <v>7393</v>
      </c>
      <c r="V409" s="10" t="s">
        <v>52</v>
      </c>
      <c r="W409" s="10" t="s">
        <v>35</v>
      </c>
      <c r="X409" s="10">
        <v>1</v>
      </c>
    </row>
    <row r="410" s="1" customFormat="1" spans="1:24">
      <c r="A410" s="2" t="s">
        <v>9388</v>
      </c>
      <c r="B410" s="9" t="s">
        <v>9389</v>
      </c>
      <c r="C410" s="10" t="s">
        <v>5863</v>
      </c>
      <c r="D410" s="10">
        <v>1</v>
      </c>
      <c r="E410" s="10" t="s">
        <v>9390</v>
      </c>
      <c r="F410" s="10">
        <v>1</v>
      </c>
      <c r="G410" s="18">
        <v>44194</v>
      </c>
      <c r="H410" s="20">
        <v>2020</v>
      </c>
      <c r="I410" s="18">
        <v>44197</v>
      </c>
      <c r="J410" s="20">
        <v>2021</v>
      </c>
      <c r="K410" s="10" t="s">
        <v>7393</v>
      </c>
      <c r="L410" s="10">
        <v>1</v>
      </c>
      <c r="M410" s="10" t="s">
        <v>7393</v>
      </c>
      <c r="N410" s="18" t="s">
        <v>7393</v>
      </c>
      <c r="O410" s="10" t="s">
        <v>7393</v>
      </c>
      <c r="P410" s="10" t="s">
        <v>7393</v>
      </c>
      <c r="Q410" s="18" t="s">
        <v>7393</v>
      </c>
      <c r="R410" s="10" t="s">
        <v>7393</v>
      </c>
      <c r="S410" s="10" t="s">
        <v>7393</v>
      </c>
      <c r="T410" s="10" t="s">
        <v>7393</v>
      </c>
      <c r="U410" s="10" t="s">
        <v>7393</v>
      </c>
      <c r="V410" s="10" t="s">
        <v>52</v>
      </c>
      <c r="W410" s="10" t="s">
        <v>9391</v>
      </c>
      <c r="X410" s="10">
        <v>1</v>
      </c>
    </row>
    <row r="411" s="1" customFormat="1" spans="1:24">
      <c r="A411" s="2" t="s">
        <v>9392</v>
      </c>
      <c r="B411" s="9" t="s">
        <v>9393</v>
      </c>
      <c r="C411" s="10" t="s">
        <v>5863</v>
      </c>
      <c r="D411" s="10">
        <v>1</v>
      </c>
      <c r="E411" s="10" t="s">
        <v>9394</v>
      </c>
      <c r="F411" s="10">
        <v>1</v>
      </c>
      <c r="G411" s="18" t="s">
        <v>9395</v>
      </c>
      <c r="H411" s="20">
        <v>2020</v>
      </c>
      <c r="I411" s="18">
        <v>44197</v>
      </c>
      <c r="J411" s="20">
        <v>2021</v>
      </c>
      <c r="K411" s="10" t="s">
        <v>7393</v>
      </c>
      <c r="L411" s="10">
        <v>2</v>
      </c>
      <c r="M411" s="10" t="s">
        <v>7393</v>
      </c>
      <c r="N411" s="18" t="s">
        <v>7393</v>
      </c>
      <c r="O411" s="10">
        <v>6</v>
      </c>
      <c r="P411" s="10" t="s">
        <v>7393</v>
      </c>
      <c r="Q411" s="18" t="s">
        <v>7393</v>
      </c>
      <c r="R411" s="10" t="s">
        <v>7393</v>
      </c>
      <c r="S411" s="10" t="s">
        <v>7393</v>
      </c>
      <c r="T411" s="10" t="s">
        <v>9396</v>
      </c>
      <c r="U411" s="10" t="s">
        <v>7393</v>
      </c>
      <c r="V411" s="10" t="s">
        <v>7394</v>
      </c>
      <c r="W411" s="10" t="s">
        <v>7413</v>
      </c>
      <c r="X411" s="10">
        <v>1</v>
      </c>
    </row>
    <row r="412" s="1" customFormat="1" spans="1:24">
      <c r="A412" s="2" t="s">
        <v>9397</v>
      </c>
      <c r="B412" s="39" t="s">
        <v>9398</v>
      </c>
      <c r="C412" s="10" t="s">
        <v>8300</v>
      </c>
      <c r="D412" s="26">
        <v>1</v>
      </c>
      <c r="E412" s="26" t="s">
        <v>8389</v>
      </c>
      <c r="F412" s="10">
        <v>1</v>
      </c>
      <c r="G412" s="35" t="s">
        <v>9188</v>
      </c>
      <c r="H412" s="38">
        <v>2021</v>
      </c>
      <c r="I412" s="35" t="s">
        <v>9399</v>
      </c>
      <c r="J412" s="26">
        <v>2022</v>
      </c>
      <c r="K412" s="26" t="s">
        <v>7393</v>
      </c>
      <c r="L412" s="26">
        <v>1</v>
      </c>
      <c r="M412" s="26" t="s">
        <v>7393</v>
      </c>
      <c r="N412" s="35" t="s">
        <v>7393</v>
      </c>
      <c r="O412" s="26" t="s">
        <v>7393</v>
      </c>
      <c r="P412" s="26">
        <v>1</v>
      </c>
      <c r="Q412" s="35">
        <v>44222</v>
      </c>
      <c r="R412" s="35">
        <v>44658</v>
      </c>
      <c r="S412" s="26" t="s">
        <v>7393</v>
      </c>
      <c r="T412" s="26" t="s">
        <v>7393</v>
      </c>
      <c r="U412" s="41" t="s">
        <v>9400</v>
      </c>
      <c r="V412" s="10" t="s">
        <v>7394</v>
      </c>
      <c r="W412" s="26" t="s">
        <v>35</v>
      </c>
      <c r="X412" s="26">
        <v>0</v>
      </c>
    </row>
    <row r="413" s="1" customFormat="1" spans="1:24">
      <c r="A413" s="2" t="s">
        <v>9401</v>
      </c>
      <c r="B413" s="39" t="s">
        <v>9402</v>
      </c>
      <c r="C413" s="26" t="s">
        <v>5863</v>
      </c>
      <c r="D413" s="26">
        <v>1</v>
      </c>
      <c r="E413" s="26" t="s">
        <v>9403</v>
      </c>
      <c r="F413" s="10">
        <v>1</v>
      </c>
      <c r="G413" s="35">
        <v>44232</v>
      </c>
      <c r="H413" s="38">
        <v>2021</v>
      </c>
      <c r="I413" s="35">
        <v>44319</v>
      </c>
      <c r="J413" s="26">
        <v>2021</v>
      </c>
      <c r="K413" s="26" t="s">
        <v>7393</v>
      </c>
      <c r="L413" s="26">
        <v>1</v>
      </c>
      <c r="M413" s="26" t="s">
        <v>7393</v>
      </c>
      <c r="N413" s="35" t="s">
        <v>7393</v>
      </c>
      <c r="O413" s="26">
        <v>6</v>
      </c>
      <c r="P413" s="26" t="s">
        <v>7393</v>
      </c>
      <c r="Q413" s="35" t="s">
        <v>7393</v>
      </c>
      <c r="R413" s="26" t="s">
        <v>7393</v>
      </c>
      <c r="S413" s="26" t="s">
        <v>7393</v>
      </c>
      <c r="T413" s="41" t="s">
        <v>9404</v>
      </c>
      <c r="U413" s="26" t="s">
        <v>7393</v>
      </c>
      <c r="V413" s="10" t="s">
        <v>52</v>
      </c>
      <c r="W413" s="26" t="s">
        <v>7701</v>
      </c>
      <c r="X413" s="26">
        <v>1</v>
      </c>
    </row>
    <row r="414" s="1" customFormat="1" spans="1:24">
      <c r="A414" s="2" t="s">
        <v>9405</v>
      </c>
      <c r="B414" s="39" t="s">
        <v>9406</v>
      </c>
      <c r="C414" s="26" t="s">
        <v>7477</v>
      </c>
      <c r="D414" s="26">
        <v>1</v>
      </c>
      <c r="E414" s="26" t="s">
        <v>9407</v>
      </c>
      <c r="F414" s="10">
        <v>2</v>
      </c>
      <c r="G414" s="35" t="s">
        <v>9408</v>
      </c>
      <c r="H414" s="38">
        <v>2021</v>
      </c>
      <c r="I414" s="35" t="s">
        <v>9409</v>
      </c>
      <c r="J414" s="26">
        <v>2021</v>
      </c>
      <c r="K414" s="26" t="s">
        <v>7393</v>
      </c>
      <c r="L414" s="26">
        <v>1</v>
      </c>
      <c r="M414" s="26" t="s">
        <v>7393</v>
      </c>
      <c r="N414" s="35" t="s">
        <v>7393</v>
      </c>
      <c r="O414" s="26" t="s">
        <v>7393</v>
      </c>
      <c r="P414" s="16" t="s">
        <v>7393</v>
      </c>
      <c r="Q414" s="35" t="s">
        <v>7393</v>
      </c>
      <c r="R414" s="26" t="s">
        <v>7393</v>
      </c>
      <c r="S414" s="26" t="s">
        <v>7393</v>
      </c>
      <c r="T414" s="26" t="s">
        <v>7393</v>
      </c>
      <c r="U414" s="8" t="s">
        <v>7393</v>
      </c>
      <c r="V414" s="10" t="s">
        <v>7394</v>
      </c>
      <c r="W414" s="26" t="s">
        <v>35</v>
      </c>
      <c r="X414" s="26">
        <v>1</v>
      </c>
    </row>
    <row r="415" s="1" customFormat="1" spans="1:24">
      <c r="A415" s="2" t="s">
        <v>9410</v>
      </c>
      <c r="B415" s="39" t="s">
        <v>9411</v>
      </c>
      <c r="C415" s="26" t="s">
        <v>7477</v>
      </c>
      <c r="D415" s="26">
        <v>1</v>
      </c>
      <c r="E415" s="26" t="s">
        <v>9412</v>
      </c>
      <c r="F415" s="10">
        <v>1</v>
      </c>
      <c r="G415" s="35">
        <v>44257</v>
      </c>
      <c r="H415" s="38">
        <v>2021</v>
      </c>
      <c r="I415" s="35">
        <v>44260</v>
      </c>
      <c r="J415" s="26">
        <v>2021</v>
      </c>
      <c r="K415" s="26" t="s">
        <v>7393</v>
      </c>
      <c r="L415" s="26">
        <v>1</v>
      </c>
      <c r="M415" s="26" t="s">
        <v>7393</v>
      </c>
      <c r="N415" s="35" t="s">
        <v>7393</v>
      </c>
      <c r="O415" s="26" t="s">
        <v>7393</v>
      </c>
      <c r="P415" s="26" t="s">
        <v>7393</v>
      </c>
      <c r="Q415" s="35" t="s">
        <v>7393</v>
      </c>
      <c r="R415" s="26" t="s">
        <v>7393</v>
      </c>
      <c r="S415" s="26" t="s">
        <v>7393</v>
      </c>
      <c r="T415" s="26" t="s">
        <v>7393</v>
      </c>
      <c r="U415" s="26" t="s">
        <v>7393</v>
      </c>
      <c r="V415" s="10" t="s">
        <v>7394</v>
      </c>
      <c r="W415" s="26" t="s">
        <v>35</v>
      </c>
      <c r="X415" s="26">
        <v>1</v>
      </c>
    </row>
    <row r="416" s="1" customFormat="1" spans="1:24">
      <c r="A416" s="2" t="s">
        <v>9413</v>
      </c>
      <c r="B416" s="39" t="s">
        <v>9414</v>
      </c>
      <c r="C416" s="26" t="s">
        <v>7477</v>
      </c>
      <c r="D416" s="26">
        <v>1</v>
      </c>
      <c r="E416" s="26" t="s">
        <v>9415</v>
      </c>
      <c r="F416" s="10">
        <v>1</v>
      </c>
      <c r="G416" s="35">
        <v>44264</v>
      </c>
      <c r="H416" s="38">
        <v>2021</v>
      </c>
      <c r="I416" s="35">
        <v>44307</v>
      </c>
      <c r="J416" s="26">
        <v>2021</v>
      </c>
      <c r="K416" s="26" t="s">
        <v>7393</v>
      </c>
      <c r="L416" s="26">
        <v>1</v>
      </c>
      <c r="M416" s="26" t="s">
        <v>7393</v>
      </c>
      <c r="N416" s="35" t="s">
        <v>7393</v>
      </c>
      <c r="O416" s="26" t="s">
        <v>7393</v>
      </c>
      <c r="P416" s="26" t="s">
        <v>7393</v>
      </c>
      <c r="Q416" s="35" t="s">
        <v>7731</v>
      </c>
      <c r="R416" s="26" t="s">
        <v>7393</v>
      </c>
      <c r="S416" s="26" t="s">
        <v>7393</v>
      </c>
      <c r="T416" s="26" t="s">
        <v>7393</v>
      </c>
      <c r="U416" s="26" t="s">
        <v>7393</v>
      </c>
      <c r="V416" s="10" t="s">
        <v>7394</v>
      </c>
      <c r="W416" s="26" t="s">
        <v>8046</v>
      </c>
      <c r="X416" s="26">
        <v>1</v>
      </c>
    </row>
    <row r="417" s="1" customFormat="1" spans="1:24">
      <c r="A417" s="2" t="s">
        <v>9416</v>
      </c>
      <c r="B417" s="39" t="s">
        <v>9417</v>
      </c>
      <c r="C417" s="26" t="s">
        <v>5863</v>
      </c>
      <c r="D417" s="26">
        <v>1</v>
      </c>
      <c r="E417" s="26" t="s">
        <v>9418</v>
      </c>
      <c r="F417" s="10">
        <v>1</v>
      </c>
      <c r="G417" s="35">
        <v>44302</v>
      </c>
      <c r="H417" s="38">
        <v>2021</v>
      </c>
      <c r="I417" s="35">
        <v>44336</v>
      </c>
      <c r="J417" s="26">
        <v>2021</v>
      </c>
      <c r="K417" s="26" t="s">
        <v>7393</v>
      </c>
      <c r="L417" s="26">
        <v>1</v>
      </c>
      <c r="M417" s="26" t="s">
        <v>7393</v>
      </c>
      <c r="N417" s="35" t="s">
        <v>7393</v>
      </c>
      <c r="O417" s="26">
        <v>6</v>
      </c>
      <c r="P417" s="26" t="s">
        <v>7393</v>
      </c>
      <c r="Q417" s="35" t="s">
        <v>7393</v>
      </c>
      <c r="R417" s="26" t="s">
        <v>7393</v>
      </c>
      <c r="S417" s="26" t="s">
        <v>7393</v>
      </c>
      <c r="T417" s="26" t="s">
        <v>9419</v>
      </c>
      <c r="U417" s="26" t="s">
        <v>7393</v>
      </c>
      <c r="V417" s="10" t="s">
        <v>52</v>
      </c>
      <c r="W417" s="26" t="s">
        <v>9420</v>
      </c>
      <c r="X417" s="26">
        <v>1</v>
      </c>
    </row>
    <row r="418" s="1" customFormat="1" spans="1:24">
      <c r="A418" s="2" t="s">
        <v>9421</v>
      </c>
      <c r="B418" s="39" t="s">
        <v>9422</v>
      </c>
      <c r="C418" s="26" t="s">
        <v>9181</v>
      </c>
      <c r="D418" s="26">
        <v>4</v>
      </c>
      <c r="E418" s="26" t="s">
        <v>9423</v>
      </c>
      <c r="F418" s="26">
        <v>2</v>
      </c>
      <c r="G418" s="35" t="s">
        <v>9424</v>
      </c>
      <c r="H418" s="38">
        <v>2021</v>
      </c>
      <c r="I418" s="18" t="s">
        <v>7427</v>
      </c>
      <c r="J418" s="38" t="s">
        <v>7393</v>
      </c>
      <c r="K418" s="26" t="s">
        <v>7393</v>
      </c>
      <c r="L418" s="26">
        <v>2</v>
      </c>
      <c r="M418" s="26" t="s">
        <v>7393</v>
      </c>
      <c r="N418" s="35" t="s">
        <v>7393</v>
      </c>
      <c r="O418" s="26" t="s">
        <v>7393</v>
      </c>
      <c r="P418" s="26" t="s">
        <v>7393</v>
      </c>
      <c r="Q418" s="35" t="s">
        <v>9425</v>
      </c>
      <c r="R418" s="26" t="s">
        <v>7393</v>
      </c>
      <c r="S418" s="26" t="s">
        <v>7393</v>
      </c>
      <c r="T418" s="26" t="s">
        <v>7393</v>
      </c>
      <c r="U418" s="26" t="s">
        <v>7393</v>
      </c>
      <c r="V418" s="26" t="s">
        <v>7400</v>
      </c>
      <c r="W418" s="26" t="s">
        <v>80</v>
      </c>
      <c r="X418" s="26">
        <v>0</v>
      </c>
    </row>
    <row r="419" s="1" customFormat="1" spans="1:24">
      <c r="A419" s="2" t="s">
        <v>9426</v>
      </c>
      <c r="B419" s="9" t="s">
        <v>9427</v>
      </c>
      <c r="C419" s="10" t="s">
        <v>5863</v>
      </c>
      <c r="D419" s="10">
        <v>1</v>
      </c>
      <c r="E419" s="10" t="s">
        <v>9428</v>
      </c>
      <c r="F419" s="10">
        <v>2</v>
      </c>
      <c r="G419" s="18" t="s">
        <v>9429</v>
      </c>
      <c r="H419" s="20">
        <v>2021</v>
      </c>
      <c r="I419" s="18" t="s">
        <v>7427</v>
      </c>
      <c r="J419" s="18" t="s">
        <v>7393</v>
      </c>
      <c r="K419" s="10" t="s">
        <v>7393</v>
      </c>
      <c r="L419" s="10">
        <v>2</v>
      </c>
      <c r="M419" s="10" t="s">
        <v>7393</v>
      </c>
      <c r="N419" s="18" t="s">
        <v>7393</v>
      </c>
      <c r="O419" s="10" t="s">
        <v>7393</v>
      </c>
      <c r="P419" s="16" t="s">
        <v>7393</v>
      </c>
      <c r="Q419" s="18" t="s">
        <v>7393</v>
      </c>
      <c r="R419" s="10" t="s">
        <v>7393</v>
      </c>
      <c r="S419" s="10" t="s">
        <v>7393</v>
      </c>
      <c r="T419" s="10" t="s">
        <v>7393</v>
      </c>
      <c r="U419" s="8" t="s">
        <v>7393</v>
      </c>
      <c r="V419" s="10" t="s">
        <v>7412</v>
      </c>
      <c r="W419" s="13" t="s">
        <v>35</v>
      </c>
      <c r="X419" s="13">
        <v>0</v>
      </c>
    </row>
    <row r="420" s="1" customFormat="1" spans="1:24">
      <c r="A420" s="2" t="s">
        <v>9430</v>
      </c>
      <c r="B420" s="9" t="s">
        <v>9431</v>
      </c>
      <c r="C420" s="10" t="s">
        <v>5863</v>
      </c>
      <c r="D420" s="10">
        <v>1</v>
      </c>
      <c r="E420" s="10" t="s">
        <v>9432</v>
      </c>
      <c r="F420" s="10">
        <v>3</v>
      </c>
      <c r="G420" s="18" t="s">
        <v>9433</v>
      </c>
      <c r="H420" s="20">
        <v>2021</v>
      </c>
      <c r="I420" s="18" t="s">
        <v>9188</v>
      </c>
      <c r="J420" s="20">
        <v>2021</v>
      </c>
      <c r="K420" s="10" t="s">
        <v>7393</v>
      </c>
      <c r="L420" s="10">
        <v>1</v>
      </c>
      <c r="M420" s="10" t="s">
        <v>7393</v>
      </c>
      <c r="N420" s="18" t="s">
        <v>7393</v>
      </c>
      <c r="O420" s="10" t="s">
        <v>7393</v>
      </c>
      <c r="P420" s="10" t="s">
        <v>7393</v>
      </c>
      <c r="Q420" s="18" t="s">
        <v>7393</v>
      </c>
      <c r="R420" s="10" t="s">
        <v>7393</v>
      </c>
      <c r="S420" s="10" t="s">
        <v>7393</v>
      </c>
      <c r="T420" s="10" t="s">
        <v>7393</v>
      </c>
      <c r="U420" s="10" t="s">
        <v>7393</v>
      </c>
      <c r="V420" s="10" t="s">
        <v>52</v>
      </c>
      <c r="W420" s="13" t="s">
        <v>35</v>
      </c>
      <c r="X420" s="13">
        <v>1</v>
      </c>
    </row>
    <row r="421" s="1" customFormat="1" spans="1:24">
      <c r="A421" s="2" t="s">
        <v>9434</v>
      </c>
      <c r="B421" s="39" t="s">
        <v>9435</v>
      </c>
      <c r="C421" s="26" t="s">
        <v>5863</v>
      </c>
      <c r="D421" s="26">
        <v>1</v>
      </c>
      <c r="E421" s="26" t="s">
        <v>9436</v>
      </c>
      <c r="F421" s="10">
        <v>1</v>
      </c>
      <c r="G421" s="35" t="s">
        <v>9437</v>
      </c>
      <c r="H421" s="38">
        <v>2021</v>
      </c>
      <c r="I421" s="18">
        <v>44896</v>
      </c>
      <c r="J421" s="26">
        <v>2022</v>
      </c>
      <c r="K421" s="26" t="s">
        <v>7393</v>
      </c>
      <c r="L421" s="26">
        <v>2</v>
      </c>
      <c r="M421" s="26" t="s">
        <v>7393</v>
      </c>
      <c r="N421" s="35" t="s">
        <v>7393</v>
      </c>
      <c r="O421" s="26" t="s">
        <v>7393</v>
      </c>
      <c r="P421" s="16" t="s">
        <v>7393</v>
      </c>
      <c r="Q421" s="35" t="s">
        <v>7393</v>
      </c>
      <c r="R421" s="26" t="s">
        <v>7393</v>
      </c>
      <c r="S421" s="26" t="s">
        <v>7393</v>
      </c>
      <c r="T421" s="26" t="s">
        <v>7393</v>
      </c>
      <c r="U421" s="8" t="s">
        <v>7393</v>
      </c>
      <c r="V421" s="10" t="s">
        <v>7412</v>
      </c>
      <c r="W421" s="26" t="s">
        <v>9438</v>
      </c>
      <c r="X421" s="26">
        <v>0</v>
      </c>
    </row>
    <row r="422" s="1" customFormat="1" spans="1:24">
      <c r="A422" s="2" t="s">
        <v>9439</v>
      </c>
      <c r="B422" s="9" t="s">
        <v>9440</v>
      </c>
      <c r="C422" s="10" t="s">
        <v>5863</v>
      </c>
      <c r="D422" s="10">
        <v>1</v>
      </c>
      <c r="E422" s="10" t="s">
        <v>9441</v>
      </c>
      <c r="F422" s="10">
        <v>2</v>
      </c>
      <c r="G422" s="18" t="s">
        <v>9442</v>
      </c>
      <c r="H422" s="20">
        <v>2021</v>
      </c>
      <c r="I422" s="10" t="s">
        <v>7427</v>
      </c>
      <c r="J422" s="10" t="s">
        <v>7393</v>
      </c>
      <c r="K422" s="10" t="s">
        <v>7393</v>
      </c>
      <c r="L422" s="10">
        <v>2</v>
      </c>
      <c r="M422" s="10" t="s">
        <v>7393</v>
      </c>
      <c r="N422" s="18" t="s">
        <v>7393</v>
      </c>
      <c r="O422" s="10" t="s">
        <v>7393</v>
      </c>
      <c r="P422" s="16" t="s">
        <v>7393</v>
      </c>
      <c r="Q422" s="18" t="s">
        <v>7393</v>
      </c>
      <c r="R422" s="10" t="s">
        <v>7393</v>
      </c>
      <c r="S422" s="10" t="s">
        <v>7393</v>
      </c>
      <c r="T422" s="10" t="s">
        <v>7393</v>
      </c>
      <c r="U422" s="8" t="s">
        <v>7393</v>
      </c>
      <c r="V422" s="10" t="s">
        <v>7400</v>
      </c>
      <c r="W422" s="13" t="s">
        <v>80</v>
      </c>
      <c r="X422" s="13">
        <v>0</v>
      </c>
    </row>
    <row r="423" s="1" customFormat="1" spans="1:24">
      <c r="A423" s="2" t="s">
        <v>9443</v>
      </c>
      <c r="B423" s="9" t="s">
        <v>9444</v>
      </c>
      <c r="C423" s="10" t="s">
        <v>5863</v>
      </c>
      <c r="D423" s="10">
        <v>1</v>
      </c>
      <c r="E423" s="10" t="s">
        <v>9445</v>
      </c>
      <c r="F423" s="10">
        <v>3</v>
      </c>
      <c r="G423" s="18" t="s">
        <v>9446</v>
      </c>
      <c r="H423" s="20">
        <v>2021</v>
      </c>
      <c r="I423" s="18">
        <v>45077</v>
      </c>
      <c r="J423" s="10">
        <v>2023</v>
      </c>
      <c r="K423" s="10" t="s">
        <v>7393</v>
      </c>
      <c r="L423" s="10">
        <v>2</v>
      </c>
      <c r="M423" s="10" t="s">
        <v>7393</v>
      </c>
      <c r="N423" s="18" t="s">
        <v>7393</v>
      </c>
      <c r="O423" s="10" t="s">
        <v>7393</v>
      </c>
      <c r="P423" s="10" t="s">
        <v>7393</v>
      </c>
      <c r="Q423" s="18" t="s">
        <v>7393</v>
      </c>
      <c r="R423" s="10" t="s">
        <v>7393</v>
      </c>
      <c r="S423" s="10" t="s">
        <v>7393</v>
      </c>
      <c r="T423" s="10" t="s">
        <v>7393</v>
      </c>
      <c r="U423" s="10" t="s">
        <v>7393</v>
      </c>
      <c r="V423" s="10" t="s">
        <v>7394</v>
      </c>
      <c r="W423" s="10" t="s">
        <v>35</v>
      </c>
      <c r="X423" s="10">
        <v>0</v>
      </c>
    </row>
    <row r="424" s="1" customFormat="1" spans="1:24">
      <c r="A424" s="2" t="s">
        <v>9447</v>
      </c>
      <c r="B424" s="9" t="s">
        <v>9448</v>
      </c>
      <c r="C424" s="10" t="s">
        <v>5863</v>
      </c>
      <c r="D424" s="10">
        <v>1</v>
      </c>
      <c r="E424" s="10" t="s">
        <v>9449</v>
      </c>
      <c r="F424" s="10">
        <v>2</v>
      </c>
      <c r="G424" s="18">
        <v>44587</v>
      </c>
      <c r="H424" s="20">
        <v>2022</v>
      </c>
      <c r="I424" s="10" t="s">
        <v>7427</v>
      </c>
      <c r="J424" s="10" t="s">
        <v>7393</v>
      </c>
      <c r="K424" s="10" t="s">
        <v>7393</v>
      </c>
      <c r="L424" s="10">
        <v>2</v>
      </c>
      <c r="M424" s="10" t="s">
        <v>7393</v>
      </c>
      <c r="N424" s="18" t="s">
        <v>7393</v>
      </c>
      <c r="O424" s="10" t="s">
        <v>7393</v>
      </c>
      <c r="P424" s="16" t="s">
        <v>7393</v>
      </c>
      <c r="Q424" s="18" t="s">
        <v>7393</v>
      </c>
      <c r="R424" s="10" t="s">
        <v>7393</v>
      </c>
      <c r="S424" s="10" t="s">
        <v>7393</v>
      </c>
      <c r="T424" s="10" t="s">
        <v>7393</v>
      </c>
      <c r="U424" s="10" t="s">
        <v>7393</v>
      </c>
      <c r="V424" s="10" t="s">
        <v>7394</v>
      </c>
      <c r="W424" s="10" t="s">
        <v>7732</v>
      </c>
      <c r="X424" s="10">
        <v>0</v>
      </c>
    </row>
    <row r="425" s="1" customFormat="1" spans="1:24">
      <c r="A425" s="2" t="s">
        <v>9450</v>
      </c>
      <c r="B425" s="9" t="s">
        <v>9451</v>
      </c>
      <c r="C425" s="10" t="s">
        <v>5863</v>
      </c>
      <c r="D425" s="10">
        <v>1</v>
      </c>
      <c r="E425" s="10" t="s">
        <v>9452</v>
      </c>
      <c r="F425" s="10">
        <v>2</v>
      </c>
      <c r="G425" s="18">
        <v>44595</v>
      </c>
      <c r="H425" s="20">
        <v>2022</v>
      </c>
      <c r="I425" s="10" t="s">
        <v>7427</v>
      </c>
      <c r="J425" s="10" t="s">
        <v>7393</v>
      </c>
      <c r="K425" s="10" t="s">
        <v>7393</v>
      </c>
      <c r="L425" s="10">
        <v>2</v>
      </c>
      <c r="M425" s="10" t="s">
        <v>7393</v>
      </c>
      <c r="N425" s="18" t="s">
        <v>7393</v>
      </c>
      <c r="O425" s="10" t="s">
        <v>7393</v>
      </c>
      <c r="P425" s="16" t="s">
        <v>7393</v>
      </c>
      <c r="Q425" s="18" t="s">
        <v>7393</v>
      </c>
      <c r="R425" s="10" t="s">
        <v>7393</v>
      </c>
      <c r="S425" s="10" t="s">
        <v>7393</v>
      </c>
      <c r="T425" s="10" t="s">
        <v>7393</v>
      </c>
      <c r="U425" s="10" t="s">
        <v>7393</v>
      </c>
      <c r="V425" s="10" t="s">
        <v>52</v>
      </c>
      <c r="W425" s="10" t="s">
        <v>35</v>
      </c>
      <c r="X425" s="10">
        <v>1</v>
      </c>
    </row>
    <row r="426" s="1" customFormat="1" spans="1:24">
      <c r="A426" s="2" t="s">
        <v>9453</v>
      </c>
      <c r="B426" s="9" t="s">
        <v>9454</v>
      </c>
      <c r="C426" s="10" t="s">
        <v>7477</v>
      </c>
      <c r="D426" s="10">
        <v>1</v>
      </c>
      <c r="E426" s="10" t="s">
        <v>9455</v>
      </c>
      <c r="F426" s="10">
        <v>2</v>
      </c>
      <c r="G426" s="18" t="s">
        <v>9456</v>
      </c>
      <c r="H426" s="20">
        <v>2022</v>
      </c>
      <c r="I426" s="18" t="s">
        <v>9457</v>
      </c>
      <c r="J426" s="10">
        <v>2022</v>
      </c>
      <c r="K426" s="10" t="s">
        <v>7393</v>
      </c>
      <c r="L426" s="10">
        <v>1</v>
      </c>
      <c r="M426" s="10" t="s">
        <v>7393</v>
      </c>
      <c r="N426" s="18" t="s">
        <v>7393</v>
      </c>
      <c r="O426" s="10" t="s">
        <v>7393</v>
      </c>
      <c r="P426" s="16" t="s">
        <v>7393</v>
      </c>
      <c r="Q426" s="18" t="s">
        <v>7393</v>
      </c>
      <c r="R426" s="10" t="s">
        <v>7393</v>
      </c>
      <c r="S426" s="10" t="s">
        <v>7393</v>
      </c>
      <c r="T426" s="10" t="s">
        <v>7393</v>
      </c>
      <c r="U426" s="10" t="s">
        <v>7393</v>
      </c>
      <c r="V426" s="10" t="s">
        <v>7394</v>
      </c>
      <c r="W426" s="10" t="s">
        <v>35</v>
      </c>
      <c r="X426" s="10">
        <v>0</v>
      </c>
    </row>
    <row r="427" s="1" customFormat="1" spans="1:24">
      <c r="A427" s="2" t="s">
        <v>9458</v>
      </c>
      <c r="B427" s="9" t="s">
        <v>9459</v>
      </c>
      <c r="C427" s="10" t="s">
        <v>9181</v>
      </c>
      <c r="D427" s="10">
        <v>1</v>
      </c>
      <c r="E427" s="10" t="s">
        <v>9367</v>
      </c>
      <c r="F427" s="10">
        <v>1</v>
      </c>
      <c r="G427" s="18" t="s">
        <v>9460</v>
      </c>
      <c r="H427" s="20">
        <v>2022</v>
      </c>
      <c r="I427" s="10" t="s">
        <v>9461</v>
      </c>
      <c r="J427" s="10">
        <v>2022</v>
      </c>
      <c r="K427" s="10" t="s">
        <v>7393</v>
      </c>
      <c r="L427" s="10">
        <v>1</v>
      </c>
      <c r="M427" s="10" t="s">
        <v>7393</v>
      </c>
      <c r="N427" s="18" t="s">
        <v>7393</v>
      </c>
      <c r="O427" s="13" t="s">
        <v>7393</v>
      </c>
      <c r="P427" s="13">
        <v>2</v>
      </c>
      <c r="Q427" s="18" t="s">
        <v>7393</v>
      </c>
      <c r="R427" s="10" t="s">
        <v>7393</v>
      </c>
      <c r="S427" s="13" t="s">
        <v>7393</v>
      </c>
      <c r="T427" s="13" t="s">
        <v>7393</v>
      </c>
      <c r="U427" s="10" t="s">
        <v>9462</v>
      </c>
      <c r="V427" s="10" t="s">
        <v>7394</v>
      </c>
      <c r="W427" s="10" t="s">
        <v>35</v>
      </c>
      <c r="X427" s="10">
        <v>1</v>
      </c>
    </row>
    <row r="428" s="1" customFormat="1" spans="1:24">
      <c r="A428" s="2" t="s">
        <v>9463</v>
      </c>
      <c r="B428" s="9" t="s">
        <v>9464</v>
      </c>
      <c r="C428" s="10" t="s">
        <v>5863</v>
      </c>
      <c r="D428" s="10">
        <v>1</v>
      </c>
      <c r="E428" s="10" t="s">
        <v>9465</v>
      </c>
      <c r="F428" s="10">
        <v>3</v>
      </c>
      <c r="G428" s="18" t="s">
        <v>9466</v>
      </c>
      <c r="H428" s="20">
        <v>2022</v>
      </c>
      <c r="I428" s="18">
        <v>45077</v>
      </c>
      <c r="J428" s="10">
        <v>2023</v>
      </c>
      <c r="K428" s="10" t="s">
        <v>7393</v>
      </c>
      <c r="L428" s="10">
        <v>2</v>
      </c>
      <c r="M428" s="10" t="s">
        <v>7393</v>
      </c>
      <c r="N428" s="18" t="s">
        <v>7393</v>
      </c>
      <c r="O428" s="10" t="s">
        <v>7393</v>
      </c>
      <c r="P428" s="10" t="s">
        <v>7393</v>
      </c>
      <c r="Q428" s="18" t="s">
        <v>7393</v>
      </c>
      <c r="R428" s="10" t="s">
        <v>7393</v>
      </c>
      <c r="S428" s="10" t="s">
        <v>7393</v>
      </c>
      <c r="T428" s="10" t="s">
        <v>7393</v>
      </c>
      <c r="U428" s="10" t="s">
        <v>7393</v>
      </c>
      <c r="V428" s="10" t="s">
        <v>7394</v>
      </c>
      <c r="W428" s="10" t="s">
        <v>35</v>
      </c>
      <c r="X428" s="10">
        <v>0</v>
      </c>
    </row>
    <row r="429" s="1" customFormat="1" spans="1:24">
      <c r="A429" s="2" t="s">
        <v>9467</v>
      </c>
      <c r="B429" s="39" t="s">
        <v>9468</v>
      </c>
      <c r="C429" s="26" t="s">
        <v>6303</v>
      </c>
      <c r="D429" s="26">
        <v>1</v>
      </c>
      <c r="E429" s="26" t="s">
        <v>9469</v>
      </c>
      <c r="F429" s="26">
        <v>2</v>
      </c>
      <c r="G429" s="35">
        <v>44623</v>
      </c>
      <c r="H429" s="38">
        <v>2022</v>
      </c>
      <c r="I429" s="35">
        <v>44998</v>
      </c>
      <c r="J429" s="26">
        <v>2023</v>
      </c>
      <c r="K429" s="26" t="s">
        <v>7393</v>
      </c>
      <c r="L429" s="26">
        <v>1</v>
      </c>
      <c r="M429" s="26" t="s">
        <v>7393</v>
      </c>
      <c r="N429" s="35" t="s">
        <v>7393</v>
      </c>
      <c r="O429" s="29" t="s">
        <v>7393</v>
      </c>
      <c r="P429" s="16" t="s">
        <v>7393</v>
      </c>
      <c r="Q429" s="35" t="s">
        <v>7393</v>
      </c>
      <c r="R429" s="26" t="s">
        <v>7393</v>
      </c>
      <c r="S429" s="29" t="s">
        <v>7393</v>
      </c>
      <c r="T429" s="29" t="s">
        <v>7393</v>
      </c>
      <c r="U429" s="10" t="s">
        <v>7393</v>
      </c>
      <c r="V429" s="26" t="s">
        <v>7412</v>
      </c>
      <c r="W429" s="26" t="s">
        <v>9470</v>
      </c>
      <c r="X429" s="26">
        <v>0</v>
      </c>
    </row>
    <row r="430" s="1" customFormat="1" spans="1:24">
      <c r="A430" s="2" t="s">
        <v>9471</v>
      </c>
      <c r="B430" s="9" t="s">
        <v>9472</v>
      </c>
      <c r="C430" s="10" t="s">
        <v>7403</v>
      </c>
      <c r="D430" s="10">
        <v>1</v>
      </c>
      <c r="E430" s="10" t="s">
        <v>8221</v>
      </c>
      <c r="F430" s="10">
        <v>2</v>
      </c>
      <c r="G430" s="18">
        <v>44638</v>
      </c>
      <c r="H430" s="20">
        <v>2022</v>
      </c>
      <c r="I430" s="18">
        <v>44738</v>
      </c>
      <c r="J430" s="10">
        <v>2022</v>
      </c>
      <c r="K430" s="10" t="s">
        <v>7393</v>
      </c>
      <c r="L430" s="10">
        <v>1</v>
      </c>
      <c r="M430" s="10" t="s">
        <v>7393</v>
      </c>
      <c r="N430" s="18" t="s">
        <v>7393</v>
      </c>
      <c r="O430" s="13" t="s">
        <v>7393</v>
      </c>
      <c r="P430" s="16" t="s">
        <v>7393</v>
      </c>
      <c r="Q430" s="18" t="s">
        <v>7393</v>
      </c>
      <c r="R430" s="10" t="s">
        <v>7393</v>
      </c>
      <c r="S430" s="13" t="s">
        <v>7393</v>
      </c>
      <c r="T430" s="13" t="s">
        <v>7393</v>
      </c>
      <c r="U430" s="8" t="s">
        <v>7393</v>
      </c>
      <c r="V430" s="10" t="s">
        <v>7400</v>
      </c>
      <c r="W430" s="10" t="s">
        <v>80</v>
      </c>
      <c r="X430" s="10">
        <v>0</v>
      </c>
    </row>
    <row r="431" s="1" customFormat="1" spans="1:24">
      <c r="A431" s="2" t="s">
        <v>9473</v>
      </c>
      <c r="B431" s="9" t="s">
        <v>9474</v>
      </c>
      <c r="C431" s="10" t="s">
        <v>7459</v>
      </c>
      <c r="D431" s="10">
        <v>1</v>
      </c>
      <c r="E431" s="10" t="s">
        <v>9475</v>
      </c>
      <c r="F431" s="10">
        <v>2</v>
      </c>
      <c r="G431" s="18">
        <v>44649</v>
      </c>
      <c r="H431" s="20">
        <v>2022</v>
      </c>
      <c r="I431" s="18">
        <v>45047</v>
      </c>
      <c r="J431" s="10">
        <v>2023</v>
      </c>
      <c r="K431" s="10" t="s">
        <v>7393</v>
      </c>
      <c r="L431" s="10">
        <v>1</v>
      </c>
      <c r="M431" s="10" t="s">
        <v>7393</v>
      </c>
      <c r="N431" s="18" t="s">
        <v>7393</v>
      </c>
      <c r="O431" s="13" t="s">
        <v>7393</v>
      </c>
      <c r="P431" s="16" t="s">
        <v>7393</v>
      </c>
      <c r="Q431" s="18" t="s">
        <v>7393</v>
      </c>
      <c r="R431" s="10" t="s">
        <v>7393</v>
      </c>
      <c r="S431" s="13" t="s">
        <v>7393</v>
      </c>
      <c r="T431" s="13" t="s">
        <v>7393</v>
      </c>
      <c r="U431" s="8" t="s">
        <v>7393</v>
      </c>
      <c r="V431" s="10" t="s">
        <v>7394</v>
      </c>
      <c r="W431" s="10" t="s">
        <v>35</v>
      </c>
      <c r="X431" s="10">
        <v>0</v>
      </c>
    </row>
    <row r="432" s="1" customFormat="1" spans="1:24">
      <c r="A432" s="2" t="s">
        <v>9476</v>
      </c>
      <c r="B432" s="9" t="s">
        <v>9477</v>
      </c>
      <c r="C432" s="10" t="s">
        <v>7459</v>
      </c>
      <c r="D432" s="10">
        <v>1</v>
      </c>
      <c r="E432" s="10" t="s">
        <v>9478</v>
      </c>
      <c r="F432" s="10">
        <v>1</v>
      </c>
      <c r="G432" s="18" t="s">
        <v>9479</v>
      </c>
      <c r="H432" s="20">
        <v>2022</v>
      </c>
      <c r="I432" s="18">
        <v>44924</v>
      </c>
      <c r="J432" s="10">
        <v>2022</v>
      </c>
      <c r="K432" s="10" t="s">
        <v>7393</v>
      </c>
      <c r="L432" s="10">
        <v>1</v>
      </c>
      <c r="M432" s="10" t="s">
        <v>7393</v>
      </c>
      <c r="N432" s="18" t="s">
        <v>7393</v>
      </c>
      <c r="O432" s="13" t="s">
        <v>7393</v>
      </c>
      <c r="P432" s="16" t="s">
        <v>7393</v>
      </c>
      <c r="Q432" s="18" t="s">
        <v>7393</v>
      </c>
      <c r="R432" s="10" t="s">
        <v>7393</v>
      </c>
      <c r="S432" s="13" t="s">
        <v>7393</v>
      </c>
      <c r="T432" s="13" t="s">
        <v>7393</v>
      </c>
      <c r="U432" s="10" t="s">
        <v>7393</v>
      </c>
      <c r="V432" s="10" t="s">
        <v>7394</v>
      </c>
      <c r="W432" s="10" t="s">
        <v>35</v>
      </c>
      <c r="X432" s="10">
        <v>0</v>
      </c>
    </row>
    <row r="433" s="1" customFormat="1" spans="1:24">
      <c r="A433" s="2" t="s">
        <v>9480</v>
      </c>
      <c r="B433" s="9" t="s">
        <v>9481</v>
      </c>
      <c r="C433" s="10" t="s">
        <v>5863</v>
      </c>
      <c r="D433" s="10">
        <v>1</v>
      </c>
      <c r="E433" s="10" t="s">
        <v>9482</v>
      </c>
      <c r="F433" s="10">
        <v>2</v>
      </c>
      <c r="G433" s="18">
        <v>44712</v>
      </c>
      <c r="H433" s="20">
        <v>2022</v>
      </c>
      <c r="I433" s="18">
        <v>45017</v>
      </c>
      <c r="J433" s="10">
        <v>2023</v>
      </c>
      <c r="K433" s="10" t="s">
        <v>7393</v>
      </c>
      <c r="L433" s="10">
        <v>1</v>
      </c>
      <c r="M433" s="10" t="s">
        <v>7393</v>
      </c>
      <c r="N433" s="18" t="s">
        <v>7393</v>
      </c>
      <c r="O433" s="13" t="s">
        <v>7393</v>
      </c>
      <c r="P433" s="15" t="s">
        <v>7393</v>
      </c>
      <c r="Q433" s="18" t="s">
        <v>7393</v>
      </c>
      <c r="R433" s="10" t="s">
        <v>7393</v>
      </c>
      <c r="S433" s="13" t="s">
        <v>7393</v>
      </c>
      <c r="T433" s="13" t="s">
        <v>7393</v>
      </c>
      <c r="U433" s="10" t="s">
        <v>7393</v>
      </c>
      <c r="V433" s="10" t="s">
        <v>7412</v>
      </c>
      <c r="W433" s="10" t="s">
        <v>35</v>
      </c>
      <c r="X433" s="10">
        <v>0</v>
      </c>
    </row>
    <row r="434" s="1" customFormat="1" spans="1:24">
      <c r="A434" s="2" t="s">
        <v>9483</v>
      </c>
      <c r="B434" s="9" t="s">
        <v>9484</v>
      </c>
      <c r="C434" s="10" t="s">
        <v>5863</v>
      </c>
      <c r="D434" s="10">
        <v>1</v>
      </c>
      <c r="E434" s="10" t="s">
        <v>9485</v>
      </c>
      <c r="F434" s="10">
        <v>2</v>
      </c>
      <c r="G434" s="18">
        <v>44743</v>
      </c>
      <c r="H434" s="20">
        <v>2022</v>
      </c>
      <c r="I434" s="18">
        <v>45170</v>
      </c>
      <c r="J434" s="10">
        <v>2023</v>
      </c>
      <c r="K434" s="10" t="s">
        <v>7393</v>
      </c>
      <c r="L434" s="10">
        <v>1</v>
      </c>
      <c r="M434" s="10" t="s">
        <v>7393</v>
      </c>
      <c r="N434" s="18" t="s">
        <v>7393</v>
      </c>
      <c r="O434" s="13" t="s">
        <v>7393</v>
      </c>
      <c r="P434" s="15" t="s">
        <v>7393</v>
      </c>
      <c r="Q434" s="18" t="s">
        <v>7393</v>
      </c>
      <c r="R434" s="10" t="s">
        <v>7393</v>
      </c>
      <c r="S434" s="13" t="s">
        <v>7393</v>
      </c>
      <c r="T434" s="13" t="s">
        <v>7393</v>
      </c>
      <c r="U434" s="10" t="s">
        <v>7393</v>
      </c>
      <c r="V434" s="10" t="s">
        <v>7412</v>
      </c>
      <c r="W434" s="10" t="s">
        <v>9486</v>
      </c>
      <c r="X434" s="10">
        <v>0</v>
      </c>
    </row>
    <row r="435" s="1" customFormat="1" spans="1:24">
      <c r="A435" s="2" t="s">
        <v>9487</v>
      </c>
      <c r="B435" s="9" t="s">
        <v>9488</v>
      </c>
      <c r="C435" s="10" t="s">
        <v>7459</v>
      </c>
      <c r="D435" s="10">
        <v>1</v>
      </c>
      <c r="E435" s="10" t="s">
        <v>9489</v>
      </c>
      <c r="F435" s="10">
        <v>2</v>
      </c>
      <c r="G435" s="18">
        <v>44785</v>
      </c>
      <c r="H435" s="20">
        <v>2022</v>
      </c>
      <c r="I435" s="18" t="s">
        <v>7427</v>
      </c>
      <c r="J435" s="10" t="s">
        <v>7393</v>
      </c>
      <c r="K435" s="10" t="s">
        <v>7393</v>
      </c>
      <c r="L435" s="10">
        <v>2</v>
      </c>
      <c r="M435" s="10" t="s">
        <v>7393</v>
      </c>
      <c r="N435" s="18" t="s">
        <v>7393</v>
      </c>
      <c r="O435" s="13" t="s">
        <v>7393</v>
      </c>
      <c r="P435" s="15" t="s">
        <v>7393</v>
      </c>
      <c r="Q435" s="18" t="s">
        <v>7393</v>
      </c>
      <c r="R435" s="10" t="s">
        <v>7393</v>
      </c>
      <c r="S435" s="13" t="s">
        <v>7393</v>
      </c>
      <c r="T435" s="13" t="s">
        <v>7393</v>
      </c>
      <c r="U435" s="10" t="s">
        <v>7393</v>
      </c>
      <c r="V435" s="10" t="s">
        <v>7394</v>
      </c>
      <c r="W435" s="10" t="s">
        <v>35</v>
      </c>
      <c r="X435" s="10">
        <v>0</v>
      </c>
    </row>
    <row r="436" s="1" customFormat="1" spans="1:24">
      <c r="A436" s="2" t="s">
        <v>9490</v>
      </c>
      <c r="B436" s="9" t="s">
        <v>9491</v>
      </c>
      <c r="C436" s="10" t="s">
        <v>5863</v>
      </c>
      <c r="D436" s="10">
        <v>1</v>
      </c>
      <c r="E436" s="10" t="s">
        <v>9492</v>
      </c>
      <c r="F436" s="10">
        <v>2</v>
      </c>
      <c r="G436" s="18">
        <v>44826</v>
      </c>
      <c r="H436" s="20">
        <v>2022</v>
      </c>
      <c r="I436" s="18">
        <v>45358</v>
      </c>
      <c r="J436" s="10">
        <v>2024</v>
      </c>
      <c r="K436" s="10" t="s">
        <v>7393</v>
      </c>
      <c r="L436" s="10">
        <v>1</v>
      </c>
      <c r="M436" s="10" t="s">
        <v>7393</v>
      </c>
      <c r="N436" s="18" t="s">
        <v>7393</v>
      </c>
      <c r="O436" s="13" t="s">
        <v>7393</v>
      </c>
      <c r="P436" s="15" t="s">
        <v>7393</v>
      </c>
      <c r="Q436" s="18" t="s">
        <v>7393</v>
      </c>
      <c r="R436" s="10" t="s">
        <v>7393</v>
      </c>
      <c r="S436" s="13" t="s">
        <v>7393</v>
      </c>
      <c r="T436" s="13" t="s">
        <v>7393</v>
      </c>
      <c r="U436" s="10" t="s">
        <v>7393</v>
      </c>
      <c r="V436" s="10" t="s">
        <v>7394</v>
      </c>
      <c r="W436" s="10" t="s">
        <v>9493</v>
      </c>
      <c r="X436" s="10">
        <v>0</v>
      </c>
    </row>
    <row r="437" s="1" customFormat="1" spans="1:24">
      <c r="A437" s="2" t="s">
        <v>9494</v>
      </c>
      <c r="B437" s="9" t="s">
        <v>9495</v>
      </c>
      <c r="C437" s="10" t="s">
        <v>9181</v>
      </c>
      <c r="D437" s="10">
        <v>1</v>
      </c>
      <c r="E437" s="10" t="s">
        <v>8079</v>
      </c>
      <c r="F437" s="26">
        <v>2</v>
      </c>
      <c r="G437" s="18" t="s">
        <v>9496</v>
      </c>
      <c r="H437" s="20">
        <v>2022</v>
      </c>
      <c r="I437" s="18">
        <v>44940</v>
      </c>
      <c r="J437" s="10">
        <v>2023</v>
      </c>
      <c r="K437" s="10" t="s">
        <v>7393</v>
      </c>
      <c r="L437" s="10">
        <v>1</v>
      </c>
      <c r="M437" s="10" t="s">
        <v>7393</v>
      </c>
      <c r="N437" s="18" t="s">
        <v>7393</v>
      </c>
      <c r="O437" s="13" t="s">
        <v>7393</v>
      </c>
      <c r="P437" s="13">
        <v>2</v>
      </c>
      <c r="Q437" s="18" t="s">
        <v>7393</v>
      </c>
      <c r="R437" s="10" t="s">
        <v>7393</v>
      </c>
      <c r="S437" s="13" t="s">
        <v>7393</v>
      </c>
      <c r="T437" s="13" t="s">
        <v>7393</v>
      </c>
      <c r="U437" s="10" t="s">
        <v>9497</v>
      </c>
      <c r="V437" s="10" t="s">
        <v>7412</v>
      </c>
      <c r="W437" s="10" t="s">
        <v>9498</v>
      </c>
      <c r="X437" s="10">
        <v>0</v>
      </c>
    </row>
    <row r="438" s="1" customFormat="1" spans="1:24">
      <c r="A438" s="2" t="s">
        <v>9499</v>
      </c>
      <c r="B438" s="39" t="s">
        <v>9500</v>
      </c>
      <c r="C438" s="26" t="s">
        <v>5863</v>
      </c>
      <c r="D438" s="10">
        <v>4</v>
      </c>
      <c r="E438" s="45" t="s">
        <v>9099</v>
      </c>
      <c r="F438" s="10">
        <v>5</v>
      </c>
      <c r="G438" s="18" t="s">
        <v>9501</v>
      </c>
      <c r="H438" s="20">
        <v>2023</v>
      </c>
      <c r="I438" s="35" t="s">
        <v>7427</v>
      </c>
      <c r="J438" s="26" t="s">
        <v>7393</v>
      </c>
      <c r="K438" s="36" t="s">
        <v>7393</v>
      </c>
      <c r="L438" s="10">
        <v>2</v>
      </c>
      <c r="M438" s="10" t="s">
        <v>7393</v>
      </c>
      <c r="N438" s="18" t="s">
        <v>7393</v>
      </c>
      <c r="O438" s="10" t="s">
        <v>7393</v>
      </c>
      <c r="P438" s="13">
        <v>2</v>
      </c>
      <c r="Q438" s="18" t="s">
        <v>7393</v>
      </c>
      <c r="R438" s="36" t="s">
        <v>7393</v>
      </c>
      <c r="S438" s="36" t="s">
        <v>7393</v>
      </c>
      <c r="T438" s="36" t="s">
        <v>7393</v>
      </c>
      <c r="U438" s="50" t="s">
        <v>9107</v>
      </c>
      <c r="V438" s="10" t="s">
        <v>33</v>
      </c>
      <c r="W438" s="10" t="s">
        <v>9104</v>
      </c>
      <c r="X438" s="10">
        <v>0</v>
      </c>
    </row>
    <row r="439" s="1" customFormat="1" spans="1:24">
      <c r="A439" s="2" t="s">
        <v>9502</v>
      </c>
      <c r="B439" s="9" t="s">
        <v>9503</v>
      </c>
      <c r="C439" s="10" t="s">
        <v>5863</v>
      </c>
      <c r="D439" s="10">
        <v>1</v>
      </c>
      <c r="E439" s="10" t="s">
        <v>9504</v>
      </c>
      <c r="F439" s="10">
        <v>2</v>
      </c>
      <c r="G439" s="18">
        <v>44988</v>
      </c>
      <c r="H439" s="20">
        <v>2023</v>
      </c>
      <c r="I439" s="18">
        <v>45170</v>
      </c>
      <c r="J439" s="10">
        <v>2023</v>
      </c>
      <c r="K439" s="10" t="s">
        <v>7393</v>
      </c>
      <c r="L439" s="10">
        <v>1</v>
      </c>
      <c r="M439" s="10" t="s">
        <v>7393</v>
      </c>
      <c r="N439" s="18" t="s">
        <v>7393</v>
      </c>
      <c r="O439" s="13" t="s">
        <v>7393</v>
      </c>
      <c r="P439" s="16" t="s">
        <v>7393</v>
      </c>
      <c r="Q439" s="18" t="s">
        <v>7393</v>
      </c>
      <c r="R439" s="10" t="s">
        <v>7393</v>
      </c>
      <c r="S439" s="13" t="s">
        <v>7393</v>
      </c>
      <c r="T439" s="13" t="s">
        <v>7393</v>
      </c>
      <c r="U439" s="10" t="s">
        <v>7393</v>
      </c>
      <c r="V439" s="10" t="s">
        <v>7394</v>
      </c>
      <c r="W439" s="10" t="s">
        <v>8133</v>
      </c>
      <c r="X439" s="10">
        <v>0</v>
      </c>
    </row>
    <row r="440" s="1" customFormat="1" spans="1:24">
      <c r="A440" s="2" t="s">
        <v>9505</v>
      </c>
      <c r="B440" s="9" t="s">
        <v>9506</v>
      </c>
      <c r="C440" s="10" t="s">
        <v>9181</v>
      </c>
      <c r="D440" s="10">
        <v>1</v>
      </c>
      <c r="E440" s="10" t="s">
        <v>9326</v>
      </c>
      <c r="F440" s="10">
        <v>1</v>
      </c>
      <c r="G440" s="35" t="s">
        <v>9507</v>
      </c>
      <c r="H440" s="20">
        <v>2023</v>
      </c>
      <c r="I440" s="18">
        <v>45536</v>
      </c>
      <c r="J440" s="10">
        <v>2024</v>
      </c>
      <c r="K440" s="36" t="s">
        <v>7393</v>
      </c>
      <c r="L440" s="10">
        <v>1</v>
      </c>
      <c r="M440" s="10" t="s">
        <v>7393</v>
      </c>
      <c r="N440" s="18" t="s">
        <v>7393</v>
      </c>
      <c r="O440" s="13" t="s">
        <v>7393</v>
      </c>
      <c r="P440" s="36" t="s">
        <v>7393</v>
      </c>
      <c r="Q440" s="18" t="s">
        <v>7393</v>
      </c>
      <c r="R440" s="36" t="s">
        <v>7393</v>
      </c>
      <c r="S440" s="49" t="s">
        <v>7393</v>
      </c>
      <c r="T440" s="49" t="s">
        <v>7393</v>
      </c>
      <c r="U440" s="8" t="s">
        <v>9508</v>
      </c>
      <c r="V440" s="10" t="s">
        <v>7394</v>
      </c>
      <c r="W440" s="10" t="s">
        <v>9509</v>
      </c>
      <c r="X440" s="10">
        <v>0</v>
      </c>
    </row>
    <row r="441" s="1" customFormat="1" spans="1:24">
      <c r="A441" s="2" t="s">
        <v>9510</v>
      </c>
      <c r="B441" s="9" t="s">
        <v>9511</v>
      </c>
      <c r="C441" s="10" t="s">
        <v>5863</v>
      </c>
      <c r="D441" s="10">
        <v>1</v>
      </c>
      <c r="E441" s="10" t="s">
        <v>9512</v>
      </c>
      <c r="F441" s="10">
        <v>2</v>
      </c>
      <c r="G441" s="18">
        <v>45057</v>
      </c>
      <c r="H441" s="20">
        <v>2023</v>
      </c>
      <c r="I441" s="18" t="s">
        <v>7427</v>
      </c>
      <c r="J441" s="10" t="s">
        <v>7393</v>
      </c>
      <c r="K441" s="10" t="s">
        <v>7393</v>
      </c>
      <c r="L441" s="10" t="s">
        <v>7731</v>
      </c>
      <c r="M441" s="10" t="s">
        <v>7393</v>
      </c>
      <c r="N441" s="18" t="s">
        <v>7393</v>
      </c>
      <c r="O441" s="13" t="s">
        <v>7393</v>
      </c>
      <c r="P441" s="16" t="s">
        <v>7393</v>
      </c>
      <c r="Q441" s="18" t="s">
        <v>7393</v>
      </c>
      <c r="R441" s="10" t="s">
        <v>7393</v>
      </c>
      <c r="S441" s="13" t="s">
        <v>7393</v>
      </c>
      <c r="T441" s="13" t="s">
        <v>7393</v>
      </c>
      <c r="U441" s="8" t="s">
        <v>7393</v>
      </c>
      <c r="V441" s="10" t="s">
        <v>7394</v>
      </c>
      <c r="W441" s="10" t="s">
        <v>8508</v>
      </c>
      <c r="X441" s="10">
        <v>0</v>
      </c>
    </row>
    <row r="442" s="1" customFormat="1" spans="1:24">
      <c r="A442" s="2" t="s">
        <v>9513</v>
      </c>
      <c r="B442" s="9" t="s">
        <v>9514</v>
      </c>
      <c r="C442" s="10" t="s">
        <v>7459</v>
      </c>
      <c r="D442" s="10">
        <v>1</v>
      </c>
      <c r="E442" s="10" t="s">
        <v>9515</v>
      </c>
      <c r="F442" s="10">
        <v>2</v>
      </c>
      <c r="G442" s="18">
        <v>45069</v>
      </c>
      <c r="H442" s="20">
        <v>2023</v>
      </c>
      <c r="I442" s="18" t="s">
        <v>7427</v>
      </c>
      <c r="J442" s="10" t="s">
        <v>7393</v>
      </c>
      <c r="K442" s="10" t="s">
        <v>7393</v>
      </c>
      <c r="L442" s="10">
        <v>2</v>
      </c>
      <c r="M442" s="10" t="s">
        <v>7393</v>
      </c>
      <c r="N442" s="18" t="s">
        <v>7393</v>
      </c>
      <c r="O442" s="13" t="s">
        <v>7393</v>
      </c>
      <c r="P442" s="16" t="s">
        <v>7393</v>
      </c>
      <c r="Q442" s="18" t="s">
        <v>7393</v>
      </c>
      <c r="R442" s="10" t="s">
        <v>7393</v>
      </c>
      <c r="S442" s="13" t="s">
        <v>7393</v>
      </c>
      <c r="T442" s="13" t="s">
        <v>7393</v>
      </c>
      <c r="U442" s="8" t="s">
        <v>7393</v>
      </c>
      <c r="V442" s="10" t="s">
        <v>7412</v>
      </c>
      <c r="W442" s="10" t="s">
        <v>35</v>
      </c>
      <c r="X442" s="10">
        <v>0</v>
      </c>
    </row>
    <row r="443" s="1" customFormat="1" spans="1:24">
      <c r="A443" s="2" t="s">
        <v>9516</v>
      </c>
      <c r="B443" s="9" t="s">
        <v>9517</v>
      </c>
      <c r="C443" s="10" t="s">
        <v>7459</v>
      </c>
      <c r="D443" s="10">
        <v>1</v>
      </c>
      <c r="E443" s="10" t="s">
        <v>9518</v>
      </c>
      <c r="F443" s="10">
        <v>1</v>
      </c>
      <c r="G443" s="18">
        <v>45078</v>
      </c>
      <c r="H443" s="20">
        <v>2023</v>
      </c>
      <c r="I443" s="10" t="s">
        <v>7427</v>
      </c>
      <c r="J443" s="10" t="s">
        <v>7393</v>
      </c>
      <c r="K443" s="10" t="s">
        <v>7393</v>
      </c>
      <c r="L443" s="10" t="s">
        <v>7731</v>
      </c>
      <c r="M443" s="10" t="s">
        <v>7393</v>
      </c>
      <c r="N443" s="18" t="s">
        <v>7393</v>
      </c>
      <c r="O443" s="13" t="s">
        <v>7393</v>
      </c>
      <c r="P443" s="16" t="s">
        <v>7393</v>
      </c>
      <c r="Q443" s="18" t="s">
        <v>7393</v>
      </c>
      <c r="R443" s="10" t="s">
        <v>7393</v>
      </c>
      <c r="S443" s="13" t="s">
        <v>7393</v>
      </c>
      <c r="T443" s="13" t="s">
        <v>7393</v>
      </c>
      <c r="U443" s="8" t="s">
        <v>7393</v>
      </c>
      <c r="V443" s="10" t="s">
        <v>7394</v>
      </c>
      <c r="W443" s="10" t="s">
        <v>7833</v>
      </c>
      <c r="X443" s="10">
        <v>0</v>
      </c>
    </row>
    <row r="444" s="1" customFormat="1" spans="1:24">
      <c r="A444" s="2" t="s">
        <v>9519</v>
      </c>
      <c r="B444" s="9" t="s">
        <v>9520</v>
      </c>
      <c r="C444" s="10" t="s">
        <v>5863</v>
      </c>
      <c r="D444" s="10">
        <v>1</v>
      </c>
      <c r="E444" s="10" t="s">
        <v>9521</v>
      </c>
      <c r="F444" s="10">
        <v>5</v>
      </c>
      <c r="G444" s="18">
        <v>45085</v>
      </c>
      <c r="H444" s="20">
        <v>2023</v>
      </c>
      <c r="I444" s="10" t="s">
        <v>7427</v>
      </c>
      <c r="J444" s="10" t="s">
        <v>7393</v>
      </c>
      <c r="K444" s="10" t="s">
        <v>7393</v>
      </c>
      <c r="L444" s="10">
        <v>2</v>
      </c>
      <c r="M444" s="10" t="s">
        <v>7393</v>
      </c>
      <c r="N444" s="18" t="s">
        <v>7393</v>
      </c>
      <c r="O444" s="13" t="s">
        <v>7393</v>
      </c>
      <c r="P444" s="16" t="s">
        <v>7393</v>
      </c>
      <c r="Q444" s="18" t="s">
        <v>7393</v>
      </c>
      <c r="R444" s="10" t="s">
        <v>7393</v>
      </c>
      <c r="S444" s="13" t="s">
        <v>7393</v>
      </c>
      <c r="T444" s="13" t="s">
        <v>7393</v>
      </c>
      <c r="U444" s="8" t="s">
        <v>7393</v>
      </c>
      <c r="V444" s="10" t="s">
        <v>7412</v>
      </c>
      <c r="W444" s="10" t="s">
        <v>9522</v>
      </c>
      <c r="X444" s="10">
        <v>0</v>
      </c>
    </row>
    <row r="445" s="1" customFormat="1" spans="1:24">
      <c r="A445" s="2" t="s">
        <v>9523</v>
      </c>
      <c r="B445" s="9" t="s">
        <v>9524</v>
      </c>
      <c r="C445" s="10" t="s">
        <v>5863</v>
      </c>
      <c r="D445" s="10">
        <v>1</v>
      </c>
      <c r="E445" s="10" t="s">
        <v>9525</v>
      </c>
      <c r="F445" s="10">
        <v>3</v>
      </c>
      <c r="G445" s="18">
        <v>45086</v>
      </c>
      <c r="H445" s="20">
        <v>2023</v>
      </c>
      <c r="I445" s="18">
        <v>45413</v>
      </c>
      <c r="J445" s="10">
        <v>2024</v>
      </c>
      <c r="K445" s="10" t="s">
        <v>7393</v>
      </c>
      <c r="L445" s="10">
        <v>2</v>
      </c>
      <c r="M445" s="10" t="s">
        <v>7393</v>
      </c>
      <c r="N445" s="18" t="s">
        <v>7393</v>
      </c>
      <c r="O445" s="13" t="s">
        <v>7393</v>
      </c>
      <c r="P445" s="16" t="s">
        <v>7393</v>
      </c>
      <c r="Q445" s="18" t="s">
        <v>7393</v>
      </c>
      <c r="R445" s="10" t="s">
        <v>7393</v>
      </c>
      <c r="S445" s="13" t="s">
        <v>7393</v>
      </c>
      <c r="T445" s="13" t="s">
        <v>7393</v>
      </c>
      <c r="U445" s="8" t="s">
        <v>7393</v>
      </c>
      <c r="V445" s="10" t="s">
        <v>7394</v>
      </c>
      <c r="W445" s="10" t="s">
        <v>35</v>
      </c>
      <c r="X445" s="10">
        <v>0</v>
      </c>
    </row>
    <row r="446" s="1" customFormat="1" spans="1:24">
      <c r="A446" s="2" t="s">
        <v>9526</v>
      </c>
      <c r="B446" s="9" t="s">
        <v>9527</v>
      </c>
      <c r="C446" s="10" t="s">
        <v>5863</v>
      </c>
      <c r="D446" s="10">
        <v>1</v>
      </c>
      <c r="E446" s="10" t="s">
        <v>9528</v>
      </c>
      <c r="F446" s="10">
        <v>1</v>
      </c>
      <c r="G446" s="18">
        <v>45104</v>
      </c>
      <c r="H446" s="20">
        <v>2023</v>
      </c>
      <c r="I446" s="10" t="s">
        <v>7427</v>
      </c>
      <c r="J446" s="10" t="s">
        <v>7393</v>
      </c>
      <c r="K446" s="10" t="s">
        <v>7393</v>
      </c>
      <c r="L446" s="10">
        <v>2</v>
      </c>
      <c r="M446" s="10" t="s">
        <v>7393</v>
      </c>
      <c r="N446" s="18" t="s">
        <v>7393</v>
      </c>
      <c r="O446" s="13" t="s">
        <v>7393</v>
      </c>
      <c r="P446" s="16" t="s">
        <v>7393</v>
      </c>
      <c r="Q446" s="18" t="s">
        <v>7393</v>
      </c>
      <c r="R446" s="10" t="s">
        <v>7393</v>
      </c>
      <c r="S446" s="13" t="s">
        <v>7393</v>
      </c>
      <c r="T446" s="13" t="s">
        <v>7393</v>
      </c>
      <c r="U446" s="10" t="s">
        <v>7393</v>
      </c>
      <c r="V446" s="10" t="s">
        <v>52</v>
      </c>
      <c r="W446" s="10" t="s">
        <v>35</v>
      </c>
      <c r="X446" s="10">
        <v>1</v>
      </c>
    </row>
    <row r="447" s="1" customFormat="1" spans="1:24">
      <c r="A447" s="2" t="s">
        <v>9529</v>
      </c>
      <c r="B447" s="9" t="s">
        <v>9530</v>
      </c>
      <c r="C447" s="10" t="s">
        <v>8300</v>
      </c>
      <c r="D447" s="10">
        <v>5</v>
      </c>
      <c r="E447" s="10" t="s">
        <v>9311</v>
      </c>
      <c r="F447" s="10">
        <v>1</v>
      </c>
      <c r="G447" s="18">
        <v>45122</v>
      </c>
      <c r="H447" s="20">
        <v>2023</v>
      </c>
      <c r="I447" s="10" t="s">
        <v>7427</v>
      </c>
      <c r="J447" s="10" t="s">
        <v>7393</v>
      </c>
      <c r="K447" s="10" t="s">
        <v>7393</v>
      </c>
      <c r="L447" s="10">
        <v>2</v>
      </c>
      <c r="M447" s="10" t="s">
        <v>7393</v>
      </c>
      <c r="N447" s="18" t="s">
        <v>7393</v>
      </c>
      <c r="O447" s="13" t="s">
        <v>7393</v>
      </c>
      <c r="P447" s="16">
        <v>1</v>
      </c>
      <c r="Q447" s="18">
        <v>45122</v>
      </c>
      <c r="R447" s="10" t="s">
        <v>9125</v>
      </c>
      <c r="S447" s="13" t="s">
        <v>7393</v>
      </c>
      <c r="T447" s="13" t="s">
        <v>7393</v>
      </c>
      <c r="U447" s="26" t="s">
        <v>9531</v>
      </c>
      <c r="V447" s="10" t="s">
        <v>7394</v>
      </c>
      <c r="W447" s="10" t="s">
        <v>35</v>
      </c>
      <c r="X447" s="10">
        <v>0</v>
      </c>
    </row>
    <row r="448" s="1" customFormat="1" spans="1:24">
      <c r="A448" s="2" t="s">
        <v>9532</v>
      </c>
      <c r="B448" s="9" t="s">
        <v>9533</v>
      </c>
      <c r="C448" s="10" t="s">
        <v>5863</v>
      </c>
      <c r="D448" s="10">
        <v>1</v>
      </c>
      <c r="E448" s="10" t="s">
        <v>9534</v>
      </c>
      <c r="F448" s="10">
        <v>2</v>
      </c>
      <c r="G448" s="18">
        <v>45132</v>
      </c>
      <c r="H448" s="20">
        <v>2023</v>
      </c>
      <c r="I448" s="10" t="s">
        <v>7427</v>
      </c>
      <c r="J448" s="10" t="s">
        <v>7393</v>
      </c>
      <c r="K448" s="10" t="s">
        <v>7393</v>
      </c>
      <c r="L448" s="10">
        <v>2</v>
      </c>
      <c r="M448" s="10" t="s">
        <v>7393</v>
      </c>
      <c r="N448" s="18" t="s">
        <v>7393</v>
      </c>
      <c r="O448" s="13" t="s">
        <v>7393</v>
      </c>
      <c r="P448" s="16" t="s">
        <v>7393</v>
      </c>
      <c r="Q448" s="18" t="s">
        <v>7393</v>
      </c>
      <c r="R448" s="10" t="s">
        <v>7393</v>
      </c>
      <c r="S448" s="13" t="s">
        <v>7393</v>
      </c>
      <c r="T448" s="13" t="s">
        <v>7393</v>
      </c>
      <c r="U448" s="10" t="s">
        <v>7393</v>
      </c>
      <c r="V448" s="10" t="s">
        <v>7412</v>
      </c>
      <c r="W448" s="10" t="s">
        <v>35</v>
      </c>
      <c r="X448" s="10">
        <v>0</v>
      </c>
    </row>
    <row r="449" s="1" customFormat="1" spans="1:24">
      <c r="A449" s="2" t="s">
        <v>9535</v>
      </c>
      <c r="B449" s="9" t="s">
        <v>9536</v>
      </c>
      <c r="C449" s="10" t="s">
        <v>8300</v>
      </c>
      <c r="D449" s="10">
        <v>1</v>
      </c>
      <c r="E449" s="10" t="s">
        <v>8496</v>
      </c>
      <c r="F449" s="10">
        <v>1</v>
      </c>
      <c r="G449" s="18">
        <v>45159</v>
      </c>
      <c r="H449" s="20">
        <v>2023</v>
      </c>
      <c r="I449" s="10" t="s">
        <v>7427</v>
      </c>
      <c r="J449" s="10" t="s">
        <v>7393</v>
      </c>
      <c r="K449" s="10" t="s">
        <v>7393</v>
      </c>
      <c r="L449" s="10">
        <v>2</v>
      </c>
      <c r="M449" s="10" t="s">
        <v>7393</v>
      </c>
      <c r="N449" s="18" t="s">
        <v>7393</v>
      </c>
      <c r="O449" s="13" t="s">
        <v>7393</v>
      </c>
      <c r="P449" s="10">
        <v>1</v>
      </c>
      <c r="Q449" s="35" t="s">
        <v>9537</v>
      </c>
      <c r="R449" s="26" t="s">
        <v>9125</v>
      </c>
      <c r="S449" s="13" t="s">
        <v>7393</v>
      </c>
      <c r="T449" s="13" t="s">
        <v>7393</v>
      </c>
      <c r="U449" s="12" t="s">
        <v>9538</v>
      </c>
      <c r="V449" s="10" t="s">
        <v>7394</v>
      </c>
      <c r="W449" s="10" t="s">
        <v>35</v>
      </c>
      <c r="X449" s="10">
        <v>0</v>
      </c>
    </row>
    <row r="450" s="1" customFormat="1" spans="1:24">
      <c r="A450" s="2" t="s">
        <v>9539</v>
      </c>
      <c r="B450" s="9" t="s">
        <v>9540</v>
      </c>
      <c r="C450" s="10" t="s">
        <v>5863</v>
      </c>
      <c r="D450" s="10">
        <v>1</v>
      </c>
      <c r="E450" s="10" t="s">
        <v>9541</v>
      </c>
      <c r="F450" s="10">
        <v>2</v>
      </c>
      <c r="G450" s="18">
        <v>45169</v>
      </c>
      <c r="H450" s="20">
        <v>2023</v>
      </c>
      <c r="I450" s="18">
        <v>45292</v>
      </c>
      <c r="J450" s="10">
        <v>2024</v>
      </c>
      <c r="K450" s="10" t="s">
        <v>7393</v>
      </c>
      <c r="L450" s="10">
        <v>1</v>
      </c>
      <c r="M450" s="10" t="s">
        <v>7393</v>
      </c>
      <c r="N450" s="18" t="s">
        <v>7393</v>
      </c>
      <c r="O450" s="13" t="s">
        <v>7393</v>
      </c>
      <c r="P450" s="13" t="s">
        <v>7393</v>
      </c>
      <c r="Q450" s="35" t="s">
        <v>7393</v>
      </c>
      <c r="R450" s="26" t="s">
        <v>7393</v>
      </c>
      <c r="S450" s="13" t="s">
        <v>7393</v>
      </c>
      <c r="T450" s="13" t="s">
        <v>7393</v>
      </c>
      <c r="U450" s="12" t="s">
        <v>7393</v>
      </c>
      <c r="V450" s="10" t="s">
        <v>7394</v>
      </c>
      <c r="W450" s="10" t="s">
        <v>8508</v>
      </c>
      <c r="X450" s="10">
        <v>1</v>
      </c>
    </row>
    <row r="451" s="1" customFormat="1" spans="1:24">
      <c r="A451" s="2" t="s">
        <v>9542</v>
      </c>
      <c r="B451" s="9" t="s">
        <v>9543</v>
      </c>
      <c r="C451" s="10" t="s">
        <v>5863</v>
      </c>
      <c r="D451" s="10">
        <v>1</v>
      </c>
      <c r="E451" s="10" t="s">
        <v>9544</v>
      </c>
      <c r="F451" s="10">
        <v>2</v>
      </c>
      <c r="G451" s="18">
        <v>45176</v>
      </c>
      <c r="H451" s="20">
        <v>2023</v>
      </c>
      <c r="I451" s="10" t="s">
        <v>7427</v>
      </c>
      <c r="J451" s="10" t="s">
        <v>7393</v>
      </c>
      <c r="K451" s="10" t="s">
        <v>7393</v>
      </c>
      <c r="L451" s="10">
        <v>2</v>
      </c>
      <c r="M451" s="10" t="s">
        <v>7393</v>
      </c>
      <c r="N451" s="18" t="s">
        <v>7393</v>
      </c>
      <c r="O451" s="13" t="s">
        <v>7393</v>
      </c>
      <c r="P451" s="13" t="s">
        <v>7393</v>
      </c>
      <c r="Q451" s="35" t="s">
        <v>7393</v>
      </c>
      <c r="R451" s="26" t="s">
        <v>7393</v>
      </c>
      <c r="S451" s="13" t="s">
        <v>7393</v>
      </c>
      <c r="T451" s="13" t="s">
        <v>7393</v>
      </c>
      <c r="U451" s="12" t="s">
        <v>7393</v>
      </c>
      <c r="V451" s="10" t="s">
        <v>7412</v>
      </c>
      <c r="W451" s="10" t="s">
        <v>8866</v>
      </c>
      <c r="X451" s="10">
        <v>0</v>
      </c>
    </row>
    <row r="452" s="1" customFormat="1" spans="1:24">
      <c r="A452" s="2" t="s">
        <v>9545</v>
      </c>
      <c r="B452" s="9" t="s">
        <v>9546</v>
      </c>
      <c r="C452" s="10" t="s">
        <v>5863</v>
      </c>
      <c r="D452" s="10">
        <v>1</v>
      </c>
      <c r="E452" s="10" t="s">
        <v>9002</v>
      </c>
      <c r="F452" s="10">
        <v>1</v>
      </c>
      <c r="G452" s="18">
        <v>45191</v>
      </c>
      <c r="H452" s="20">
        <v>2023</v>
      </c>
      <c r="I452" s="18">
        <v>45474</v>
      </c>
      <c r="J452" s="10">
        <v>2024</v>
      </c>
      <c r="K452" s="10" t="s">
        <v>7393</v>
      </c>
      <c r="L452" s="10">
        <v>1</v>
      </c>
      <c r="M452" s="10" t="s">
        <v>7393</v>
      </c>
      <c r="N452" s="18" t="s">
        <v>7393</v>
      </c>
      <c r="O452" s="13" t="s">
        <v>7393</v>
      </c>
      <c r="P452" s="13" t="s">
        <v>7393</v>
      </c>
      <c r="Q452" s="35" t="s">
        <v>7393</v>
      </c>
      <c r="R452" s="26" t="s">
        <v>7393</v>
      </c>
      <c r="S452" s="13" t="s">
        <v>7393</v>
      </c>
      <c r="T452" s="13" t="s">
        <v>9547</v>
      </c>
      <c r="U452" s="12" t="s">
        <v>7393</v>
      </c>
      <c r="V452" s="10" t="s">
        <v>7394</v>
      </c>
      <c r="W452" s="10" t="s">
        <v>9007</v>
      </c>
      <c r="X452" s="10">
        <v>1</v>
      </c>
    </row>
    <row r="453" s="1" customFormat="1" spans="1:24">
      <c r="A453" s="2" t="s">
        <v>9548</v>
      </c>
      <c r="B453" s="9" t="s">
        <v>9549</v>
      </c>
      <c r="C453" s="10" t="s">
        <v>5863</v>
      </c>
      <c r="D453" s="10">
        <v>1</v>
      </c>
      <c r="E453" s="10" t="s">
        <v>9550</v>
      </c>
      <c r="F453" s="10">
        <v>2</v>
      </c>
      <c r="G453" s="18">
        <v>45209</v>
      </c>
      <c r="H453" s="20">
        <v>2023</v>
      </c>
      <c r="I453" s="18">
        <v>45470</v>
      </c>
      <c r="J453" s="10">
        <v>2024</v>
      </c>
      <c r="K453" s="10" t="s">
        <v>7393</v>
      </c>
      <c r="L453" s="10">
        <v>1</v>
      </c>
      <c r="M453" s="10" t="s">
        <v>7393</v>
      </c>
      <c r="N453" s="18" t="s">
        <v>7393</v>
      </c>
      <c r="O453" s="13" t="s">
        <v>7393</v>
      </c>
      <c r="P453" s="13" t="s">
        <v>7393</v>
      </c>
      <c r="Q453" s="35" t="s">
        <v>7393</v>
      </c>
      <c r="R453" s="26" t="s">
        <v>7393</v>
      </c>
      <c r="S453" s="13" t="s">
        <v>7393</v>
      </c>
      <c r="T453" s="13" t="s">
        <v>7393</v>
      </c>
      <c r="U453" s="12" t="s">
        <v>7393</v>
      </c>
      <c r="V453" s="10" t="s">
        <v>7394</v>
      </c>
      <c r="W453" s="10" t="s">
        <v>9551</v>
      </c>
      <c r="X453" s="10">
        <v>0</v>
      </c>
    </row>
    <row r="454" s="1" customFormat="1" spans="1:24">
      <c r="A454" s="2" t="s">
        <v>9552</v>
      </c>
      <c r="B454" s="9" t="s">
        <v>9553</v>
      </c>
      <c r="C454" s="10" t="s">
        <v>5863</v>
      </c>
      <c r="D454" s="10">
        <v>1</v>
      </c>
      <c r="E454" s="10" t="s">
        <v>9554</v>
      </c>
      <c r="F454" s="10">
        <v>2</v>
      </c>
      <c r="G454" s="18">
        <v>45216</v>
      </c>
      <c r="H454" s="20">
        <v>2023</v>
      </c>
      <c r="I454" s="10" t="s">
        <v>7427</v>
      </c>
      <c r="J454" s="10" t="s">
        <v>7393</v>
      </c>
      <c r="K454" s="10" t="s">
        <v>7393</v>
      </c>
      <c r="L454" s="10">
        <v>2</v>
      </c>
      <c r="M454" s="10" t="s">
        <v>7393</v>
      </c>
      <c r="N454" s="18" t="s">
        <v>7393</v>
      </c>
      <c r="O454" s="13" t="s">
        <v>7393</v>
      </c>
      <c r="P454" s="13" t="s">
        <v>7393</v>
      </c>
      <c r="Q454" s="35" t="s">
        <v>7393</v>
      </c>
      <c r="R454" s="26" t="s">
        <v>7393</v>
      </c>
      <c r="S454" s="13" t="s">
        <v>7393</v>
      </c>
      <c r="T454" s="13" t="s">
        <v>7393</v>
      </c>
      <c r="U454" s="12" t="s">
        <v>7393</v>
      </c>
      <c r="V454" s="10" t="s">
        <v>7394</v>
      </c>
      <c r="W454" s="10" t="s">
        <v>35</v>
      </c>
      <c r="X454" s="10">
        <v>0</v>
      </c>
    </row>
    <row r="455" s="1" customFormat="1" spans="1:24">
      <c r="A455" s="2" t="s">
        <v>9555</v>
      </c>
      <c r="B455" s="9" t="s">
        <v>9556</v>
      </c>
      <c r="C455" s="10" t="s">
        <v>5863</v>
      </c>
      <c r="D455" s="10">
        <v>1</v>
      </c>
      <c r="E455" s="10" t="s">
        <v>9557</v>
      </c>
      <c r="F455" s="10">
        <v>2</v>
      </c>
      <c r="G455" s="18">
        <v>45267</v>
      </c>
      <c r="H455" s="20">
        <v>2023</v>
      </c>
      <c r="I455" s="10" t="s">
        <v>7427</v>
      </c>
      <c r="J455" s="10" t="s">
        <v>7393</v>
      </c>
      <c r="K455" s="10" t="s">
        <v>7393</v>
      </c>
      <c r="L455" s="10">
        <v>2</v>
      </c>
      <c r="M455" s="10" t="s">
        <v>7393</v>
      </c>
      <c r="N455" s="18" t="s">
        <v>7393</v>
      </c>
      <c r="O455" s="13" t="s">
        <v>7393</v>
      </c>
      <c r="P455" s="13" t="s">
        <v>7393</v>
      </c>
      <c r="Q455" s="35" t="s">
        <v>7393</v>
      </c>
      <c r="R455" s="26" t="s">
        <v>7393</v>
      </c>
      <c r="S455" s="13" t="s">
        <v>7393</v>
      </c>
      <c r="T455" s="13" t="s">
        <v>7393</v>
      </c>
      <c r="U455" s="12" t="s">
        <v>7393</v>
      </c>
      <c r="V455" s="10" t="s">
        <v>7394</v>
      </c>
      <c r="W455" s="10" t="s">
        <v>35</v>
      </c>
      <c r="X455" s="10">
        <v>0</v>
      </c>
    </row>
    <row r="456" s="1" customFormat="1" spans="1:24">
      <c r="A456" s="2" t="s">
        <v>9558</v>
      </c>
      <c r="B456" s="9" t="s">
        <v>9559</v>
      </c>
      <c r="C456" s="10" t="s">
        <v>7477</v>
      </c>
      <c r="D456" s="10">
        <v>1</v>
      </c>
      <c r="E456" s="10" t="s">
        <v>9560</v>
      </c>
      <c r="F456" s="10">
        <v>1</v>
      </c>
      <c r="G456" s="18">
        <v>45278</v>
      </c>
      <c r="H456" s="20">
        <v>2023</v>
      </c>
      <c r="I456" s="18" t="s">
        <v>7427</v>
      </c>
      <c r="J456" s="10" t="s">
        <v>7393</v>
      </c>
      <c r="K456" s="10" t="s">
        <v>7393</v>
      </c>
      <c r="L456" s="10">
        <v>2</v>
      </c>
      <c r="M456" s="10" t="s">
        <v>7393</v>
      </c>
      <c r="N456" s="18" t="s">
        <v>7393</v>
      </c>
      <c r="O456" s="13" t="s">
        <v>7393</v>
      </c>
      <c r="P456" s="13" t="s">
        <v>7393</v>
      </c>
      <c r="Q456" s="18" t="s">
        <v>7393</v>
      </c>
      <c r="R456" s="10" t="s">
        <v>7393</v>
      </c>
      <c r="S456" s="13" t="s">
        <v>7393</v>
      </c>
      <c r="T456" s="13" t="s">
        <v>7393</v>
      </c>
      <c r="U456" s="10" t="s">
        <v>7393</v>
      </c>
      <c r="V456" s="10" t="s">
        <v>7394</v>
      </c>
      <c r="W456" s="10" t="s">
        <v>35</v>
      </c>
      <c r="X456" s="10">
        <v>0</v>
      </c>
    </row>
    <row r="457" s="1" customFormat="1" spans="1:24">
      <c r="A457" s="2" t="s">
        <v>9561</v>
      </c>
      <c r="B457" s="9" t="s">
        <v>9562</v>
      </c>
      <c r="C457" s="10" t="s">
        <v>5863</v>
      </c>
      <c r="D457" s="10">
        <v>1</v>
      </c>
      <c r="E457" s="10" t="s">
        <v>9121</v>
      </c>
      <c r="F457" s="10">
        <v>2</v>
      </c>
      <c r="G457" s="18">
        <v>45285</v>
      </c>
      <c r="H457" s="20">
        <v>2023</v>
      </c>
      <c r="I457" s="10" t="s">
        <v>7427</v>
      </c>
      <c r="J457" s="10" t="s">
        <v>7393</v>
      </c>
      <c r="K457" s="10" t="s">
        <v>7393</v>
      </c>
      <c r="L457" s="10">
        <v>2</v>
      </c>
      <c r="M457" s="10" t="s">
        <v>7393</v>
      </c>
      <c r="N457" s="18" t="s">
        <v>7393</v>
      </c>
      <c r="O457" s="13" t="s">
        <v>7393</v>
      </c>
      <c r="P457" s="13" t="s">
        <v>7393</v>
      </c>
      <c r="Q457" s="35" t="s">
        <v>7393</v>
      </c>
      <c r="R457" s="26" t="s">
        <v>7393</v>
      </c>
      <c r="S457" s="13" t="s">
        <v>7393</v>
      </c>
      <c r="T457" s="13" t="s">
        <v>7393</v>
      </c>
      <c r="U457" s="12" t="s">
        <v>7393</v>
      </c>
      <c r="V457" s="10" t="s">
        <v>7412</v>
      </c>
      <c r="W457" s="10" t="s">
        <v>35</v>
      </c>
      <c r="X457" s="10">
        <v>0</v>
      </c>
    </row>
    <row r="458" s="1" customFormat="1" spans="1:24">
      <c r="A458" s="2" t="s">
        <v>9563</v>
      </c>
      <c r="B458" s="9" t="s">
        <v>9564</v>
      </c>
      <c r="C458" s="10" t="s">
        <v>5863</v>
      </c>
      <c r="D458" s="10">
        <v>1</v>
      </c>
      <c r="E458" s="10" t="s">
        <v>9565</v>
      </c>
      <c r="F458" s="10">
        <v>2</v>
      </c>
      <c r="G458" s="18">
        <v>45288</v>
      </c>
      <c r="H458" s="20">
        <v>2023</v>
      </c>
      <c r="I458" s="10" t="s">
        <v>7427</v>
      </c>
      <c r="J458" s="10" t="s">
        <v>7393</v>
      </c>
      <c r="K458" s="10" t="s">
        <v>7393</v>
      </c>
      <c r="L458" s="10">
        <v>2</v>
      </c>
      <c r="M458" s="10" t="s">
        <v>7393</v>
      </c>
      <c r="N458" s="18" t="s">
        <v>7393</v>
      </c>
      <c r="O458" s="13" t="s">
        <v>7393</v>
      </c>
      <c r="P458" s="13" t="s">
        <v>7393</v>
      </c>
      <c r="Q458" s="35" t="s">
        <v>7393</v>
      </c>
      <c r="R458" s="26" t="s">
        <v>7393</v>
      </c>
      <c r="S458" s="13" t="s">
        <v>7393</v>
      </c>
      <c r="T458" s="13" t="s">
        <v>7393</v>
      </c>
      <c r="U458" s="12" t="s">
        <v>7393</v>
      </c>
      <c r="V458" s="10" t="s">
        <v>7412</v>
      </c>
      <c r="W458" s="10" t="s">
        <v>35</v>
      </c>
      <c r="X458" s="10">
        <v>0</v>
      </c>
    </row>
    <row r="459" s="1" customFormat="1" spans="1:24">
      <c r="A459" s="2" t="s">
        <v>9566</v>
      </c>
      <c r="B459" s="9" t="s">
        <v>9567</v>
      </c>
      <c r="C459" s="10" t="s">
        <v>5863</v>
      </c>
      <c r="D459" s="10">
        <v>1</v>
      </c>
      <c r="E459" s="10" t="s">
        <v>9568</v>
      </c>
      <c r="F459" s="10">
        <v>2</v>
      </c>
      <c r="G459" s="18">
        <v>45325</v>
      </c>
      <c r="H459" s="20">
        <v>2024</v>
      </c>
      <c r="I459" s="10" t="s">
        <v>7427</v>
      </c>
      <c r="J459" s="10" t="s">
        <v>7393</v>
      </c>
      <c r="K459" s="10" t="s">
        <v>7393</v>
      </c>
      <c r="L459" s="10">
        <v>2</v>
      </c>
      <c r="M459" s="10" t="s">
        <v>7393</v>
      </c>
      <c r="N459" s="18" t="s">
        <v>7393</v>
      </c>
      <c r="O459" s="13" t="s">
        <v>7393</v>
      </c>
      <c r="P459" s="13" t="s">
        <v>7393</v>
      </c>
      <c r="Q459" s="35" t="s">
        <v>7393</v>
      </c>
      <c r="R459" s="26" t="s">
        <v>7393</v>
      </c>
      <c r="S459" s="13" t="s">
        <v>7393</v>
      </c>
      <c r="T459" s="13" t="s">
        <v>7393</v>
      </c>
      <c r="U459" s="12" t="s">
        <v>7393</v>
      </c>
      <c r="V459" s="10" t="s">
        <v>7412</v>
      </c>
      <c r="W459" s="10" t="s">
        <v>35</v>
      </c>
      <c r="X459" s="10">
        <v>0</v>
      </c>
    </row>
    <row r="460" s="1" customFormat="1" spans="1:24">
      <c r="A460" s="2" t="s">
        <v>9569</v>
      </c>
      <c r="B460" s="9" t="s">
        <v>9570</v>
      </c>
      <c r="C460" s="10" t="s">
        <v>8300</v>
      </c>
      <c r="D460" s="10">
        <v>1</v>
      </c>
      <c r="E460" s="10" t="s">
        <v>9136</v>
      </c>
      <c r="F460" s="10">
        <v>3</v>
      </c>
      <c r="G460" s="18">
        <v>45322</v>
      </c>
      <c r="H460" s="20">
        <v>2024</v>
      </c>
      <c r="I460" s="35">
        <v>45444</v>
      </c>
      <c r="J460" s="10">
        <v>2024</v>
      </c>
      <c r="K460" s="10" t="s">
        <v>7393</v>
      </c>
      <c r="L460" s="10">
        <v>1</v>
      </c>
      <c r="M460" s="10" t="s">
        <v>7393</v>
      </c>
      <c r="N460" s="18" t="s">
        <v>7393</v>
      </c>
      <c r="O460" s="13" t="s">
        <v>7393</v>
      </c>
      <c r="P460" s="13">
        <v>1</v>
      </c>
      <c r="Q460" s="35" t="s">
        <v>7393</v>
      </c>
      <c r="R460" s="26" t="s">
        <v>7393</v>
      </c>
      <c r="S460" s="13" t="s">
        <v>9571</v>
      </c>
      <c r="T460" s="52" t="s">
        <v>2812</v>
      </c>
      <c r="U460" s="12" t="s">
        <v>7393</v>
      </c>
      <c r="V460" s="10" t="s">
        <v>7394</v>
      </c>
      <c r="W460" s="10" t="s">
        <v>9140</v>
      </c>
      <c r="X460" s="10">
        <v>0</v>
      </c>
    </row>
    <row r="461" s="1" customFormat="1" spans="1:24">
      <c r="A461" s="2" t="s">
        <v>9572</v>
      </c>
      <c r="B461" s="9" t="s">
        <v>9573</v>
      </c>
      <c r="C461" s="10" t="s">
        <v>5863</v>
      </c>
      <c r="D461" s="10">
        <v>1</v>
      </c>
      <c r="E461" s="10" t="s">
        <v>9574</v>
      </c>
      <c r="F461" s="10">
        <v>1</v>
      </c>
      <c r="G461" s="18">
        <v>45361</v>
      </c>
      <c r="H461" s="20">
        <v>2024</v>
      </c>
      <c r="I461" s="18" t="s">
        <v>7427</v>
      </c>
      <c r="J461" s="10" t="s">
        <v>7393</v>
      </c>
      <c r="K461" s="10" t="s">
        <v>7393</v>
      </c>
      <c r="L461" s="10">
        <v>2</v>
      </c>
      <c r="M461" s="10" t="s">
        <v>7393</v>
      </c>
      <c r="N461" s="18" t="s">
        <v>7393</v>
      </c>
      <c r="O461" s="13" t="s">
        <v>7393</v>
      </c>
      <c r="P461" s="13" t="s">
        <v>7393</v>
      </c>
      <c r="Q461" s="18" t="s">
        <v>7393</v>
      </c>
      <c r="R461" s="10" t="s">
        <v>7393</v>
      </c>
      <c r="S461" s="13" t="s">
        <v>7393</v>
      </c>
      <c r="T461" s="13" t="s">
        <v>7393</v>
      </c>
      <c r="U461" s="10" t="s">
        <v>7393</v>
      </c>
      <c r="V461" s="10" t="s">
        <v>7394</v>
      </c>
      <c r="W461" s="10" t="s">
        <v>35</v>
      </c>
      <c r="X461" s="10">
        <v>1</v>
      </c>
    </row>
    <row r="462" s="1" customFormat="1" spans="1:24">
      <c r="A462" s="2" t="s">
        <v>9575</v>
      </c>
      <c r="B462" s="39" t="s">
        <v>9576</v>
      </c>
      <c r="C462" s="26" t="s">
        <v>8300</v>
      </c>
      <c r="D462" s="10">
        <v>4</v>
      </c>
      <c r="E462" s="10" t="s">
        <v>9099</v>
      </c>
      <c r="F462" s="10">
        <v>5</v>
      </c>
      <c r="G462" s="18" t="s">
        <v>9577</v>
      </c>
      <c r="H462" s="20">
        <v>2024</v>
      </c>
      <c r="I462" s="18" t="s">
        <v>7427</v>
      </c>
      <c r="J462" s="10" t="s">
        <v>7393</v>
      </c>
      <c r="K462" s="36" t="s">
        <v>7393</v>
      </c>
      <c r="L462" s="10">
        <v>2</v>
      </c>
      <c r="M462" s="10" t="s">
        <v>7393</v>
      </c>
      <c r="N462" s="18" t="s">
        <v>7393</v>
      </c>
      <c r="O462" s="10" t="s">
        <v>7393</v>
      </c>
      <c r="P462" s="36" t="s">
        <v>7393</v>
      </c>
      <c r="Q462" s="18" t="s">
        <v>7393</v>
      </c>
      <c r="R462" s="36" t="s">
        <v>7393</v>
      </c>
      <c r="S462" s="36" t="s">
        <v>7393</v>
      </c>
      <c r="T462" s="36" t="s">
        <v>7393</v>
      </c>
      <c r="U462" s="50" t="s">
        <v>9107</v>
      </c>
      <c r="V462" s="10" t="s">
        <v>33</v>
      </c>
      <c r="W462" s="10" t="s">
        <v>9578</v>
      </c>
      <c r="X462" s="10">
        <v>0</v>
      </c>
    </row>
    <row r="463" s="1" customFormat="1" spans="1:24">
      <c r="A463" s="2" t="s">
        <v>9579</v>
      </c>
      <c r="B463" s="9" t="s">
        <v>9580</v>
      </c>
      <c r="C463" s="26" t="s">
        <v>9125</v>
      </c>
      <c r="D463" s="10">
        <v>2</v>
      </c>
      <c r="E463" s="10" t="s">
        <v>9581</v>
      </c>
      <c r="F463" s="10">
        <v>7</v>
      </c>
      <c r="G463" s="18">
        <v>45499</v>
      </c>
      <c r="H463" s="20">
        <v>2024</v>
      </c>
      <c r="I463" s="18" t="s">
        <v>7427</v>
      </c>
      <c r="J463" s="10" t="s">
        <v>7393</v>
      </c>
      <c r="K463" s="10" t="s">
        <v>7393</v>
      </c>
      <c r="L463" s="10">
        <v>2</v>
      </c>
      <c r="M463" s="10" t="s">
        <v>7393</v>
      </c>
      <c r="N463" s="18" t="s">
        <v>7393</v>
      </c>
      <c r="O463" s="10" t="s">
        <v>7393</v>
      </c>
      <c r="P463" s="10" t="s">
        <v>7393</v>
      </c>
      <c r="Q463" s="18" t="s">
        <v>7393</v>
      </c>
      <c r="R463" s="10" t="s">
        <v>7393</v>
      </c>
      <c r="S463" s="10" t="s">
        <v>7393</v>
      </c>
      <c r="T463" s="10" t="s">
        <v>7393</v>
      </c>
      <c r="U463" s="10" t="s">
        <v>7393</v>
      </c>
      <c r="V463" s="10" t="s">
        <v>7394</v>
      </c>
      <c r="W463" s="10" t="s">
        <v>35</v>
      </c>
      <c r="X463" s="10">
        <v>1</v>
      </c>
    </row>
    <row r="464" s="1" customFormat="1" spans="1:24">
      <c r="A464" s="2" t="s">
        <v>9582</v>
      </c>
      <c r="B464" s="9" t="s">
        <v>9583</v>
      </c>
      <c r="C464" s="10" t="s">
        <v>5863</v>
      </c>
      <c r="D464" s="10">
        <v>1</v>
      </c>
      <c r="E464" s="16" t="s">
        <v>9584</v>
      </c>
      <c r="F464" s="10">
        <v>2</v>
      </c>
      <c r="G464" s="18">
        <v>45593</v>
      </c>
      <c r="H464" s="20">
        <v>2024</v>
      </c>
      <c r="I464" s="18" t="s">
        <v>7427</v>
      </c>
      <c r="J464" s="18" t="s">
        <v>7393</v>
      </c>
      <c r="K464" s="10" t="s">
        <v>7393</v>
      </c>
      <c r="L464" s="10">
        <v>2</v>
      </c>
      <c r="M464" s="10" t="s">
        <v>7393</v>
      </c>
      <c r="N464" s="18" t="s">
        <v>7393</v>
      </c>
      <c r="O464" s="10" t="s">
        <v>7393</v>
      </c>
      <c r="P464" s="10" t="s">
        <v>7393</v>
      </c>
      <c r="Q464" s="35" t="s">
        <v>7393</v>
      </c>
      <c r="R464" s="26" t="s">
        <v>7393</v>
      </c>
      <c r="S464" s="10" t="s">
        <v>7393</v>
      </c>
      <c r="T464" s="10" t="s">
        <v>7393</v>
      </c>
      <c r="U464" s="12" t="s">
        <v>7393</v>
      </c>
      <c r="V464" s="10" t="s">
        <v>7394</v>
      </c>
      <c r="W464" s="10" t="s">
        <v>7926</v>
      </c>
      <c r="X464" s="10">
        <v>0</v>
      </c>
    </row>
    <row r="465" s="1" customFormat="1" spans="1:24">
      <c r="A465" s="2" t="s">
        <v>9585</v>
      </c>
      <c r="B465" s="9" t="s">
        <v>9586</v>
      </c>
      <c r="C465" s="10" t="s">
        <v>5863</v>
      </c>
      <c r="D465" s="10">
        <v>1</v>
      </c>
      <c r="E465" s="10" t="s">
        <v>9587</v>
      </c>
      <c r="F465" s="10">
        <v>1</v>
      </c>
      <c r="G465" s="18">
        <v>45602</v>
      </c>
      <c r="H465" s="20">
        <v>2024</v>
      </c>
      <c r="I465" s="18" t="s">
        <v>7427</v>
      </c>
      <c r="J465" s="10" t="s">
        <v>7393</v>
      </c>
      <c r="K465" s="10" t="s">
        <v>7393</v>
      </c>
      <c r="L465" s="10">
        <v>2</v>
      </c>
      <c r="M465" s="10" t="s">
        <v>7393</v>
      </c>
      <c r="N465" s="18" t="s">
        <v>7393</v>
      </c>
      <c r="O465" s="10" t="s">
        <v>7393</v>
      </c>
      <c r="P465" s="10" t="s">
        <v>7393</v>
      </c>
      <c r="Q465" s="18" t="s">
        <v>7731</v>
      </c>
      <c r="R465" s="10" t="s">
        <v>7393</v>
      </c>
      <c r="S465" s="10" t="s">
        <v>7393</v>
      </c>
      <c r="T465" s="10" t="s">
        <v>7393</v>
      </c>
      <c r="U465" s="10" t="s">
        <v>7393</v>
      </c>
      <c r="V465" s="10" t="s">
        <v>7394</v>
      </c>
      <c r="W465" s="10" t="s">
        <v>7926</v>
      </c>
      <c r="X465" s="10">
        <v>0</v>
      </c>
    </row>
    <row r="466" s="1" customFormat="1" spans="1:24">
      <c r="A466" s="2" t="s">
        <v>9588</v>
      </c>
      <c r="B466" s="9" t="s">
        <v>9589</v>
      </c>
      <c r="C466" s="10" t="s">
        <v>9181</v>
      </c>
      <c r="D466" s="10">
        <v>1</v>
      </c>
      <c r="E466" s="10" t="s">
        <v>9153</v>
      </c>
      <c r="F466" s="26">
        <v>1</v>
      </c>
      <c r="G466" s="18" t="s">
        <v>7393</v>
      </c>
      <c r="H466" s="20" t="s">
        <v>7393</v>
      </c>
      <c r="I466" s="18" t="s">
        <v>7393</v>
      </c>
      <c r="J466" s="10" t="s">
        <v>7393</v>
      </c>
      <c r="K466" s="36" t="s">
        <v>7393</v>
      </c>
      <c r="L466" s="10" t="s">
        <v>7393</v>
      </c>
      <c r="M466" s="10" t="s">
        <v>7393</v>
      </c>
      <c r="N466" s="18" t="s">
        <v>7393</v>
      </c>
      <c r="O466" s="10" t="s">
        <v>7393</v>
      </c>
      <c r="P466" s="10" t="s">
        <v>7393</v>
      </c>
      <c r="Q466" s="18" t="s">
        <v>7393</v>
      </c>
      <c r="R466" s="10" t="s">
        <v>7393</v>
      </c>
      <c r="S466" s="10" t="s">
        <v>7393</v>
      </c>
      <c r="T466" s="10" t="s">
        <v>7393</v>
      </c>
      <c r="U466" s="26" t="s">
        <v>7393</v>
      </c>
      <c r="V466" s="26" t="s">
        <v>7394</v>
      </c>
      <c r="W466" s="10" t="s">
        <v>35</v>
      </c>
      <c r="X466" s="10">
        <v>0</v>
      </c>
    </row>
    <row r="467" s="1" customFormat="1" spans="1:24">
      <c r="A467" s="2"/>
      <c r="B467" s="3"/>
      <c r="C467" s="3"/>
      <c r="D467" s="3"/>
      <c r="E467" s="3"/>
      <c r="F467" s="3"/>
      <c r="G467" s="3"/>
      <c r="H467" s="3"/>
      <c r="I467" s="3"/>
      <c r="J467" s="3"/>
      <c r="K467" s="3"/>
      <c r="L467" s="3"/>
      <c r="M467" s="3"/>
      <c r="N467" s="4"/>
      <c r="O467" s="3"/>
      <c r="P467" s="3"/>
      <c r="Q467" s="4"/>
      <c r="R467" s="3"/>
      <c r="S467" s="3"/>
      <c r="T467" s="3" t="s">
        <v>33</v>
      </c>
      <c r="U467" s="3"/>
      <c r="V467" s="3">
        <f>COUNTIF(V2:V466,"Africa")</f>
        <v>12</v>
      </c>
      <c r="W467" s="3"/>
      <c r="X467" s="3"/>
    </row>
    <row r="468" s="1" customFormat="1" spans="1:24">
      <c r="A468" s="2"/>
      <c r="B468" s="3"/>
      <c r="C468" s="3"/>
      <c r="D468" s="3"/>
      <c r="E468" s="3"/>
      <c r="F468" s="3"/>
      <c r="G468" s="3"/>
      <c r="H468" s="3"/>
      <c r="I468" s="3"/>
      <c r="J468" s="3"/>
      <c r="K468" s="3"/>
      <c r="L468" s="3"/>
      <c r="M468" s="3"/>
      <c r="N468" s="4"/>
      <c r="O468" s="3"/>
      <c r="P468" s="3"/>
      <c r="Q468" s="4"/>
      <c r="R468" s="3"/>
      <c r="S468" s="3"/>
      <c r="T468" s="3" t="s">
        <v>7400</v>
      </c>
      <c r="U468" s="3"/>
      <c r="V468" s="3">
        <f>COUNTIF(V2:V466,"Americas")</f>
        <v>79</v>
      </c>
      <c r="W468" s="3"/>
      <c r="X468" s="3"/>
    </row>
    <row r="469" s="1" customFormat="1" spans="1:24">
      <c r="A469" s="2"/>
      <c r="B469" s="3"/>
      <c r="C469" s="3"/>
      <c r="D469" s="3"/>
      <c r="E469" s="3"/>
      <c r="F469" s="3"/>
      <c r="G469" s="3"/>
      <c r="H469" s="3"/>
      <c r="I469" s="3"/>
      <c r="J469" s="3"/>
      <c r="K469" s="3"/>
      <c r="L469" s="3"/>
      <c r="M469" s="3"/>
      <c r="N469" s="4"/>
      <c r="O469" s="3"/>
      <c r="P469" s="3"/>
      <c r="Q469" s="4"/>
      <c r="R469" s="3"/>
      <c r="S469" s="3"/>
      <c r="T469" s="3" t="s">
        <v>52</v>
      </c>
      <c r="U469" s="3"/>
      <c r="V469" s="3">
        <f>COUNTIF(V2:V466,"Europe")</f>
        <v>71</v>
      </c>
      <c r="W469" s="3"/>
      <c r="X469" s="3"/>
    </row>
    <row r="470" s="1" customFormat="1" spans="1:24">
      <c r="A470" s="2"/>
      <c r="B470" s="3"/>
      <c r="C470" s="3"/>
      <c r="D470" s="3"/>
      <c r="E470" s="3"/>
      <c r="F470" s="3"/>
      <c r="G470" s="3"/>
      <c r="H470" s="3"/>
      <c r="I470" s="3"/>
      <c r="J470" s="3"/>
      <c r="K470" s="3"/>
      <c r="L470" s="3"/>
      <c r="M470" s="3"/>
      <c r="N470" s="4"/>
      <c r="O470" s="3"/>
      <c r="P470" s="3"/>
      <c r="Q470" s="4"/>
      <c r="R470" s="3"/>
      <c r="S470" s="3"/>
      <c r="T470" s="3" t="s">
        <v>7412</v>
      </c>
      <c r="U470" s="3"/>
      <c r="V470" s="3">
        <f>COUNTIF(V2:V466,"Asia")</f>
        <v>86</v>
      </c>
      <c r="W470" s="3"/>
      <c r="X470" s="3"/>
    </row>
    <row r="471" s="1" customFormat="1" spans="1:24">
      <c r="A471" s="2"/>
      <c r="B471" s="3"/>
      <c r="C471" s="3"/>
      <c r="D471" s="3"/>
      <c r="E471" s="3"/>
      <c r="F471" s="3"/>
      <c r="G471" s="3"/>
      <c r="H471" s="3"/>
      <c r="I471" s="3"/>
      <c r="J471" s="3"/>
      <c r="K471" s="3"/>
      <c r="L471" s="3"/>
      <c r="M471" s="3"/>
      <c r="N471" s="4"/>
      <c r="O471" s="3"/>
      <c r="P471" s="3"/>
      <c r="Q471" s="4"/>
      <c r="R471" s="3"/>
      <c r="S471" s="3"/>
      <c r="T471" s="3" t="s">
        <v>7394</v>
      </c>
      <c r="U471" s="3"/>
      <c r="V471" s="3">
        <f>COUNTIF(V2:V466,"Intercontinental")</f>
        <v>216</v>
      </c>
      <c r="W471" s="3"/>
      <c r="X471" s="3"/>
    </row>
    <row r="472" s="1" customFormat="1" spans="1:24">
      <c r="A472" s="2"/>
      <c r="B472" s="3"/>
      <c r="C472" s="3"/>
      <c r="D472" s="3"/>
      <c r="E472" s="3"/>
      <c r="F472" s="3"/>
      <c r="G472" s="3"/>
      <c r="H472" s="3"/>
      <c r="I472" s="3"/>
      <c r="J472" s="3"/>
      <c r="K472" s="3"/>
      <c r="L472" s="3"/>
      <c r="M472" s="3"/>
      <c r="N472" s="4"/>
      <c r="O472" s="3"/>
      <c r="P472" s="3"/>
      <c r="Q472" s="4"/>
      <c r="R472" s="3"/>
      <c r="S472" s="3"/>
      <c r="T472" s="3" t="s">
        <v>123</v>
      </c>
      <c r="U472" s="3"/>
      <c r="V472" s="3">
        <f>COUNTIF(V2:V466,"Oceania")</f>
        <v>1</v>
      </c>
      <c r="W472" s="3"/>
      <c r="X472" s="3"/>
    </row>
    <row r="473" s="1" customFormat="1" spans="1:24">
      <c r="A473" s="2"/>
      <c r="B473" s="3"/>
      <c r="C473" s="3"/>
      <c r="D473" s="3"/>
      <c r="E473" s="3"/>
      <c r="F473" s="3"/>
      <c r="G473" s="3"/>
      <c r="H473" s="3"/>
      <c r="I473" s="3"/>
      <c r="J473" s="3"/>
      <c r="K473" s="3"/>
      <c r="L473" s="3"/>
      <c r="M473" s="3"/>
      <c r="N473" s="4"/>
      <c r="O473" s="3"/>
      <c r="P473" s="3"/>
      <c r="Q473" s="4"/>
      <c r="R473" s="3"/>
      <c r="S473" s="3"/>
      <c r="T473" s="3"/>
      <c r="U473" s="3"/>
      <c r="V473" s="3"/>
      <c r="W473" s="3"/>
      <c r="X473" s="3"/>
    </row>
    <row r="474" s="1" customFormat="1" spans="1:24">
      <c r="A474" s="2"/>
      <c r="B474" s="3"/>
      <c r="C474" s="3"/>
      <c r="D474" s="3"/>
      <c r="E474" s="3"/>
      <c r="F474" s="3"/>
      <c r="G474" s="3"/>
      <c r="H474" s="3"/>
      <c r="I474" s="3"/>
      <c r="J474" s="3"/>
      <c r="K474" s="3"/>
      <c r="L474" s="3"/>
      <c r="M474" s="3"/>
      <c r="N474" s="4"/>
      <c r="O474" s="3"/>
      <c r="P474" s="3"/>
      <c r="Q474" s="4"/>
      <c r="R474" s="3"/>
      <c r="S474" s="3"/>
      <c r="T474" s="3"/>
      <c r="U474" s="3"/>
      <c r="V474" s="3"/>
      <c r="W474" s="3"/>
      <c r="X474" s="3"/>
    </row>
    <row r="475" s="1" customFormat="1" spans="1:24">
      <c r="A475" s="2"/>
      <c r="B475" s="3" t="s">
        <v>9590</v>
      </c>
      <c r="C475" s="3"/>
      <c r="D475" s="3">
        <f>COUNTIF(E2:E466,"EU*")</f>
        <v>32</v>
      </c>
      <c r="E475" s="3"/>
      <c r="F475" s="3"/>
      <c r="G475" s="3"/>
      <c r="H475" s="3"/>
      <c r="I475" s="3"/>
      <c r="J475" s="3"/>
      <c r="K475" s="3"/>
      <c r="L475" s="3"/>
      <c r="M475" s="3"/>
      <c r="N475" s="4"/>
      <c r="O475" s="3"/>
      <c r="P475" s="3"/>
      <c r="Q475" s="4"/>
      <c r="R475" s="3"/>
      <c r="S475" s="3"/>
      <c r="T475" s="3"/>
      <c r="U475" s="3"/>
      <c r="V475" s="3"/>
      <c r="W475" s="3"/>
      <c r="X475" s="3"/>
    </row>
    <row r="476" s="1" customFormat="1" spans="1:24">
      <c r="A476" s="2"/>
      <c r="B476" s="3"/>
      <c r="C476" s="3"/>
      <c r="D476" s="3"/>
      <c r="E476" s="3"/>
      <c r="F476" s="3"/>
      <c r="G476" s="3"/>
      <c r="H476" s="3"/>
      <c r="I476" s="3"/>
      <c r="J476" s="3"/>
      <c r="K476" s="3"/>
      <c r="L476" s="3"/>
      <c r="M476" s="3"/>
      <c r="N476" s="4"/>
      <c r="O476" s="3"/>
      <c r="P476" s="3"/>
      <c r="Q476" s="4"/>
      <c r="R476" s="3"/>
      <c r="S476" s="3"/>
      <c r="T476" s="3"/>
      <c r="U476" s="3"/>
      <c r="V476" s="3"/>
      <c r="W476" s="3"/>
      <c r="X476" s="3"/>
    </row>
    <row r="477" s="1" customFormat="1" spans="1:24">
      <c r="A477" s="2"/>
      <c r="B477" s="3"/>
      <c r="C477" s="51" t="s">
        <v>9591</v>
      </c>
      <c r="D477" s="51"/>
      <c r="E477" s="51"/>
      <c r="F477" s="3"/>
      <c r="G477" s="3"/>
      <c r="H477" s="3"/>
      <c r="I477" s="3"/>
      <c r="J477" s="3"/>
      <c r="K477" s="3"/>
      <c r="L477" s="3"/>
      <c r="M477" s="3"/>
      <c r="N477" s="4"/>
      <c r="O477" s="3"/>
      <c r="P477" s="3"/>
      <c r="Q477" s="4"/>
      <c r="R477" s="3"/>
      <c r="S477" s="3"/>
      <c r="T477" s="3"/>
      <c r="U477" s="3"/>
      <c r="V477" s="3"/>
      <c r="W477" s="3"/>
      <c r="X477" s="3"/>
    </row>
    <row r="478" s="1" customFormat="1" spans="1:24">
      <c r="A478" s="2"/>
      <c r="B478" s="3"/>
      <c r="C478" s="3"/>
      <c r="D478" s="3"/>
      <c r="E478" s="3"/>
      <c r="F478" s="3"/>
      <c r="G478" s="3"/>
      <c r="H478" s="3"/>
      <c r="I478" s="3"/>
      <c r="J478" s="3"/>
      <c r="K478" s="3"/>
      <c r="L478" s="3"/>
      <c r="M478" s="3"/>
      <c r="N478" s="4"/>
      <c r="O478" s="3"/>
      <c r="P478" s="3"/>
      <c r="Q478" s="4"/>
      <c r="R478" s="3"/>
      <c r="S478" s="3"/>
      <c r="T478" s="3"/>
      <c r="U478" s="3"/>
      <c r="V478" s="3"/>
      <c r="W478" s="3"/>
      <c r="X478" s="3"/>
    </row>
    <row r="479" s="1" customFormat="1" spans="1:24">
      <c r="A479" s="2"/>
      <c r="B479" s="3"/>
      <c r="C479" s="51" t="s">
        <v>9592</v>
      </c>
      <c r="D479" s="51"/>
      <c r="E479" s="51"/>
      <c r="F479" s="3"/>
      <c r="G479" s="3"/>
      <c r="H479" s="3"/>
      <c r="I479" s="3"/>
      <c r="J479" s="3"/>
      <c r="K479" s="3"/>
      <c r="L479" s="3"/>
      <c r="M479" s="3"/>
      <c r="N479" s="4"/>
      <c r="O479" s="3"/>
      <c r="P479" s="3"/>
      <c r="Q479" s="4"/>
      <c r="R479" s="3"/>
      <c r="S479" s="3"/>
      <c r="T479" s="3"/>
      <c r="U479" s="3"/>
      <c r="V479" s="3"/>
      <c r="W479" s="3"/>
      <c r="X479" s="3"/>
    </row>
    <row r="480" s="1" customFormat="1" spans="1:24">
      <c r="A480" s="2"/>
      <c r="B480" s="3"/>
      <c r="C480" s="3"/>
      <c r="D480" s="3"/>
      <c r="E480" s="3"/>
      <c r="F480" s="3"/>
      <c r="G480" s="3"/>
      <c r="H480" s="3"/>
      <c r="I480" s="3"/>
      <c r="J480" s="3"/>
      <c r="K480" s="3"/>
      <c r="L480" s="3"/>
      <c r="M480" s="3"/>
      <c r="N480" s="4"/>
      <c r="O480" s="3"/>
      <c r="P480" s="3"/>
      <c r="Q480" s="4"/>
      <c r="R480" s="3"/>
      <c r="S480" s="3"/>
      <c r="T480" s="3"/>
      <c r="U480" s="3"/>
      <c r="V480" s="3"/>
      <c r="W480" s="3"/>
      <c r="X480" s="3"/>
    </row>
    <row r="481" s="1" customFormat="1" spans="1:24">
      <c r="A481" s="2"/>
      <c r="B481" s="3"/>
      <c r="C481" s="3"/>
      <c r="D481" s="3"/>
      <c r="E481" s="3"/>
      <c r="F481" s="3"/>
      <c r="G481" s="3"/>
      <c r="H481" s="3"/>
      <c r="I481" s="3"/>
      <c r="J481" s="3"/>
      <c r="K481" s="3"/>
      <c r="L481" s="3"/>
      <c r="M481" s="3"/>
      <c r="N481" s="4"/>
      <c r="O481" s="3"/>
      <c r="P481" s="3"/>
      <c r="Q481" s="4"/>
      <c r="R481" s="3"/>
      <c r="S481" s="3"/>
      <c r="T481" s="3"/>
      <c r="U481" s="3"/>
      <c r="V481" s="3"/>
      <c r="W481" s="3"/>
      <c r="X481" s="3"/>
    </row>
    <row r="482" s="1" customFormat="1" spans="1:24">
      <c r="A482" s="2"/>
      <c r="B482" s="3"/>
      <c r="C482" s="3"/>
      <c r="D482" s="3"/>
      <c r="E482" s="3"/>
      <c r="F482" s="3"/>
      <c r="G482" s="3"/>
      <c r="H482" s="3"/>
      <c r="I482" s="3"/>
      <c r="J482" s="3"/>
      <c r="K482" s="3"/>
      <c r="L482" s="3"/>
      <c r="M482" s="3"/>
      <c r="N482" s="4"/>
      <c r="O482" s="3"/>
      <c r="P482" s="3"/>
      <c r="Q482" s="4"/>
      <c r="R482" s="3"/>
      <c r="S482" s="3"/>
      <c r="T482" s="3"/>
      <c r="U482" s="3"/>
      <c r="V482" s="3"/>
      <c r="W482" s="3"/>
      <c r="X482" s="3"/>
    </row>
    <row r="483" s="1" customFormat="1" spans="1:24">
      <c r="A483" s="2"/>
      <c r="B483" s="3"/>
      <c r="C483" s="3"/>
      <c r="D483" s="3"/>
      <c r="E483" s="3"/>
      <c r="F483" s="3"/>
      <c r="G483" s="3"/>
      <c r="H483" s="3"/>
      <c r="I483" s="3"/>
      <c r="J483" s="3"/>
      <c r="K483" s="3"/>
      <c r="L483" s="3"/>
      <c r="M483" s="3"/>
      <c r="N483" s="4"/>
      <c r="O483" s="3"/>
      <c r="P483" s="3"/>
      <c r="Q483" s="4"/>
      <c r="R483" s="3"/>
      <c r="S483" s="3"/>
      <c r="T483" s="3"/>
      <c r="U483" s="3"/>
      <c r="V483" s="3"/>
      <c r="W483" s="3"/>
      <c r="X483" s="3"/>
    </row>
    <row r="484" s="1" customFormat="1" spans="1:24">
      <c r="A484" s="2"/>
      <c r="B484" s="3"/>
      <c r="C484" s="3"/>
      <c r="D484" s="3"/>
      <c r="E484" s="3"/>
      <c r="F484" s="3"/>
      <c r="G484" s="3"/>
      <c r="H484" s="3"/>
      <c r="I484" s="3"/>
      <c r="J484" s="3"/>
      <c r="K484" s="3"/>
      <c r="L484" s="3"/>
      <c r="M484" s="3"/>
      <c r="N484" s="4"/>
      <c r="O484" s="3"/>
      <c r="P484" s="3"/>
      <c r="Q484" s="4"/>
      <c r="R484" s="3"/>
      <c r="S484" s="3"/>
      <c r="T484" s="3"/>
      <c r="U484" s="3"/>
      <c r="V484" s="3"/>
      <c r="W484" s="3"/>
      <c r="X484" s="3"/>
    </row>
    <row r="485" s="1" customFormat="1" spans="1:24">
      <c r="A485" s="2"/>
      <c r="B485" s="3"/>
      <c r="C485" s="3"/>
      <c r="D485" s="3"/>
      <c r="E485" s="3"/>
      <c r="F485" s="3"/>
      <c r="G485" s="3"/>
      <c r="H485" s="3"/>
      <c r="I485" s="3"/>
      <c r="J485" s="3"/>
      <c r="K485" s="3"/>
      <c r="L485" s="3"/>
      <c r="M485" s="3"/>
      <c r="N485" s="4"/>
      <c r="O485" s="3"/>
      <c r="P485" s="3"/>
      <c r="Q485" s="4"/>
      <c r="R485" s="3"/>
      <c r="S485" s="3"/>
      <c r="T485" s="3"/>
      <c r="U485" s="3"/>
      <c r="V485" s="3"/>
      <c r="W485" s="3"/>
      <c r="X485" s="3"/>
    </row>
    <row r="486" s="1" customFormat="1" spans="1:24">
      <c r="A486" s="2"/>
      <c r="B486" s="3"/>
      <c r="C486" s="3"/>
      <c r="D486" s="3"/>
      <c r="E486" s="3"/>
      <c r="F486" s="3"/>
      <c r="G486" s="3"/>
      <c r="H486" s="3"/>
      <c r="I486" s="3"/>
      <c r="J486" s="3"/>
      <c r="K486" s="3"/>
      <c r="L486" s="3"/>
      <c r="M486" s="3"/>
      <c r="N486" s="4"/>
      <c r="O486" s="3"/>
      <c r="P486" s="3"/>
      <c r="Q486" s="4"/>
      <c r="R486" s="3"/>
      <c r="S486" s="3"/>
      <c r="T486" s="3"/>
      <c r="U486" s="3"/>
      <c r="V486" s="3"/>
      <c r="W486" s="3"/>
      <c r="X486" s="3"/>
    </row>
    <row r="487" s="1" customFormat="1" spans="1:24">
      <c r="A487" s="2"/>
      <c r="B487" s="3"/>
      <c r="C487" s="3"/>
      <c r="D487" s="3"/>
      <c r="E487" s="3"/>
      <c r="F487" s="3"/>
      <c r="G487" s="3"/>
      <c r="H487" s="3"/>
      <c r="I487" s="3"/>
      <c r="J487" s="3"/>
      <c r="K487" s="3"/>
      <c r="L487" s="3"/>
      <c r="M487" s="3"/>
      <c r="N487" s="4"/>
      <c r="O487" s="3"/>
      <c r="P487" s="3"/>
      <c r="Q487" s="4"/>
      <c r="R487" s="3"/>
      <c r="S487" s="3"/>
      <c r="T487" s="3"/>
      <c r="U487" s="3"/>
      <c r="V487" s="3"/>
      <c r="W487" s="3"/>
      <c r="X487" s="3"/>
    </row>
    <row r="488" s="1" customFormat="1" spans="1:24">
      <c r="A488" s="2"/>
      <c r="B488" s="3"/>
      <c r="C488" s="3"/>
      <c r="D488" s="3"/>
      <c r="E488" s="3"/>
      <c r="F488" s="3"/>
      <c r="G488" s="3"/>
      <c r="H488" s="3"/>
      <c r="I488" s="3"/>
      <c r="J488" s="3"/>
      <c r="K488" s="3"/>
      <c r="L488" s="3"/>
      <c r="M488" s="3"/>
      <c r="N488" s="4"/>
      <c r="O488" s="3"/>
      <c r="P488" s="3"/>
      <c r="Q488" s="4"/>
      <c r="R488" s="3"/>
      <c r="S488" s="3"/>
      <c r="T488" s="3"/>
      <c r="U488" s="3"/>
      <c r="V488" s="3"/>
      <c r="W488" s="3"/>
      <c r="X488" s="3"/>
    </row>
    <row r="489" s="1" customFormat="1" spans="1:24">
      <c r="A489" s="2"/>
      <c r="B489" s="3"/>
      <c r="C489" s="3"/>
      <c r="D489" s="3"/>
      <c r="E489" s="3"/>
      <c r="F489" s="3"/>
      <c r="G489" s="3"/>
      <c r="H489" s="3"/>
      <c r="I489" s="3"/>
      <c r="J489" s="3"/>
      <c r="K489" s="3"/>
      <c r="L489" s="3"/>
      <c r="M489" s="3"/>
      <c r="N489" s="4"/>
      <c r="O489" s="3"/>
      <c r="P489" s="3"/>
      <c r="Q489" s="4"/>
      <c r="R489" s="3"/>
      <c r="S489" s="3"/>
      <c r="T489" s="3"/>
      <c r="U489" s="3"/>
      <c r="V489" s="3"/>
      <c r="W489" s="3"/>
      <c r="X489" s="3"/>
    </row>
    <row r="490" s="1" customFormat="1" spans="1:24">
      <c r="A490" s="2"/>
      <c r="B490" s="3"/>
      <c r="C490" s="3"/>
      <c r="D490" s="3"/>
      <c r="E490" s="3"/>
      <c r="F490" s="3"/>
      <c r="G490" s="3"/>
      <c r="H490" s="3"/>
      <c r="I490" s="3"/>
      <c r="J490" s="3"/>
      <c r="K490" s="3"/>
      <c r="L490" s="3"/>
      <c r="M490" s="3"/>
      <c r="N490" s="4"/>
      <c r="O490" s="3"/>
      <c r="P490" s="3"/>
      <c r="Q490" s="4"/>
      <c r="R490" s="3"/>
      <c r="S490" s="3"/>
      <c r="T490" s="3"/>
      <c r="U490" s="3"/>
      <c r="V490" s="3"/>
      <c r="W490" s="3"/>
      <c r="X490" s="3"/>
    </row>
    <row r="491" s="1" customFormat="1" spans="1:24">
      <c r="A491" s="2"/>
      <c r="B491" s="3"/>
      <c r="C491" s="3"/>
      <c r="D491" s="3"/>
      <c r="E491" s="3"/>
      <c r="F491" s="3"/>
      <c r="G491" s="3"/>
      <c r="H491" s="3"/>
      <c r="I491" s="3"/>
      <c r="J491" s="3"/>
      <c r="K491" s="3"/>
      <c r="L491" s="3"/>
      <c r="M491" s="3"/>
      <c r="N491" s="4"/>
      <c r="O491" s="3"/>
      <c r="P491" s="3"/>
      <c r="Q491" s="4"/>
      <c r="R491" s="3"/>
      <c r="S491" s="3"/>
      <c r="T491" s="3"/>
      <c r="U491" s="3"/>
      <c r="V491" s="3"/>
      <c r="W491" s="3"/>
      <c r="X491" s="3"/>
    </row>
    <row r="492" s="1" customFormat="1" spans="1:24">
      <c r="A492" s="2"/>
      <c r="B492" s="3"/>
      <c r="C492" s="3"/>
      <c r="D492" s="3"/>
      <c r="E492" s="3"/>
      <c r="F492" s="3"/>
      <c r="G492" s="3"/>
      <c r="H492" s="3"/>
      <c r="I492" s="3"/>
      <c r="J492" s="3"/>
      <c r="K492" s="3"/>
      <c r="L492" s="3"/>
      <c r="M492" s="3"/>
      <c r="N492" s="4"/>
      <c r="O492" s="3"/>
      <c r="P492" s="3"/>
      <c r="Q492" s="4"/>
      <c r="R492" s="3"/>
      <c r="S492" s="3"/>
      <c r="T492" s="3"/>
      <c r="U492" s="3"/>
      <c r="V492" s="3"/>
      <c r="W492" s="3"/>
      <c r="X492" s="3"/>
    </row>
    <row r="493" s="1" customFormat="1" spans="1:24">
      <c r="A493" s="2"/>
      <c r="B493" s="3"/>
      <c r="C493" s="3"/>
      <c r="D493" s="3"/>
      <c r="E493" s="3"/>
      <c r="F493" s="3"/>
      <c r="G493" s="3"/>
      <c r="H493" s="3"/>
      <c r="I493" s="3"/>
      <c r="J493" s="3"/>
      <c r="K493" s="3"/>
      <c r="L493" s="3"/>
      <c r="M493" s="3"/>
      <c r="N493" s="4"/>
      <c r="O493" s="3"/>
      <c r="P493" s="3"/>
      <c r="Q493" s="4"/>
      <c r="R493" s="3"/>
      <c r="S493" s="3"/>
      <c r="T493" s="3"/>
      <c r="U493" s="3"/>
      <c r="V493" s="3"/>
      <c r="W493" s="3"/>
      <c r="X493" s="3"/>
    </row>
    <row r="500" s="1" customFormat="1" spans="1:24">
      <c r="A500" s="2"/>
      <c r="B500" s="3"/>
      <c r="C500" s="3"/>
      <c r="D500" s="3"/>
      <c r="E500" s="3"/>
      <c r="F500" s="3"/>
      <c r="G500" s="3"/>
      <c r="H500" s="3"/>
      <c r="I500" s="3"/>
      <c r="J500" s="3"/>
      <c r="K500" s="3"/>
      <c r="L500" s="3"/>
      <c r="M500" s="3"/>
      <c r="N500" s="4"/>
      <c r="O500" s="3"/>
      <c r="P500" s="3"/>
      <c r="Q500" s="4"/>
      <c r="R500" s="3"/>
      <c r="S500" s="3"/>
      <c r="T500" s="3"/>
      <c r="U500" s="3"/>
      <c r="V500" s="3"/>
      <c r="W500" s="3"/>
      <c r="X500" s="3"/>
    </row>
    <row r="501" s="1" customFormat="1" spans="1:24">
      <c r="A501" s="2"/>
      <c r="B501" s="3"/>
      <c r="C501" s="3"/>
      <c r="D501" s="3"/>
      <c r="E501" s="3"/>
      <c r="F501" s="3"/>
      <c r="G501" s="3"/>
      <c r="H501" s="3"/>
      <c r="I501" s="3"/>
      <c r="J501" s="3"/>
      <c r="K501" s="3"/>
      <c r="L501" s="3"/>
      <c r="M501" s="3"/>
      <c r="N501" s="4"/>
      <c r="O501" s="3"/>
      <c r="P501" s="3"/>
      <c r="Q501" s="4"/>
      <c r="R501" s="3"/>
      <c r="S501" s="3"/>
      <c r="T501" s="3"/>
      <c r="U501" s="3"/>
      <c r="V501" s="3"/>
      <c r="W501" s="3"/>
      <c r="X501" s="3"/>
    </row>
    <row r="502" s="1" customFormat="1" spans="1:24">
      <c r="A502" s="2"/>
      <c r="B502" s="3"/>
      <c r="C502" s="3"/>
      <c r="D502" s="3"/>
      <c r="E502" s="3"/>
      <c r="F502" s="3"/>
      <c r="G502" s="3"/>
      <c r="H502" s="3"/>
      <c r="I502" s="3"/>
      <c r="J502" s="3"/>
      <c r="K502" s="3"/>
      <c r="L502" s="3"/>
      <c r="M502" s="3"/>
      <c r="N502" s="4"/>
      <c r="O502" s="3"/>
      <c r="P502" s="3"/>
      <c r="Q502" s="4"/>
      <c r="R502" s="3"/>
      <c r="S502" s="3"/>
      <c r="T502" s="3"/>
      <c r="U502" s="3"/>
      <c r="V502" s="3"/>
      <c r="W502" s="3"/>
      <c r="X502" s="3"/>
    </row>
    <row r="503" s="1" customFormat="1" spans="1:24">
      <c r="A503" s="2"/>
      <c r="B503" s="3"/>
      <c r="C503" s="3"/>
      <c r="D503" s="3"/>
      <c r="E503" s="3"/>
      <c r="F503" s="3"/>
      <c r="G503" s="3"/>
      <c r="H503" s="3"/>
      <c r="I503" s="3"/>
      <c r="J503" s="3"/>
      <c r="K503" s="3"/>
      <c r="L503" s="3"/>
      <c r="M503" s="3"/>
      <c r="N503" s="4"/>
      <c r="O503" s="3"/>
      <c r="P503" s="3"/>
      <c r="Q503" s="4"/>
      <c r="R503" s="3"/>
      <c r="S503" s="3"/>
      <c r="T503" s="3"/>
      <c r="U503" s="3"/>
      <c r="V503" s="3"/>
      <c r="W503" s="3"/>
      <c r="X503" s="3"/>
    </row>
    <row r="504" s="1" customFormat="1" spans="1:24">
      <c r="A504" s="2"/>
      <c r="B504" s="3"/>
      <c r="C504" s="3"/>
      <c r="D504" s="3"/>
      <c r="E504" s="3"/>
      <c r="F504" s="3"/>
      <c r="G504" s="3"/>
      <c r="H504" s="3"/>
      <c r="I504" s="3"/>
      <c r="J504" s="3"/>
      <c r="K504" s="3"/>
      <c r="L504" s="3"/>
      <c r="M504" s="3"/>
      <c r="N504" s="4"/>
      <c r="O504" s="3"/>
      <c r="P504" s="3"/>
      <c r="Q504" s="4"/>
      <c r="R504" s="3"/>
      <c r="S504" s="3"/>
      <c r="T504" s="3"/>
      <c r="U504" s="3"/>
      <c r="V504" s="3"/>
      <c r="W504" s="3"/>
      <c r="X504" s="3"/>
    </row>
    <row r="505" s="1" customFormat="1" spans="1:24">
      <c r="A505" s="2"/>
      <c r="B505" s="3"/>
      <c r="C505" s="3"/>
      <c r="D505" s="3"/>
      <c r="E505" s="3"/>
      <c r="F505" s="3"/>
      <c r="G505" s="3"/>
      <c r="H505" s="3"/>
      <c r="I505" s="3"/>
      <c r="J505" s="3"/>
      <c r="K505" s="3"/>
      <c r="L505" s="3"/>
      <c r="M505" s="3"/>
      <c r="N505" s="4"/>
      <c r="O505" s="3"/>
      <c r="P505" s="3"/>
      <c r="Q505" s="4"/>
      <c r="R505" s="3"/>
      <c r="S505" s="3"/>
      <c r="T505" s="3"/>
      <c r="U505" s="3"/>
      <c r="V505" s="3"/>
      <c r="W505" s="3"/>
      <c r="X505" s="3"/>
    </row>
    <row r="506" s="1" customFormat="1" spans="1:24">
      <c r="A506" s="2"/>
      <c r="B506" s="3"/>
      <c r="C506" s="3"/>
      <c r="D506" s="3"/>
      <c r="E506" s="3"/>
      <c r="F506" s="3"/>
      <c r="G506" s="3"/>
      <c r="H506" s="3"/>
      <c r="I506" s="3"/>
      <c r="J506" s="3"/>
      <c r="K506" s="3"/>
      <c r="L506" s="3"/>
      <c r="M506" s="3"/>
      <c r="N506" s="4"/>
      <c r="O506" s="3"/>
      <c r="P506" s="3"/>
      <c r="Q506" s="4"/>
      <c r="R506" s="3"/>
      <c r="S506" s="3"/>
      <c r="T506" s="3"/>
      <c r="U506" s="3"/>
      <c r="V506" s="3"/>
      <c r="W506" s="3"/>
      <c r="X506" s="3"/>
    </row>
    <row r="507" s="1" customFormat="1" spans="1:24">
      <c r="A507" s="2"/>
      <c r="B507" s="3"/>
      <c r="C507" s="3"/>
      <c r="D507" s="3"/>
      <c r="E507" s="3"/>
      <c r="F507" s="3"/>
      <c r="G507" s="3"/>
      <c r="H507" s="3"/>
      <c r="I507" s="3"/>
      <c r="J507" s="3"/>
      <c r="K507" s="3"/>
      <c r="L507" s="3"/>
      <c r="M507" s="3"/>
      <c r="N507" s="4"/>
      <c r="O507" s="3"/>
      <c r="P507" s="3"/>
      <c r="Q507" s="4"/>
      <c r="R507" s="3"/>
      <c r="S507" s="3"/>
      <c r="T507" s="3"/>
      <c r="U507" s="3"/>
      <c r="V507" s="3"/>
      <c r="W507" s="3"/>
      <c r="X507" s="3"/>
    </row>
    <row r="508" s="1" customFormat="1" spans="1:24">
      <c r="A508" s="2"/>
      <c r="B508" s="3"/>
      <c r="C508" s="3"/>
      <c r="D508" s="3"/>
      <c r="E508" s="3"/>
      <c r="F508" s="3"/>
      <c r="G508" s="3"/>
      <c r="H508" s="3"/>
      <c r="I508" s="3"/>
      <c r="J508" s="3"/>
      <c r="K508" s="3"/>
      <c r="L508" s="3"/>
      <c r="M508" s="3"/>
      <c r="N508" s="4"/>
      <c r="O508" s="3"/>
      <c r="P508" s="3"/>
      <c r="Q508" s="4"/>
      <c r="R508" s="3"/>
      <c r="S508" s="3"/>
      <c r="T508" s="3"/>
      <c r="U508" s="3"/>
      <c r="V508" s="3"/>
      <c r="W508" s="3"/>
      <c r="X508" s="3"/>
    </row>
    <row r="509" s="1" customFormat="1" spans="1:24">
      <c r="A509" s="2"/>
      <c r="B509" s="3"/>
      <c r="C509" s="3"/>
      <c r="D509" s="3"/>
      <c r="E509" s="3"/>
      <c r="F509" s="3"/>
      <c r="G509" s="3"/>
      <c r="H509" s="3"/>
      <c r="I509" s="3"/>
      <c r="J509" s="3"/>
      <c r="K509" s="3"/>
      <c r="L509" s="3"/>
      <c r="M509" s="3"/>
      <c r="N509" s="4"/>
      <c r="O509" s="3"/>
      <c r="P509" s="3"/>
      <c r="Q509" s="4"/>
      <c r="R509" s="3"/>
      <c r="S509" s="3"/>
      <c r="T509" s="3"/>
      <c r="U509" s="3"/>
      <c r="V509" s="3"/>
      <c r="W509" s="3"/>
      <c r="X509" s="3"/>
    </row>
    <row r="510" s="1" customFormat="1" spans="1:24">
      <c r="A510" s="2"/>
      <c r="B510" s="3"/>
      <c r="C510" s="3"/>
      <c r="D510" s="3"/>
      <c r="E510" s="3"/>
      <c r="F510" s="3"/>
      <c r="G510" s="3"/>
      <c r="H510" s="3"/>
      <c r="I510" s="3"/>
      <c r="J510" s="3"/>
      <c r="K510" s="3"/>
      <c r="L510" s="3"/>
      <c r="M510" s="3"/>
      <c r="N510" s="4"/>
      <c r="O510" s="3"/>
      <c r="P510" s="3"/>
      <c r="Q510" s="4"/>
      <c r="R510" s="3"/>
      <c r="S510" s="3"/>
      <c r="T510" s="3"/>
      <c r="U510" s="3"/>
      <c r="V510" s="3"/>
      <c r="W510" s="3"/>
      <c r="X510" s="3"/>
    </row>
    <row r="511" s="1" customFormat="1" spans="1:24">
      <c r="A511" s="2"/>
      <c r="B511" s="3"/>
      <c r="C511" s="3"/>
      <c r="D511" s="3"/>
      <c r="E511" s="3"/>
      <c r="F511" s="3"/>
      <c r="G511" s="3"/>
      <c r="H511" s="3"/>
      <c r="I511" s="3"/>
      <c r="J511" s="3"/>
      <c r="K511" s="3"/>
      <c r="L511" s="3"/>
      <c r="M511" s="3"/>
      <c r="N511" s="4"/>
      <c r="O511" s="3"/>
      <c r="P511" s="3"/>
      <c r="Q511" s="4"/>
      <c r="R511" s="3"/>
      <c r="S511" s="3"/>
      <c r="T511" s="3"/>
      <c r="U511" s="3"/>
      <c r="V511" s="3"/>
      <c r="W511" s="3"/>
      <c r="X511" s="3"/>
    </row>
    <row r="512" s="1" customFormat="1" spans="1:24">
      <c r="A512" s="2"/>
      <c r="B512" s="3"/>
      <c r="C512" s="3"/>
      <c r="D512" s="3"/>
      <c r="E512" s="3"/>
      <c r="F512" s="3"/>
      <c r="G512" s="3"/>
      <c r="H512" s="3"/>
      <c r="I512" s="3"/>
      <c r="J512" s="3"/>
      <c r="K512" s="3"/>
      <c r="L512" s="3"/>
      <c r="M512" s="3"/>
      <c r="N512" s="4"/>
      <c r="O512" s="3"/>
      <c r="P512" s="3"/>
      <c r="Q512" s="4"/>
      <c r="R512" s="3"/>
      <c r="S512" s="3"/>
      <c r="T512" s="3"/>
      <c r="U512" s="3"/>
      <c r="V512" s="3"/>
      <c r="W512" s="3"/>
      <c r="X512" s="3"/>
    </row>
    <row r="513" s="1" customFormat="1" spans="1:24">
      <c r="A513" s="2"/>
      <c r="B513" s="3"/>
      <c r="C513" s="3"/>
      <c r="D513" s="3"/>
      <c r="E513" s="3"/>
      <c r="F513" s="3"/>
      <c r="G513" s="3"/>
      <c r="H513" s="3"/>
      <c r="I513" s="3"/>
      <c r="J513" s="3"/>
      <c r="K513" s="3"/>
      <c r="L513" s="3"/>
      <c r="M513" s="3"/>
      <c r="N513" s="4"/>
      <c r="O513" s="3"/>
      <c r="P513" s="3"/>
      <c r="Q513" s="4"/>
      <c r="R513" s="3"/>
      <c r="S513" s="3"/>
      <c r="T513" s="3"/>
      <c r="U513" s="3"/>
      <c r="V513" s="3"/>
      <c r="W513" s="3"/>
      <c r="X513" s="3"/>
    </row>
    <row r="514" s="1" customFormat="1" spans="1:24">
      <c r="A514" s="2"/>
      <c r="B514" s="3"/>
      <c r="C514" s="3"/>
      <c r="D514" s="3"/>
      <c r="E514" s="3"/>
      <c r="F514" s="3"/>
      <c r="G514" s="3"/>
      <c r="H514" s="3"/>
      <c r="I514" s="3"/>
      <c r="J514" s="3"/>
      <c r="K514" s="3"/>
      <c r="L514" s="3"/>
      <c r="M514" s="3"/>
      <c r="N514" s="4"/>
      <c r="O514" s="3"/>
      <c r="P514" s="3"/>
      <c r="Q514" s="4"/>
      <c r="R514" s="3"/>
      <c r="S514" s="3"/>
      <c r="T514" s="3"/>
      <c r="U514" s="3"/>
      <c r="V514" s="3"/>
      <c r="W514" s="3"/>
      <c r="X514" s="3"/>
    </row>
    <row r="515" s="1" customFormat="1" spans="1:24">
      <c r="A515" s="2"/>
      <c r="B515" s="3"/>
      <c r="C515" s="3"/>
      <c r="D515" s="3"/>
      <c r="E515" s="3"/>
      <c r="F515" s="3"/>
      <c r="G515" s="3"/>
      <c r="H515" s="3"/>
      <c r="I515" s="3"/>
      <c r="J515" s="3"/>
      <c r="K515" s="3"/>
      <c r="L515" s="3"/>
      <c r="M515" s="3"/>
      <c r="N515" s="4"/>
      <c r="O515" s="3"/>
      <c r="P515" s="3"/>
      <c r="Q515" s="4"/>
      <c r="R515" s="3"/>
      <c r="S515" s="3"/>
      <c r="T515" s="3"/>
      <c r="U515" s="3"/>
      <c r="V515" s="3"/>
      <c r="W515" s="3"/>
      <c r="X515" s="3"/>
    </row>
    <row r="516" s="1" customFormat="1" spans="1:24">
      <c r="A516" s="2"/>
      <c r="B516" s="3"/>
      <c r="C516" s="3"/>
      <c r="D516" s="3"/>
      <c r="E516" s="3"/>
      <c r="F516" s="3"/>
      <c r="G516" s="3"/>
      <c r="H516" s="3"/>
      <c r="I516" s="3"/>
      <c r="J516" s="3"/>
      <c r="K516" s="3"/>
      <c r="L516" s="3"/>
      <c r="M516" s="3"/>
      <c r="N516" s="4"/>
      <c r="O516" s="3"/>
      <c r="P516" s="3"/>
      <c r="Q516" s="4"/>
      <c r="R516" s="3"/>
      <c r="S516" s="3"/>
      <c r="T516" s="3"/>
      <c r="U516" s="3"/>
      <c r="V516" s="3"/>
      <c r="W516" s="3"/>
      <c r="X516" s="3"/>
    </row>
    <row r="517" s="1" customFormat="1" spans="1:24">
      <c r="A517" s="2"/>
      <c r="B517" s="3"/>
      <c r="C517" s="3"/>
      <c r="D517" s="3"/>
      <c r="E517" s="3"/>
      <c r="F517" s="3"/>
      <c r="G517" s="3"/>
      <c r="H517" s="3"/>
      <c r="I517" s="3"/>
      <c r="J517" s="3"/>
      <c r="K517" s="3"/>
      <c r="L517" s="3"/>
      <c r="M517" s="3"/>
      <c r="N517" s="4"/>
      <c r="O517" s="3"/>
      <c r="P517" s="3"/>
      <c r="Q517" s="4"/>
      <c r="R517" s="3"/>
      <c r="S517" s="3"/>
      <c r="T517" s="3"/>
      <c r="U517" s="3"/>
      <c r="V517" s="3"/>
      <c r="W517" s="3"/>
      <c r="X517" s="3"/>
    </row>
    <row r="518" s="1" customFormat="1" spans="1:24">
      <c r="A518" s="2"/>
      <c r="B518" s="3"/>
      <c r="C518" s="3"/>
      <c r="D518" s="3"/>
      <c r="E518" s="3"/>
      <c r="F518" s="3"/>
      <c r="G518" s="3"/>
      <c r="H518" s="3"/>
      <c r="I518" s="3"/>
      <c r="J518" s="3"/>
      <c r="K518" s="3"/>
      <c r="L518" s="3"/>
      <c r="M518" s="3"/>
      <c r="N518" s="4"/>
      <c r="O518" s="3"/>
      <c r="P518" s="3"/>
      <c r="Q518" s="4"/>
      <c r="R518" s="3"/>
      <c r="S518" s="3"/>
      <c r="T518" s="3"/>
      <c r="U518" s="3"/>
      <c r="V518" s="3"/>
      <c r="W518" s="3"/>
      <c r="X518" s="3"/>
    </row>
    <row r="519" s="1" customFormat="1" spans="1:24">
      <c r="A519" s="2"/>
      <c r="B519" s="3"/>
      <c r="C519" s="3"/>
      <c r="D519" s="3"/>
      <c r="E519" s="3"/>
      <c r="F519" s="3"/>
      <c r="G519" s="3"/>
      <c r="H519" s="3"/>
      <c r="I519" s="3"/>
      <c r="J519" s="3"/>
      <c r="K519" s="3"/>
      <c r="L519" s="3"/>
      <c r="M519" s="3"/>
      <c r="N519" s="4"/>
      <c r="O519" s="3"/>
      <c r="P519" s="3"/>
      <c r="Q519" s="4"/>
      <c r="R519" s="3"/>
      <c r="S519" s="3"/>
      <c r="T519" s="3"/>
      <c r="U519" s="3"/>
      <c r="V519" s="3"/>
      <c r="W519" s="3"/>
      <c r="X519" s="3"/>
    </row>
    <row r="520" s="1" customFormat="1" spans="1:24">
      <c r="A520" s="2"/>
      <c r="B520" s="3"/>
      <c r="C520" s="3"/>
      <c r="D520" s="3"/>
      <c r="E520" s="3"/>
      <c r="F520" s="3"/>
      <c r="G520" s="3"/>
      <c r="H520" s="3"/>
      <c r="I520" s="3"/>
      <c r="J520" s="3"/>
      <c r="K520" s="3"/>
      <c r="L520" s="3"/>
      <c r="M520" s="3"/>
      <c r="N520" s="4"/>
      <c r="O520" s="3"/>
      <c r="P520" s="3"/>
      <c r="Q520" s="4"/>
      <c r="R520" s="3"/>
      <c r="S520" s="3"/>
      <c r="T520" s="3"/>
      <c r="U520" s="3"/>
      <c r="V520" s="3"/>
      <c r="W520" s="3"/>
      <c r="X520" s="3"/>
    </row>
    <row r="521" s="1" customFormat="1" spans="1:24">
      <c r="A521" s="2"/>
      <c r="B521" s="3"/>
      <c r="C521" s="3"/>
      <c r="D521" s="3"/>
      <c r="E521" s="3"/>
      <c r="F521" s="3"/>
      <c r="G521" s="3"/>
      <c r="H521" s="3"/>
      <c r="I521" s="3"/>
      <c r="J521" s="3"/>
      <c r="K521" s="3"/>
      <c r="L521" s="3"/>
      <c r="M521" s="3"/>
      <c r="N521" s="4"/>
      <c r="O521" s="3"/>
      <c r="P521" s="3"/>
      <c r="Q521" s="4"/>
      <c r="R521" s="3"/>
      <c r="S521" s="3"/>
      <c r="T521" s="3"/>
      <c r="U521" s="3"/>
      <c r="V521" s="3"/>
      <c r="W521" s="3"/>
      <c r="X521" s="3"/>
    </row>
    <row r="522" s="1" customFormat="1" spans="1:24">
      <c r="A522" s="2"/>
      <c r="B522" s="3"/>
      <c r="C522" s="3"/>
      <c r="D522" s="3"/>
      <c r="E522" s="3"/>
      <c r="F522" s="3"/>
      <c r="G522" s="3"/>
      <c r="H522" s="3"/>
      <c r="I522" s="4"/>
      <c r="J522" s="4"/>
      <c r="K522" s="4"/>
      <c r="L522" s="4"/>
      <c r="M522" s="3"/>
      <c r="N522" s="4"/>
      <c r="O522" s="3"/>
      <c r="P522" s="3"/>
      <c r="Q522" s="4"/>
      <c r="R522" s="4"/>
      <c r="S522" s="4"/>
      <c r="T522" s="4"/>
      <c r="U522" s="4"/>
      <c r="V522" s="4"/>
      <c r="W522" s="4"/>
      <c r="X522" s="3"/>
    </row>
    <row r="523" s="1" customFormat="1" spans="1:24">
      <c r="A523" s="2"/>
      <c r="B523" s="3"/>
      <c r="C523" s="3"/>
      <c r="D523" s="3"/>
      <c r="E523" s="3"/>
      <c r="F523" s="3"/>
      <c r="G523" s="3"/>
      <c r="H523" s="3"/>
      <c r="I523" s="4"/>
      <c r="J523" s="4"/>
      <c r="K523" s="4"/>
      <c r="L523" s="4"/>
      <c r="M523" s="3"/>
      <c r="N523" s="4"/>
      <c r="O523" s="3"/>
      <c r="P523" s="3"/>
      <c r="Q523" s="4"/>
      <c r="R523" s="4"/>
      <c r="S523" s="4"/>
      <c r="T523" s="4"/>
      <c r="U523" s="4"/>
      <c r="V523" s="4"/>
      <c r="W523" s="4"/>
      <c r="X523" s="3"/>
    </row>
    <row r="524" s="1" customFormat="1" spans="1:24">
      <c r="A524" s="2"/>
      <c r="B524" s="3"/>
      <c r="C524" s="3"/>
      <c r="D524" s="3"/>
      <c r="E524" s="3"/>
      <c r="F524" s="3"/>
      <c r="G524" s="3"/>
      <c r="H524" s="3"/>
      <c r="I524" s="4"/>
      <c r="J524" s="4"/>
      <c r="K524" s="4"/>
      <c r="L524" s="4"/>
      <c r="M524" s="3"/>
      <c r="N524" s="4"/>
      <c r="O524" s="3"/>
      <c r="P524" s="3"/>
      <c r="Q524" s="4"/>
      <c r="R524" s="4"/>
      <c r="S524" s="4"/>
      <c r="T524" s="4"/>
      <c r="U524" s="4"/>
      <c r="V524" s="4"/>
      <c r="W524" s="4"/>
      <c r="X524" s="3"/>
    </row>
    <row r="525" s="1" customFormat="1" spans="1:24">
      <c r="A525" s="2"/>
      <c r="B525" s="3"/>
      <c r="C525" s="3"/>
      <c r="D525" s="3"/>
      <c r="E525" s="3"/>
      <c r="F525" s="3"/>
      <c r="G525" s="3"/>
      <c r="H525" s="3"/>
      <c r="I525" s="4"/>
      <c r="J525" s="4"/>
      <c r="K525" s="4"/>
      <c r="L525" s="4"/>
      <c r="M525" s="3"/>
      <c r="N525" s="4"/>
      <c r="O525" s="3"/>
      <c r="P525" s="3"/>
      <c r="Q525" s="4"/>
      <c r="R525" s="4"/>
      <c r="S525" s="4"/>
      <c r="T525" s="4"/>
      <c r="U525" s="4"/>
      <c r="V525" s="4"/>
      <c r="W525" s="4"/>
      <c r="X525" s="3"/>
    </row>
    <row r="526" s="1" customFormat="1" spans="1:24">
      <c r="A526" s="2"/>
      <c r="B526" s="3"/>
      <c r="C526" s="3"/>
      <c r="D526" s="3"/>
      <c r="E526" s="3"/>
      <c r="F526" s="3"/>
      <c r="G526" s="3"/>
      <c r="H526" s="3"/>
      <c r="I526" s="4"/>
      <c r="J526" s="4"/>
      <c r="K526" s="4"/>
      <c r="L526" s="4"/>
      <c r="M526" s="3"/>
      <c r="N526" s="4"/>
      <c r="O526" s="3"/>
      <c r="P526" s="3"/>
      <c r="Q526" s="4"/>
      <c r="R526" s="4"/>
      <c r="S526" s="4"/>
      <c r="T526" s="4"/>
      <c r="U526" s="4"/>
      <c r="V526" s="4"/>
      <c r="W526" s="4"/>
      <c r="X526" s="3"/>
    </row>
    <row r="527" s="1" customFormat="1" spans="1:24">
      <c r="A527" s="2"/>
      <c r="B527" s="3"/>
      <c r="C527" s="3"/>
      <c r="D527" s="3"/>
      <c r="E527" s="3"/>
      <c r="F527" s="3"/>
      <c r="G527" s="3"/>
      <c r="H527" s="3"/>
      <c r="I527" s="4"/>
      <c r="J527" s="4"/>
      <c r="K527" s="4"/>
      <c r="L527" s="4"/>
      <c r="M527" s="3"/>
      <c r="N527" s="4"/>
      <c r="O527" s="3"/>
      <c r="P527" s="3"/>
      <c r="Q527" s="4"/>
      <c r="R527" s="4"/>
      <c r="S527" s="4"/>
      <c r="T527" s="4"/>
      <c r="U527" s="4"/>
      <c r="V527" s="4"/>
      <c r="W527" s="4"/>
      <c r="X527" s="3"/>
    </row>
    <row r="528" s="1" customFormat="1" spans="1:24">
      <c r="A528" s="2"/>
      <c r="B528" s="3"/>
      <c r="C528" s="3"/>
      <c r="D528" s="3"/>
      <c r="E528" s="3"/>
      <c r="F528" s="3"/>
      <c r="G528" s="3"/>
      <c r="H528" s="3"/>
      <c r="I528" s="4"/>
      <c r="J528" s="4"/>
      <c r="K528" s="4"/>
      <c r="L528" s="4"/>
      <c r="M528" s="3"/>
      <c r="N528" s="4"/>
      <c r="O528" s="3"/>
      <c r="P528" s="3"/>
      <c r="Q528" s="4"/>
      <c r="R528" s="4"/>
      <c r="S528" s="4"/>
      <c r="T528" s="4"/>
      <c r="U528" s="4"/>
      <c r="V528" s="4"/>
      <c r="W528" s="4"/>
      <c r="X528" s="3"/>
    </row>
    <row r="529" s="1" customFormat="1" spans="1:24">
      <c r="A529" s="2"/>
      <c r="B529" s="3"/>
      <c r="C529" s="3"/>
      <c r="D529" s="3"/>
      <c r="E529" s="3"/>
      <c r="F529" s="3"/>
      <c r="G529" s="3"/>
      <c r="H529" s="3"/>
      <c r="I529" s="4"/>
      <c r="J529" s="4"/>
      <c r="K529" s="4"/>
      <c r="L529" s="4"/>
      <c r="M529" s="3"/>
      <c r="N529" s="4"/>
      <c r="O529" s="3"/>
      <c r="P529" s="3"/>
      <c r="Q529" s="4"/>
      <c r="R529" s="4"/>
      <c r="S529" s="4"/>
      <c r="T529" s="4"/>
      <c r="U529" s="4"/>
      <c r="V529" s="4"/>
      <c r="W529" s="4"/>
      <c r="X529" s="3"/>
    </row>
    <row r="530" s="1" customFormat="1" spans="1:24">
      <c r="A530" s="2"/>
      <c r="B530" s="3"/>
      <c r="C530" s="3"/>
      <c r="D530" s="3"/>
      <c r="E530" s="3"/>
      <c r="F530" s="3"/>
      <c r="G530" s="3"/>
      <c r="H530" s="3"/>
      <c r="I530" s="4"/>
      <c r="J530" s="4"/>
      <c r="K530" s="4"/>
      <c r="L530" s="4"/>
      <c r="M530" s="3"/>
      <c r="N530" s="4"/>
      <c r="O530" s="3"/>
      <c r="P530" s="3"/>
      <c r="Q530" s="4"/>
      <c r="R530" s="4"/>
      <c r="S530" s="4"/>
      <c r="T530" s="4"/>
      <c r="U530" s="4"/>
      <c r="V530" s="4"/>
      <c r="W530" s="4"/>
      <c r="X530" s="3"/>
    </row>
    <row r="531" s="1" customFormat="1" spans="1:24">
      <c r="A531" s="2"/>
      <c r="B531" s="3"/>
      <c r="C531" s="3"/>
      <c r="D531" s="3"/>
      <c r="E531" s="3"/>
      <c r="F531" s="3"/>
      <c r="G531" s="3"/>
      <c r="H531" s="3"/>
      <c r="I531" s="4"/>
      <c r="J531" s="4"/>
      <c r="K531" s="4"/>
      <c r="L531" s="4"/>
      <c r="M531" s="3"/>
      <c r="N531" s="4"/>
      <c r="O531" s="3"/>
      <c r="P531" s="3"/>
      <c r="Q531" s="4"/>
      <c r="R531" s="4"/>
      <c r="S531" s="4"/>
      <c r="T531" s="4"/>
      <c r="U531" s="4"/>
      <c r="V531" s="4"/>
      <c r="W531" s="4"/>
      <c r="X531" s="3"/>
    </row>
    <row r="532" s="1" customFormat="1" spans="1:24">
      <c r="A532" s="2"/>
      <c r="B532" s="3"/>
      <c r="C532" s="3"/>
      <c r="D532" s="3"/>
      <c r="E532" s="3"/>
      <c r="F532" s="3"/>
      <c r="G532" s="3"/>
      <c r="H532" s="3"/>
      <c r="I532" s="4"/>
      <c r="J532" s="4"/>
      <c r="K532" s="4"/>
      <c r="L532" s="4"/>
      <c r="M532" s="3"/>
      <c r="N532" s="4"/>
      <c r="O532" s="3"/>
      <c r="P532" s="3"/>
      <c r="Q532" s="4"/>
      <c r="R532" s="4"/>
      <c r="S532" s="4"/>
      <c r="T532" s="4"/>
      <c r="U532" s="4"/>
      <c r="V532" s="4"/>
      <c r="W532" s="4"/>
      <c r="X532" s="3"/>
    </row>
    <row r="533" s="1" customFormat="1" spans="1:24">
      <c r="A533" s="2"/>
      <c r="B533" s="3"/>
      <c r="C533" s="3"/>
      <c r="D533" s="3"/>
      <c r="E533" s="3"/>
      <c r="F533" s="3"/>
      <c r="G533" s="3"/>
      <c r="H533" s="3"/>
      <c r="I533" s="4"/>
      <c r="J533" s="4"/>
      <c r="K533" s="4"/>
      <c r="L533" s="4"/>
      <c r="M533" s="3"/>
      <c r="N533" s="4"/>
      <c r="O533" s="3"/>
      <c r="P533" s="3"/>
      <c r="Q533" s="4"/>
      <c r="R533" s="4"/>
      <c r="S533" s="4"/>
      <c r="T533" s="4"/>
      <c r="U533" s="4"/>
      <c r="V533" s="4"/>
      <c r="W533" s="4"/>
      <c r="X533" s="3"/>
    </row>
    <row r="534" s="1" customFormat="1" spans="1:24">
      <c r="A534" s="2"/>
      <c r="B534" s="3"/>
      <c r="C534" s="3"/>
      <c r="D534" s="3"/>
      <c r="E534" s="3"/>
      <c r="F534" s="3"/>
      <c r="G534" s="3"/>
      <c r="H534" s="3"/>
      <c r="I534" s="4"/>
      <c r="J534" s="4"/>
      <c r="K534" s="4"/>
      <c r="L534" s="4"/>
      <c r="M534" s="3"/>
      <c r="N534" s="4"/>
      <c r="O534" s="3"/>
      <c r="P534" s="3"/>
      <c r="Q534" s="4"/>
      <c r="R534" s="4"/>
      <c r="S534" s="4"/>
      <c r="T534" s="4"/>
      <c r="U534" s="4"/>
      <c r="V534" s="4"/>
      <c r="W534" s="4"/>
      <c r="X534" s="3"/>
    </row>
    <row r="535" s="1" customFormat="1" spans="1:24">
      <c r="A535" s="2"/>
      <c r="B535" s="3"/>
      <c r="C535" s="3"/>
      <c r="D535" s="3"/>
      <c r="E535" s="3"/>
      <c r="F535" s="3"/>
      <c r="G535" s="3"/>
      <c r="H535" s="3"/>
      <c r="I535" s="4"/>
      <c r="J535" s="4"/>
      <c r="K535" s="4"/>
      <c r="L535" s="4"/>
      <c r="M535" s="3"/>
      <c r="N535" s="4"/>
      <c r="O535" s="3"/>
      <c r="P535" s="3"/>
      <c r="Q535" s="4"/>
      <c r="R535" s="4"/>
      <c r="S535" s="4"/>
      <c r="T535" s="4"/>
      <c r="U535" s="4"/>
      <c r="V535" s="4"/>
      <c r="W535" s="4"/>
      <c r="X535" s="3"/>
    </row>
    <row r="536" s="1" customFormat="1" spans="1:24">
      <c r="A536" s="2"/>
      <c r="B536" s="3"/>
      <c r="C536" s="3"/>
      <c r="D536" s="3"/>
      <c r="E536" s="3"/>
      <c r="F536" s="3"/>
      <c r="G536" s="3"/>
      <c r="H536" s="3"/>
      <c r="I536" s="4"/>
      <c r="J536" s="4"/>
      <c r="K536" s="4"/>
      <c r="L536" s="4"/>
      <c r="M536" s="3"/>
      <c r="N536" s="4"/>
      <c r="O536" s="3"/>
      <c r="P536" s="3"/>
      <c r="Q536" s="4"/>
      <c r="R536" s="4"/>
      <c r="S536" s="4"/>
      <c r="T536" s="4"/>
      <c r="U536" s="4"/>
      <c r="V536" s="4"/>
      <c r="W536" s="4"/>
      <c r="X536" s="3"/>
    </row>
    <row r="537" s="1" customFormat="1" spans="1:24">
      <c r="A537" s="2"/>
      <c r="B537" s="3"/>
      <c r="C537" s="3"/>
      <c r="D537" s="3"/>
      <c r="E537" s="3"/>
      <c r="F537" s="3"/>
      <c r="G537" s="3"/>
      <c r="H537" s="3"/>
      <c r="I537" s="4"/>
      <c r="J537" s="4"/>
      <c r="K537" s="4"/>
      <c r="L537" s="4"/>
      <c r="M537" s="3"/>
      <c r="N537" s="4"/>
      <c r="O537" s="3"/>
      <c r="P537" s="3"/>
      <c r="Q537" s="4"/>
      <c r="R537" s="4"/>
      <c r="S537" s="4"/>
      <c r="T537" s="4"/>
      <c r="U537" s="4"/>
      <c r="V537" s="4"/>
      <c r="W537" s="4"/>
      <c r="X537" s="3"/>
    </row>
    <row r="538" s="1" customFormat="1" spans="1:24">
      <c r="A538" s="2"/>
      <c r="B538" s="3"/>
      <c r="C538" s="3"/>
      <c r="D538" s="3"/>
      <c r="E538" s="3"/>
      <c r="F538" s="3"/>
      <c r="G538" s="3"/>
      <c r="H538" s="3"/>
      <c r="I538" s="4"/>
      <c r="J538" s="4"/>
      <c r="K538" s="4"/>
      <c r="L538" s="4"/>
      <c r="M538" s="3"/>
      <c r="N538" s="4"/>
      <c r="O538" s="3"/>
      <c r="P538" s="3"/>
      <c r="Q538" s="4"/>
      <c r="R538" s="4"/>
      <c r="S538" s="4"/>
      <c r="T538" s="4"/>
      <c r="U538" s="4"/>
      <c r="V538" s="4"/>
      <c r="W538" s="4"/>
      <c r="X538" s="3"/>
    </row>
    <row r="539" s="1" customFormat="1" spans="1:24">
      <c r="A539" s="2"/>
      <c r="B539" s="3"/>
      <c r="C539" s="3"/>
      <c r="D539" s="3"/>
      <c r="E539" s="3"/>
      <c r="F539" s="3"/>
      <c r="G539" s="3"/>
      <c r="H539" s="3"/>
      <c r="I539" s="4"/>
      <c r="J539" s="4"/>
      <c r="K539" s="4"/>
      <c r="L539" s="4"/>
      <c r="M539" s="3"/>
      <c r="N539" s="4"/>
      <c r="O539" s="3"/>
      <c r="P539" s="3"/>
      <c r="Q539" s="4"/>
      <c r="R539" s="4"/>
      <c r="S539" s="4"/>
      <c r="T539" s="4"/>
      <c r="U539" s="4"/>
      <c r="V539" s="4"/>
      <c r="W539" s="4"/>
      <c r="X539" s="3"/>
    </row>
    <row r="540" s="1" customFormat="1" spans="1:24">
      <c r="A540" s="2"/>
      <c r="B540" s="3"/>
      <c r="C540" s="3"/>
      <c r="D540" s="3"/>
      <c r="E540" s="3"/>
      <c r="F540" s="3"/>
      <c r="G540" s="3"/>
      <c r="H540" s="3"/>
      <c r="I540" s="4"/>
      <c r="J540" s="4"/>
      <c r="K540" s="4"/>
      <c r="L540" s="4"/>
      <c r="M540" s="3"/>
      <c r="N540" s="4"/>
      <c r="O540" s="3"/>
      <c r="P540" s="3"/>
      <c r="Q540" s="4"/>
      <c r="R540" s="4"/>
      <c r="S540" s="4"/>
      <c r="T540" s="4"/>
      <c r="U540" s="4"/>
      <c r="V540" s="4"/>
      <c r="W540" s="4"/>
      <c r="X540" s="3"/>
    </row>
    <row r="541" s="1" customFormat="1" spans="1:24">
      <c r="A541" s="2"/>
      <c r="B541" s="3"/>
      <c r="C541" s="3"/>
      <c r="D541" s="3"/>
      <c r="E541" s="3"/>
      <c r="F541" s="3"/>
      <c r="G541" s="3"/>
      <c r="H541" s="3"/>
      <c r="I541" s="4"/>
      <c r="J541" s="4"/>
      <c r="K541" s="4"/>
      <c r="L541" s="4"/>
      <c r="M541" s="3"/>
      <c r="N541" s="4"/>
      <c r="O541" s="3"/>
      <c r="P541" s="3"/>
      <c r="Q541" s="4"/>
      <c r="R541" s="4"/>
      <c r="S541" s="4"/>
      <c r="T541" s="4"/>
      <c r="U541" s="4"/>
      <c r="V541" s="4"/>
      <c r="W541" s="4"/>
      <c r="X541" s="3"/>
    </row>
    <row r="542" s="1" customFormat="1" spans="1:24">
      <c r="A542" s="2"/>
      <c r="B542" s="3"/>
      <c r="C542" s="3"/>
      <c r="D542" s="3"/>
      <c r="E542" s="3"/>
      <c r="F542" s="3"/>
      <c r="G542" s="3"/>
      <c r="H542" s="3"/>
      <c r="I542" s="4"/>
      <c r="J542" s="4"/>
      <c r="K542" s="4"/>
      <c r="L542" s="4"/>
      <c r="M542" s="3"/>
      <c r="N542" s="4"/>
      <c r="O542" s="3"/>
      <c r="P542" s="3"/>
      <c r="Q542" s="4"/>
      <c r="R542" s="4"/>
      <c r="S542" s="4"/>
      <c r="T542" s="4"/>
      <c r="U542" s="4"/>
      <c r="V542" s="4"/>
      <c r="W542" s="4"/>
      <c r="X542" s="3"/>
    </row>
    <row r="543" s="1" customFormat="1" spans="1:24">
      <c r="A543" s="2"/>
      <c r="B543" s="3"/>
      <c r="C543" s="3"/>
      <c r="D543" s="3"/>
      <c r="E543" s="3"/>
      <c r="F543" s="3"/>
      <c r="G543" s="3"/>
      <c r="H543" s="3"/>
      <c r="I543" s="4"/>
      <c r="J543" s="4"/>
      <c r="K543" s="4"/>
      <c r="L543" s="4"/>
      <c r="M543" s="3"/>
      <c r="N543" s="4"/>
      <c r="O543" s="3"/>
      <c r="P543" s="3"/>
      <c r="Q543" s="4"/>
      <c r="R543" s="4"/>
      <c r="S543" s="4"/>
      <c r="T543" s="4"/>
      <c r="U543" s="4"/>
      <c r="V543" s="4"/>
      <c r="W543" s="4"/>
      <c r="X543" s="3"/>
    </row>
    <row r="544" s="1" customFormat="1" spans="1:24">
      <c r="A544" s="2"/>
      <c r="B544" s="3"/>
      <c r="C544" s="3"/>
      <c r="D544" s="3"/>
      <c r="E544" s="3"/>
      <c r="F544" s="3"/>
      <c r="G544" s="3"/>
      <c r="H544" s="3"/>
      <c r="I544" s="4"/>
      <c r="J544" s="4"/>
      <c r="K544" s="4"/>
      <c r="L544" s="4"/>
      <c r="M544" s="3"/>
      <c r="N544" s="4"/>
      <c r="O544" s="3"/>
      <c r="P544" s="3"/>
      <c r="Q544" s="4"/>
      <c r="R544" s="4"/>
      <c r="S544" s="4"/>
      <c r="T544" s="4"/>
      <c r="U544" s="4"/>
      <c r="V544" s="4"/>
      <c r="W544" s="4"/>
      <c r="X544" s="3"/>
    </row>
    <row r="545" s="1" customFormat="1" spans="1:24">
      <c r="A545" s="2"/>
      <c r="B545" s="3"/>
      <c r="C545" s="3"/>
      <c r="D545" s="3"/>
      <c r="E545" s="3"/>
      <c r="F545" s="3"/>
      <c r="G545" s="3"/>
      <c r="H545" s="3"/>
      <c r="I545" s="4"/>
      <c r="J545" s="4"/>
      <c r="K545" s="4"/>
      <c r="L545" s="4"/>
      <c r="M545" s="3"/>
      <c r="N545" s="4"/>
      <c r="O545" s="3"/>
      <c r="P545" s="3"/>
      <c r="Q545" s="4"/>
      <c r="R545" s="4"/>
      <c r="S545" s="4"/>
      <c r="T545" s="4"/>
      <c r="U545" s="4"/>
      <c r="V545" s="4"/>
      <c r="W545" s="4"/>
      <c r="X545" s="3"/>
    </row>
    <row r="546" s="1" customFormat="1" spans="1:24">
      <c r="A546" s="2"/>
      <c r="B546" s="3"/>
      <c r="C546" s="3"/>
      <c r="D546" s="3"/>
      <c r="E546" s="3"/>
      <c r="F546" s="3"/>
      <c r="G546" s="3"/>
      <c r="H546" s="3"/>
      <c r="I546" s="4"/>
      <c r="J546" s="4"/>
      <c r="K546" s="4"/>
      <c r="L546" s="4"/>
      <c r="M546" s="3"/>
      <c r="N546" s="4"/>
      <c r="O546" s="3"/>
      <c r="P546" s="3"/>
      <c r="Q546" s="4"/>
      <c r="R546" s="4"/>
      <c r="S546" s="4"/>
      <c r="T546" s="4"/>
      <c r="U546" s="4"/>
      <c r="V546" s="4"/>
      <c r="W546" s="4"/>
      <c r="X546" s="3"/>
    </row>
    <row r="547" s="1" customFormat="1" spans="1:24">
      <c r="A547" s="2"/>
      <c r="B547" s="3"/>
      <c r="C547" s="3"/>
      <c r="D547" s="3"/>
      <c r="E547" s="3"/>
      <c r="F547" s="3"/>
      <c r="G547" s="3"/>
      <c r="H547" s="3"/>
      <c r="I547" s="4"/>
      <c r="J547" s="4"/>
      <c r="K547" s="4"/>
      <c r="L547" s="4"/>
      <c r="M547" s="3"/>
      <c r="N547" s="4"/>
      <c r="O547" s="3"/>
      <c r="P547" s="3"/>
      <c r="Q547" s="4"/>
      <c r="R547" s="4"/>
      <c r="S547" s="4"/>
      <c r="T547" s="4"/>
      <c r="U547" s="4"/>
      <c r="V547" s="4"/>
      <c r="W547" s="4"/>
      <c r="X547" s="3"/>
    </row>
    <row r="548" s="1" customFormat="1" spans="1:24">
      <c r="A548" s="2"/>
      <c r="B548" s="3"/>
      <c r="C548" s="3"/>
      <c r="D548" s="3"/>
      <c r="E548" s="3"/>
      <c r="F548" s="3"/>
      <c r="G548" s="3"/>
      <c r="H548" s="3"/>
      <c r="I548" s="4"/>
      <c r="J548" s="4"/>
      <c r="K548" s="4"/>
      <c r="L548" s="4"/>
      <c r="M548" s="3"/>
      <c r="N548" s="4"/>
      <c r="O548" s="3"/>
      <c r="P548" s="3"/>
      <c r="Q548" s="4"/>
      <c r="R548" s="4"/>
      <c r="S548" s="4"/>
      <c r="T548" s="4"/>
      <c r="U548" s="4"/>
      <c r="V548" s="4"/>
      <c r="W548" s="4"/>
      <c r="X548" s="3"/>
    </row>
    <row r="549" s="1" customFormat="1" spans="1:24">
      <c r="A549" s="2"/>
      <c r="B549" s="3"/>
      <c r="C549" s="3"/>
      <c r="D549" s="3"/>
      <c r="E549" s="3"/>
      <c r="F549" s="3"/>
      <c r="G549" s="3"/>
      <c r="H549" s="3"/>
      <c r="I549" s="4"/>
      <c r="J549" s="4"/>
      <c r="K549" s="4"/>
      <c r="L549" s="4"/>
      <c r="M549" s="3"/>
      <c r="N549" s="4"/>
      <c r="O549" s="3"/>
      <c r="P549" s="3"/>
      <c r="Q549" s="4"/>
      <c r="R549" s="4"/>
      <c r="S549" s="4"/>
      <c r="T549" s="4"/>
      <c r="U549" s="4"/>
      <c r="V549" s="4"/>
      <c r="W549" s="4"/>
      <c r="X549" s="3"/>
    </row>
    <row r="550" s="1" customFormat="1" spans="1:24">
      <c r="A550" s="2"/>
      <c r="B550" s="3"/>
      <c r="C550" s="3"/>
      <c r="D550" s="3"/>
      <c r="E550" s="3"/>
      <c r="F550" s="3"/>
      <c r="G550" s="3"/>
      <c r="H550" s="3"/>
      <c r="I550" s="4"/>
      <c r="J550" s="4"/>
      <c r="K550" s="4"/>
      <c r="L550" s="4"/>
      <c r="M550" s="3"/>
      <c r="N550" s="4"/>
      <c r="O550" s="3"/>
      <c r="P550" s="3"/>
      <c r="Q550" s="4"/>
      <c r="R550" s="4"/>
      <c r="S550" s="4"/>
      <c r="T550" s="4"/>
      <c r="U550" s="4"/>
      <c r="V550" s="4"/>
      <c r="W550" s="4"/>
      <c r="X550" s="3"/>
    </row>
    <row r="551" s="1" customFormat="1" spans="1:24">
      <c r="A551" s="2"/>
      <c r="B551" s="3"/>
      <c r="C551" s="3"/>
      <c r="D551" s="3"/>
      <c r="E551" s="3"/>
      <c r="F551" s="3"/>
      <c r="G551" s="3"/>
      <c r="H551" s="3"/>
      <c r="I551" s="4"/>
      <c r="J551" s="4"/>
      <c r="K551" s="4"/>
      <c r="L551" s="4"/>
      <c r="M551" s="3"/>
      <c r="N551" s="4"/>
      <c r="O551" s="3"/>
      <c r="P551" s="3"/>
      <c r="Q551" s="4"/>
      <c r="R551" s="4"/>
      <c r="S551" s="4"/>
      <c r="T551" s="4"/>
      <c r="U551" s="4"/>
      <c r="V551" s="4"/>
      <c r="W551" s="4"/>
      <c r="X551" s="3"/>
    </row>
    <row r="552" s="1" customFormat="1" spans="1:24">
      <c r="A552" s="2"/>
      <c r="B552" s="3"/>
      <c r="C552" s="3"/>
      <c r="D552" s="3"/>
      <c r="E552" s="3"/>
      <c r="F552" s="3"/>
      <c r="G552" s="3"/>
      <c r="H552" s="3"/>
      <c r="I552" s="4"/>
      <c r="J552" s="4"/>
      <c r="K552" s="4"/>
      <c r="L552" s="4"/>
      <c r="M552" s="3"/>
      <c r="N552" s="4"/>
      <c r="O552" s="3"/>
      <c r="P552" s="3"/>
      <c r="Q552" s="4"/>
      <c r="R552" s="4"/>
      <c r="S552" s="4"/>
      <c r="T552" s="4"/>
      <c r="U552" s="4"/>
      <c r="V552" s="4"/>
      <c r="W552" s="4"/>
      <c r="X552" s="3"/>
    </row>
    <row r="553" s="1" customFormat="1" spans="1:24">
      <c r="A553" s="2"/>
      <c r="B553" s="3"/>
      <c r="C553" s="3"/>
      <c r="D553" s="3"/>
      <c r="E553" s="3"/>
      <c r="F553" s="3"/>
      <c r="G553" s="3"/>
      <c r="H553" s="3"/>
      <c r="I553" s="4"/>
      <c r="J553" s="4"/>
      <c r="K553" s="4"/>
      <c r="L553" s="4"/>
      <c r="M553" s="3"/>
      <c r="N553" s="4"/>
      <c r="O553" s="3"/>
      <c r="P553" s="3"/>
      <c r="Q553" s="4"/>
      <c r="R553" s="4"/>
      <c r="S553" s="4"/>
      <c r="T553" s="4"/>
      <c r="U553" s="4"/>
      <c r="V553" s="4"/>
      <c r="W553" s="4"/>
      <c r="X553" s="3"/>
    </row>
    <row r="554" s="1" customFormat="1" spans="1:24">
      <c r="A554" s="2"/>
      <c r="B554" s="3"/>
      <c r="C554" s="3"/>
      <c r="D554" s="3"/>
      <c r="E554" s="3"/>
      <c r="F554" s="3"/>
      <c r="G554" s="3"/>
      <c r="H554" s="3"/>
      <c r="I554" s="4"/>
      <c r="J554" s="4"/>
      <c r="K554" s="4"/>
      <c r="L554" s="4"/>
      <c r="M554" s="3"/>
      <c r="N554" s="4"/>
      <c r="O554" s="3"/>
      <c r="P554" s="3"/>
      <c r="Q554" s="4"/>
      <c r="R554" s="4"/>
      <c r="S554" s="4"/>
      <c r="T554" s="4"/>
      <c r="U554" s="4"/>
      <c r="V554" s="4"/>
      <c r="W554" s="4"/>
      <c r="X554" s="3"/>
    </row>
    <row r="555" s="1" customFormat="1" spans="1:24">
      <c r="A555" s="2"/>
      <c r="B555" s="3"/>
      <c r="C555" s="3"/>
      <c r="D555" s="3"/>
      <c r="E555" s="3"/>
      <c r="F555" s="3"/>
      <c r="G555" s="3"/>
      <c r="H555" s="3"/>
      <c r="I555" s="4"/>
      <c r="J555" s="4"/>
      <c r="K555" s="4"/>
      <c r="L555" s="4"/>
      <c r="M555" s="3"/>
      <c r="N555" s="4"/>
      <c r="O555" s="3"/>
      <c r="P555" s="3"/>
      <c r="Q555" s="4"/>
      <c r="R555" s="4"/>
      <c r="S555" s="4"/>
      <c r="T555" s="4"/>
      <c r="U555" s="4"/>
      <c r="V555" s="4"/>
      <c r="W555" s="4"/>
      <c r="X555" s="3"/>
    </row>
    <row r="556" s="1" customFormat="1" spans="1:24">
      <c r="A556" s="2"/>
      <c r="B556" s="3"/>
      <c r="C556" s="3"/>
      <c r="D556" s="3"/>
      <c r="E556" s="3"/>
      <c r="F556" s="3"/>
      <c r="G556" s="3"/>
      <c r="H556" s="3"/>
      <c r="I556" s="4"/>
      <c r="J556" s="4"/>
      <c r="K556" s="4"/>
      <c r="L556" s="4"/>
      <c r="M556" s="3"/>
      <c r="N556" s="4"/>
      <c r="O556" s="3"/>
      <c r="P556" s="3"/>
      <c r="Q556" s="4"/>
      <c r="R556" s="4"/>
      <c r="S556" s="4"/>
      <c r="T556" s="4"/>
      <c r="U556" s="4"/>
      <c r="V556" s="4"/>
      <c r="W556" s="4"/>
      <c r="X556" s="3"/>
    </row>
    <row r="557" s="1" customFormat="1" spans="1:24">
      <c r="A557" s="2"/>
      <c r="B557" s="3"/>
      <c r="C557" s="3"/>
      <c r="D557" s="3"/>
      <c r="E557" s="3"/>
      <c r="F557" s="3"/>
      <c r="G557" s="3"/>
      <c r="H557" s="3"/>
      <c r="I557" s="4"/>
      <c r="J557" s="4"/>
      <c r="K557" s="4"/>
      <c r="L557" s="4"/>
      <c r="M557" s="3"/>
      <c r="N557" s="4"/>
      <c r="O557" s="3"/>
      <c r="P557" s="3"/>
      <c r="Q557" s="4"/>
      <c r="R557" s="4"/>
      <c r="S557" s="4"/>
      <c r="T557" s="4"/>
      <c r="U557" s="4"/>
      <c r="V557" s="4"/>
      <c r="W557" s="4"/>
      <c r="X557" s="3"/>
    </row>
    <row r="558" s="1" customFormat="1" spans="1:24">
      <c r="A558" s="2"/>
      <c r="B558" s="3"/>
      <c r="C558" s="3"/>
      <c r="D558" s="3"/>
      <c r="E558" s="3"/>
      <c r="F558" s="3"/>
      <c r="G558" s="3"/>
      <c r="H558" s="3"/>
      <c r="I558" s="4"/>
      <c r="J558" s="4"/>
      <c r="K558" s="4"/>
      <c r="L558" s="4"/>
      <c r="M558" s="3"/>
      <c r="N558" s="4"/>
      <c r="O558" s="3"/>
      <c r="P558" s="3"/>
      <c r="Q558" s="4"/>
      <c r="R558" s="4"/>
      <c r="S558" s="4"/>
      <c r="T558" s="4"/>
      <c r="U558" s="4"/>
      <c r="V558" s="4"/>
      <c r="W558" s="4"/>
      <c r="X558" s="3"/>
    </row>
    <row r="559" s="1" customFormat="1" spans="1:24">
      <c r="A559" s="2"/>
      <c r="B559" s="3"/>
      <c r="C559" s="3"/>
      <c r="D559" s="3"/>
      <c r="E559" s="3"/>
      <c r="F559" s="3"/>
      <c r="G559" s="3"/>
      <c r="H559" s="3"/>
      <c r="I559" s="4"/>
      <c r="J559" s="4"/>
      <c r="K559" s="4"/>
      <c r="L559" s="4"/>
      <c r="M559" s="3"/>
      <c r="N559" s="4"/>
      <c r="O559" s="3"/>
      <c r="P559" s="3"/>
      <c r="Q559" s="4"/>
      <c r="R559" s="4"/>
      <c r="S559" s="4"/>
      <c r="T559" s="4"/>
      <c r="U559" s="4"/>
      <c r="V559" s="4"/>
      <c r="W559" s="4"/>
      <c r="X559" s="3"/>
    </row>
    <row r="560" s="1" customFormat="1" spans="1:24">
      <c r="A560" s="2"/>
      <c r="B560" s="3"/>
      <c r="C560" s="3"/>
      <c r="D560" s="3"/>
      <c r="E560" s="3"/>
      <c r="F560" s="3"/>
      <c r="G560" s="3"/>
      <c r="H560" s="3"/>
      <c r="I560" s="4"/>
      <c r="J560" s="4"/>
      <c r="K560" s="4"/>
      <c r="L560" s="4"/>
      <c r="M560" s="3"/>
      <c r="N560" s="4"/>
      <c r="O560" s="3"/>
      <c r="P560" s="3"/>
      <c r="Q560" s="4"/>
      <c r="R560" s="4"/>
      <c r="S560" s="4"/>
      <c r="T560" s="4"/>
      <c r="U560" s="4"/>
      <c r="V560" s="4"/>
      <c r="W560" s="4"/>
      <c r="X560" s="3"/>
    </row>
    <row r="561" s="1" customFormat="1" spans="1:24">
      <c r="A561" s="2"/>
      <c r="B561" s="3"/>
      <c r="C561" s="3"/>
      <c r="D561" s="3"/>
      <c r="E561" s="3"/>
      <c r="F561" s="3"/>
      <c r="G561" s="3"/>
      <c r="H561" s="3"/>
      <c r="I561" s="4"/>
      <c r="J561" s="4"/>
      <c r="K561" s="4"/>
      <c r="L561" s="4"/>
      <c r="M561" s="3"/>
      <c r="N561" s="4"/>
      <c r="O561" s="3"/>
      <c r="P561" s="3"/>
      <c r="Q561" s="4"/>
      <c r="R561" s="4"/>
      <c r="S561" s="4"/>
      <c r="T561" s="4"/>
      <c r="U561" s="4"/>
      <c r="V561" s="4"/>
      <c r="W561" s="4"/>
      <c r="X561" s="3"/>
    </row>
    <row r="562" s="1" customFormat="1" spans="1:24">
      <c r="A562" s="2"/>
      <c r="B562" s="3"/>
      <c r="C562" s="3"/>
      <c r="D562" s="3"/>
      <c r="E562" s="3"/>
      <c r="F562" s="3"/>
      <c r="G562" s="3"/>
      <c r="H562" s="3"/>
      <c r="I562" s="4"/>
      <c r="J562" s="4"/>
      <c r="K562" s="4"/>
      <c r="L562" s="4"/>
      <c r="M562" s="3"/>
      <c r="N562" s="4"/>
      <c r="O562" s="3"/>
      <c r="P562" s="3"/>
      <c r="Q562" s="4"/>
      <c r="R562" s="4"/>
      <c r="S562" s="4"/>
      <c r="T562" s="4"/>
      <c r="U562" s="4"/>
      <c r="V562" s="4"/>
      <c r="W562" s="4"/>
      <c r="X562" s="3"/>
    </row>
    <row r="563" s="1" customFormat="1" spans="1:24">
      <c r="A563" s="2"/>
      <c r="B563" s="3"/>
      <c r="C563" s="3"/>
      <c r="D563" s="3"/>
      <c r="E563" s="3"/>
      <c r="F563" s="3"/>
      <c r="G563" s="3"/>
      <c r="H563" s="3"/>
      <c r="I563" s="4"/>
      <c r="J563" s="4"/>
      <c r="K563" s="4"/>
      <c r="L563" s="4"/>
      <c r="M563" s="3"/>
      <c r="N563" s="4"/>
      <c r="O563" s="3"/>
      <c r="P563" s="3"/>
      <c r="Q563" s="4"/>
      <c r="R563" s="4"/>
      <c r="S563" s="4"/>
      <c r="T563" s="4"/>
      <c r="U563" s="4"/>
      <c r="V563" s="4"/>
      <c r="W563" s="4"/>
      <c r="X563" s="3"/>
    </row>
    <row r="564" s="1" customFormat="1" spans="1:24">
      <c r="A564" s="2"/>
      <c r="B564" s="3"/>
      <c r="C564" s="3"/>
      <c r="D564" s="3"/>
      <c r="E564" s="3"/>
      <c r="F564" s="3"/>
      <c r="G564" s="3"/>
      <c r="H564" s="3"/>
      <c r="I564" s="4"/>
      <c r="J564" s="4"/>
      <c r="K564" s="4"/>
      <c r="L564" s="4"/>
      <c r="M564" s="3"/>
      <c r="N564" s="4"/>
      <c r="O564" s="3"/>
      <c r="P564" s="3"/>
      <c r="Q564" s="4"/>
      <c r="R564" s="4"/>
      <c r="S564" s="4"/>
      <c r="T564" s="4"/>
      <c r="U564" s="4"/>
      <c r="V564" s="4"/>
      <c r="W564" s="4"/>
      <c r="X564" s="3"/>
    </row>
    <row r="565" s="1" customFormat="1" spans="1:24">
      <c r="A565" s="2"/>
      <c r="B565" s="3"/>
      <c r="C565" s="3"/>
      <c r="D565" s="3"/>
      <c r="E565" s="3"/>
      <c r="F565" s="3"/>
      <c r="G565" s="3"/>
      <c r="H565" s="3"/>
      <c r="I565" s="4"/>
      <c r="J565" s="4"/>
      <c r="K565" s="4"/>
      <c r="L565" s="4"/>
      <c r="M565" s="3"/>
      <c r="N565" s="4"/>
      <c r="O565" s="3"/>
      <c r="P565" s="3"/>
      <c r="Q565" s="4"/>
      <c r="R565" s="4"/>
      <c r="S565" s="4"/>
      <c r="T565" s="4"/>
      <c r="U565" s="4"/>
      <c r="V565" s="4"/>
      <c r="W565" s="4"/>
      <c r="X565" s="3"/>
    </row>
    <row r="566" s="1" customFormat="1" spans="1:24">
      <c r="A566" s="2"/>
      <c r="B566" s="3"/>
      <c r="C566" s="3"/>
      <c r="D566" s="3"/>
      <c r="E566" s="3"/>
      <c r="F566" s="3"/>
      <c r="G566" s="3"/>
      <c r="H566" s="3"/>
      <c r="I566" s="4"/>
      <c r="J566" s="4"/>
      <c r="K566" s="4"/>
      <c r="L566" s="4"/>
      <c r="M566" s="3"/>
      <c r="N566" s="4"/>
      <c r="O566" s="3"/>
      <c r="P566" s="3"/>
      <c r="Q566" s="4"/>
      <c r="R566" s="4"/>
      <c r="S566" s="4"/>
      <c r="T566" s="4"/>
      <c r="U566" s="4"/>
      <c r="V566" s="4"/>
      <c r="W566" s="3"/>
      <c r="X566" s="3"/>
    </row>
    <row r="567" s="1" customFormat="1" spans="1:24">
      <c r="A567" s="2"/>
      <c r="B567" s="3"/>
      <c r="C567" s="3"/>
      <c r="D567" s="3"/>
      <c r="E567" s="3"/>
      <c r="F567" s="3"/>
      <c r="G567" s="3"/>
      <c r="H567" s="3"/>
      <c r="I567" s="4"/>
      <c r="J567" s="4"/>
      <c r="K567" s="4"/>
      <c r="L567" s="4"/>
      <c r="M567" s="3"/>
      <c r="N567" s="4"/>
      <c r="O567" s="3"/>
      <c r="P567" s="3"/>
      <c r="Q567" s="4"/>
      <c r="R567" s="4"/>
      <c r="S567" s="4"/>
      <c r="T567" s="4"/>
      <c r="U567" s="4"/>
      <c r="V567" s="4"/>
      <c r="W567" s="3"/>
      <c r="X567" s="3"/>
    </row>
    <row r="568" s="1" customFormat="1" spans="1:24">
      <c r="A568" s="2"/>
      <c r="B568" s="3"/>
      <c r="C568" s="3"/>
      <c r="D568" s="3"/>
      <c r="E568" s="3"/>
      <c r="F568" s="3"/>
      <c r="G568" s="3"/>
      <c r="H568" s="3"/>
      <c r="I568" s="4"/>
      <c r="J568" s="4"/>
      <c r="K568" s="4"/>
      <c r="L568" s="4"/>
      <c r="M568" s="3"/>
      <c r="N568" s="4"/>
      <c r="O568" s="3"/>
      <c r="P568" s="3"/>
      <c r="Q568" s="4"/>
      <c r="R568" s="4"/>
      <c r="S568" s="4"/>
      <c r="T568" s="4"/>
      <c r="U568" s="4"/>
      <c r="V568" s="4"/>
      <c r="W568" s="4"/>
      <c r="X568" s="3"/>
    </row>
    <row r="569" s="1" customFormat="1" spans="1:24">
      <c r="A569" s="2"/>
      <c r="B569" s="3"/>
      <c r="C569" s="3"/>
      <c r="D569" s="3"/>
      <c r="E569" s="3"/>
      <c r="F569" s="3"/>
      <c r="G569" s="3"/>
      <c r="H569" s="3"/>
      <c r="I569" s="4"/>
      <c r="J569" s="4"/>
      <c r="K569" s="4"/>
      <c r="L569" s="4"/>
      <c r="M569" s="3"/>
      <c r="N569" s="4"/>
      <c r="O569" s="3"/>
      <c r="P569" s="3"/>
      <c r="Q569" s="4"/>
      <c r="R569" s="4"/>
      <c r="S569" s="4"/>
      <c r="T569" s="4"/>
      <c r="U569" s="4"/>
      <c r="V569" s="4"/>
      <c r="W569" s="4"/>
      <c r="X569" s="3"/>
    </row>
    <row r="570" s="1" customFormat="1" spans="1:24">
      <c r="A570" s="2"/>
      <c r="B570" s="3"/>
      <c r="C570" s="3"/>
      <c r="D570" s="3"/>
      <c r="E570" s="3"/>
      <c r="F570" s="3"/>
      <c r="G570" s="3"/>
      <c r="H570" s="3"/>
      <c r="I570" s="4"/>
      <c r="J570" s="4"/>
      <c r="K570" s="4"/>
      <c r="L570" s="4"/>
      <c r="M570" s="3"/>
      <c r="N570" s="4"/>
      <c r="O570" s="3"/>
      <c r="P570" s="3"/>
      <c r="Q570" s="4"/>
      <c r="R570" s="4"/>
      <c r="S570" s="4"/>
      <c r="T570" s="4"/>
      <c r="U570" s="4"/>
      <c r="V570" s="4"/>
      <c r="W570" s="4"/>
      <c r="X570" s="3"/>
    </row>
    <row r="571" s="1" customFormat="1" spans="1:24">
      <c r="A571" s="2"/>
      <c r="B571" s="3"/>
      <c r="C571" s="3"/>
      <c r="D571" s="3"/>
      <c r="E571" s="3"/>
      <c r="F571" s="3"/>
      <c r="G571" s="3"/>
      <c r="H571" s="3"/>
      <c r="I571" s="4"/>
      <c r="J571" s="4"/>
      <c r="K571" s="4"/>
      <c r="L571" s="4"/>
      <c r="M571" s="3"/>
      <c r="N571" s="4"/>
      <c r="O571" s="3"/>
      <c r="P571" s="3"/>
      <c r="Q571" s="4"/>
      <c r="R571" s="4"/>
      <c r="S571" s="4"/>
      <c r="T571" s="4"/>
      <c r="U571" s="4"/>
      <c r="V571" s="4"/>
      <c r="W571" s="4"/>
      <c r="X571" s="3"/>
    </row>
    <row r="572" s="1" customFormat="1" spans="1:24">
      <c r="A572" s="2"/>
      <c r="B572" s="3"/>
      <c r="C572" s="3"/>
      <c r="D572" s="3"/>
      <c r="E572" s="3"/>
      <c r="F572" s="3"/>
      <c r="G572" s="3"/>
      <c r="H572" s="3"/>
      <c r="I572" s="4"/>
      <c r="J572" s="4"/>
      <c r="K572" s="4"/>
      <c r="L572" s="4"/>
      <c r="M572" s="3"/>
      <c r="N572" s="4"/>
      <c r="O572" s="3"/>
      <c r="P572" s="3"/>
      <c r="Q572" s="4"/>
      <c r="R572" s="4"/>
      <c r="S572" s="4"/>
      <c r="T572" s="4"/>
      <c r="U572" s="4"/>
      <c r="V572" s="4"/>
      <c r="W572" s="4"/>
      <c r="X572" s="3"/>
    </row>
    <row r="573" s="1" customFormat="1" spans="1:24">
      <c r="A573" s="2"/>
      <c r="B573" s="3"/>
      <c r="C573" s="3"/>
      <c r="D573" s="3"/>
      <c r="E573" s="3"/>
      <c r="F573" s="3"/>
      <c r="G573" s="3"/>
      <c r="H573" s="3"/>
      <c r="I573" s="4"/>
      <c r="J573" s="4"/>
      <c r="K573" s="4"/>
      <c r="L573" s="4"/>
      <c r="M573" s="3"/>
      <c r="N573" s="4"/>
      <c r="O573" s="3"/>
      <c r="P573" s="3"/>
      <c r="Q573" s="4"/>
      <c r="R573" s="4"/>
      <c r="S573" s="4"/>
      <c r="T573" s="4"/>
      <c r="U573" s="4"/>
      <c r="V573" s="4"/>
      <c r="W573" s="4"/>
      <c r="X573" s="3"/>
    </row>
    <row r="574" s="1" customFormat="1" spans="1:24">
      <c r="A574" s="2"/>
      <c r="B574" s="3"/>
      <c r="C574" s="3"/>
      <c r="D574" s="3"/>
      <c r="E574" s="3"/>
      <c r="F574" s="3"/>
      <c r="G574" s="3"/>
      <c r="H574" s="3"/>
      <c r="I574" s="4"/>
      <c r="J574" s="4"/>
      <c r="K574" s="4"/>
      <c r="L574" s="4"/>
      <c r="M574" s="3"/>
      <c r="N574" s="4"/>
      <c r="O574" s="3"/>
      <c r="P574" s="3"/>
      <c r="Q574" s="4"/>
      <c r="R574" s="4"/>
      <c r="S574" s="4"/>
      <c r="T574" s="4"/>
      <c r="U574" s="4"/>
      <c r="V574" s="4"/>
      <c r="W574" s="4"/>
      <c r="X574" s="3"/>
    </row>
    <row r="575" s="1" customFormat="1" spans="1:24">
      <c r="A575" s="2"/>
      <c r="B575" s="3"/>
      <c r="C575" s="3"/>
      <c r="D575" s="3"/>
      <c r="E575" s="3"/>
      <c r="F575" s="3"/>
      <c r="G575" s="3"/>
      <c r="H575" s="3"/>
      <c r="I575" s="4"/>
      <c r="J575" s="4"/>
      <c r="K575" s="4"/>
      <c r="L575" s="4"/>
      <c r="M575" s="3"/>
      <c r="N575" s="4"/>
      <c r="O575" s="3"/>
      <c r="P575" s="3"/>
      <c r="Q575" s="4"/>
      <c r="R575" s="4"/>
      <c r="S575" s="4"/>
      <c r="T575" s="4"/>
      <c r="U575" s="4"/>
      <c r="V575" s="4"/>
      <c r="W575" s="4"/>
      <c r="X575" s="3"/>
    </row>
    <row r="576" s="1" customFormat="1" spans="1:24">
      <c r="A576" s="2"/>
      <c r="B576" s="3"/>
      <c r="C576" s="3"/>
      <c r="D576" s="3"/>
      <c r="E576" s="3"/>
      <c r="F576" s="3"/>
      <c r="G576" s="3"/>
      <c r="H576" s="3"/>
      <c r="I576" s="4"/>
      <c r="J576" s="4"/>
      <c r="K576" s="4"/>
      <c r="L576" s="4"/>
      <c r="M576" s="3"/>
      <c r="N576" s="4"/>
      <c r="O576" s="3"/>
      <c r="P576" s="3"/>
      <c r="Q576" s="4"/>
      <c r="R576" s="4"/>
      <c r="S576" s="4"/>
      <c r="T576" s="4"/>
      <c r="U576" s="4"/>
      <c r="V576" s="4"/>
      <c r="W576" s="4"/>
      <c r="X576" s="3"/>
    </row>
    <row r="577" s="1" customFormat="1" spans="1:24">
      <c r="A577" s="2"/>
      <c r="B577" s="3"/>
      <c r="C577" s="3"/>
      <c r="D577" s="3"/>
      <c r="E577" s="3"/>
      <c r="F577" s="3"/>
      <c r="G577" s="3"/>
      <c r="H577" s="3"/>
      <c r="I577" s="4"/>
      <c r="J577" s="4"/>
      <c r="K577" s="4"/>
      <c r="L577" s="4"/>
      <c r="M577" s="3"/>
      <c r="N577" s="4"/>
      <c r="O577" s="3"/>
      <c r="P577" s="3"/>
      <c r="Q577" s="4"/>
      <c r="R577" s="4"/>
      <c r="S577" s="4"/>
      <c r="T577" s="4"/>
      <c r="U577" s="4"/>
      <c r="V577" s="4"/>
      <c r="W577" s="4"/>
      <c r="X577" s="3"/>
    </row>
    <row r="578" s="1" customFormat="1" spans="1:24">
      <c r="A578" s="2"/>
      <c r="B578" s="3"/>
      <c r="C578" s="3"/>
      <c r="D578" s="3"/>
      <c r="E578" s="3"/>
      <c r="F578" s="3"/>
      <c r="G578" s="3"/>
      <c r="H578" s="3"/>
      <c r="I578" s="4"/>
      <c r="J578" s="4"/>
      <c r="K578" s="4"/>
      <c r="L578" s="4"/>
      <c r="M578" s="3"/>
      <c r="N578" s="4"/>
      <c r="O578" s="3"/>
      <c r="P578" s="3"/>
      <c r="Q578" s="4"/>
      <c r="R578" s="4"/>
      <c r="S578" s="4"/>
      <c r="T578" s="4"/>
      <c r="U578" s="4"/>
      <c r="V578" s="4"/>
      <c r="W578" s="4"/>
      <c r="X578" s="3"/>
    </row>
    <row r="579" s="1" customFormat="1" spans="1:24">
      <c r="A579" s="2"/>
      <c r="B579" s="3"/>
      <c r="C579" s="3"/>
      <c r="D579" s="3"/>
      <c r="E579" s="3"/>
      <c r="F579" s="3"/>
      <c r="G579" s="3"/>
      <c r="H579" s="3"/>
      <c r="I579" s="4"/>
      <c r="J579" s="4"/>
      <c r="K579" s="4"/>
      <c r="L579" s="4"/>
      <c r="M579" s="3"/>
      <c r="N579" s="4"/>
      <c r="O579" s="3"/>
      <c r="P579" s="3"/>
      <c r="Q579" s="4"/>
      <c r="R579" s="4"/>
      <c r="S579" s="4"/>
      <c r="T579" s="4"/>
      <c r="U579" s="4"/>
      <c r="V579" s="4"/>
      <c r="W579" s="4"/>
      <c r="X579" s="3"/>
    </row>
    <row r="580" s="1" customFormat="1" spans="1:24">
      <c r="A580" s="2"/>
      <c r="B580" s="3"/>
      <c r="C580" s="3"/>
      <c r="D580" s="3"/>
      <c r="E580" s="3"/>
      <c r="F580" s="3"/>
      <c r="G580" s="3"/>
      <c r="H580" s="3"/>
      <c r="I580" s="4"/>
      <c r="J580" s="4"/>
      <c r="K580" s="4"/>
      <c r="L580" s="4"/>
      <c r="M580" s="3"/>
      <c r="N580" s="4"/>
      <c r="O580" s="3"/>
      <c r="P580" s="3"/>
      <c r="Q580" s="4"/>
      <c r="R580" s="4"/>
      <c r="S580" s="4"/>
      <c r="T580" s="4"/>
      <c r="U580" s="4"/>
      <c r="V580" s="4"/>
      <c r="W580" s="4"/>
      <c r="X580" s="3"/>
    </row>
    <row r="581" s="1" customFormat="1" spans="1:24">
      <c r="A581" s="2"/>
      <c r="B581" s="3"/>
      <c r="C581" s="3"/>
      <c r="D581" s="3"/>
      <c r="E581" s="3"/>
      <c r="F581" s="3"/>
      <c r="G581" s="3"/>
      <c r="H581" s="3"/>
      <c r="I581" s="4"/>
      <c r="J581" s="4"/>
      <c r="K581" s="4"/>
      <c r="L581" s="4"/>
      <c r="M581" s="3"/>
      <c r="N581" s="4"/>
      <c r="O581" s="3"/>
      <c r="P581" s="3"/>
      <c r="Q581" s="4"/>
      <c r="R581" s="4"/>
      <c r="S581" s="4"/>
      <c r="T581" s="4"/>
      <c r="U581" s="4"/>
      <c r="V581" s="4"/>
      <c r="W581" s="4"/>
      <c r="X581" s="3"/>
    </row>
    <row r="582" s="1" customFormat="1" spans="1:24">
      <c r="A582" s="2"/>
      <c r="B582" s="3"/>
      <c r="C582" s="3"/>
      <c r="D582" s="3"/>
      <c r="E582" s="3"/>
      <c r="F582" s="3"/>
      <c r="G582" s="3"/>
      <c r="H582" s="3"/>
      <c r="I582" s="4"/>
      <c r="J582" s="4"/>
      <c r="K582" s="4"/>
      <c r="L582" s="4"/>
      <c r="M582" s="3"/>
      <c r="N582" s="4"/>
      <c r="O582" s="3"/>
      <c r="P582" s="3"/>
      <c r="Q582" s="4"/>
      <c r="R582" s="4"/>
      <c r="S582" s="4"/>
      <c r="T582" s="4"/>
      <c r="U582" s="4"/>
      <c r="V582" s="4"/>
      <c r="W582" s="4"/>
      <c r="X582" s="3"/>
    </row>
    <row r="583" s="1" customFormat="1" spans="1:24">
      <c r="A583" s="2"/>
      <c r="B583" s="3"/>
      <c r="C583" s="3"/>
      <c r="D583" s="3"/>
      <c r="E583" s="3"/>
      <c r="F583" s="3"/>
      <c r="G583" s="3"/>
      <c r="H583" s="3"/>
      <c r="I583" s="4"/>
      <c r="J583" s="4"/>
      <c r="K583" s="4"/>
      <c r="L583" s="4"/>
      <c r="M583" s="3"/>
      <c r="N583" s="4"/>
      <c r="O583" s="3"/>
      <c r="P583" s="3"/>
      <c r="Q583" s="4"/>
      <c r="R583" s="4"/>
      <c r="S583" s="4"/>
      <c r="T583" s="4"/>
      <c r="U583" s="4"/>
      <c r="V583" s="4"/>
      <c r="W583" s="4"/>
      <c r="X583" s="3"/>
    </row>
    <row r="584" s="1" customFormat="1" spans="1:24">
      <c r="A584" s="2"/>
      <c r="B584" s="3"/>
      <c r="C584" s="3"/>
      <c r="D584" s="3"/>
      <c r="E584" s="3"/>
      <c r="F584" s="3"/>
      <c r="G584" s="3"/>
      <c r="H584" s="3"/>
      <c r="I584" s="4"/>
      <c r="J584" s="4"/>
      <c r="K584" s="4"/>
      <c r="L584" s="4"/>
      <c r="M584" s="3"/>
      <c r="N584" s="4"/>
      <c r="O584" s="3"/>
      <c r="P584" s="3"/>
      <c r="Q584" s="4"/>
      <c r="R584" s="4"/>
      <c r="S584" s="4"/>
      <c r="T584" s="4"/>
      <c r="U584" s="4"/>
      <c r="V584" s="4"/>
      <c r="W584" s="4"/>
      <c r="X584" s="3"/>
    </row>
    <row r="585" s="1" customFormat="1" spans="1:24">
      <c r="A585" s="2"/>
      <c r="B585" s="3"/>
      <c r="C585" s="3"/>
      <c r="D585" s="3"/>
      <c r="E585" s="3"/>
      <c r="F585" s="3"/>
      <c r="G585" s="3"/>
      <c r="H585" s="3"/>
      <c r="I585" s="4"/>
      <c r="J585" s="4"/>
      <c r="K585" s="4"/>
      <c r="L585" s="4"/>
      <c r="M585" s="3"/>
      <c r="N585" s="4"/>
      <c r="O585" s="3"/>
      <c r="P585" s="3"/>
      <c r="Q585" s="4"/>
      <c r="R585" s="4"/>
      <c r="S585" s="4"/>
      <c r="T585" s="4"/>
      <c r="U585" s="4"/>
      <c r="V585" s="4"/>
      <c r="W585" s="4"/>
      <c r="X585" s="3"/>
    </row>
    <row r="586" s="1" customFormat="1" spans="1:24">
      <c r="A586" s="2"/>
      <c r="B586" s="3"/>
      <c r="C586" s="3"/>
      <c r="D586" s="3"/>
      <c r="E586" s="3"/>
      <c r="F586" s="3"/>
      <c r="G586" s="3"/>
      <c r="H586" s="3"/>
      <c r="I586" s="4"/>
      <c r="J586" s="4"/>
      <c r="K586" s="4"/>
      <c r="L586" s="4"/>
      <c r="M586" s="3"/>
      <c r="N586" s="4"/>
      <c r="O586" s="3"/>
      <c r="P586" s="3"/>
      <c r="Q586" s="4"/>
      <c r="R586" s="4"/>
      <c r="S586" s="4"/>
      <c r="T586" s="4"/>
      <c r="U586" s="4"/>
      <c r="V586" s="4"/>
      <c r="W586" s="4"/>
      <c r="X586" s="3"/>
    </row>
    <row r="587" s="1" customFormat="1" spans="1:24">
      <c r="A587" s="2"/>
      <c r="B587" s="3"/>
      <c r="C587" s="3"/>
      <c r="D587" s="3"/>
      <c r="E587" s="3"/>
      <c r="F587" s="3"/>
      <c r="G587" s="3"/>
      <c r="H587" s="3"/>
      <c r="I587" s="4"/>
      <c r="J587" s="4"/>
      <c r="K587" s="4"/>
      <c r="L587" s="4"/>
      <c r="M587" s="3"/>
      <c r="N587" s="4"/>
      <c r="O587" s="3"/>
      <c r="P587" s="3"/>
      <c r="Q587" s="4"/>
      <c r="R587" s="4"/>
      <c r="S587" s="4"/>
      <c r="T587" s="4"/>
      <c r="U587" s="4"/>
      <c r="V587" s="4"/>
      <c r="W587" s="4"/>
      <c r="X587" s="3"/>
    </row>
    <row r="588" s="1" customFormat="1" spans="1:24">
      <c r="A588" s="2"/>
      <c r="B588" s="3"/>
      <c r="C588" s="3"/>
      <c r="D588" s="3"/>
      <c r="E588" s="3"/>
      <c r="F588" s="3"/>
      <c r="G588" s="3"/>
      <c r="H588" s="3"/>
      <c r="I588" s="4"/>
      <c r="J588" s="4"/>
      <c r="K588" s="4"/>
      <c r="L588" s="4"/>
      <c r="M588" s="3"/>
      <c r="N588" s="4"/>
      <c r="O588" s="3"/>
      <c r="P588" s="3"/>
      <c r="Q588" s="4"/>
      <c r="R588" s="4"/>
      <c r="S588" s="4"/>
      <c r="T588" s="4"/>
      <c r="U588" s="4"/>
      <c r="V588" s="4"/>
      <c r="W588" s="4"/>
      <c r="X588" s="3"/>
    </row>
    <row r="589" s="1" customFormat="1" spans="1:24">
      <c r="A589" s="2"/>
      <c r="B589" s="3"/>
      <c r="C589" s="3"/>
      <c r="D589" s="3"/>
      <c r="E589" s="3"/>
      <c r="F589" s="3"/>
      <c r="G589" s="3"/>
      <c r="H589" s="3"/>
      <c r="I589" s="4"/>
      <c r="J589" s="4"/>
      <c r="K589" s="4"/>
      <c r="L589" s="4"/>
      <c r="M589" s="3"/>
      <c r="N589" s="4"/>
      <c r="O589" s="3"/>
      <c r="P589" s="3"/>
      <c r="Q589" s="4"/>
      <c r="R589" s="4"/>
      <c r="S589" s="4"/>
      <c r="T589" s="4"/>
      <c r="U589" s="4"/>
      <c r="V589" s="4"/>
      <c r="W589" s="4"/>
      <c r="X589" s="3"/>
    </row>
    <row r="590" s="1" customFormat="1" spans="1:24">
      <c r="A590" s="2"/>
      <c r="B590" s="3"/>
      <c r="C590" s="3"/>
      <c r="D590" s="3"/>
      <c r="E590" s="3"/>
      <c r="F590" s="3"/>
      <c r="G590" s="3"/>
      <c r="H590" s="3"/>
      <c r="I590" s="4"/>
      <c r="J590" s="4"/>
      <c r="K590" s="4"/>
      <c r="L590" s="4"/>
      <c r="M590" s="3"/>
      <c r="N590" s="4"/>
      <c r="O590" s="3"/>
      <c r="P590" s="3"/>
      <c r="Q590" s="4"/>
      <c r="R590" s="4"/>
      <c r="S590" s="4"/>
      <c r="T590" s="4"/>
      <c r="U590" s="4"/>
      <c r="V590" s="4"/>
      <c r="W590" s="4"/>
      <c r="X590" s="3"/>
    </row>
    <row r="591" s="1" customFormat="1" spans="1:24">
      <c r="A591" s="2"/>
      <c r="B591" s="3"/>
      <c r="C591" s="3"/>
      <c r="D591" s="3"/>
      <c r="E591" s="3"/>
      <c r="F591" s="3"/>
      <c r="G591" s="3"/>
      <c r="H591" s="3"/>
      <c r="I591" s="4"/>
      <c r="J591" s="4"/>
      <c r="K591" s="4"/>
      <c r="L591" s="4"/>
      <c r="M591" s="3"/>
      <c r="N591" s="4"/>
      <c r="O591" s="3"/>
      <c r="P591" s="3"/>
      <c r="Q591" s="4"/>
      <c r="R591" s="4"/>
      <c r="S591" s="4"/>
      <c r="T591" s="4"/>
      <c r="U591" s="4"/>
      <c r="V591" s="4"/>
      <c r="W591" s="4"/>
      <c r="X591" s="3"/>
    </row>
    <row r="592" s="1" customFormat="1" spans="1:24">
      <c r="A592" s="2"/>
      <c r="B592" s="3"/>
      <c r="C592" s="3"/>
      <c r="D592" s="3"/>
      <c r="E592" s="3"/>
      <c r="F592" s="3"/>
      <c r="G592" s="3"/>
      <c r="H592" s="3"/>
      <c r="I592" s="4"/>
      <c r="J592" s="4"/>
      <c r="K592" s="4"/>
      <c r="L592" s="4"/>
      <c r="M592" s="3"/>
      <c r="N592" s="4"/>
      <c r="O592" s="3"/>
      <c r="P592" s="3"/>
      <c r="Q592" s="4"/>
      <c r="R592" s="4"/>
      <c r="S592" s="4"/>
      <c r="T592" s="4"/>
      <c r="U592" s="4"/>
      <c r="V592" s="4"/>
      <c r="W592" s="4"/>
      <c r="X592" s="3"/>
    </row>
    <row r="593" s="1" customFormat="1" spans="1:24">
      <c r="A593" s="2"/>
      <c r="B593" s="3"/>
      <c r="C593" s="3"/>
      <c r="D593" s="3"/>
      <c r="E593" s="3"/>
      <c r="F593" s="3"/>
      <c r="G593" s="3"/>
      <c r="H593" s="3"/>
      <c r="I593" s="4"/>
      <c r="J593" s="4"/>
      <c r="K593" s="4"/>
      <c r="L593" s="4"/>
      <c r="M593" s="3"/>
      <c r="N593" s="4"/>
      <c r="O593" s="3"/>
      <c r="P593" s="3"/>
      <c r="Q593" s="4"/>
      <c r="R593" s="4"/>
      <c r="S593" s="4"/>
      <c r="T593" s="4"/>
      <c r="U593" s="4"/>
      <c r="V593" s="4"/>
      <c r="W593" s="4"/>
      <c r="X593" s="3"/>
    </row>
    <row r="594" s="1" customFormat="1" spans="1:24">
      <c r="A594" s="2"/>
      <c r="B594" s="3"/>
      <c r="C594" s="3"/>
      <c r="D594" s="3"/>
      <c r="E594" s="3"/>
      <c r="F594" s="3"/>
      <c r="G594" s="3"/>
      <c r="H594" s="3"/>
      <c r="I594" s="4"/>
      <c r="J594" s="4"/>
      <c r="K594" s="4"/>
      <c r="L594" s="4"/>
      <c r="M594" s="3"/>
      <c r="N594" s="4"/>
      <c r="O594" s="3"/>
      <c r="P594" s="3"/>
      <c r="Q594" s="4"/>
      <c r="R594" s="4"/>
      <c r="S594" s="4"/>
      <c r="T594" s="4"/>
      <c r="U594" s="4"/>
      <c r="V594" s="4"/>
      <c r="W594" s="4"/>
      <c r="X594" s="3"/>
    </row>
    <row r="595" s="1" customFormat="1" spans="1:24">
      <c r="A595" s="2"/>
      <c r="B595" s="3"/>
      <c r="C595" s="3"/>
      <c r="D595" s="3"/>
      <c r="E595" s="3"/>
      <c r="F595" s="3"/>
      <c r="G595" s="3"/>
      <c r="H595" s="3"/>
      <c r="I595" s="4"/>
      <c r="J595" s="4"/>
      <c r="K595" s="4"/>
      <c r="L595" s="4"/>
      <c r="M595" s="3"/>
      <c r="N595" s="4"/>
      <c r="O595" s="3"/>
      <c r="P595" s="3"/>
      <c r="Q595" s="4"/>
      <c r="R595" s="4"/>
      <c r="S595" s="4"/>
      <c r="T595" s="4"/>
      <c r="U595" s="4"/>
      <c r="V595" s="4"/>
      <c r="W595" s="4"/>
      <c r="X595" s="3"/>
    </row>
    <row r="596" s="1" customFormat="1" spans="1:24">
      <c r="A596" s="2"/>
      <c r="B596" s="3"/>
      <c r="C596" s="3"/>
      <c r="D596" s="3"/>
      <c r="E596" s="3"/>
      <c r="F596" s="3"/>
      <c r="G596" s="3"/>
      <c r="H596" s="3"/>
      <c r="I596" s="4"/>
      <c r="J596" s="4"/>
      <c r="K596" s="4"/>
      <c r="L596" s="4"/>
      <c r="M596" s="3"/>
      <c r="N596" s="4"/>
      <c r="O596" s="3"/>
      <c r="P596" s="3"/>
      <c r="Q596" s="4"/>
      <c r="R596" s="4"/>
      <c r="S596" s="4"/>
      <c r="T596" s="4"/>
      <c r="U596" s="4"/>
      <c r="V596" s="4"/>
      <c r="W596" s="4"/>
      <c r="X596" s="3"/>
    </row>
    <row r="597" s="1" customFormat="1" spans="1:24">
      <c r="A597" s="2"/>
      <c r="B597" s="3"/>
      <c r="C597" s="3"/>
      <c r="D597" s="3"/>
      <c r="E597" s="3"/>
      <c r="F597" s="3"/>
      <c r="G597" s="3"/>
      <c r="H597" s="3"/>
      <c r="I597" s="4"/>
      <c r="J597" s="4"/>
      <c r="K597" s="4"/>
      <c r="L597" s="4"/>
      <c r="M597" s="3"/>
      <c r="N597" s="4"/>
      <c r="O597" s="3"/>
      <c r="P597" s="3"/>
      <c r="Q597" s="4"/>
      <c r="R597" s="4"/>
      <c r="S597" s="4"/>
      <c r="T597" s="4"/>
      <c r="U597" s="4"/>
      <c r="V597" s="4"/>
      <c r="W597" s="4"/>
      <c r="X597" s="3"/>
    </row>
    <row r="598" s="1" customFormat="1" spans="1:24">
      <c r="A598" s="2"/>
      <c r="B598" s="3"/>
      <c r="C598" s="3"/>
      <c r="D598" s="3"/>
      <c r="E598" s="3"/>
      <c r="F598" s="3"/>
      <c r="G598" s="3"/>
      <c r="H598" s="3"/>
      <c r="I598" s="4"/>
      <c r="J598" s="4"/>
      <c r="K598" s="4"/>
      <c r="L598" s="4"/>
      <c r="M598" s="3"/>
      <c r="N598" s="4"/>
      <c r="O598" s="3"/>
      <c r="P598" s="3"/>
      <c r="Q598" s="4"/>
      <c r="R598" s="4"/>
      <c r="S598" s="4"/>
      <c r="T598" s="4"/>
      <c r="U598" s="4"/>
      <c r="V598" s="4"/>
      <c r="W598" s="4"/>
      <c r="X598" s="3"/>
    </row>
    <row r="599" s="1" customFormat="1" spans="1:24">
      <c r="A599" s="2"/>
      <c r="B599" s="3"/>
      <c r="C599" s="3"/>
      <c r="D599" s="3"/>
      <c r="E599" s="3"/>
      <c r="F599" s="3"/>
      <c r="G599" s="3"/>
      <c r="H599" s="3"/>
      <c r="I599" s="4"/>
      <c r="J599" s="4"/>
      <c r="K599" s="4"/>
      <c r="L599" s="4"/>
      <c r="M599" s="3"/>
      <c r="N599" s="4"/>
      <c r="O599" s="3"/>
      <c r="P599" s="3"/>
      <c r="Q599" s="4"/>
      <c r="R599" s="4"/>
      <c r="S599" s="4"/>
      <c r="T599" s="4"/>
      <c r="U599" s="4"/>
      <c r="V599" s="4"/>
      <c r="W599" s="4"/>
      <c r="X599" s="3"/>
    </row>
    <row r="600" s="1" customFormat="1" spans="1:24">
      <c r="A600" s="2"/>
      <c r="B600" s="3"/>
      <c r="C600" s="3"/>
      <c r="D600" s="3"/>
      <c r="E600" s="3"/>
      <c r="F600" s="3"/>
      <c r="G600" s="3"/>
      <c r="H600" s="3"/>
      <c r="I600" s="4"/>
      <c r="J600" s="4"/>
      <c r="K600" s="4"/>
      <c r="L600" s="4"/>
      <c r="M600" s="3"/>
      <c r="N600" s="4"/>
      <c r="O600" s="3"/>
      <c r="P600" s="3"/>
      <c r="Q600" s="4"/>
      <c r="R600" s="4"/>
      <c r="S600" s="4"/>
      <c r="T600" s="4"/>
      <c r="U600" s="4"/>
      <c r="V600" s="4"/>
      <c r="W600" s="4"/>
      <c r="X600" s="3"/>
    </row>
    <row r="601" s="1" customFormat="1" spans="1:24">
      <c r="A601" s="2"/>
      <c r="B601" s="3"/>
      <c r="C601" s="3"/>
      <c r="D601" s="3"/>
      <c r="E601" s="3"/>
      <c r="F601" s="3"/>
      <c r="G601" s="3"/>
      <c r="H601" s="3"/>
      <c r="I601" s="4"/>
      <c r="J601" s="4"/>
      <c r="K601" s="4"/>
      <c r="L601" s="4"/>
      <c r="M601" s="3"/>
      <c r="N601" s="4"/>
      <c r="O601" s="3"/>
      <c r="P601" s="3"/>
      <c r="Q601" s="4"/>
      <c r="R601" s="4"/>
      <c r="S601" s="4"/>
      <c r="T601" s="4"/>
      <c r="U601" s="4"/>
      <c r="V601" s="4"/>
      <c r="W601" s="4"/>
      <c r="X601" s="3"/>
    </row>
    <row r="602" s="1" customFormat="1" spans="1:24">
      <c r="A602" s="2"/>
      <c r="B602" s="3"/>
      <c r="C602" s="3"/>
      <c r="D602" s="3"/>
      <c r="E602" s="3"/>
      <c r="F602" s="3"/>
      <c r="G602" s="3"/>
      <c r="H602" s="3"/>
      <c r="I602" s="4"/>
      <c r="J602" s="4"/>
      <c r="K602" s="4"/>
      <c r="L602" s="4"/>
      <c r="M602" s="3"/>
      <c r="N602" s="4"/>
      <c r="O602" s="3"/>
      <c r="P602" s="3"/>
      <c r="Q602" s="4"/>
      <c r="R602" s="4"/>
      <c r="S602" s="4"/>
      <c r="T602" s="4"/>
      <c r="U602" s="4"/>
      <c r="V602" s="4"/>
      <c r="W602" s="4"/>
      <c r="X602" s="3"/>
    </row>
    <row r="603" s="1" customFormat="1" spans="1:24">
      <c r="A603" s="2"/>
      <c r="B603" s="3"/>
      <c r="C603" s="3"/>
      <c r="D603" s="3"/>
      <c r="E603" s="3"/>
      <c r="F603" s="3"/>
      <c r="G603" s="3"/>
      <c r="H603" s="3"/>
      <c r="I603" s="4"/>
      <c r="J603" s="4"/>
      <c r="K603" s="4"/>
      <c r="L603" s="4"/>
      <c r="M603" s="3"/>
      <c r="N603" s="4"/>
      <c r="O603" s="3"/>
      <c r="P603" s="3"/>
      <c r="Q603" s="4"/>
      <c r="R603" s="4"/>
      <c r="S603" s="4"/>
      <c r="T603" s="4"/>
      <c r="U603" s="4"/>
      <c r="V603" s="4"/>
      <c r="W603" s="4"/>
      <c r="X603" s="3"/>
    </row>
    <row r="604" s="1" customFormat="1" spans="1:24">
      <c r="A604" s="2"/>
      <c r="B604" s="3"/>
      <c r="C604" s="3"/>
      <c r="D604" s="3"/>
      <c r="E604" s="3"/>
      <c r="F604" s="3"/>
      <c r="G604" s="3"/>
      <c r="H604" s="3"/>
      <c r="I604" s="4"/>
      <c r="J604" s="4"/>
      <c r="K604" s="4"/>
      <c r="L604" s="4"/>
      <c r="M604" s="3"/>
      <c r="N604" s="4"/>
      <c r="O604" s="3"/>
      <c r="P604" s="3"/>
      <c r="Q604" s="4"/>
      <c r="R604" s="4"/>
      <c r="S604" s="4"/>
      <c r="T604" s="4"/>
      <c r="U604" s="4"/>
      <c r="V604" s="4"/>
      <c r="W604" s="4"/>
      <c r="X604" s="3"/>
    </row>
    <row r="605" s="1" customFormat="1" spans="1:24">
      <c r="A605" s="2"/>
      <c r="B605" s="3"/>
      <c r="C605" s="3"/>
      <c r="D605" s="3"/>
      <c r="E605" s="3"/>
      <c r="F605" s="3"/>
      <c r="G605" s="3"/>
      <c r="H605" s="3"/>
      <c r="I605" s="4"/>
      <c r="J605" s="4"/>
      <c r="K605" s="4"/>
      <c r="L605" s="4"/>
      <c r="M605" s="3"/>
      <c r="N605" s="4"/>
      <c r="O605" s="3"/>
      <c r="P605" s="3"/>
      <c r="Q605" s="4"/>
      <c r="R605" s="4"/>
      <c r="S605" s="4"/>
      <c r="T605" s="4"/>
      <c r="U605" s="4"/>
      <c r="V605" s="4"/>
      <c r="W605" s="4"/>
      <c r="X605" s="3"/>
    </row>
    <row r="606" s="1" customFormat="1" spans="1:24">
      <c r="A606" s="2"/>
      <c r="B606" s="3"/>
      <c r="C606" s="3"/>
      <c r="D606" s="3"/>
      <c r="E606" s="3"/>
      <c r="F606" s="3"/>
      <c r="G606" s="3"/>
      <c r="H606" s="3"/>
      <c r="I606" s="4"/>
      <c r="J606" s="4"/>
      <c r="K606" s="4"/>
      <c r="L606" s="4"/>
      <c r="M606" s="3"/>
      <c r="N606" s="4"/>
      <c r="O606" s="3"/>
      <c r="P606" s="3"/>
      <c r="Q606" s="4"/>
      <c r="R606" s="4"/>
      <c r="S606" s="4"/>
      <c r="T606" s="4"/>
      <c r="U606" s="4"/>
      <c r="V606" s="4"/>
      <c r="W606" s="4"/>
      <c r="X606" s="3"/>
    </row>
    <row r="607" s="1" customFormat="1" spans="1:24">
      <c r="A607" s="2"/>
      <c r="B607" s="3"/>
      <c r="C607" s="3"/>
      <c r="D607" s="3"/>
      <c r="E607" s="3"/>
      <c r="F607" s="3"/>
      <c r="G607" s="3"/>
      <c r="H607" s="3"/>
      <c r="I607" s="4"/>
      <c r="J607" s="4"/>
      <c r="K607" s="4"/>
      <c r="L607" s="4"/>
      <c r="M607" s="3"/>
      <c r="N607" s="4"/>
      <c r="O607" s="3"/>
      <c r="P607" s="3"/>
      <c r="Q607" s="4"/>
      <c r="R607" s="4"/>
      <c r="S607" s="4"/>
      <c r="T607" s="4"/>
      <c r="U607" s="4"/>
      <c r="V607" s="4"/>
      <c r="W607" s="4"/>
      <c r="X607" s="3"/>
    </row>
    <row r="608" s="1" customFormat="1" spans="1:24">
      <c r="A608" s="2"/>
      <c r="B608" s="3"/>
      <c r="C608" s="3"/>
      <c r="D608" s="3"/>
      <c r="E608" s="3"/>
      <c r="F608" s="3"/>
      <c r="G608" s="3"/>
      <c r="H608" s="3"/>
      <c r="I608" s="4"/>
      <c r="J608" s="4"/>
      <c r="K608" s="4"/>
      <c r="L608" s="4"/>
      <c r="M608" s="3"/>
      <c r="N608" s="4"/>
      <c r="O608" s="3"/>
      <c r="P608" s="3"/>
      <c r="Q608" s="4"/>
      <c r="R608" s="4"/>
      <c r="S608" s="4"/>
      <c r="T608" s="4"/>
      <c r="U608" s="4"/>
      <c r="V608" s="4"/>
      <c r="W608" s="4"/>
      <c r="X608" s="3"/>
    </row>
    <row r="609" s="1" customFormat="1" spans="1:24">
      <c r="A609" s="2"/>
      <c r="B609" s="3"/>
      <c r="C609" s="3"/>
      <c r="D609" s="3"/>
      <c r="E609" s="3"/>
      <c r="F609" s="3"/>
      <c r="G609" s="3"/>
      <c r="H609" s="3"/>
      <c r="I609" s="4"/>
      <c r="J609" s="4"/>
      <c r="K609" s="4"/>
      <c r="L609" s="4"/>
      <c r="M609" s="3"/>
      <c r="N609" s="4"/>
      <c r="O609" s="3"/>
      <c r="P609" s="3"/>
      <c r="Q609" s="4"/>
      <c r="R609" s="4"/>
      <c r="S609" s="4"/>
      <c r="T609" s="4"/>
      <c r="U609" s="4"/>
      <c r="V609" s="4"/>
      <c r="W609" s="4"/>
      <c r="X609" s="3"/>
    </row>
    <row r="610" s="1" customFormat="1" spans="1:24">
      <c r="A610" s="2"/>
      <c r="B610" s="3"/>
      <c r="C610" s="3"/>
      <c r="D610" s="3"/>
      <c r="E610" s="3"/>
      <c r="F610" s="3"/>
      <c r="G610" s="3"/>
      <c r="H610" s="3"/>
      <c r="I610" s="4"/>
      <c r="J610" s="4"/>
      <c r="K610" s="4"/>
      <c r="L610" s="4"/>
      <c r="M610" s="3"/>
      <c r="N610" s="4"/>
      <c r="O610" s="3"/>
      <c r="P610" s="3"/>
      <c r="Q610" s="4"/>
      <c r="R610" s="4"/>
      <c r="S610" s="4"/>
      <c r="T610" s="4"/>
      <c r="U610" s="4"/>
      <c r="V610" s="4"/>
      <c r="W610" s="4"/>
      <c r="X610" s="3"/>
    </row>
    <row r="611" s="1" customFormat="1" spans="1:24">
      <c r="A611" s="2"/>
      <c r="B611" s="3"/>
      <c r="C611" s="3"/>
      <c r="D611" s="3"/>
      <c r="E611" s="3"/>
      <c r="F611" s="3"/>
      <c r="G611" s="3"/>
      <c r="H611" s="3"/>
      <c r="I611" s="4"/>
      <c r="J611" s="4"/>
      <c r="K611" s="4"/>
      <c r="L611" s="4"/>
      <c r="M611" s="3"/>
      <c r="N611" s="4"/>
      <c r="O611" s="3"/>
      <c r="P611" s="3"/>
      <c r="Q611" s="4"/>
      <c r="R611" s="4"/>
      <c r="S611" s="4"/>
      <c r="T611" s="4"/>
      <c r="U611" s="4"/>
      <c r="V611" s="4"/>
      <c r="W611" s="4"/>
      <c r="X611" s="3"/>
    </row>
    <row r="612" s="1" customFormat="1" spans="1:24">
      <c r="A612" s="2"/>
      <c r="B612" s="3"/>
      <c r="C612" s="3"/>
      <c r="D612" s="3"/>
      <c r="E612" s="3"/>
      <c r="F612" s="3"/>
      <c r="G612" s="3"/>
      <c r="H612" s="3"/>
      <c r="I612" s="4"/>
      <c r="J612" s="4"/>
      <c r="K612" s="4"/>
      <c r="L612" s="4"/>
      <c r="M612" s="3"/>
      <c r="N612" s="4"/>
      <c r="O612" s="3"/>
      <c r="P612" s="3"/>
      <c r="Q612" s="4"/>
      <c r="R612" s="4"/>
      <c r="S612" s="4"/>
      <c r="T612" s="4"/>
      <c r="U612" s="4"/>
      <c r="V612" s="4"/>
      <c r="W612" s="4"/>
      <c r="X612" s="3"/>
    </row>
    <row r="613" s="1" customFormat="1" spans="1:24">
      <c r="A613" s="2"/>
      <c r="B613" s="3"/>
      <c r="C613" s="3"/>
      <c r="D613" s="3"/>
      <c r="E613" s="3"/>
      <c r="F613" s="3"/>
      <c r="G613" s="3"/>
      <c r="H613" s="3"/>
      <c r="I613" s="4"/>
      <c r="J613" s="4"/>
      <c r="K613" s="4"/>
      <c r="L613" s="4"/>
      <c r="M613" s="3"/>
      <c r="N613" s="4"/>
      <c r="O613" s="3"/>
      <c r="P613" s="3"/>
      <c r="Q613" s="4"/>
      <c r="R613" s="4"/>
      <c r="S613" s="4"/>
      <c r="T613" s="4"/>
      <c r="U613" s="4"/>
      <c r="V613" s="4"/>
      <c r="W613" s="4"/>
      <c r="X613" s="3"/>
    </row>
    <row r="614" s="1" customFormat="1" spans="1:24">
      <c r="A614" s="2"/>
      <c r="B614" s="3"/>
      <c r="C614" s="3"/>
      <c r="D614" s="3"/>
      <c r="E614" s="3"/>
      <c r="F614" s="3"/>
      <c r="G614" s="3"/>
      <c r="H614" s="3"/>
      <c r="I614" s="4"/>
      <c r="J614" s="4"/>
      <c r="K614" s="4"/>
      <c r="L614" s="4"/>
      <c r="M614" s="3"/>
      <c r="N614" s="4"/>
      <c r="O614" s="3"/>
      <c r="P614" s="3"/>
      <c r="Q614" s="4"/>
      <c r="R614" s="4"/>
      <c r="S614" s="4"/>
      <c r="T614" s="4"/>
      <c r="U614" s="4"/>
      <c r="V614" s="4"/>
      <c r="W614" s="4"/>
      <c r="X614" s="3"/>
    </row>
    <row r="615" s="1" customFormat="1" spans="1:24">
      <c r="A615" s="2"/>
      <c r="B615" s="3"/>
      <c r="C615" s="3"/>
      <c r="D615" s="3"/>
      <c r="E615" s="3"/>
      <c r="F615" s="3"/>
      <c r="G615" s="3"/>
      <c r="H615" s="3"/>
      <c r="I615" s="4"/>
      <c r="J615" s="4"/>
      <c r="K615" s="4"/>
      <c r="L615" s="4"/>
      <c r="M615" s="3"/>
      <c r="N615" s="4"/>
      <c r="O615" s="3"/>
      <c r="P615" s="3"/>
      <c r="Q615" s="4"/>
      <c r="R615" s="4"/>
      <c r="S615" s="4"/>
      <c r="T615" s="4"/>
      <c r="U615" s="4"/>
      <c r="V615" s="4"/>
      <c r="W615" s="4"/>
      <c r="X615" s="3"/>
    </row>
    <row r="616" s="1" customFormat="1" spans="1:24">
      <c r="A616" s="2"/>
      <c r="B616" s="3"/>
      <c r="C616" s="3"/>
      <c r="D616" s="3"/>
      <c r="E616" s="3"/>
      <c r="F616" s="3"/>
      <c r="G616" s="3"/>
      <c r="H616" s="3"/>
      <c r="I616" s="4"/>
      <c r="J616" s="4"/>
      <c r="K616" s="4"/>
      <c r="L616" s="4"/>
      <c r="M616" s="3"/>
      <c r="N616" s="4"/>
      <c r="O616" s="3"/>
      <c r="P616" s="3"/>
      <c r="Q616" s="4"/>
      <c r="R616" s="4"/>
      <c r="S616" s="4"/>
      <c r="T616" s="4"/>
      <c r="U616" s="4"/>
      <c r="V616" s="4"/>
      <c r="W616" s="4"/>
      <c r="X616" s="3"/>
    </row>
    <row r="617" s="1" customFormat="1" spans="1:24">
      <c r="A617" s="2"/>
      <c r="B617" s="3"/>
      <c r="C617" s="3"/>
      <c r="D617" s="3"/>
      <c r="E617" s="3"/>
      <c r="F617" s="3"/>
      <c r="G617" s="3"/>
      <c r="H617" s="3"/>
      <c r="I617" s="4"/>
      <c r="J617" s="4"/>
      <c r="K617" s="4"/>
      <c r="L617" s="4"/>
      <c r="M617" s="3"/>
      <c r="N617" s="4"/>
      <c r="O617" s="3"/>
      <c r="P617" s="3"/>
      <c r="Q617" s="4"/>
      <c r="R617" s="4"/>
      <c r="S617" s="4"/>
      <c r="T617" s="4"/>
      <c r="U617" s="4"/>
      <c r="V617" s="4"/>
      <c r="W617" s="4"/>
      <c r="X617" s="3"/>
    </row>
    <row r="618" s="1" customFormat="1" spans="1:24">
      <c r="A618" s="2"/>
      <c r="B618" s="3"/>
      <c r="C618" s="3"/>
      <c r="D618" s="3"/>
      <c r="E618" s="3"/>
      <c r="F618" s="3"/>
      <c r="G618" s="3"/>
      <c r="H618" s="3"/>
      <c r="I618" s="4"/>
      <c r="J618" s="4"/>
      <c r="K618" s="4"/>
      <c r="L618" s="4"/>
      <c r="M618" s="3"/>
      <c r="N618" s="4"/>
      <c r="O618" s="3"/>
      <c r="P618" s="3"/>
      <c r="Q618" s="4"/>
      <c r="R618" s="4"/>
      <c r="S618" s="4"/>
      <c r="T618" s="4"/>
      <c r="U618" s="4"/>
      <c r="V618" s="4"/>
      <c r="W618" s="4"/>
      <c r="X618" s="3"/>
    </row>
    <row r="619" s="1" customFormat="1" spans="1:24">
      <c r="A619" s="2"/>
      <c r="B619" s="3"/>
      <c r="C619" s="3"/>
      <c r="D619" s="3"/>
      <c r="E619" s="3"/>
      <c r="F619" s="3"/>
      <c r="G619" s="3"/>
      <c r="H619" s="3"/>
      <c r="I619" s="4"/>
      <c r="J619" s="4"/>
      <c r="K619" s="4"/>
      <c r="L619" s="4"/>
      <c r="M619" s="3"/>
      <c r="N619" s="4"/>
      <c r="O619" s="3"/>
      <c r="P619" s="3"/>
      <c r="Q619" s="4"/>
      <c r="R619" s="4"/>
      <c r="S619" s="4"/>
      <c r="T619" s="4"/>
      <c r="U619" s="4"/>
      <c r="V619" s="4"/>
      <c r="W619" s="4"/>
      <c r="X619" s="3"/>
    </row>
    <row r="620" s="1" customFormat="1" spans="1:24">
      <c r="A620" s="2"/>
      <c r="B620" s="3"/>
      <c r="C620" s="3"/>
      <c r="D620" s="3"/>
      <c r="E620" s="3"/>
      <c r="F620" s="3"/>
      <c r="G620" s="3"/>
      <c r="H620" s="3"/>
      <c r="I620" s="4"/>
      <c r="J620" s="4"/>
      <c r="K620" s="4"/>
      <c r="L620" s="4"/>
      <c r="M620" s="3"/>
      <c r="N620" s="4"/>
      <c r="O620" s="3"/>
      <c r="P620" s="3"/>
      <c r="Q620" s="4"/>
      <c r="R620" s="4"/>
      <c r="S620" s="4"/>
      <c r="T620" s="4"/>
      <c r="U620" s="4"/>
      <c r="V620" s="4"/>
      <c r="W620" s="4"/>
      <c r="X620" s="3"/>
    </row>
    <row r="621" s="1" customFormat="1" spans="1:24">
      <c r="A621" s="2"/>
      <c r="B621" s="3"/>
      <c r="C621" s="3"/>
      <c r="D621" s="3"/>
      <c r="E621" s="3"/>
      <c r="F621" s="3"/>
      <c r="G621" s="3"/>
      <c r="H621" s="3"/>
      <c r="I621" s="4"/>
      <c r="J621" s="4"/>
      <c r="K621" s="4"/>
      <c r="L621" s="4"/>
      <c r="M621" s="3"/>
      <c r="N621" s="4"/>
      <c r="O621" s="3"/>
      <c r="P621" s="3"/>
      <c r="Q621" s="4"/>
      <c r="R621" s="4"/>
      <c r="S621" s="4"/>
      <c r="T621" s="4"/>
      <c r="U621" s="4"/>
      <c r="V621" s="4"/>
      <c r="W621" s="4"/>
      <c r="X621" s="3"/>
    </row>
    <row r="622" s="1" customFormat="1" spans="1:24">
      <c r="A622" s="2"/>
      <c r="B622" s="3"/>
      <c r="C622" s="3"/>
      <c r="D622" s="3"/>
      <c r="E622" s="3"/>
      <c r="F622" s="3"/>
      <c r="G622" s="3"/>
      <c r="H622" s="3"/>
      <c r="I622" s="4"/>
      <c r="J622" s="4"/>
      <c r="K622" s="4"/>
      <c r="L622" s="4"/>
      <c r="M622" s="3"/>
      <c r="N622" s="4"/>
      <c r="O622" s="3"/>
      <c r="P622" s="3"/>
      <c r="Q622" s="4"/>
      <c r="R622" s="4"/>
      <c r="S622" s="4"/>
      <c r="T622" s="4"/>
      <c r="U622" s="4"/>
      <c r="V622" s="4"/>
      <c r="W622" s="4"/>
      <c r="X622" s="3"/>
    </row>
    <row r="623" s="1" customFormat="1" spans="1:24">
      <c r="A623" s="2"/>
      <c r="B623" s="3"/>
      <c r="C623" s="3"/>
      <c r="D623" s="3"/>
      <c r="E623" s="3"/>
      <c r="F623" s="3"/>
      <c r="G623" s="3"/>
      <c r="H623" s="3"/>
      <c r="I623" s="4"/>
      <c r="J623" s="4"/>
      <c r="K623" s="4"/>
      <c r="L623" s="4"/>
      <c r="M623" s="3"/>
      <c r="N623" s="4"/>
      <c r="O623" s="3"/>
      <c r="P623" s="3"/>
      <c r="Q623" s="4"/>
      <c r="R623" s="4"/>
      <c r="S623" s="4"/>
      <c r="T623" s="4"/>
      <c r="U623" s="4"/>
      <c r="V623" s="4"/>
      <c r="W623" s="4"/>
      <c r="X623" s="3"/>
    </row>
    <row r="624" s="1" customFormat="1" spans="1:24">
      <c r="A624" s="2"/>
      <c r="B624" s="3"/>
      <c r="C624" s="3"/>
      <c r="D624" s="3"/>
      <c r="E624" s="3"/>
      <c r="F624" s="3"/>
      <c r="G624" s="3"/>
      <c r="H624" s="3"/>
      <c r="I624" s="4"/>
      <c r="J624" s="4"/>
      <c r="K624" s="4"/>
      <c r="L624" s="4"/>
      <c r="M624" s="3"/>
      <c r="N624" s="4"/>
      <c r="O624" s="3"/>
      <c r="P624" s="3"/>
      <c r="Q624" s="4"/>
      <c r="R624" s="4"/>
      <c r="S624" s="4"/>
      <c r="T624" s="4"/>
      <c r="U624" s="4"/>
      <c r="V624" s="4"/>
      <c r="W624" s="4"/>
      <c r="X624" s="3"/>
    </row>
    <row r="625" s="1" customFormat="1" spans="1:24">
      <c r="A625" s="2"/>
      <c r="B625" s="3"/>
      <c r="C625" s="3"/>
      <c r="D625" s="3"/>
      <c r="E625" s="3"/>
      <c r="F625" s="3"/>
      <c r="G625" s="3"/>
      <c r="H625" s="3"/>
      <c r="I625" s="4"/>
      <c r="J625" s="4"/>
      <c r="K625" s="4"/>
      <c r="L625" s="4"/>
      <c r="M625" s="3"/>
      <c r="N625" s="4"/>
      <c r="O625" s="3"/>
      <c r="P625" s="3"/>
      <c r="Q625" s="4"/>
      <c r="R625" s="4"/>
      <c r="S625" s="4"/>
      <c r="T625" s="4"/>
      <c r="U625" s="4"/>
      <c r="V625" s="4"/>
      <c r="W625" s="4"/>
      <c r="X625" s="3"/>
    </row>
    <row r="626" s="1" customFormat="1" spans="1:24">
      <c r="A626" s="2"/>
      <c r="B626" s="3"/>
      <c r="C626" s="3"/>
      <c r="D626" s="3"/>
      <c r="E626" s="3"/>
      <c r="F626" s="3"/>
      <c r="G626" s="3"/>
      <c r="H626" s="3"/>
      <c r="I626" s="4"/>
      <c r="J626" s="4"/>
      <c r="K626" s="4"/>
      <c r="L626" s="4"/>
      <c r="M626" s="3"/>
      <c r="N626" s="4"/>
      <c r="O626" s="3"/>
      <c r="P626" s="3"/>
      <c r="Q626" s="4"/>
      <c r="R626" s="4"/>
      <c r="S626" s="4"/>
      <c r="T626" s="4"/>
      <c r="U626" s="4"/>
      <c r="V626" s="4"/>
      <c r="W626" s="4"/>
      <c r="X626" s="3"/>
    </row>
    <row r="627" s="1" customFormat="1" spans="1:24">
      <c r="A627" s="2"/>
      <c r="B627" s="3"/>
      <c r="C627" s="3"/>
      <c r="D627" s="3"/>
      <c r="E627" s="3"/>
      <c r="F627" s="3"/>
      <c r="G627" s="3"/>
      <c r="H627" s="3"/>
      <c r="I627" s="4"/>
      <c r="J627" s="4"/>
      <c r="K627" s="4"/>
      <c r="L627" s="4"/>
      <c r="M627" s="3"/>
      <c r="N627" s="4"/>
      <c r="O627" s="3"/>
      <c r="P627" s="3"/>
      <c r="Q627" s="4"/>
      <c r="R627" s="4"/>
      <c r="S627" s="4"/>
      <c r="T627" s="4"/>
      <c r="U627" s="4"/>
      <c r="V627" s="4"/>
      <c r="W627" s="4"/>
      <c r="X627" s="3"/>
    </row>
    <row r="628" s="1" customFormat="1" spans="1:24">
      <c r="A628" s="2"/>
      <c r="B628" s="3"/>
      <c r="C628" s="3"/>
      <c r="D628" s="3"/>
      <c r="E628" s="3"/>
      <c r="F628" s="3"/>
      <c r="G628" s="3"/>
      <c r="H628" s="3"/>
      <c r="I628" s="4"/>
      <c r="J628" s="4"/>
      <c r="K628" s="4"/>
      <c r="L628" s="4"/>
      <c r="M628" s="3"/>
      <c r="N628" s="4"/>
      <c r="O628" s="3"/>
      <c r="P628" s="3"/>
      <c r="Q628" s="4"/>
      <c r="R628" s="4"/>
      <c r="S628" s="4"/>
      <c r="T628" s="4"/>
      <c r="U628" s="4"/>
      <c r="V628" s="4"/>
      <c r="W628" s="4"/>
      <c r="X628" s="3"/>
    </row>
    <row r="629" s="1" customFormat="1" spans="1:24">
      <c r="A629" s="2"/>
      <c r="B629" s="3"/>
      <c r="C629" s="3"/>
      <c r="D629" s="3"/>
      <c r="E629" s="3"/>
      <c r="F629" s="3"/>
      <c r="G629" s="3"/>
      <c r="H629" s="3"/>
      <c r="I629" s="4"/>
      <c r="J629" s="4"/>
      <c r="K629" s="4"/>
      <c r="L629" s="4"/>
      <c r="M629" s="3"/>
      <c r="N629" s="4"/>
      <c r="O629" s="3"/>
      <c r="P629" s="3"/>
      <c r="Q629" s="4"/>
      <c r="R629" s="4"/>
      <c r="S629" s="4"/>
      <c r="T629" s="4"/>
      <c r="U629" s="4"/>
      <c r="V629" s="4"/>
      <c r="W629" s="4"/>
      <c r="X629" s="3"/>
    </row>
    <row r="630" s="1" customFormat="1" spans="1:24">
      <c r="A630" s="2"/>
      <c r="B630" s="3"/>
      <c r="C630" s="3"/>
      <c r="D630" s="3"/>
      <c r="E630" s="3"/>
      <c r="F630" s="3"/>
      <c r="G630" s="3"/>
      <c r="H630" s="3"/>
      <c r="I630" s="4"/>
      <c r="J630" s="4"/>
      <c r="K630" s="4"/>
      <c r="L630" s="4"/>
      <c r="M630" s="3"/>
      <c r="N630" s="4"/>
      <c r="O630" s="3"/>
      <c r="P630" s="3"/>
      <c r="Q630" s="4"/>
      <c r="R630" s="4"/>
      <c r="S630" s="4"/>
      <c r="T630" s="4"/>
      <c r="U630" s="4"/>
      <c r="V630" s="4"/>
      <c r="W630" s="4"/>
      <c r="X630" s="3"/>
    </row>
    <row r="631" s="1" customFormat="1" spans="1:24">
      <c r="A631" s="2"/>
      <c r="B631" s="3"/>
      <c r="C631" s="3"/>
      <c r="D631" s="3"/>
      <c r="E631" s="3"/>
      <c r="F631" s="3"/>
      <c r="G631" s="3"/>
      <c r="H631" s="3"/>
      <c r="I631" s="4"/>
      <c r="J631" s="4"/>
      <c r="K631" s="4"/>
      <c r="L631" s="4"/>
      <c r="M631" s="3"/>
      <c r="N631" s="4"/>
      <c r="O631" s="3"/>
      <c r="P631" s="3"/>
      <c r="Q631" s="4"/>
      <c r="R631" s="4"/>
      <c r="S631" s="4"/>
      <c r="T631" s="4"/>
      <c r="U631" s="4"/>
      <c r="V631" s="4"/>
      <c r="W631" s="4"/>
      <c r="X631" s="3"/>
    </row>
    <row r="632" s="1" customFormat="1" spans="1:24">
      <c r="A632" s="2"/>
      <c r="B632" s="3"/>
      <c r="C632" s="3"/>
      <c r="D632" s="3"/>
      <c r="E632" s="3"/>
      <c r="F632" s="3"/>
      <c r="G632" s="3"/>
      <c r="H632" s="3"/>
      <c r="I632" s="4"/>
      <c r="J632" s="4"/>
      <c r="K632" s="4"/>
      <c r="L632" s="4"/>
      <c r="M632" s="3"/>
      <c r="N632" s="4"/>
      <c r="O632" s="3"/>
      <c r="P632" s="3"/>
      <c r="Q632" s="4"/>
      <c r="R632" s="4"/>
      <c r="S632" s="4"/>
      <c r="T632" s="4"/>
      <c r="U632" s="4"/>
      <c r="V632" s="4"/>
      <c r="W632" s="4"/>
      <c r="X632" s="3"/>
    </row>
    <row r="633" s="1" customFormat="1" spans="1:24">
      <c r="A633" s="2"/>
      <c r="B633" s="3"/>
      <c r="C633" s="3"/>
      <c r="D633" s="3"/>
      <c r="E633" s="3"/>
      <c r="F633" s="3"/>
      <c r="G633" s="3"/>
      <c r="H633" s="3"/>
      <c r="I633" s="4"/>
      <c r="J633" s="4"/>
      <c r="K633" s="4"/>
      <c r="L633" s="4"/>
      <c r="M633" s="3"/>
      <c r="N633" s="4"/>
      <c r="O633" s="3"/>
      <c r="P633" s="3"/>
      <c r="Q633" s="4"/>
      <c r="R633" s="4"/>
      <c r="S633" s="4"/>
      <c r="T633" s="4"/>
      <c r="U633" s="4"/>
      <c r="V633" s="4"/>
      <c r="W633" s="4"/>
      <c r="X633" s="3"/>
    </row>
    <row r="634" s="1" customFormat="1" spans="1:24">
      <c r="A634" s="2"/>
      <c r="B634" s="3"/>
      <c r="C634" s="3"/>
      <c r="D634" s="3"/>
      <c r="E634" s="3"/>
      <c r="F634" s="3"/>
      <c r="G634" s="3"/>
      <c r="H634" s="3"/>
      <c r="I634" s="4"/>
      <c r="J634" s="4"/>
      <c r="K634" s="4"/>
      <c r="L634" s="4"/>
      <c r="M634" s="3"/>
      <c r="N634" s="4"/>
      <c r="O634" s="3"/>
      <c r="P634" s="3"/>
      <c r="Q634" s="4"/>
      <c r="R634" s="4"/>
      <c r="S634" s="4"/>
      <c r="T634" s="4"/>
      <c r="U634" s="4"/>
      <c r="V634" s="4"/>
      <c r="W634" s="4"/>
      <c r="X634" s="3"/>
    </row>
    <row r="635" s="1" customFormat="1" spans="1:24">
      <c r="A635" s="2"/>
      <c r="B635" s="3"/>
      <c r="C635" s="3"/>
      <c r="D635" s="3"/>
      <c r="E635" s="3"/>
      <c r="F635" s="3"/>
      <c r="G635" s="3"/>
      <c r="H635" s="3"/>
      <c r="I635" s="4"/>
      <c r="J635" s="4"/>
      <c r="K635" s="4"/>
      <c r="L635" s="4"/>
      <c r="M635" s="3"/>
      <c r="N635" s="4"/>
      <c r="O635" s="3"/>
      <c r="P635" s="3"/>
      <c r="Q635" s="4"/>
      <c r="R635" s="4"/>
      <c r="S635" s="4"/>
      <c r="T635" s="4"/>
      <c r="U635" s="4"/>
      <c r="V635" s="4"/>
      <c r="W635" s="4"/>
      <c r="X635" s="3"/>
    </row>
    <row r="636" s="1" customFormat="1" spans="1:24">
      <c r="A636" s="2"/>
      <c r="B636" s="3"/>
      <c r="C636" s="3"/>
      <c r="D636" s="3"/>
      <c r="E636" s="3"/>
      <c r="F636" s="3"/>
      <c r="G636" s="3"/>
      <c r="H636" s="3"/>
      <c r="I636" s="4"/>
      <c r="J636" s="4"/>
      <c r="K636" s="4"/>
      <c r="L636" s="4"/>
      <c r="M636" s="3"/>
      <c r="N636" s="4"/>
      <c r="O636" s="3"/>
      <c r="P636" s="3"/>
      <c r="Q636" s="4"/>
      <c r="R636" s="4"/>
      <c r="S636" s="4"/>
      <c r="T636" s="4"/>
      <c r="U636" s="4"/>
      <c r="V636" s="4"/>
      <c r="W636" s="4"/>
      <c r="X636" s="3"/>
    </row>
    <row r="637" s="1" customFormat="1" spans="1:24">
      <c r="A637" s="2"/>
      <c r="B637" s="3"/>
      <c r="C637" s="3"/>
      <c r="D637" s="3"/>
      <c r="E637" s="3"/>
      <c r="F637" s="3"/>
      <c r="G637" s="3"/>
      <c r="H637" s="3"/>
      <c r="I637" s="4"/>
      <c r="J637" s="4"/>
      <c r="K637" s="4"/>
      <c r="L637" s="4"/>
      <c r="M637" s="3"/>
      <c r="N637" s="4"/>
      <c r="O637" s="3"/>
      <c r="P637" s="3"/>
      <c r="Q637" s="4"/>
      <c r="R637" s="4"/>
      <c r="S637" s="4"/>
      <c r="T637" s="4"/>
      <c r="U637" s="4"/>
      <c r="V637" s="4"/>
      <c r="W637" s="4"/>
      <c r="X637" s="3"/>
    </row>
    <row r="638" s="1" customFormat="1" spans="1:24">
      <c r="A638" s="2"/>
      <c r="B638" s="3"/>
      <c r="C638" s="3"/>
      <c r="D638" s="3"/>
      <c r="E638" s="3"/>
      <c r="F638" s="3"/>
      <c r="G638" s="3"/>
      <c r="H638" s="3"/>
      <c r="I638" s="4"/>
      <c r="J638" s="4"/>
      <c r="K638" s="4"/>
      <c r="L638" s="4"/>
      <c r="M638" s="3"/>
      <c r="N638" s="4"/>
      <c r="O638" s="3"/>
      <c r="P638" s="3"/>
      <c r="Q638" s="4"/>
      <c r="R638" s="4"/>
      <c r="S638" s="4"/>
      <c r="T638" s="4"/>
      <c r="U638" s="4"/>
      <c r="V638" s="4"/>
      <c r="W638" s="4"/>
      <c r="X638" s="3"/>
    </row>
    <row r="639" s="1" customFormat="1" spans="1:24">
      <c r="A639" s="2"/>
      <c r="B639" s="3"/>
      <c r="C639" s="3"/>
      <c r="D639" s="3"/>
      <c r="E639" s="3"/>
      <c r="F639" s="3"/>
      <c r="G639" s="3"/>
      <c r="H639" s="3"/>
      <c r="I639" s="4"/>
      <c r="J639" s="4"/>
      <c r="K639" s="4"/>
      <c r="L639" s="4"/>
      <c r="M639" s="3"/>
      <c r="N639" s="4"/>
      <c r="O639" s="3"/>
      <c r="P639" s="3"/>
      <c r="Q639" s="4"/>
      <c r="R639" s="4"/>
      <c r="S639" s="4"/>
      <c r="T639" s="4"/>
      <c r="U639" s="4"/>
      <c r="V639" s="4"/>
      <c r="W639" s="4"/>
      <c r="X639" s="3"/>
    </row>
    <row r="640" s="1" customFormat="1" spans="1:24">
      <c r="A640" s="2"/>
      <c r="B640" s="3"/>
      <c r="C640" s="3"/>
      <c r="D640" s="3"/>
      <c r="E640" s="3"/>
      <c r="F640" s="3"/>
      <c r="G640" s="3"/>
      <c r="H640" s="3"/>
      <c r="I640" s="4"/>
      <c r="J640" s="4"/>
      <c r="K640" s="4"/>
      <c r="L640" s="4"/>
      <c r="M640" s="3"/>
      <c r="N640" s="4"/>
      <c r="O640" s="3"/>
      <c r="P640" s="3"/>
      <c r="Q640" s="4"/>
      <c r="R640" s="4"/>
      <c r="S640" s="4"/>
      <c r="T640" s="4"/>
      <c r="U640" s="4"/>
      <c r="V640" s="4"/>
      <c r="W640" s="4"/>
      <c r="X640" s="3"/>
    </row>
    <row r="641" s="1" customFormat="1" spans="1:24">
      <c r="A641" s="2"/>
      <c r="B641" s="3"/>
      <c r="C641" s="3"/>
      <c r="D641" s="3"/>
      <c r="E641" s="3"/>
      <c r="F641" s="3"/>
      <c r="G641" s="3"/>
      <c r="H641" s="3"/>
      <c r="I641" s="4"/>
      <c r="J641" s="4"/>
      <c r="K641" s="4"/>
      <c r="L641" s="4"/>
      <c r="M641" s="3"/>
      <c r="N641" s="4"/>
      <c r="O641" s="3"/>
      <c r="P641" s="3"/>
      <c r="Q641" s="4"/>
      <c r="R641" s="4"/>
      <c r="S641" s="4"/>
      <c r="T641" s="4"/>
      <c r="U641" s="4"/>
      <c r="V641" s="4"/>
      <c r="W641" s="4"/>
      <c r="X641" s="3"/>
    </row>
    <row r="642" s="1" customFormat="1" spans="1:24">
      <c r="A642" s="2"/>
      <c r="B642" s="3"/>
      <c r="C642" s="3"/>
      <c r="D642" s="3"/>
      <c r="E642" s="3"/>
      <c r="F642" s="3"/>
      <c r="G642" s="3"/>
      <c r="H642" s="3"/>
      <c r="I642" s="4"/>
      <c r="J642" s="4"/>
      <c r="K642" s="4"/>
      <c r="L642" s="4"/>
      <c r="M642" s="3"/>
      <c r="N642" s="4"/>
      <c r="O642" s="3"/>
      <c r="P642" s="3"/>
      <c r="Q642" s="4"/>
      <c r="R642" s="4"/>
      <c r="S642" s="4"/>
      <c r="T642" s="4"/>
      <c r="U642" s="4"/>
      <c r="V642" s="4"/>
      <c r="W642" s="4"/>
      <c r="X642" s="3"/>
    </row>
    <row r="643" s="1" customFormat="1" spans="1:24">
      <c r="A643" s="2"/>
      <c r="B643" s="3"/>
      <c r="C643" s="3"/>
      <c r="D643" s="3"/>
      <c r="E643" s="3"/>
      <c r="F643" s="3"/>
      <c r="G643" s="3"/>
      <c r="H643" s="3"/>
      <c r="I643" s="4"/>
      <c r="J643" s="4"/>
      <c r="K643" s="4"/>
      <c r="L643" s="4"/>
      <c r="M643" s="3"/>
      <c r="N643" s="4"/>
      <c r="O643" s="3"/>
      <c r="P643" s="3"/>
      <c r="Q643" s="4"/>
      <c r="R643" s="4"/>
      <c r="S643" s="4"/>
      <c r="T643" s="4"/>
      <c r="U643" s="4"/>
      <c r="V643" s="4"/>
      <c r="W643" s="4"/>
      <c r="X643" s="3"/>
    </row>
    <row r="644" s="1" customFormat="1" spans="1:24">
      <c r="A644" s="2"/>
      <c r="B644" s="3"/>
      <c r="C644" s="3"/>
      <c r="D644" s="3"/>
      <c r="E644" s="3"/>
      <c r="F644" s="3"/>
      <c r="G644" s="3"/>
      <c r="H644" s="3"/>
      <c r="I644" s="4"/>
      <c r="J644" s="4"/>
      <c r="K644" s="4"/>
      <c r="L644" s="4"/>
      <c r="M644" s="3"/>
      <c r="N644" s="4"/>
      <c r="O644" s="3"/>
      <c r="P644" s="3"/>
      <c r="Q644" s="4"/>
      <c r="R644" s="4"/>
      <c r="S644" s="4"/>
      <c r="T644" s="4"/>
      <c r="U644" s="4"/>
      <c r="V644" s="4"/>
      <c r="W644" s="4"/>
      <c r="X644" s="3"/>
    </row>
    <row r="645" s="1" customFormat="1" spans="1:24">
      <c r="A645" s="2"/>
      <c r="B645" s="3"/>
      <c r="C645" s="3"/>
      <c r="D645" s="3"/>
      <c r="E645" s="3"/>
      <c r="F645" s="3"/>
      <c r="G645" s="3"/>
      <c r="H645" s="3"/>
      <c r="I645" s="4"/>
      <c r="J645" s="4"/>
      <c r="K645" s="4"/>
      <c r="L645" s="4"/>
      <c r="M645" s="3"/>
      <c r="N645" s="4"/>
      <c r="O645" s="3"/>
      <c r="P645" s="3"/>
      <c r="Q645" s="4"/>
      <c r="R645" s="4"/>
      <c r="S645" s="4"/>
      <c r="T645" s="4"/>
      <c r="U645" s="4"/>
      <c r="V645" s="4"/>
      <c r="W645" s="4"/>
      <c r="X645" s="3"/>
    </row>
    <row r="646" s="1" customFormat="1" spans="1:24">
      <c r="A646" s="2"/>
      <c r="B646" s="3"/>
      <c r="C646" s="3"/>
      <c r="D646" s="3"/>
      <c r="E646" s="3"/>
      <c r="F646" s="3"/>
      <c r="G646" s="3"/>
      <c r="H646" s="3"/>
      <c r="I646" s="4"/>
      <c r="J646" s="4"/>
      <c r="K646" s="4"/>
      <c r="L646" s="4"/>
      <c r="M646" s="3"/>
      <c r="N646" s="4"/>
      <c r="O646" s="3"/>
      <c r="P646" s="3"/>
      <c r="Q646" s="4"/>
      <c r="R646" s="4"/>
      <c r="S646" s="4"/>
      <c r="T646" s="4"/>
      <c r="U646" s="4"/>
      <c r="V646" s="4"/>
      <c r="W646" s="4"/>
      <c r="X646" s="3"/>
    </row>
    <row r="647" s="1" customFormat="1" spans="1:24">
      <c r="A647" s="2"/>
      <c r="B647" s="3"/>
      <c r="C647" s="3"/>
      <c r="D647" s="3"/>
      <c r="E647" s="3"/>
      <c r="F647" s="3"/>
      <c r="G647" s="3"/>
      <c r="H647" s="3"/>
      <c r="I647" s="4"/>
      <c r="J647" s="4"/>
      <c r="K647" s="4"/>
      <c r="L647" s="4"/>
      <c r="M647" s="3"/>
      <c r="N647" s="4"/>
      <c r="O647" s="3"/>
      <c r="P647" s="3"/>
      <c r="Q647" s="4"/>
      <c r="R647" s="4"/>
      <c r="S647" s="4"/>
      <c r="T647" s="4"/>
      <c r="U647" s="4"/>
      <c r="V647" s="4"/>
      <c r="W647" s="4"/>
      <c r="X647" s="3"/>
    </row>
    <row r="648" s="1" customFormat="1" spans="1:24">
      <c r="A648" s="2"/>
      <c r="B648" s="3"/>
      <c r="C648" s="3"/>
      <c r="D648" s="3"/>
      <c r="E648" s="3"/>
      <c r="F648" s="3"/>
      <c r="G648" s="3"/>
      <c r="H648" s="3"/>
      <c r="I648" s="4"/>
      <c r="J648" s="4"/>
      <c r="K648" s="4"/>
      <c r="L648" s="4"/>
      <c r="M648" s="3"/>
      <c r="N648" s="4"/>
      <c r="O648" s="3"/>
      <c r="P648" s="3"/>
      <c r="Q648" s="4"/>
      <c r="R648" s="4"/>
      <c r="S648" s="4"/>
      <c r="T648" s="4"/>
      <c r="U648" s="4"/>
      <c r="V648" s="4"/>
      <c r="W648" s="4"/>
      <c r="X648" s="3"/>
    </row>
    <row r="649" s="1" customFormat="1" spans="1:24">
      <c r="A649" s="2"/>
      <c r="B649" s="3"/>
      <c r="C649" s="3"/>
      <c r="D649" s="3"/>
      <c r="E649" s="3"/>
      <c r="F649" s="3"/>
      <c r="G649" s="3"/>
      <c r="H649" s="3"/>
      <c r="I649" s="4"/>
      <c r="J649" s="4"/>
      <c r="K649" s="4"/>
      <c r="L649" s="4"/>
      <c r="M649" s="3"/>
      <c r="N649" s="4"/>
      <c r="O649" s="3"/>
      <c r="P649" s="3"/>
      <c r="Q649" s="4"/>
      <c r="R649" s="4"/>
      <c r="S649" s="4"/>
      <c r="T649" s="4"/>
      <c r="U649" s="4"/>
      <c r="V649" s="4"/>
      <c r="W649" s="4"/>
      <c r="X649" s="3"/>
    </row>
    <row r="650" s="1" customFormat="1" spans="1:24">
      <c r="A650" s="2"/>
      <c r="B650" s="3"/>
      <c r="C650" s="3"/>
      <c r="D650" s="3"/>
      <c r="E650" s="3"/>
      <c r="F650" s="3"/>
      <c r="G650" s="3"/>
      <c r="H650" s="3"/>
      <c r="I650" s="4"/>
      <c r="J650" s="4"/>
      <c r="K650" s="4"/>
      <c r="L650" s="4"/>
      <c r="M650" s="3"/>
      <c r="N650" s="4"/>
      <c r="O650" s="3"/>
      <c r="P650" s="3"/>
      <c r="Q650" s="4"/>
      <c r="R650" s="4"/>
      <c r="S650" s="4"/>
      <c r="T650" s="4"/>
      <c r="U650" s="4"/>
      <c r="V650" s="4"/>
      <c r="W650" s="4"/>
      <c r="X650" s="3"/>
    </row>
    <row r="651" s="1" customFormat="1" spans="1:24">
      <c r="A651" s="2"/>
      <c r="B651" s="3"/>
      <c r="C651" s="3"/>
      <c r="D651" s="3"/>
      <c r="E651" s="3"/>
      <c r="F651" s="3"/>
      <c r="G651" s="3"/>
      <c r="H651" s="3"/>
      <c r="I651" s="4"/>
      <c r="J651" s="4"/>
      <c r="K651" s="4"/>
      <c r="L651" s="4"/>
      <c r="M651" s="3"/>
      <c r="N651" s="4"/>
      <c r="O651" s="3"/>
      <c r="P651" s="3"/>
      <c r="Q651" s="4"/>
      <c r="R651" s="4"/>
      <c r="S651" s="4"/>
      <c r="T651" s="4"/>
      <c r="U651" s="4"/>
      <c r="V651" s="4"/>
      <c r="W651" s="4"/>
      <c r="X651" s="3"/>
    </row>
    <row r="652" s="1" customFormat="1" spans="1:24">
      <c r="A652" s="2"/>
      <c r="B652" s="3"/>
      <c r="C652" s="3"/>
      <c r="D652" s="3"/>
      <c r="E652" s="3"/>
      <c r="F652" s="3"/>
      <c r="G652" s="3"/>
      <c r="H652" s="3"/>
      <c r="I652" s="4"/>
      <c r="J652" s="4"/>
      <c r="K652" s="4"/>
      <c r="L652" s="4"/>
      <c r="M652" s="3"/>
      <c r="N652" s="4"/>
      <c r="O652" s="3"/>
      <c r="P652" s="3"/>
      <c r="Q652" s="4"/>
      <c r="R652" s="4"/>
      <c r="S652" s="4"/>
      <c r="T652" s="4"/>
      <c r="U652" s="4"/>
      <c r="V652" s="4"/>
      <c r="W652" s="4"/>
      <c r="X652" s="3"/>
    </row>
    <row r="653" s="1" customFormat="1" spans="1:24">
      <c r="A653" s="2"/>
      <c r="B653" s="3"/>
      <c r="C653" s="3"/>
      <c r="D653" s="3"/>
      <c r="E653" s="3"/>
      <c r="F653" s="3"/>
      <c r="G653" s="3"/>
      <c r="H653" s="3"/>
      <c r="I653" s="4"/>
      <c r="J653" s="4"/>
      <c r="K653" s="4"/>
      <c r="L653" s="4"/>
      <c r="M653" s="3"/>
      <c r="N653" s="4"/>
      <c r="O653" s="3"/>
      <c r="P653" s="3"/>
      <c r="Q653" s="4"/>
      <c r="R653" s="4"/>
      <c r="S653" s="4"/>
      <c r="T653" s="4"/>
      <c r="U653" s="4"/>
      <c r="V653" s="4"/>
      <c r="W653" s="4"/>
      <c r="X653" s="3"/>
    </row>
    <row r="654" s="1" customFormat="1" spans="1:24">
      <c r="A654" s="2"/>
      <c r="B654" s="3"/>
      <c r="C654" s="3"/>
      <c r="D654" s="3"/>
      <c r="E654" s="3"/>
      <c r="F654" s="3"/>
      <c r="G654" s="3"/>
      <c r="H654" s="3"/>
      <c r="I654" s="4"/>
      <c r="J654" s="4"/>
      <c r="K654" s="4"/>
      <c r="L654" s="4"/>
      <c r="M654" s="3"/>
      <c r="N654" s="4"/>
      <c r="O654" s="3"/>
      <c r="P654" s="3"/>
      <c r="Q654" s="4"/>
      <c r="R654" s="4"/>
      <c r="S654" s="4"/>
      <c r="T654" s="4"/>
      <c r="U654" s="4"/>
      <c r="V654" s="4"/>
      <c r="W654" s="4"/>
      <c r="X654" s="3"/>
    </row>
    <row r="655" s="1" customFormat="1" spans="1:24">
      <c r="A655" s="2"/>
      <c r="B655" s="3"/>
      <c r="C655" s="3"/>
      <c r="D655" s="3"/>
      <c r="E655" s="3"/>
      <c r="F655" s="3"/>
      <c r="G655" s="3"/>
      <c r="H655" s="3"/>
      <c r="I655" s="4"/>
      <c r="J655" s="4"/>
      <c r="K655" s="4"/>
      <c r="L655" s="4"/>
      <c r="M655" s="3"/>
      <c r="N655" s="4"/>
      <c r="O655" s="3"/>
      <c r="P655" s="3"/>
      <c r="Q655" s="4"/>
      <c r="R655" s="4"/>
      <c r="S655" s="4"/>
      <c r="T655" s="4"/>
      <c r="U655" s="4"/>
      <c r="V655" s="4"/>
      <c r="W655" s="4"/>
      <c r="X655" s="3"/>
    </row>
    <row r="656" s="1" customFormat="1" spans="1:24">
      <c r="A656" s="2"/>
      <c r="B656" s="3"/>
      <c r="C656" s="3"/>
      <c r="D656" s="3"/>
      <c r="E656" s="3"/>
      <c r="F656" s="3"/>
      <c r="G656" s="3"/>
      <c r="H656" s="3"/>
      <c r="I656" s="4"/>
      <c r="J656" s="4"/>
      <c r="K656" s="4"/>
      <c r="L656" s="4"/>
      <c r="M656" s="3"/>
      <c r="N656" s="4"/>
      <c r="O656" s="3"/>
      <c r="P656" s="3"/>
      <c r="Q656" s="4"/>
      <c r="R656" s="4"/>
      <c r="S656" s="4"/>
      <c r="T656" s="4"/>
      <c r="U656" s="4"/>
      <c r="V656" s="4"/>
      <c r="W656" s="4"/>
      <c r="X656" s="3"/>
    </row>
    <row r="657" s="1" customFormat="1" spans="1:24">
      <c r="A657" s="2"/>
      <c r="B657" s="3"/>
      <c r="C657" s="3"/>
      <c r="D657" s="3"/>
      <c r="E657" s="3"/>
      <c r="F657" s="3"/>
      <c r="G657" s="3"/>
      <c r="H657" s="3"/>
      <c r="I657" s="4"/>
      <c r="J657" s="4"/>
      <c r="K657" s="4"/>
      <c r="L657" s="4"/>
      <c r="M657" s="3"/>
      <c r="N657" s="4"/>
      <c r="O657" s="3"/>
      <c r="P657" s="3"/>
      <c r="Q657" s="4"/>
      <c r="R657" s="4"/>
      <c r="S657" s="4"/>
      <c r="T657" s="4"/>
      <c r="U657" s="4"/>
      <c r="V657" s="4"/>
      <c r="W657" s="4"/>
      <c r="X657" s="3"/>
    </row>
    <row r="658" s="1" customFormat="1" spans="1:24">
      <c r="A658" s="2"/>
      <c r="B658" s="3"/>
      <c r="C658" s="3"/>
      <c r="D658" s="3"/>
      <c r="E658" s="3"/>
      <c r="F658" s="3"/>
      <c r="G658" s="3"/>
      <c r="H658" s="3"/>
      <c r="I658" s="4"/>
      <c r="J658" s="4"/>
      <c r="K658" s="4"/>
      <c r="L658" s="4"/>
      <c r="M658" s="3"/>
      <c r="N658" s="4"/>
      <c r="O658" s="3"/>
      <c r="P658" s="3"/>
      <c r="Q658" s="4"/>
      <c r="R658" s="4"/>
      <c r="S658" s="4"/>
      <c r="T658" s="4"/>
      <c r="U658" s="4"/>
      <c r="V658" s="4"/>
      <c r="W658" s="4"/>
      <c r="X658" s="3"/>
    </row>
    <row r="659" s="1" customFormat="1" spans="1:24">
      <c r="A659" s="2"/>
      <c r="B659" s="3"/>
      <c r="C659" s="3"/>
      <c r="D659" s="3"/>
      <c r="E659" s="3"/>
      <c r="F659" s="3"/>
      <c r="G659" s="3"/>
      <c r="H659" s="3"/>
      <c r="I659" s="4"/>
      <c r="J659" s="4"/>
      <c r="K659" s="4"/>
      <c r="L659" s="4"/>
      <c r="M659" s="3"/>
      <c r="N659" s="4"/>
      <c r="O659" s="3"/>
      <c r="P659" s="3"/>
      <c r="Q659" s="4"/>
      <c r="R659" s="4"/>
      <c r="S659" s="4"/>
      <c r="T659" s="4"/>
      <c r="U659" s="4"/>
      <c r="V659" s="4"/>
      <c r="W659" s="4"/>
      <c r="X659" s="3"/>
    </row>
    <row r="660" s="1" customFormat="1" spans="1:24">
      <c r="A660" s="2"/>
      <c r="B660" s="3"/>
      <c r="C660" s="3"/>
      <c r="D660" s="3"/>
      <c r="E660" s="3"/>
      <c r="F660" s="3"/>
      <c r="G660" s="3"/>
      <c r="H660" s="3"/>
      <c r="I660" s="4"/>
      <c r="J660" s="4"/>
      <c r="K660" s="4"/>
      <c r="L660" s="4"/>
      <c r="M660" s="3"/>
      <c r="N660" s="4"/>
      <c r="O660" s="3"/>
      <c r="P660" s="3"/>
      <c r="Q660" s="4"/>
      <c r="R660" s="4"/>
      <c r="S660" s="4"/>
      <c r="T660" s="4"/>
      <c r="U660" s="4"/>
      <c r="V660" s="4"/>
      <c r="W660" s="4"/>
      <c r="X660" s="3"/>
    </row>
    <row r="661" s="1" customFormat="1" spans="1:24">
      <c r="A661" s="2"/>
      <c r="B661" s="3"/>
      <c r="C661" s="3"/>
      <c r="D661" s="3"/>
      <c r="E661" s="3"/>
      <c r="F661" s="3"/>
      <c r="G661" s="3"/>
      <c r="H661" s="3"/>
      <c r="I661" s="4"/>
      <c r="J661" s="4"/>
      <c r="K661" s="4"/>
      <c r="L661" s="4"/>
      <c r="M661" s="3"/>
      <c r="N661" s="4"/>
      <c r="O661" s="3"/>
      <c r="P661" s="3"/>
      <c r="Q661" s="4"/>
      <c r="R661" s="4"/>
      <c r="S661" s="4"/>
      <c r="T661" s="4"/>
      <c r="U661" s="4"/>
      <c r="V661" s="4"/>
      <c r="W661" s="4"/>
      <c r="X661" s="3"/>
    </row>
    <row r="662" s="1" customFormat="1" spans="1:24">
      <c r="A662" s="2"/>
      <c r="B662" s="3"/>
      <c r="C662" s="3"/>
      <c r="D662" s="3"/>
      <c r="E662" s="3"/>
      <c r="F662" s="3"/>
      <c r="G662" s="3"/>
      <c r="H662" s="3"/>
      <c r="I662" s="4"/>
      <c r="J662" s="4"/>
      <c r="K662" s="4"/>
      <c r="L662" s="4"/>
      <c r="M662" s="3"/>
      <c r="N662" s="4"/>
      <c r="O662" s="3"/>
      <c r="P662" s="3"/>
      <c r="Q662" s="4"/>
      <c r="R662" s="4"/>
      <c r="S662" s="4"/>
      <c r="T662" s="4"/>
      <c r="U662" s="4"/>
      <c r="V662" s="4"/>
      <c r="W662" s="4"/>
      <c r="X662" s="3"/>
    </row>
    <row r="663" s="1" customFormat="1" spans="1:24">
      <c r="A663" s="2"/>
      <c r="B663" s="3"/>
      <c r="C663" s="3"/>
      <c r="D663" s="3"/>
      <c r="E663" s="3"/>
      <c r="F663" s="3"/>
      <c r="G663" s="3"/>
      <c r="H663" s="3"/>
      <c r="I663" s="4"/>
      <c r="J663" s="4"/>
      <c r="K663" s="4"/>
      <c r="L663" s="4"/>
      <c r="M663" s="3"/>
      <c r="N663" s="4"/>
      <c r="O663" s="3"/>
      <c r="P663" s="3"/>
      <c r="Q663" s="4"/>
      <c r="R663" s="4"/>
      <c r="S663" s="4"/>
      <c r="T663" s="4"/>
      <c r="U663" s="4"/>
      <c r="V663" s="4"/>
      <c r="W663" s="4"/>
      <c r="X663" s="3"/>
    </row>
    <row r="664" s="1" customFormat="1" spans="1:24">
      <c r="A664" s="2"/>
      <c r="B664" s="3"/>
      <c r="C664" s="3"/>
      <c r="D664" s="3"/>
      <c r="E664" s="3"/>
      <c r="F664" s="3"/>
      <c r="G664" s="3"/>
      <c r="H664" s="3"/>
      <c r="I664" s="4"/>
      <c r="J664" s="4"/>
      <c r="K664" s="4"/>
      <c r="L664" s="4"/>
      <c r="M664" s="3"/>
      <c r="N664" s="4"/>
      <c r="O664" s="3"/>
      <c r="P664" s="3"/>
      <c r="Q664" s="4"/>
      <c r="R664" s="4"/>
      <c r="S664" s="4"/>
      <c r="T664" s="4"/>
      <c r="U664" s="4"/>
      <c r="V664" s="4"/>
      <c r="W664" s="4"/>
      <c r="X664" s="3"/>
    </row>
    <row r="665" s="1" customFormat="1" spans="1:24">
      <c r="A665" s="2"/>
      <c r="B665" s="3"/>
      <c r="C665" s="3"/>
      <c r="D665" s="3"/>
      <c r="E665" s="3"/>
      <c r="F665" s="3"/>
      <c r="G665" s="3"/>
      <c r="H665" s="3"/>
      <c r="I665" s="4"/>
      <c r="J665" s="4"/>
      <c r="K665" s="4"/>
      <c r="L665" s="4"/>
      <c r="M665" s="3"/>
      <c r="N665" s="4"/>
      <c r="O665" s="3"/>
      <c r="P665" s="3"/>
      <c r="Q665" s="4"/>
      <c r="R665" s="4"/>
      <c r="S665" s="4"/>
      <c r="T665" s="4"/>
      <c r="U665" s="4"/>
      <c r="V665" s="4"/>
      <c r="W665" s="4"/>
      <c r="X665" s="3"/>
    </row>
    <row r="666" s="1" customFormat="1" spans="1:24">
      <c r="A666" s="2"/>
      <c r="B666" s="3"/>
      <c r="C666" s="3"/>
      <c r="D666" s="3"/>
      <c r="E666" s="3"/>
      <c r="F666" s="3"/>
      <c r="G666" s="3"/>
      <c r="H666" s="3"/>
      <c r="I666" s="4"/>
      <c r="J666" s="4"/>
      <c r="K666" s="4"/>
      <c r="L666" s="4"/>
      <c r="M666" s="3"/>
      <c r="N666" s="4"/>
      <c r="O666" s="3"/>
      <c r="P666" s="3"/>
      <c r="Q666" s="4"/>
      <c r="R666" s="4"/>
      <c r="S666" s="4"/>
      <c r="T666" s="4"/>
      <c r="U666" s="4"/>
      <c r="V666" s="4"/>
      <c r="W666" s="4"/>
      <c r="X666" s="3"/>
    </row>
    <row r="667" s="1" customFormat="1" spans="1:24">
      <c r="A667" s="2"/>
      <c r="B667" s="3"/>
      <c r="C667" s="3"/>
      <c r="D667" s="3"/>
      <c r="E667" s="3"/>
      <c r="F667" s="3"/>
      <c r="G667" s="3"/>
      <c r="H667" s="3"/>
      <c r="I667" s="4"/>
      <c r="J667" s="4"/>
      <c r="K667" s="4"/>
      <c r="L667" s="4"/>
      <c r="M667" s="3"/>
      <c r="N667" s="4"/>
      <c r="O667" s="3"/>
      <c r="P667" s="3"/>
      <c r="Q667" s="4"/>
      <c r="R667" s="4"/>
      <c r="S667" s="4"/>
      <c r="T667" s="4"/>
      <c r="U667" s="4"/>
      <c r="V667" s="4"/>
      <c r="W667" s="4"/>
      <c r="X667" s="3"/>
    </row>
    <row r="668" s="1" customFormat="1" spans="1:24">
      <c r="A668" s="2"/>
      <c r="B668" s="3"/>
      <c r="C668" s="3"/>
      <c r="D668" s="3"/>
      <c r="E668" s="3"/>
      <c r="F668" s="3"/>
      <c r="G668" s="3"/>
      <c r="H668" s="3"/>
      <c r="I668" s="4"/>
      <c r="J668" s="4"/>
      <c r="K668" s="4"/>
      <c r="L668" s="4"/>
      <c r="M668" s="3"/>
      <c r="N668" s="4"/>
      <c r="O668" s="3"/>
      <c r="P668" s="3"/>
      <c r="Q668" s="4"/>
      <c r="R668" s="4"/>
      <c r="S668" s="4"/>
      <c r="T668" s="4"/>
      <c r="U668" s="4"/>
      <c r="V668" s="4"/>
      <c r="W668" s="4"/>
      <c r="X668" s="3"/>
    </row>
    <row r="669" s="1" customFormat="1" spans="1:24">
      <c r="A669" s="2"/>
      <c r="B669" s="3"/>
      <c r="C669" s="3"/>
      <c r="D669" s="3"/>
      <c r="E669" s="3"/>
      <c r="F669" s="3"/>
      <c r="G669" s="3"/>
      <c r="H669" s="3"/>
      <c r="I669" s="4"/>
      <c r="J669" s="4"/>
      <c r="K669" s="4"/>
      <c r="L669" s="4"/>
      <c r="M669" s="3"/>
      <c r="N669" s="4"/>
      <c r="O669" s="3"/>
      <c r="P669" s="3"/>
      <c r="Q669" s="4"/>
      <c r="R669" s="4"/>
      <c r="S669" s="4"/>
      <c r="T669" s="4"/>
      <c r="U669" s="4"/>
      <c r="V669" s="4"/>
      <c r="W669" s="4"/>
      <c r="X669" s="3"/>
    </row>
    <row r="670" s="1" customFormat="1" spans="1:24">
      <c r="A670" s="2"/>
      <c r="B670" s="3"/>
      <c r="C670" s="3"/>
      <c r="D670" s="3"/>
      <c r="E670" s="3"/>
      <c r="F670" s="3"/>
      <c r="G670" s="3"/>
      <c r="H670" s="3"/>
      <c r="I670" s="4"/>
      <c r="J670" s="4"/>
      <c r="K670" s="4"/>
      <c r="L670" s="4"/>
      <c r="M670" s="3"/>
      <c r="N670" s="4"/>
      <c r="O670" s="3"/>
      <c r="P670" s="3"/>
      <c r="Q670" s="4"/>
      <c r="R670" s="4"/>
      <c r="S670" s="4"/>
      <c r="T670" s="4"/>
      <c r="U670" s="4"/>
      <c r="V670" s="4"/>
      <c r="W670" s="4"/>
      <c r="X670" s="3"/>
    </row>
    <row r="671" s="1" customFormat="1" spans="1:24">
      <c r="A671" s="2"/>
      <c r="B671" s="3"/>
      <c r="C671" s="3"/>
      <c r="D671" s="3"/>
      <c r="E671" s="3"/>
      <c r="F671" s="3"/>
      <c r="G671" s="3"/>
      <c r="H671" s="3"/>
      <c r="I671" s="4"/>
      <c r="J671" s="4"/>
      <c r="K671" s="4"/>
      <c r="L671" s="4"/>
      <c r="M671" s="3"/>
      <c r="N671" s="4"/>
      <c r="O671" s="3"/>
      <c r="P671" s="3"/>
      <c r="Q671" s="4"/>
      <c r="R671" s="4"/>
      <c r="S671" s="4"/>
      <c r="T671" s="4"/>
      <c r="U671" s="4"/>
      <c r="V671" s="4"/>
      <c r="W671" s="4"/>
      <c r="X671" s="3"/>
    </row>
    <row r="672" s="1" customFormat="1" spans="1:24">
      <c r="A672" s="2"/>
      <c r="B672" s="3"/>
      <c r="C672" s="3"/>
      <c r="D672" s="3"/>
      <c r="E672" s="3"/>
      <c r="F672" s="3"/>
      <c r="G672" s="3"/>
      <c r="H672" s="3"/>
      <c r="I672" s="4"/>
      <c r="J672" s="4"/>
      <c r="K672" s="4"/>
      <c r="L672" s="4"/>
      <c r="M672" s="3"/>
      <c r="N672" s="4"/>
      <c r="O672" s="3"/>
      <c r="P672" s="3"/>
      <c r="Q672" s="4"/>
      <c r="R672" s="4"/>
      <c r="S672" s="4"/>
      <c r="T672" s="4"/>
      <c r="U672" s="4"/>
      <c r="V672" s="4"/>
      <c r="W672" s="4"/>
      <c r="X672" s="3"/>
    </row>
    <row r="673" s="1" customFormat="1" spans="1:24">
      <c r="A673" s="2"/>
      <c r="B673" s="3"/>
      <c r="C673" s="3"/>
      <c r="D673" s="3"/>
      <c r="E673" s="3"/>
      <c r="F673" s="3"/>
      <c r="G673" s="3"/>
      <c r="H673" s="3"/>
      <c r="I673" s="4"/>
      <c r="J673" s="4"/>
      <c r="K673" s="4"/>
      <c r="L673" s="4"/>
      <c r="M673" s="3"/>
      <c r="N673" s="4"/>
      <c r="O673" s="3"/>
      <c r="P673" s="3"/>
      <c r="Q673" s="4"/>
      <c r="R673" s="4"/>
      <c r="S673" s="4"/>
      <c r="T673" s="4"/>
      <c r="U673" s="4"/>
      <c r="V673" s="4"/>
      <c r="W673" s="4"/>
      <c r="X673" s="3"/>
    </row>
    <row r="674" s="1" customFormat="1" spans="1:24">
      <c r="A674" s="2"/>
      <c r="B674" s="3"/>
      <c r="C674" s="3"/>
      <c r="D674" s="3"/>
      <c r="E674" s="3"/>
      <c r="F674" s="3"/>
      <c r="G674" s="3"/>
      <c r="H674" s="3"/>
      <c r="I674" s="4"/>
      <c r="J674" s="4"/>
      <c r="K674" s="4"/>
      <c r="L674" s="4"/>
      <c r="M674" s="3"/>
      <c r="N674" s="4"/>
      <c r="O674" s="3"/>
      <c r="P674" s="3"/>
      <c r="Q674" s="4"/>
      <c r="R674" s="4"/>
      <c r="S674" s="4"/>
      <c r="T674" s="4"/>
      <c r="U674" s="4"/>
      <c r="V674" s="4"/>
      <c r="W674" s="4"/>
      <c r="X674" s="3"/>
    </row>
    <row r="675" s="1" customFormat="1" spans="1:24">
      <c r="A675" s="2"/>
      <c r="B675" s="3"/>
      <c r="C675" s="3"/>
      <c r="D675" s="3"/>
      <c r="E675" s="3"/>
      <c r="F675" s="3"/>
      <c r="G675" s="3"/>
      <c r="H675" s="3"/>
      <c r="I675" s="4"/>
      <c r="J675" s="4"/>
      <c r="K675" s="4"/>
      <c r="L675" s="4"/>
      <c r="M675" s="3"/>
      <c r="N675" s="4"/>
      <c r="O675" s="3"/>
      <c r="P675" s="3"/>
      <c r="Q675" s="4"/>
      <c r="R675" s="4"/>
      <c r="S675" s="4"/>
      <c r="T675" s="4"/>
      <c r="U675" s="4"/>
      <c r="V675" s="4"/>
      <c r="W675" s="4"/>
      <c r="X675" s="3"/>
    </row>
    <row r="676" s="1" customFormat="1" spans="1:24">
      <c r="A676" s="2"/>
      <c r="B676" s="3"/>
      <c r="C676" s="3"/>
      <c r="D676" s="3"/>
      <c r="E676" s="3"/>
      <c r="F676" s="3"/>
      <c r="G676" s="3"/>
      <c r="H676" s="3"/>
      <c r="I676" s="4"/>
      <c r="J676" s="4"/>
      <c r="K676" s="4"/>
      <c r="L676" s="4"/>
      <c r="M676" s="3"/>
      <c r="N676" s="4"/>
      <c r="O676" s="3"/>
      <c r="P676" s="3"/>
      <c r="Q676" s="4"/>
      <c r="R676" s="4"/>
      <c r="S676" s="4"/>
      <c r="T676" s="4"/>
      <c r="U676" s="4"/>
      <c r="V676" s="4"/>
      <c r="W676" s="4"/>
      <c r="X676" s="3"/>
    </row>
    <row r="677" s="1" customFormat="1" spans="1:24">
      <c r="A677" s="2"/>
      <c r="B677" s="3"/>
      <c r="C677" s="3"/>
      <c r="D677" s="3"/>
      <c r="E677" s="3"/>
      <c r="F677" s="3"/>
      <c r="G677" s="3"/>
      <c r="H677" s="3"/>
      <c r="I677" s="4"/>
      <c r="J677" s="4"/>
      <c r="K677" s="4"/>
      <c r="L677" s="4"/>
      <c r="M677" s="3"/>
      <c r="N677" s="4"/>
      <c r="O677" s="3"/>
      <c r="P677" s="3"/>
      <c r="Q677" s="4"/>
      <c r="R677" s="4"/>
      <c r="S677" s="4"/>
      <c r="T677" s="4"/>
      <c r="U677" s="4"/>
      <c r="V677" s="4"/>
      <c r="W677" s="4"/>
      <c r="X677" s="3"/>
    </row>
    <row r="678" s="1" customFormat="1" spans="1:24">
      <c r="A678" s="2"/>
      <c r="B678" s="3"/>
      <c r="C678" s="3"/>
      <c r="D678" s="3"/>
      <c r="E678" s="3"/>
      <c r="F678" s="3"/>
      <c r="G678" s="3"/>
      <c r="H678" s="3"/>
      <c r="I678" s="4"/>
      <c r="J678" s="4"/>
      <c r="K678" s="4"/>
      <c r="L678" s="4"/>
      <c r="M678" s="3"/>
      <c r="N678" s="4"/>
      <c r="O678" s="3"/>
      <c r="P678" s="3"/>
      <c r="Q678" s="4"/>
      <c r="R678" s="4"/>
      <c r="S678" s="4"/>
      <c r="T678" s="4"/>
      <c r="U678" s="4"/>
      <c r="V678" s="4"/>
      <c r="W678" s="4"/>
      <c r="X678" s="3"/>
    </row>
    <row r="679" s="1" customFormat="1" spans="1:24">
      <c r="A679" s="2"/>
      <c r="B679" s="3"/>
      <c r="C679" s="3"/>
      <c r="D679" s="3"/>
      <c r="E679" s="3"/>
      <c r="F679" s="3"/>
      <c r="G679" s="3"/>
      <c r="H679" s="3"/>
      <c r="I679" s="4"/>
      <c r="J679" s="4"/>
      <c r="K679" s="4"/>
      <c r="L679" s="4"/>
      <c r="M679" s="3"/>
      <c r="N679" s="4"/>
      <c r="O679" s="3"/>
      <c r="P679" s="3"/>
      <c r="Q679" s="4"/>
      <c r="R679" s="4"/>
      <c r="S679" s="4"/>
      <c r="T679" s="4"/>
      <c r="U679" s="4"/>
      <c r="V679" s="4"/>
      <c r="W679" s="4"/>
      <c r="X679" s="3"/>
    </row>
    <row r="680" s="1" customFormat="1" spans="1:24">
      <c r="A680" s="2"/>
      <c r="B680" s="3"/>
      <c r="C680" s="3"/>
      <c r="D680" s="3"/>
      <c r="E680" s="3"/>
      <c r="F680" s="3"/>
      <c r="G680" s="3"/>
      <c r="H680" s="3"/>
      <c r="I680" s="4"/>
      <c r="J680" s="4"/>
      <c r="K680" s="4"/>
      <c r="L680" s="4"/>
      <c r="M680" s="3"/>
      <c r="N680" s="4"/>
      <c r="O680" s="3"/>
      <c r="P680" s="3"/>
      <c r="Q680" s="4"/>
      <c r="R680" s="4"/>
      <c r="S680" s="4"/>
      <c r="T680" s="4"/>
      <c r="U680" s="4"/>
      <c r="V680" s="4"/>
      <c r="W680" s="4"/>
      <c r="X680" s="3"/>
    </row>
    <row r="681" s="1" customFormat="1" spans="1:24">
      <c r="A681" s="2"/>
      <c r="B681" s="3"/>
      <c r="C681" s="3"/>
      <c r="D681" s="3"/>
      <c r="E681" s="3"/>
      <c r="F681" s="3"/>
      <c r="G681" s="3"/>
      <c r="H681" s="3"/>
      <c r="I681" s="4"/>
      <c r="J681" s="4"/>
      <c r="K681" s="4"/>
      <c r="L681" s="4"/>
      <c r="M681" s="3"/>
      <c r="N681" s="4"/>
      <c r="O681" s="3"/>
      <c r="P681" s="3"/>
      <c r="Q681" s="4"/>
      <c r="R681" s="4"/>
      <c r="S681" s="4"/>
      <c r="T681" s="4"/>
      <c r="U681" s="4"/>
      <c r="V681" s="4"/>
      <c r="W681" s="4"/>
      <c r="X681" s="3"/>
    </row>
    <row r="682" s="1" customFormat="1" spans="1:24">
      <c r="A682" s="2"/>
      <c r="B682" s="3"/>
      <c r="C682" s="3"/>
      <c r="D682" s="3"/>
      <c r="E682" s="3"/>
      <c r="F682" s="3"/>
      <c r="G682" s="3"/>
      <c r="H682" s="3"/>
      <c r="I682" s="4"/>
      <c r="J682" s="4"/>
      <c r="K682" s="4"/>
      <c r="L682" s="4"/>
      <c r="M682" s="3"/>
      <c r="N682" s="4"/>
      <c r="O682" s="3"/>
      <c r="P682" s="3"/>
      <c r="Q682" s="4"/>
      <c r="R682" s="4"/>
      <c r="S682" s="4"/>
      <c r="T682" s="4"/>
      <c r="U682" s="4"/>
      <c r="V682" s="4"/>
      <c r="W682" s="4"/>
      <c r="X682" s="3"/>
    </row>
    <row r="683" s="1" customFormat="1" spans="1:24">
      <c r="A683" s="2"/>
      <c r="B683" s="3"/>
      <c r="C683" s="3"/>
      <c r="D683" s="3"/>
      <c r="E683" s="3"/>
      <c r="F683" s="3"/>
      <c r="G683" s="3"/>
      <c r="H683" s="3"/>
      <c r="I683" s="4"/>
      <c r="J683" s="4"/>
      <c r="K683" s="4"/>
      <c r="L683" s="4"/>
      <c r="M683" s="3"/>
      <c r="N683" s="4"/>
      <c r="O683" s="3"/>
      <c r="P683" s="3"/>
      <c r="Q683" s="4"/>
      <c r="R683" s="4"/>
      <c r="S683" s="4"/>
      <c r="T683" s="4"/>
      <c r="U683" s="4"/>
      <c r="V683" s="4"/>
      <c r="W683" s="4"/>
      <c r="X683" s="3"/>
    </row>
    <row r="684" s="1" customFormat="1" spans="1:24">
      <c r="A684" s="2"/>
      <c r="B684" s="3"/>
      <c r="C684" s="3"/>
      <c r="D684" s="3"/>
      <c r="E684" s="3"/>
      <c r="F684" s="3"/>
      <c r="G684" s="3"/>
      <c r="H684" s="3"/>
      <c r="I684" s="4"/>
      <c r="J684" s="4"/>
      <c r="K684" s="4"/>
      <c r="L684" s="4"/>
      <c r="M684" s="3"/>
      <c r="N684" s="4"/>
      <c r="O684" s="3"/>
      <c r="P684" s="3"/>
      <c r="Q684" s="4"/>
      <c r="R684" s="4"/>
      <c r="S684" s="4"/>
      <c r="T684" s="4"/>
      <c r="U684" s="4"/>
      <c r="V684" s="4"/>
      <c r="W684" s="4"/>
      <c r="X684" s="3"/>
    </row>
    <row r="685" s="1" customFormat="1" spans="1:24">
      <c r="A685" s="2"/>
      <c r="B685" s="3"/>
      <c r="C685" s="3"/>
      <c r="D685" s="3"/>
      <c r="E685" s="3"/>
      <c r="F685" s="3"/>
      <c r="G685" s="3"/>
      <c r="H685" s="3"/>
      <c r="I685" s="4"/>
      <c r="J685" s="4"/>
      <c r="K685" s="4"/>
      <c r="L685" s="4"/>
      <c r="M685" s="3"/>
      <c r="N685" s="4"/>
      <c r="O685" s="3"/>
      <c r="P685" s="3"/>
      <c r="Q685" s="4"/>
      <c r="R685" s="4"/>
      <c r="S685" s="4"/>
      <c r="T685" s="4"/>
      <c r="U685" s="4"/>
      <c r="V685" s="4"/>
      <c r="W685" s="4"/>
      <c r="X685" s="3"/>
    </row>
    <row r="686" s="1" customFormat="1" spans="1:24">
      <c r="A686" s="2"/>
      <c r="B686" s="3"/>
      <c r="C686" s="3"/>
      <c r="D686" s="3"/>
      <c r="E686" s="3"/>
      <c r="F686" s="3"/>
      <c r="G686" s="3"/>
      <c r="H686" s="3"/>
      <c r="I686" s="4"/>
      <c r="J686" s="4"/>
      <c r="K686" s="4"/>
      <c r="L686" s="4"/>
      <c r="M686" s="3"/>
      <c r="N686" s="4"/>
      <c r="O686" s="3"/>
      <c r="P686" s="3"/>
      <c r="Q686" s="4"/>
      <c r="R686" s="4"/>
      <c r="S686" s="4"/>
      <c r="T686" s="4"/>
      <c r="U686" s="4"/>
      <c r="V686" s="4"/>
      <c r="W686" s="4"/>
      <c r="X686" s="3"/>
    </row>
    <row r="687" s="1" customFormat="1" spans="1:24">
      <c r="A687" s="2"/>
      <c r="B687" s="3"/>
      <c r="C687" s="3"/>
      <c r="D687" s="3"/>
      <c r="E687" s="3"/>
      <c r="F687" s="3"/>
      <c r="G687" s="3"/>
      <c r="H687" s="3"/>
      <c r="I687" s="4"/>
      <c r="J687" s="4"/>
      <c r="K687" s="4"/>
      <c r="L687" s="4"/>
      <c r="M687" s="3"/>
      <c r="N687" s="4"/>
      <c r="O687" s="3"/>
      <c r="P687" s="3"/>
      <c r="Q687" s="4"/>
      <c r="R687" s="4"/>
      <c r="S687" s="4"/>
      <c r="T687" s="4"/>
      <c r="U687" s="4"/>
      <c r="V687" s="4"/>
      <c r="W687" s="4"/>
      <c r="X687" s="3"/>
    </row>
    <row r="688" s="1" customFormat="1" spans="1:24">
      <c r="A688" s="2"/>
      <c r="B688" s="3"/>
      <c r="C688" s="3"/>
      <c r="D688" s="3"/>
      <c r="E688" s="3"/>
      <c r="F688" s="3"/>
      <c r="G688" s="3"/>
      <c r="H688" s="3"/>
      <c r="I688" s="4"/>
      <c r="J688" s="4"/>
      <c r="K688" s="4"/>
      <c r="L688" s="4"/>
      <c r="M688" s="3"/>
      <c r="N688" s="4"/>
      <c r="O688" s="3"/>
      <c r="P688" s="3"/>
      <c r="Q688" s="4"/>
      <c r="R688" s="4"/>
      <c r="S688" s="4"/>
      <c r="T688" s="4"/>
      <c r="U688" s="4"/>
      <c r="V688" s="4"/>
      <c r="W688" s="4"/>
      <c r="X688" s="3"/>
    </row>
    <row r="689" s="1" customFormat="1" spans="1:24">
      <c r="A689" s="2"/>
      <c r="B689" s="3"/>
      <c r="C689" s="3"/>
      <c r="D689" s="3"/>
      <c r="E689" s="3"/>
      <c r="F689" s="3"/>
      <c r="G689" s="3"/>
      <c r="H689" s="3"/>
      <c r="I689" s="4"/>
      <c r="J689" s="4"/>
      <c r="K689" s="4"/>
      <c r="L689" s="4"/>
      <c r="M689" s="3"/>
      <c r="N689" s="4"/>
      <c r="O689" s="3"/>
      <c r="P689" s="3"/>
      <c r="Q689" s="4"/>
      <c r="R689" s="4"/>
      <c r="S689" s="4"/>
      <c r="T689" s="4"/>
      <c r="U689" s="4"/>
      <c r="V689" s="4"/>
      <c r="W689" s="4"/>
      <c r="X689" s="3"/>
    </row>
    <row r="690" s="1" customFormat="1" spans="1:24">
      <c r="A690" s="2"/>
      <c r="B690" s="3"/>
      <c r="C690" s="3"/>
      <c r="D690" s="3"/>
      <c r="E690" s="3"/>
      <c r="F690" s="3"/>
      <c r="G690" s="3"/>
      <c r="H690" s="3"/>
      <c r="I690" s="4"/>
      <c r="J690" s="4"/>
      <c r="K690" s="4"/>
      <c r="L690" s="4"/>
      <c r="M690" s="3"/>
      <c r="N690" s="4"/>
      <c r="O690" s="3"/>
      <c r="P690" s="3"/>
      <c r="Q690" s="4"/>
      <c r="R690" s="4"/>
      <c r="S690" s="4"/>
      <c r="T690" s="4"/>
      <c r="U690" s="4"/>
      <c r="V690" s="4"/>
      <c r="W690" s="4"/>
      <c r="X690" s="3"/>
    </row>
    <row r="691" s="1" customFormat="1" spans="1:24">
      <c r="A691" s="2"/>
      <c r="B691" s="3"/>
      <c r="C691" s="3"/>
      <c r="D691" s="3"/>
      <c r="E691" s="3"/>
      <c r="F691" s="3"/>
      <c r="G691" s="3"/>
      <c r="H691" s="3"/>
      <c r="I691" s="4"/>
      <c r="J691" s="4"/>
      <c r="K691" s="4"/>
      <c r="L691" s="4"/>
      <c r="M691" s="3"/>
      <c r="N691" s="4"/>
      <c r="O691" s="3"/>
      <c r="P691" s="3"/>
      <c r="Q691" s="4"/>
      <c r="R691" s="4"/>
      <c r="S691" s="4"/>
      <c r="T691" s="4"/>
      <c r="U691" s="4"/>
      <c r="V691" s="4"/>
      <c r="W691" s="4"/>
      <c r="X691" s="3"/>
    </row>
    <row r="692" s="1" customFormat="1" spans="1:24">
      <c r="A692" s="2"/>
      <c r="B692" s="3"/>
      <c r="C692" s="3"/>
      <c r="D692" s="3"/>
      <c r="E692" s="3"/>
      <c r="F692" s="3"/>
      <c r="G692" s="3"/>
      <c r="H692" s="3"/>
      <c r="I692" s="4"/>
      <c r="J692" s="4"/>
      <c r="K692" s="4"/>
      <c r="L692" s="4"/>
      <c r="M692" s="3"/>
      <c r="N692" s="4"/>
      <c r="O692" s="3"/>
      <c r="P692" s="3"/>
      <c r="Q692" s="4"/>
      <c r="R692" s="4"/>
      <c r="S692" s="4"/>
      <c r="T692" s="4"/>
      <c r="U692" s="4"/>
      <c r="V692" s="4"/>
      <c r="W692" s="4"/>
      <c r="X692" s="3"/>
    </row>
    <row r="693" s="1" customFormat="1" spans="1:24">
      <c r="A693" s="2"/>
      <c r="B693" s="3"/>
      <c r="C693" s="3"/>
      <c r="D693" s="3"/>
      <c r="E693" s="3"/>
      <c r="F693" s="3"/>
      <c r="G693" s="3"/>
      <c r="H693" s="3"/>
      <c r="I693" s="4"/>
      <c r="J693" s="4"/>
      <c r="K693" s="4"/>
      <c r="L693" s="4"/>
      <c r="M693" s="3"/>
      <c r="N693" s="4"/>
      <c r="O693" s="3"/>
      <c r="P693" s="3"/>
      <c r="Q693" s="4"/>
      <c r="R693" s="4"/>
      <c r="S693" s="4"/>
      <c r="T693" s="4"/>
      <c r="U693" s="4"/>
      <c r="V693" s="4"/>
      <c r="W693" s="4"/>
      <c r="X693" s="3"/>
    </row>
    <row r="694" s="1" customFormat="1" spans="1:24">
      <c r="A694" s="2"/>
      <c r="B694" s="3"/>
      <c r="C694" s="3"/>
      <c r="D694" s="3"/>
      <c r="E694" s="3"/>
      <c r="F694" s="3"/>
      <c r="G694" s="3"/>
      <c r="H694" s="3"/>
      <c r="I694" s="4"/>
      <c r="J694" s="4"/>
      <c r="K694" s="4"/>
      <c r="L694" s="4"/>
      <c r="M694" s="3"/>
      <c r="N694" s="4"/>
      <c r="O694" s="3"/>
      <c r="P694" s="3"/>
      <c r="Q694" s="4"/>
      <c r="R694" s="4"/>
      <c r="S694" s="4"/>
      <c r="T694" s="4"/>
      <c r="U694" s="4"/>
      <c r="V694" s="4"/>
      <c r="W694" s="4"/>
      <c r="X694" s="3"/>
    </row>
    <row r="695" s="1" customFormat="1" spans="1:24">
      <c r="A695" s="2"/>
      <c r="B695" s="3"/>
      <c r="C695" s="3"/>
      <c r="D695" s="3"/>
      <c r="E695" s="3"/>
      <c r="F695" s="3"/>
      <c r="G695" s="3"/>
      <c r="H695" s="3"/>
      <c r="I695" s="4"/>
      <c r="J695" s="4"/>
      <c r="K695" s="4"/>
      <c r="L695" s="4"/>
      <c r="M695" s="3"/>
      <c r="N695" s="4"/>
      <c r="O695" s="3"/>
      <c r="P695" s="3"/>
      <c r="Q695" s="4"/>
      <c r="R695" s="4"/>
      <c r="S695" s="4"/>
      <c r="T695" s="4"/>
      <c r="U695" s="4"/>
      <c r="V695" s="4"/>
      <c r="W695" s="4"/>
      <c r="X695" s="3"/>
    </row>
    <row r="696" s="1" customFormat="1" spans="1:24">
      <c r="A696" s="2"/>
      <c r="B696" s="3"/>
      <c r="C696" s="3"/>
      <c r="D696" s="3"/>
      <c r="E696" s="3"/>
      <c r="F696" s="3"/>
      <c r="G696" s="3"/>
      <c r="H696" s="3"/>
      <c r="I696" s="4"/>
      <c r="J696" s="4"/>
      <c r="K696" s="4"/>
      <c r="L696" s="4"/>
      <c r="M696" s="3"/>
      <c r="N696" s="4"/>
      <c r="O696" s="3"/>
      <c r="P696" s="3"/>
      <c r="Q696" s="4"/>
      <c r="R696" s="4"/>
      <c r="S696" s="4"/>
      <c r="T696" s="4"/>
      <c r="U696" s="4"/>
      <c r="V696" s="4"/>
      <c r="W696" s="4"/>
      <c r="X696" s="3"/>
    </row>
    <row r="697" s="1" customFormat="1" spans="1:24">
      <c r="A697" s="2"/>
      <c r="B697" s="3"/>
      <c r="C697" s="3"/>
      <c r="D697" s="3"/>
      <c r="E697" s="3"/>
      <c r="F697" s="3"/>
      <c r="G697" s="3"/>
      <c r="H697" s="3"/>
      <c r="I697" s="4"/>
      <c r="J697" s="4"/>
      <c r="K697" s="4"/>
      <c r="L697" s="4"/>
      <c r="M697" s="3"/>
      <c r="N697" s="4"/>
      <c r="O697" s="3"/>
      <c r="P697" s="3"/>
      <c r="Q697" s="4"/>
      <c r="R697" s="4"/>
      <c r="S697" s="4"/>
      <c r="T697" s="4"/>
      <c r="U697" s="4"/>
      <c r="V697" s="4"/>
      <c r="W697" s="4"/>
      <c r="X697" s="3"/>
    </row>
    <row r="698" s="1" customFormat="1" spans="1:24">
      <c r="A698" s="2"/>
      <c r="B698" s="3"/>
      <c r="C698" s="3"/>
      <c r="D698" s="3"/>
      <c r="E698" s="3"/>
      <c r="F698" s="3"/>
      <c r="G698" s="3"/>
      <c r="H698" s="3"/>
      <c r="I698" s="4"/>
      <c r="J698" s="4"/>
      <c r="K698" s="4"/>
      <c r="L698" s="4"/>
      <c r="M698" s="3"/>
      <c r="N698" s="4"/>
      <c r="O698" s="3"/>
      <c r="P698" s="3"/>
      <c r="Q698" s="4"/>
      <c r="R698" s="4"/>
      <c r="S698" s="4"/>
      <c r="T698" s="4"/>
      <c r="U698" s="4"/>
      <c r="V698" s="4"/>
      <c r="W698" s="4"/>
      <c r="X698" s="3"/>
    </row>
    <row r="699" s="1" customFormat="1" spans="1:24">
      <c r="A699" s="2"/>
      <c r="B699" s="3"/>
      <c r="C699" s="3"/>
      <c r="D699" s="3"/>
      <c r="E699" s="3"/>
      <c r="F699" s="3"/>
      <c r="G699" s="3"/>
      <c r="H699" s="3"/>
      <c r="I699" s="4"/>
      <c r="J699" s="4"/>
      <c r="K699" s="4"/>
      <c r="L699" s="4"/>
      <c r="M699" s="3"/>
      <c r="N699" s="4"/>
      <c r="O699" s="3"/>
      <c r="P699" s="3"/>
      <c r="Q699" s="4"/>
      <c r="R699" s="4"/>
      <c r="S699" s="4"/>
      <c r="T699" s="4"/>
      <c r="U699" s="4"/>
      <c r="V699" s="4"/>
      <c r="W699" s="4"/>
      <c r="X699" s="3"/>
    </row>
    <row r="700" s="1" customFormat="1" spans="1:24">
      <c r="A700" s="2"/>
      <c r="B700" s="3"/>
      <c r="C700" s="3"/>
      <c r="D700" s="3"/>
      <c r="E700" s="3"/>
      <c r="F700" s="3"/>
      <c r="G700" s="3"/>
      <c r="H700" s="3"/>
      <c r="I700" s="4"/>
      <c r="J700" s="4"/>
      <c r="K700" s="4"/>
      <c r="L700" s="4"/>
      <c r="M700" s="3"/>
      <c r="N700" s="4"/>
      <c r="O700" s="3"/>
      <c r="P700" s="3"/>
      <c r="Q700" s="4"/>
      <c r="R700" s="4"/>
      <c r="S700" s="4"/>
      <c r="T700" s="4"/>
      <c r="U700" s="4"/>
      <c r="V700" s="4"/>
      <c r="W700" s="4"/>
      <c r="X700" s="3"/>
    </row>
    <row r="701" s="1" customFormat="1" spans="1:24">
      <c r="A701" s="2"/>
      <c r="B701" s="3"/>
      <c r="C701" s="3"/>
      <c r="D701" s="3"/>
      <c r="E701" s="3"/>
      <c r="F701" s="3"/>
      <c r="G701" s="3"/>
      <c r="H701" s="3"/>
      <c r="I701" s="4"/>
      <c r="J701" s="4"/>
      <c r="K701" s="4"/>
      <c r="L701" s="4"/>
      <c r="M701" s="3"/>
      <c r="N701" s="4"/>
      <c r="O701" s="3"/>
      <c r="P701" s="3"/>
      <c r="Q701" s="4"/>
      <c r="R701" s="4"/>
      <c r="S701" s="4"/>
      <c r="T701" s="4"/>
      <c r="U701" s="4"/>
      <c r="V701" s="4"/>
      <c r="W701" s="4"/>
      <c r="X701" s="3"/>
    </row>
    <row r="702" s="1" customFormat="1" spans="1:24">
      <c r="A702" s="2"/>
      <c r="B702" s="3"/>
      <c r="C702" s="3"/>
      <c r="D702" s="3"/>
      <c r="E702" s="3"/>
      <c r="F702" s="3"/>
      <c r="G702" s="3"/>
      <c r="H702" s="3"/>
      <c r="I702" s="4"/>
      <c r="J702" s="4"/>
      <c r="K702" s="4"/>
      <c r="L702" s="4"/>
      <c r="M702" s="3"/>
      <c r="N702" s="4"/>
      <c r="O702" s="3"/>
      <c r="P702" s="3"/>
      <c r="Q702" s="4"/>
      <c r="R702" s="4"/>
      <c r="S702" s="4"/>
      <c r="T702" s="4"/>
      <c r="U702" s="4"/>
      <c r="V702" s="4"/>
      <c r="W702" s="4"/>
      <c r="X702" s="3"/>
    </row>
    <row r="703" s="1" customFormat="1" spans="1:24">
      <c r="A703" s="2"/>
      <c r="B703" s="3"/>
      <c r="C703" s="3"/>
      <c r="D703" s="3"/>
      <c r="E703" s="3"/>
      <c r="F703" s="3"/>
      <c r="G703" s="3"/>
      <c r="H703" s="3"/>
      <c r="I703" s="4"/>
      <c r="J703" s="4"/>
      <c r="K703" s="4"/>
      <c r="L703" s="4"/>
      <c r="M703" s="3"/>
      <c r="N703" s="4"/>
      <c r="O703" s="3"/>
      <c r="P703" s="3"/>
      <c r="Q703" s="4"/>
      <c r="R703" s="4"/>
      <c r="S703" s="4"/>
      <c r="T703" s="4"/>
      <c r="U703" s="4"/>
      <c r="V703" s="4"/>
      <c r="W703" s="4"/>
      <c r="X703" s="3"/>
    </row>
    <row r="704" s="1" customFormat="1" spans="1:24">
      <c r="A704" s="2"/>
      <c r="B704" s="3"/>
      <c r="C704" s="3"/>
      <c r="D704" s="3"/>
      <c r="E704" s="3"/>
      <c r="F704" s="3"/>
      <c r="G704" s="3"/>
      <c r="H704" s="3"/>
      <c r="I704" s="4"/>
      <c r="J704" s="4"/>
      <c r="K704" s="4"/>
      <c r="L704" s="4"/>
      <c r="M704" s="3"/>
      <c r="N704" s="4"/>
      <c r="O704" s="3"/>
      <c r="P704" s="3"/>
      <c r="Q704" s="4"/>
      <c r="R704" s="4"/>
      <c r="S704" s="4"/>
      <c r="T704" s="4"/>
      <c r="U704" s="4"/>
      <c r="V704" s="4"/>
      <c r="W704" s="4"/>
      <c r="X704" s="3"/>
    </row>
    <row r="705" s="1" customFormat="1" spans="1:24">
      <c r="A705" s="2"/>
      <c r="B705" s="3"/>
      <c r="C705" s="3"/>
      <c r="D705" s="3"/>
      <c r="E705" s="3"/>
      <c r="F705" s="3"/>
      <c r="G705" s="3"/>
      <c r="H705" s="3"/>
      <c r="I705" s="4"/>
      <c r="J705" s="4"/>
      <c r="K705" s="4"/>
      <c r="L705" s="4"/>
      <c r="M705" s="3"/>
      <c r="N705" s="4"/>
      <c r="O705" s="3"/>
      <c r="P705" s="3"/>
      <c r="Q705" s="4"/>
      <c r="R705" s="4"/>
      <c r="S705" s="4"/>
      <c r="T705" s="4"/>
      <c r="U705" s="4"/>
      <c r="V705" s="4"/>
      <c r="W705" s="4"/>
      <c r="X705" s="3"/>
    </row>
    <row r="706" s="1" customFormat="1" spans="1:24">
      <c r="A706" s="2"/>
      <c r="B706" s="3"/>
      <c r="C706" s="3"/>
      <c r="D706" s="3"/>
      <c r="E706" s="3"/>
      <c r="F706" s="3"/>
      <c r="G706" s="3"/>
      <c r="H706" s="3"/>
      <c r="I706" s="4"/>
      <c r="J706" s="4"/>
      <c r="K706" s="4"/>
      <c r="L706" s="4"/>
      <c r="M706" s="3"/>
      <c r="N706" s="4"/>
      <c r="O706" s="3"/>
      <c r="P706" s="3"/>
      <c r="Q706" s="4"/>
      <c r="R706" s="4"/>
      <c r="S706" s="4"/>
      <c r="T706" s="4"/>
      <c r="U706" s="4"/>
      <c r="V706" s="4"/>
      <c r="W706" s="4"/>
      <c r="X706" s="3"/>
    </row>
    <row r="707" s="1" customFormat="1" spans="1:24">
      <c r="A707" s="2"/>
      <c r="B707" s="3"/>
      <c r="C707" s="3"/>
      <c r="D707" s="3"/>
      <c r="E707" s="3"/>
      <c r="F707" s="3"/>
      <c r="G707" s="3"/>
      <c r="H707" s="3"/>
      <c r="I707" s="4"/>
      <c r="J707" s="4"/>
      <c r="K707" s="4"/>
      <c r="L707" s="4"/>
      <c r="M707" s="3"/>
      <c r="N707" s="4"/>
      <c r="O707" s="3"/>
      <c r="P707" s="3"/>
      <c r="Q707" s="4"/>
      <c r="R707" s="4"/>
      <c r="S707" s="4"/>
      <c r="T707" s="4"/>
      <c r="U707" s="4"/>
      <c r="V707" s="4"/>
      <c r="W707" s="4"/>
      <c r="X707" s="3"/>
    </row>
    <row r="708" s="1" customFormat="1" spans="1:24">
      <c r="A708" s="2"/>
      <c r="B708" s="3"/>
      <c r="C708" s="3"/>
      <c r="D708" s="3"/>
      <c r="E708" s="3"/>
      <c r="F708" s="3"/>
      <c r="G708" s="3"/>
      <c r="H708" s="3"/>
      <c r="I708" s="4"/>
      <c r="J708" s="4"/>
      <c r="K708" s="4"/>
      <c r="L708" s="4"/>
      <c r="M708" s="3"/>
      <c r="N708" s="4"/>
      <c r="O708" s="3"/>
      <c r="P708" s="3"/>
      <c r="Q708" s="4"/>
      <c r="R708" s="4"/>
      <c r="S708" s="4"/>
      <c r="T708" s="4"/>
      <c r="U708" s="4"/>
      <c r="V708" s="4"/>
      <c r="W708" s="4"/>
      <c r="X708" s="3"/>
    </row>
    <row r="709" s="1" customFormat="1" spans="1:24">
      <c r="A709" s="2"/>
      <c r="B709" s="3"/>
      <c r="C709" s="3"/>
      <c r="D709" s="3"/>
      <c r="E709" s="3"/>
      <c r="F709" s="3"/>
      <c r="G709" s="3"/>
      <c r="H709" s="3"/>
      <c r="I709" s="4"/>
      <c r="J709" s="4"/>
      <c r="K709" s="4"/>
      <c r="L709" s="4"/>
      <c r="M709" s="3"/>
      <c r="N709" s="4"/>
      <c r="O709" s="3"/>
      <c r="P709" s="3"/>
      <c r="Q709" s="4"/>
      <c r="R709" s="4"/>
      <c r="S709" s="4"/>
      <c r="T709" s="4"/>
      <c r="U709" s="4"/>
      <c r="V709" s="4"/>
      <c r="W709" s="4"/>
      <c r="X709" s="3"/>
    </row>
    <row r="710" s="1" customFormat="1" spans="1:24">
      <c r="A710" s="2"/>
      <c r="B710" s="3"/>
      <c r="C710" s="3"/>
      <c r="D710" s="3"/>
      <c r="E710" s="3"/>
      <c r="F710" s="3"/>
      <c r="G710" s="3"/>
      <c r="H710" s="3"/>
      <c r="I710" s="4"/>
      <c r="J710" s="4"/>
      <c r="K710" s="4"/>
      <c r="L710" s="4"/>
      <c r="M710" s="3"/>
      <c r="N710" s="4"/>
      <c r="O710" s="3"/>
      <c r="P710" s="3"/>
      <c r="Q710" s="4"/>
      <c r="R710" s="4"/>
      <c r="S710" s="4"/>
      <c r="T710" s="4"/>
      <c r="U710" s="4"/>
      <c r="V710" s="4"/>
      <c r="W710" s="4"/>
      <c r="X710" s="3"/>
    </row>
    <row r="711" s="1" customFormat="1" spans="1:24">
      <c r="A711" s="2"/>
      <c r="B711" s="3"/>
      <c r="C711" s="3"/>
      <c r="D711" s="3"/>
      <c r="E711" s="3"/>
      <c r="F711" s="3"/>
      <c r="G711" s="3"/>
      <c r="H711" s="3"/>
      <c r="I711" s="4"/>
      <c r="J711" s="4"/>
      <c r="K711" s="4"/>
      <c r="L711" s="4"/>
      <c r="M711" s="3"/>
      <c r="N711" s="4"/>
      <c r="O711" s="3"/>
      <c r="P711" s="3"/>
      <c r="Q711" s="4"/>
      <c r="R711" s="4"/>
      <c r="S711" s="4"/>
      <c r="T711" s="4"/>
      <c r="U711" s="4"/>
      <c r="V711" s="4"/>
      <c r="W711" s="4"/>
      <c r="X711" s="3"/>
    </row>
    <row r="712" s="1" customFormat="1" spans="1:24">
      <c r="A712" s="2"/>
      <c r="B712" s="3"/>
      <c r="C712" s="3"/>
      <c r="D712" s="3"/>
      <c r="E712" s="3"/>
      <c r="F712" s="3"/>
      <c r="G712" s="3"/>
      <c r="H712" s="3"/>
      <c r="I712" s="4"/>
      <c r="J712" s="4"/>
      <c r="K712" s="4"/>
      <c r="L712" s="4"/>
      <c r="M712" s="3"/>
      <c r="N712" s="4"/>
      <c r="O712" s="3"/>
      <c r="P712" s="3"/>
      <c r="Q712" s="4"/>
      <c r="R712" s="4"/>
      <c r="S712" s="4"/>
      <c r="T712" s="4"/>
      <c r="U712" s="4"/>
      <c r="V712" s="4"/>
      <c r="W712" s="4"/>
      <c r="X712" s="3"/>
    </row>
    <row r="713" s="1" customFormat="1" spans="1:24">
      <c r="A713" s="2"/>
      <c r="B713" s="3"/>
      <c r="C713" s="3"/>
      <c r="D713" s="3"/>
      <c r="E713" s="3"/>
      <c r="F713" s="3"/>
      <c r="G713" s="3"/>
      <c r="H713" s="3"/>
      <c r="I713" s="4"/>
      <c r="J713" s="4"/>
      <c r="K713" s="4"/>
      <c r="L713" s="4"/>
      <c r="M713" s="3"/>
      <c r="N713" s="4"/>
      <c r="O713" s="3"/>
      <c r="P713" s="3"/>
      <c r="Q713" s="4"/>
      <c r="R713" s="4"/>
      <c r="S713" s="4"/>
      <c r="T713" s="4"/>
      <c r="U713" s="4"/>
      <c r="V713" s="4"/>
      <c r="W713" s="4"/>
      <c r="X713" s="3"/>
    </row>
    <row r="714" s="1" customFormat="1" spans="1:24">
      <c r="A714" s="2"/>
      <c r="B714" s="3"/>
      <c r="C714" s="3"/>
      <c r="D714" s="3"/>
      <c r="E714" s="3"/>
      <c r="F714" s="3"/>
      <c r="G714" s="3"/>
      <c r="H714" s="3"/>
      <c r="I714" s="4"/>
      <c r="J714" s="4"/>
      <c r="K714" s="4"/>
      <c r="L714" s="4"/>
      <c r="M714" s="3"/>
      <c r="N714" s="4"/>
      <c r="O714" s="3"/>
      <c r="P714" s="3"/>
      <c r="Q714" s="4"/>
      <c r="R714" s="4"/>
      <c r="S714" s="4"/>
      <c r="T714" s="4"/>
      <c r="U714" s="4"/>
      <c r="V714" s="4"/>
      <c r="W714" s="4"/>
      <c r="X714" s="3"/>
    </row>
    <row r="715" s="1" customFormat="1" spans="1:24">
      <c r="A715" s="2"/>
      <c r="B715" s="3"/>
      <c r="C715" s="3"/>
      <c r="D715" s="3"/>
      <c r="E715" s="3"/>
      <c r="F715" s="3"/>
      <c r="G715" s="3"/>
      <c r="H715" s="3"/>
      <c r="I715" s="4"/>
      <c r="J715" s="4"/>
      <c r="K715" s="4"/>
      <c r="L715" s="4"/>
      <c r="M715" s="3"/>
      <c r="N715" s="4"/>
      <c r="O715" s="3"/>
      <c r="P715" s="3"/>
      <c r="Q715" s="4"/>
      <c r="R715" s="4"/>
      <c r="S715" s="4"/>
      <c r="T715" s="4"/>
      <c r="U715" s="4"/>
      <c r="V715" s="4"/>
      <c r="W715" s="4"/>
      <c r="X715" s="3"/>
    </row>
    <row r="716" s="1" customFormat="1" spans="1:24">
      <c r="A716" s="2"/>
      <c r="B716" s="3"/>
      <c r="C716" s="3"/>
      <c r="D716" s="3"/>
      <c r="E716" s="3"/>
      <c r="F716" s="3"/>
      <c r="G716" s="3"/>
      <c r="H716" s="3"/>
      <c r="I716" s="4"/>
      <c r="J716" s="4"/>
      <c r="K716" s="4"/>
      <c r="L716" s="4"/>
      <c r="M716" s="3"/>
      <c r="N716" s="4"/>
      <c r="O716" s="3"/>
      <c r="P716" s="3"/>
      <c r="Q716" s="4"/>
      <c r="R716" s="4"/>
      <c r="S716" s="4"/>
      <c r="T716" s="4"/>
      <c r="U716" s="4"/>
      <c r="V716" s="4"/>
      <c r="W716" s="4"/>
      <c r="X716" s="3"/>
    </row>
    <row r="717" s="1" customFormat="1" spans="1:24">
      <c r="A717" s="2"/>
      <c r="B717" s="3"/>
      <c r="C717" s="3"/>
      <c r="D717" s="3"/>
      <c r="E717" s="3"/>
      <c r="F717" s="3"/>
      <c r="G717" s="3"/>
      <c r="H717" s="3"/>
      <c r="I717" s="4"/>
      <c r="J717" s="4"/>
      <c r="K717" s="4"/>
      <c r="L717" s="4"/>
      <c r="M717" s="3"/>
      <c r="N717" s="4"/>
      <c r="O717" s="3"/>
      <c r="P717" s="3"/>
      <c r="Q717" s="4"/>
      <c r="R717" s="4"/>
      <c r="S717" s="4"/>
      <c r="T717" s="4"/>
      <c r="U717" s="4"/>
      <c r="V717" s="4"/>
      <c r="W717" s="4"/>
      <c r="X717" s="3"/>
    </row>
    <row r="718" s="1" customFormat="1" spans="1:24">
      <c r="A718" s="2"/>
      <c r="B718" s="3"/>
      <c r="C718" s="3"/>
      <c r="D718" s="3"/>
      <c r="E718" s="3"/>
      <c r="F718" s="3"/>
      <c r="G718" s="3"/>
      <c r="H718" s="3"/>
      <c r="I718" s="4"/>
      <c r="J718" s="4"/>
      <c r="K718" s="4"/>
      <c r="L718" s="4"/>
      <c r="M718" s="3"/>
      <c r="N718" s="4"/>
      <c r="O718" s="3"/>
      <c r="P718" s="3"/>
      <c r="Q718" s="4"/>
      <c r="R718" s="4"/>
      <c r="S718" s="4"/>
      <c r="T718" s="4"/>
      <c r="U718" s="4"/>
      <c r="V718" s="4"/>
      <c r="W718" s="4"/>
      <c r="X718" s="3"/>
    </row>
    <row r="719" s="1" customFormat="1" spans="1:24">
      <c r="A719" s="2"/>
      <c r="B719" s="3"/>
      <c r="C719" s="3"/>
      <c r="D719" s="3"/>
      <c r="E719" s="3"/>
      <c r="F719" s="3"/>
      <c r="G719" s="3"/>
      <c r="H719" s="3"/>
      <c r="I719" s="4"/>
      <c r="J719" s="4"/>
      <c r="K719" s="4"/>
      <c r="L719" s="4"/>
      <c r="M719" s="3"/>
      <c r="N719" s="4"/>
      <c r="O719" s="3"/>
      <c r="P719" s="3"/>
      <c r="Q719" s="4"/>
      <c r="R719" s="4"/>
      <c r="S719" s="4"/>
      <c r="T719" s="4"/>
      <c r="U719" s="4"/>
      <c r="V719" s="4"/>
      <c r="W719" s="4"/>
      <c r="X719" s="3"/>
    </row>
    <row r="720" s="1" customFormat="1" spans="1:24">
      <c r="A720" s="2"/>
      <c r="B720" s="3"/>
      <c r="C720" s="3"/>
      <c r="D720" s="3"/>
      <c r="E720" s="3"/>
      <c r="F720" s="3"/>
      <c r="G720" s="3"/>
      <c r="H720" s="3"/>
      <c r="I720" s="4"/>
      <c r="J720" s="4"/>
      <c r="K720" s="4"/>
      <c r="L720" s="4"/>
      <c r="M720" s="3"/>
      <c r="N720" s="4"/>
      <c r="O720" s="3"/>
      <c r="P720" s="3"/>
      <c r="Q720" s="4"/>
      <c r="R720" s="4"/>
      <c r="S720" s="4"/>
      <c r="T720" s="4"/>
      <c r="U720" s="4"/>
      <c r="V720" s="4"/>
      <c r="W720" s="4"/>
      <c r="X720" s="3"/>
    </row>
    <row r="721" s="1" customFormat="1" spans="1:24">
      <c r="A721" s="2"/>
      <c r="B721" s="3"/>
      <c r="C721" s="3"/>
      <c r="D721" s="3"/>
      <c r="E721" s="3"/>
      <c r="F721" s="3"/>
      <c r="G721" s="3"/>
      <c r="H721" s="3"/>
      <c r="I721" s="4"/>
      <c r="J721" s="4"/>
      <c r="K721" s="4"/>
      <c r="L721" s="4"/>
      <c r="M721" s="3"/>
      <c r="N721" s="4"/>
      <c r="O721" s="3"/>
      <c r="P721" s="3"/>
      <c r="Q721" s="4"/>
      <c r="R721" s="4"/>
      <c r="S721" s="4"/>
      <c r="T721" s="4"/>
      <c r="U721" s="4"/>
      <c r="V721" s="4"/>
      <c r="W721" s="4"/>
      <c r="X721" s="3"/>
    </row>
    <row r="722" s="1" customFormat="1" spans="1:24">
      <c r="A722" s="2"/>
      <c r="B722" s="3"/>
      <c r="C722" s="3"/>
      <c r="D722" s="3"/>
      <c r="E722" s="3"/>
      <c r="F722" s="3"/>
      <c r="G722" s="3"/>
      <c r="H722" s="3"/>
      <c r="I722" s="4"/>
      <c r="J722" s="4"/>
      <c r="K722" s="4"/>
      <c r="L722" s="4"/>
      <c r="M722" s="3"/>
      <c r="N722" s="4"/>
      <c r="O722" s="3"/>
      <c r="P722" s="3"/>
      <c r="Q722" s="4"/>
      <c r="R722" s="4"/>
      <c r="S722" s="4"/>
      <c r="T722" s="4"/>
      <c r="U722" s="4"/>
      <c r="V722" s="4"/>
      <c r="W722" s="4"/>
      <c r="X722" s="3"/>
    </row>
    <row r="723" s="1" customFormat="1" spans="1:24">
      <c r="A723" s="2"/>
      <c r="B723" s="3"/>
      <c r="C723" s="3"/>
      <c r="D723" s="3"/>
      <c r="E723" s="3"/>
      <c r="F723" s="3"/>
      <c r="G723" s="3"/>
      <c r="H723" s="3"/>
      <c r="I723" s="4"/>
      <c r="J723" s="4"/>
      <c r="K723" s="4"/>
      <c r="L723" s="4"/>
      <c r="M723" s="3"/>
      <c r="N723" s="4"/>
      <c r="O723" s="3"/>
      <c r="P723" s="3"/>
      <c r="Q723" s="4"/>
      <c r="R723" s="4"/>
      <c r="S723" s="4"/>
      <c r="T723" s="4"/>
      <c r="U723" s="4"/>
      <c r="V723" s="4"/>
      <c r="W723" s="4"/>
      <c r="X723" s="3"/>
    </row>
    <row r="724" s="1" customFormat="1" spans="1:24">
      <c r="A724" s="2"/>
      <c r="B724" s="3"/>
      <c r="C724" s="3"/>
      <c r="D724" s="3"/>
      <c r="E724" s="3"/>
      <c r="F724" s="3"/>
      <c r="G724" s="3"/>
      <c r="H724" s="3"/>
      <c r="I724" s="4"/>
      <c r="J724" s="4"/>
      <c r="K724" s="4"/>
      <c r="L724" s="4"/>
      <c r="M724" s="3"/>
      <c r="N724" s="4"/>
      <c r="O724" s="3"/>
      <c r="P724" s="3"/>
      <c r="Q724" s="4"/>
      <c r="R724" s="4"/>
      <c r="S724" s="4"/>
      <c r="T724" s="4"/>
      <c r="U724" s="4"/>
      <c r="V724" s="4"/>
      <c r="W724" s="4"/>
      <c r="X724" s="3"/>
    </row>
    <row r="725" s="1" customFormat="1" spans="1:24">
      <c r="A725" s="2"/>
      <c r="B725" s="3"/>
      <c r="C725" s="3"/>
      <c r="D725" s="3"/>
      <c r="E725" s="3"/>
      <c r="F725" s="3"/>
      <c r="G725" s="3"/>
      <c r="H725" s="3"/>
      <c r="I725" s="4"/>
      <c r="J725" s="4"/>
      <c r="K725" s="4"/>
      <c r="L725" s="4"/>
      <c r="M725" s="3"/>
      <c r="N725" s="4"/>
      <c r="O725" s="3"/>
      <c r="P725" s="3"/>
      <c r="Q725" s="4"/>
      <c r="R725" s="4"/>
      <c r="S725" s="4"/>
      <c r="T725" s="4"/>
      <c r="U725" s="4"/>
      <c r="V725" s="4"/>
      <c r="W725" s="4"/>
      <c r="X725" s="3"/>
    </row>
    <row r="726" s="1" customFormat="1" spans="1:24">
      <c r="A726" s="2"/>
      <c r="B726" s="3"/>
      <c r="C726" s="3"/>
      <c r="D726" s="3"/>
      <c r="E726" s="3"/>
      <c r="F726" s="3"/>
      <c r="G726" s="3"/>
      <c r="H726" s="3"/>
      <c r="I726" s="4"/>
      <c r="J726" s="4"/>
      <c r="K726" s="4"/>
      <c r="L726" s="4"/>
      <c r="M726" s="3"/>
      <c r="N726" s="4"/>
      <c r="O726" s="3"/>
      <c r="P726" s="3"/>
      <c r="Q726" s="4"/>
      <c r="R726" s="4"/>
      <c r="S726" s="4"/>
      <c r="T726" s="4"/>
      <c r="U726" s="4"/>
      <c r="V726" s="4"/>
      <c r="W726" s="4"/>
      <c r="X726" s="3"/>
    </row>
    <row r="727" s="1" customFormat="1" spans="1:24">
      <c r="A727" s="2"/>
      <c r="B727" s="3"/>
      <c r="C727" s="3"/>
      <c r="D727" s="3"/>
      <c r="E727" s="3"/>
      <c r="F727" s="3"/>
      <c r="G727" s="3"/>
      <c r="H727" s="3"/>
      <c r="I727" s="4"/>
      <c r="J727" s="4"/>
      <c r="K727" s="4"/>
      <c r="L727" s="4"/>
      <c r="M727" s="3"/>
      <c r="N727" s="4"/>
      <c r="O727" s="3"/>
      <c r="P727" s="3"/>
      <c r="Q727" s="4"/>
      <c r="R727" s="4"/>
      <c r="S727" s="4"/>
      <c r="T727" s="4"/>
      <c r="U727" s="4"/>
      <c r="V727" s="4"/>
      <c r="W727" s="4"/>
      <c r="X727" s="3"/>
    </row>
    <row r="728" s="1" customFormat="1" spans="1:24">
      <c r="A728" s="2"/>
      <c r="B728" s="3"/>
      <c r="C728" s="3"/>
      <c r="D728" s="3"/>
      <c r="E728" s="3"/>
      <c r="F728" s="3"/>
      <c r="G728" s="3"/>
      <c r="H728" s="3"/>
      <c r="I728" s="4"/>
      <c r="J728" s="4"/>
      <c r="K728" s="4"/>
      <c r="L728" s="4"/>
      <c r="M728" s="3"/>
      <c r="N728" s="4"/>
      <c r="O728" s="3"/>
      <c r="P728" s="3"/>
      <c r="Q728" s="4"/>
      <c r="R728" s="4"/>
      <c r="S728" s="4"/>
      <c r="T728" s="4"/>
      <c r="U728" s="4"/>
      <c r="V728" s="4"/>
      <c r="W728" s="4"/>
      <c r="X728" s="3"/>
    </row>
    <row r="729" s="1" customFormat="1" spans="1:24">
      <c r="A729" s="2"/>
      <c r="B729" s="3"/>
      <c r="C729" s="3"/>
      <c r="D729" s="3"/>
      <c r="E729" s="3"/>
      <c r="F729" s="3"/>
      <c r="G729" s="3"/>
      <c r="H729" s="3"/>
      <c r="I729" s="4"/>
      <c r="J729" s="4"/>
      <c r="K729" s="4"/>
      <c r="L729" s="4"/>
      <c r="M729" s="3"/>
      <c r="N729" s="4"/>
      <c r="O729" s="3"/>
      <c r="P729" s="3"/>
      <c r="Q729" s="4"/>
      <c r="R729" s="4"/>
      <c r="S729" s="4"/>
      <c r="T729" s="4"/>
      <c r="U729" s="4"/>
      <c r="V729" s="4"/>
      <c r="W729" s="4"/>
      <c r="X729" s="3"/>
    </row>
    <row r="730" s="1" customFormat="1" spans="1:24">
      <c r="A730" s="2"/>
      <c r="B730" s="3"/>
      <c r="C730" s="3"/>
      <c r="D730" s="3"/>
      <c r="E730" s="3"/>
      <c r="F730" s="3"/>
      <c r="G730" s="3"/>
      <c r="H730" s="3"/>
      <c r="I730" s="4"/>
      <c r="J730" s="4"/>
      <c r="K730" s="4"/>
      <c r="L730" s="4"/>
      <c r="M730" s="3"/>
      <c r="N730" s="4"/>
      <c r="O730" s="3"/>
      <c r="P730" s="3"/>
      <c r="Q730" s="4"/>
      <c r="R730" s="4"/>
      <c r="S730" s="4"/>
      <c r="T730" s="4"/>
      <c r="U730" s="4"/>
      <c r="V730" s="4"/>
      <c r="W730" s="4"/>
      <c r="X730" s="3"/>
    </row>
    <row r="731" s="1" customFormat="1" spans="1:24">
      <c r="A731" s="2"/>
      <c r="B731" s="3"/>
      <c r="C731" s="3"/>
      <c r="D731" s="3"/>
      <c r="E731" s="3"/>
      <c r="F731" s="3"/>
      <c r="G731" s="3"/>
      <c r="H731" s="3"/>
      <c r="I731" s="4"/>
      <c r="J731" s="4"/>
      <c r="K731" s="4"/>
      <c r="L731" s="4"/>
      <c r="M731" s="3"/>
      <c r="N731" s="4"/>
      <c r="O731" s="3"/>
      <c r="P731" s="3"/>
      <c r="Q731" s="4"/>
      <c r="R731" s="4"/>
      <c r="S731" s="4"/>
      <c r="T731" s="4"/>
      <c r="U731" s="4"/>
      <c r="V731" s="4"/>
      <c r="W731" s="4"/>
      <c r="X731" s="3"/>
    </row>
    <row r="732" s="1" customFormat="1" spans="1:24">
      <c r="A732" s="2"/>
      <c r="B732" s="3"/>
      <c r="C732" s="3"/>
      <c r="D732" s="3"/>
      <c r="E732" s="3"/>
      <c r="F732" s="3"/>
      <c r="G732" s="3"/>
      <c r="H732" s="3"/>
      <c r="I732" s="4"/>
      <c r="J732" s="4"/>
      <c r="K732" s="4"/>
      <c r="L732" s="4"/>
      <c r="M732" s="3"/>
      <c r="N732" s="4"/>
      <c r="O732" s="3"/>
      <c r="P732" s="3"/>
      <c r="Q732" s="4"/>
      <c r="R732" s="4"/>
      <c r="S732" s="4"/>
      <c r="T732" s="4"/>
      <c r="U732" s="4"/>
      <c r="V732" s="4"/>
      <c r="W732" s="4"/>
      <c r="X732" s="3"/>
    </row>
    <row r="733" s="1" customFormat="1" spans="1:24">
      <c r="A733" s="2"/>
      <c r="B733" s="3"/>
      <c r="C733" s="3"/>
      <c r="D733" s="3"/>
      <c r="E733" s="3"/>
      <c r="F733" s="3"/>
      <c r="G733" s="3"/>
      <c r="H733" s="3"/>
      <c r="I733" s="4"/>
      <c r="J733" s="4"/>
      <c r="K733" s="4"/>
      <c r="L733" s="4"/>
      <c r="M733" s="3"/>
      <c r="N733" s="4"/>
      <c r="O733" s="3"/>
      <c r="P733" s="3"/>
      <c r="Q733" s="4"/>
      <c r="R733" s="4"/>
      <c r="S733" s="4"/>
      <c r="T733" s="4"/>
      <c r="U733" s="4"/>
      <c r="V733" s="4"/>
      <c r="W733" s="4"/>
      <c r="X733" s="3"/>
    </row>
    <row r="734" s="1" customFormat="1" spans="1:24">
      <c r="A734" s="2"/>
      <c r="B734" s="3"/>
      <c r="C734" s="3"/>
      <c r="D734" s="3"/>
      <c r="E734" s="3"/>
      <c r="F734" s="3"/>
      <c r="G734" s="3"/>
      <c r="H734" s="3"/>
      <c r="I734" s="4"/>
      <c r="J734" s="4"/>
      <c r="K734" s="4"/>
      <c r="L734" s="4"/>
      <c r="M734" s="3"/>
      <c r="N734" s="4"/>
      <c r="O734" s="3"/>
      <c r="P734" s="3"/>
      <c r="Q734" s="4"/>
      <c r="R734" s="4"/>
      <c r="S734" s="4"/>
      <c r="T734" s="4"/>
      <c r="U734" s="4"/>
      <c r="V734" s="4"/>
      <c r="W734" s="4"/>
      <c r="X734" s="3"/>
    </row>
    <row r="735" s="1" customFormat="1" spans="1:24">
      <c r="A735" s="2"/>
      <c r="B735" s="3"/>
      <c r="C735" s="3"/>
      <c r="D735" s="3"/>
      <c r="E735" s="3"/>
      <c r="F735" s="3"/>
      <c r="G735" s="3"/>
      <c r="H735" s="3"/>
      <c r="I735" s="4"/>
      <c r="J735" s="4"/>
      <c r="K735" s="4"/>
      <c r="L735" s="4"/>
      <c r="M735" s="3"/>
      <c r="N735" s="4"/>
      <c r="O735" s="3"/>
      <c r="P735" s="3"/>
      <c r="Q735" s="4"/>
      <c r="R735" s="4"/>
      <c r="S735" s="4"/>
      <c r="T735" s="4"/>
      <c r="U735" s="4"/>
      <c r="V735" s="4"/>
      <c r="W735" s="4"/>
      <c r="X735" s="3"/>
    </row>
    <row r="736" s="1" customFormat="1" spans="1:24">
      <c r="A736" s="2"/>
      <c r="B736" s="3"/>
      <c r="C736" s="3"/>
      <c r="D736" s="3"/>
      <c r="E736" s="3"/>
      <c r="F736" s="3"/>
      <c r="G736" s="3"/>
      <c r="H736" s="3"/>
      <c r="I736" s="4"/>
      <c r="J736" s="4"/>
      <c r="K736" s="4"/>
      <c r="L736" s="4"/>
      <c r="M736" s="3"/>
      <c r="N736" s="4"/>
      <c r="O736" s="3"/>
      <c r="P736" s="3"/>
      <c r="Q736" s="4"/>
      <c r="R736" s="4"/>
      <c r="S736" s="4"/>
      <c r="T736" s="4"/>
      <c r="U736" s="4"/>
      <c r="V736" s="4"/>
      <c r="W736" s="4"/>
      <c r="X736" s="3"/>
    </row>
    <row r="737" s="1" customFormat="1" spans="1:24">
      <c r="A737" s="2"/>
      <c r="B737" s="3"/>
      <c r="C737" s="3"/>
      <c r="D737" s="3"/>
      <c r="E737" s="3"/>
      <c r="F737" s="3"/>
      <c r="G737" s="3"/>
      <c r="H737" s="3"/>
      <c r="I737" s="4"/>
      <c r="J737" s="4"/>
      <c r="K737" s="4"/>
      <c r="L737" s="4"/>
      <c r="M737" s="3"/>
      <c r="N737" s="4"/>
      <c r="O737" s="3"/>
      <c r="P737" s="3"/>
      <c r="Q737" s="4"/>
      <c r="R737" s="4"/>
      <c r="S737" s="4"/>
      <c r="T737" s="4"/>
      <c r="U737" s="4"/>
      <c r="V737" s="4"/>
      <c r="W737" s="4"/>
      <c r="X737" s="3"/>
    </row>
    <row r="738" s="1" customFormat="1" spans="1:24">
      <c r="A738" s="2"/>
      <c r="B738" s="3"/>
      <c r="C738" s="3"/>
      <c r="D738" s="3"/>
      <c r="E738" s="3"/>
      <c r="F738" s="3"/>
      <c r="G738" s="3"/>
      <c r="H738" s="3"/>
      <c r="I738" s="4"/>
      <c r="J738" s="4"/>
      <c r="K738" s="4"/>
      <c r="L738" s="4"/>
      <c r="M738" s="3"/>
      <c r="N738" s="4"/>
      <c r="O738" s="3"/>
      <c r="P738" s="3"/>
      <c r="Q738" s="4"/>
      <c r="R738" s="4"/>
      <c r="S738" s="4"/>
      <c r="T738" s="4"/>
      <c r="U738" s="4"/>
      <c r="V738" s="4"/>
      <c r="W738" s="4"/>
      <c r="X738" s="3"/>
    </row>
    <row r="739" s="1" customFormat="1" spans="1:24">
      <c r="A739" s="2"/>
      <c r="B739" s="3"/>
      <c r="C739" s="3"/>
      <c r="D739" s="3"/>
      <c r="E739" s="3"/>
      <c r="F739" s="3"/>
      <c r="G739" s="3"/>
      <c r="H739" s="3"/>
      <c r="I739" s="4"/>
      <c r="J739" s="4"/>
      <c r="K739" s="4"/>
      <c r="L739" s="4"/>
      <c r="M739" s="3"/>
      <c r="N739" s="4"/>
      <c r="O739" s="3"/>
      <c r="P739" s="3"/>
      <c r="Q739" s="4"/>
      <c r="R739" s="4"/>
      <c r="S739" s="4"/>
      <c r="T739" s="4"/>
      <c r="U739" s="4"/>
      <c r="V739" s="4"/>
      <c r="W739" s="4"/>
      <c r="X739" s="3"/>
    </row>
    <row r="740" s="1" customFormat="1" spans="1:24">
      <c r="A740" s="2"/>
      <c r="B740" s="3"/>
      <c r="C740" s="3"/>
      <c r="D740" s="3"/>
      <c r="E740" s="3"/>
      <c r="F740" s="3"/>
      <c r="G740" s="3"/>
      <c r="H740" s="3"/>
      <c r="I740" s="4"/>
      <c r="J740" s="4"/>
      <c r="K740" s="4"/>
      <c r="L740" s="4"/>
      <c r="M740" s="3"/>
      <c r="N740" s="4"/>
      <c r="O740" s="3"/>
      <c r="P740" s="3"/>
      <c r="Q740" s="4"/>
      <c r="R740" s="4"/>
      <c r="S740" s="4"/>
      <c r="T740" s="4"/>
      <c r="U740" s="4"/>
      <c r="V740" s="4"/>
      <c r="W740" s="4"/>
      <c r="X740" s="3"/>
    </row>
    <row r="741" s="1" customFormat="1" spans="1:24">
      <c r="A741" s="2"/>
      <c r="B741" s="3"/>
      <c r="C741" s="3"/>
      <c r="D741" s="3"/>
      <c r="E741" s="3"/>
      <c r="F741" s="3"/>
      <c r="G741" s="3"/>
      <c r="H741" s="3"/>
      <c r="I741" s="4"/>
      <c r="J741" s="4"/>
      <c r="K741" s="4"/>
      <c r="L741" s="4"/>
      <c r="M741" s="3"/>
      <c r="N741" s="4"/>
      <c r="O741" s="3"/>
      <c r="P741" s="3"/>
      <c r="Q741" s="4"/>
      <c r="R741" s="4"/>
      <c r="S741" s="4"/>
      <c r="T741" s="4"/>
      <c r="U741" s="4"/>
      <c r="V741" s="4"/>
      <c r="W741" s="4"/>
      <c r="X741" s="3"/>
    </row>
    <row r="742" s="1" customFormat="1" spans="1:24">
      <c r="A742" s="2"/>
      <c r="B742" s="3"/>
      <c r="C742" s="3"/>
      <c r="D742" s="3"/>
      <c r="E742" s="3"/>
      <c r="F742" s="3"/>
      <c r="G742" s="3"/>
      <c r="H742" s="3"/>
      <c r="I742" s="4"/>
      <c r="J742" s="4"/>
      <c r="K742" s="4"/>
      <c r="L742" s="4"/>
      <c r="M742" s="3"/>
      <c r="N742" s="4"/>
      <c r="O742" s="3"/>
      <c r="P742" s="3"/>
      <c r="Q742" s="4"/>
      <c r="R742" s="4"/>
      <c r="S742" s="4"/>
      <c r="T742" s="4"/>
      <c r="U742" s="4"/>
      <c r="V742" s="4"/>
      <c r="W742" s="4"/>
      <c r="X742" s="3"/>
    </row>
    <row r="743" s="1" customFormat="1" spans="1:24">
      <c r="A743" s="2"/>
      <c r="B743" s="3"/>
      <c r="C743" s="3"/>
      <c r="D743" s="3"/>
      <c r="E743" s="3"/>
      <c r="F743" s="3"/>
      <c r="G743" s="3"/>
      <c r="H743" s="3"/>
      <c r="I743" s="4"/>
      <c r="J743" s="4"/>
      <c r="K743" s="4"/>
      <c r="L743" s="4"/>
      <c r="M743" s="3"/>
      <c r="N743" s="4"/>
      <c r="O743" s="3"/>
      <c r="P743" s="3"/>
      <c r="Q743" s="4"/>
      <c r="R743" s="4"/>
      <c r="S743" s="4"/>
      <c r="T743" s="4"/>
      <c r="U743" s="4"/>
      <c r="V743" s="4"/>
      <c r="W743" s="4"/>
      <c r="X743" s="3"/>
    </row>
    <row r="744" s="1" customFormat="1" spans="1:24">
      <c r="A744" s="2"/>
      <c r="B744" s="3"/>
      <c r="C744" s="3"/>
      <c r="D744" s="3"/>
      <c r="E744" s="3"/>
      <c r="F744" s="3"/>
      <c r="G744" s="3"/>
      <c r="H744" s="3"/>
      <c r="I744" s="4"/>
      <c r="J744" s="4"/>
      <c r="K744" s="4"/>
      <c r="L744" s="4"/>
      <c r="M744" s="3"/>
      <c r="N744" s="4"/>
      <c r="O744" s="3"/>
      <c r="P744" s="3"/>
      <c r="Q744" s="4"/>
      <c r="R744" s="4"/>
      <c r="S744" s="4"/>
      <c r="T744" s="4"/>
      <c r="U744" s="4"/>
      <c r="V744" s="4"/>
      <c r="W744" s="4"/>
      <c r="X744" s="3"/>
    </row>
    <row r="745" s="1" customFormat="1" spans="1:24">
      <c r="A745" s="2"/>
      <c r="B745" s="3"/>
      <c r="C745" s="3"/>
      <c r="D745" s="3"/>
      <c r="E745" s="3"/>
      <c r="F745" s="3"/>
      <c r="G745" s="3"/>
      <c r="H745" s="3"/>
      <c r="I745" s="4"/>
      <c r="J745" s="4"/>
      <c r="K745" s="4"/>
      <c r="L745" s="4"/>
      <c r="M745" s="3"/>
      <c r="N745" s="4"/>
      <c r="O745" s="3"/>
      <c r="P745" s="3"/>
      <c r="Q745" s="4"/>
      <c r="R745" s="4"/>
      <c r="S745" s="4"/>
      <c r="T745" s="4"/>
      <c r="U745" s="4"/>
      <c r="V745" s="4"/>
      <c r="W745" s="4"/>
      <c r="X745" s="3"/>
    </row>
    <row r="746" s="1" customFormat="1" spans="1:24">
      <c r="A746" s="2"/>
      <c r="B746" s="3"/>
      <c r="C746" s="3"/>
      <c r="D746" s="3"/>
      <c r="E746" s="3"/>
      <c r="F746" s="3"/>
      <c r="G746" s="3"/>
      <c r="H746" s="3"/>
      <c r="I746" s="4"/>
      <c r="J746" s="4"/>
      <c r="K746" s="4"/>
      <c r="L746" s="4"/>
      <c r="M746" s="3"/>
      <c r="N746" s="4"/>
      <c r="O746" s="3"/>
      <c r="P746" s="3"/>
      <c r="Q746" s="4"/>
      <c r="R746" s="4"/>
      <c r="S746" s="4"/>
      <c r="T746" s="4"/>
      <c r="U746" s="4"/>
      <c r="V746" s="4"/>
      <c r="W746" s="4"/>
      <c r="X746" s="3"/>
    </row>
    <row r="747" s="1" customFormat="1" spans="1:24">
      <c r="A747" s="2"/>
      <c r="B747" s="3"/>
      <c r="C747" s="3"/>
      <c r="D747" s="3"/>
      <c r="E747" s="3"/>
      <c r="F747" s="3"/>
      <c r="G747" s="3"/>
      <c r="H747" s="3"/>
      <c r="I747" s="4"/>
      <c r="J747" s="4"/>
      <c r="K747" s="4"/>
      <c r="L747" s="4"/>
      <c r="M747" s="3"/>
      <c r="N747" s="4"/>
      <c r="O747" s="3"/>
      <c r="P747" s="3"/>
      <c r="Q747" s="4"/>
      <c r="R747" s="4"/>
      <c r="S747" s="4"/>
      <c r="T747" s="4"/>
      <c r="U747" s="4"/>
      <c r="V747" s="4"/>
      <c r="W747" s="4"/>
      <c r="X747" s="3"/>
    </row>
    <row r="748" s="1" customFormat="1" spans="1:24">
      <c r="A748" s="2"/>
      <c r="B748" s="3"/>
      <c r="C748" s="3"/>
      <c r="D748" s="3"/>
      <c r="E748" s="3"/>
      <c r="F748" s="3"/>
      <c r="G748" s="3"/>
      <c r="H748" s="3"/>
      <c r="I748" s="4"/>
      <c r="J748" s="4"/>
      <c r="K748" s="4"/>
      <c r="L748" s="4"/>
      <c r="M748" s="3"/>
      <c r="N748" s="4"/>
      <c r="O748" s="3"/>
      <c r="P748" s="3"/>
      <c r="Q748" s="4"/>
      <c r="R748" s="4"/>
      <c r="S748" s="4"/>
      <c r="T748" s="4"/>
      <c r="U748" s="4"/>
      <c r="V748" s="4"/>
      <c r="W748" s="4"/>
      <c r="X748" s="3"/>
    </row>
    <row r="749" s="1" customFormat="1" spans="1:24">
      <c r="A749" s="2"/>
      <c r="B749" s="3"/>
      <c r="C749" s="3"/>
      <c r="D749" s="3"/>
      <c r="E749" s="3"/>
      <c r="F749" s="3"/>
      <c r="G749" s="3"/>
      <c r="H749" s="3"/>
      <c r="I749" s="4"/>
      <c r="J749" s="4"/>
      <c r="K749" s="4"/>
      <c r="L749" s="4"/>
      <c r="M749" s="3"/>
      <c r="N749" s="4"/>
      <c r="O749" s="3"/>
      <c r="P749" s="3"/>
      <c r="Q749" s="4"/>
      <c r="R749" s="4"/>
      <c r="S749" s="4"/>
      <c r="T749" s="4"/>
      <c r="U749" s="4"/>
      <c r="V749" s="4"/>
      <c r="W749" s="4"/>
      <c r="X749" s="3"/>
    </row>
    <row r="750" s="1" customFormat="1" spans="1:24">
      <c r="A750" s="2"/>
      <c r="B750" s="3"/>
      <c r="C750" s="3"/>
      <c r="D750" s="3"/>
      <c r="E750" s="3"/>
      <c r="F750" s="3"/>
      <c r="G750" s="3"/>
      <c r="H750" s="3"/>
      <c r="I750" s="4"/>
      <c r="J750" s="4"/>
      <c r="K750" s="4"/>
      <c r="L750" s="4"/>
      <c r="M750" s="3"/>
      <c r="N750" s="4"/>
      <c r="O750" s="3"/>
      <c r="P750" s="3"/>
      <c r="Q750" s="4"/>
      <c r="R750" s="4"/>
      <c r="S750" s="4"/>
      <c r="T750" s="4"/>
      <c r="U750" s="4"/>
      <c r="V750" s="4"/>
      <c r="W750" s="4"/>
      <c r="X750" s="3"/>
    </row>
    <row r="751" s="1" customFormat="1" spans="1:24">
      <c r="A751" s="2"/>
      <c r="B751" s="3"/>
      <c r="C751" s="3"/>
      <c r="D751" s="3"/>
      <c r="E751" s="3"/>
      <c r="F751" s="3"/>
      <c r="G751" s="3"/>
      <c r="H751" s="3"/>
      <c r="I751" s="4"/>
      <c r="J751" s="4"/>
      <c r="K751" s="4"/>
      <c r="L751" s="4"/>
      <c r="M751" s="3"/>
      <c r="N751" s="4"/>
      <c r="O751" s="3"/>
      <c r="P751" s="3"/>
      <c r="Q751" s="4"/>
      <c r="R751" s="4"/>
      <c r="S751" s="4"/>
      <c r="T751" s="4"/>
      <c r="U751" s="4"/>
      <c r="V751" s="4"/>
      <c r="W751" s="4"/>
      <c r="X751" s="3"/>
    </row>
    <row r="752" s="1" customFormat="1" spans="1:24">
      <c r="A752" s="2"/>
      <c r="B752" s="3"/>
      <c r="C752" s="3"/>
      <c r="D752" s="3"/>
      <c r="E752" s="3"/>
      <c r="F752" s="3"/>
      <c r="G752" s="3"/>
      <c r="H752" s="3"/>
      <c r="I752" s="4"/>
      <c r="J752" s="4"/>
      <c r="K752" s="4"/>
      <c r="L752" s="4"/>
      <c r="M752" s="3"/>
      <c r="N752" s="4"/>
      <c r="O752" s="3"/>
      <c r="P752" s="3"/>
      <c r="Q752" s="4"/>
      <c r="R752" s="4"/>
      <c r="S752" s="4"/>
      <c r="T752" s="4"/>
      <c r="U752" s="4"/>
      <c r="V752" s="4"/>
      <c r="W752" s="4"/>
      <c r="X752" s="3"/>
    </row>
    <row r="753" s="1" customFormat="1" spans="1:24">
      <c r="A753" s="2"/>
      <c r="B753" s="3"/>
      <c r="C753" s="3"/>
      <c r="D753" s="3"/>
      <c r="E753" s="3"/>
      <c r="F753" s="3"/>
      <c r="G753" s="3"/>
      <c r="H753" s="3"/>
      <c r="I753" s="4"/>
      <c r="J753" s="4"/>
      <c r="K753" s="4"/>
      <c r="L753" s="4"/>
      <c r="M753" s="3"/>
      <c r="N753" s="4"/>
      <c r="O753" s="3"/>
      <c r="P753" s="3"/>
      <c r="Q753" s="4"/>
      <c r="R753" s="4"/>
      <c r="S753" s="4"/>
      <c r="T753" s="4"/>
      <c r="U753" s="4"/>
      <c r="V753" s="4"/>
      <c r="W753" s="4"/>
      <c r="X753" s="3"/>
    </row>
    <row r="754" s="1" customFormat="1" spans="1:24">
      <c r="A754" s="2"/>
      <c r="B754" s="3"/>
      <c r="C754" s="3"/>
      <c r="D754" s="3"/>
      <c r="E754" s="3"/>
      <c r="F754" s="3"/>
      <c r="G754" s="3"/>
      <c r="H754" s="3"/>
      <c r="I754" s="4"/>
      <c r="J754" s="4"/>
      <c r="K754" s="4"/>
      <c r="L754" s="4"/>
      <c r="M754" s="3"/>
      <c r="N754" s="4"/>
      <c r="O754" s="3"/>
      <c r="P754" s="3"/>
      <c r="Q754" s="4"/>
      <c r="R754" s="4"/>
      <c r="S754" s="4"/>
      <c r="T754" s="4"/>
      <c r="U754" s="4"/>
      <c r="V754" s="4"/>
      <c r="W754" s="4"/>
      <c r="X754" s="3"/>
    </row>
    <row r="755" s="1" customFormat="1" spans="1:24">
      <c r="A755" s="2"/>
      <c r="B755" s="3"/>
      <c r="C755" s="3"/>
      <c r="D755" s="3"/>
      <c r="E755" s="3"/>
      <c r="F755" s="3"/>
      <c r="G755" s="3"/>
      <c r="H755" s="3"/>
      <c r="I755" s="4"/>
      <c r="J755" s="4"/>
      <c r="K755" s="4"/>
      <c r="L755" s="4"/>
      <c r="M755" s="3"/>
      <c r="N755" s="4"/>
      <c r="O755" s="3"/>
      <c r="P755" s="3"/>
      <c r="Q755" s="4"/>
      <c r="R755" s="4"/>
      <c r="S755" s="4"/>
      <c r="T755" s="4"/>
      <c r="U755" s="4"/>
      <c r="V755" s="4"/>
      <c r="W755" s="4"/>
      <c r="X755" s="3"/>
    </row>
    <row r="756" s="1" customFormat="1" spans="1:24">
      <c r="A756" s="2"/>
      <c r="B756" s="3"/>
      <c r="C756" s="3"/>
      <c r="D756" s="3"/>
      <c r="E756" s="3"/>
      <c r="F756" s="3"/>
      <c r="G756" s="3"/>
      <c r="H756" s="3"/>
      <c r="I756" s="4"/>
      <c r="J756" s="4"/>
      <c r="K756" s="4"/>
      <c r="L756" s="4"/>
      <c r="M756" s="3"/>
      <c r="N756" s="4"/>
      <c r="O756" s="3"/>
      <c r="P756" s="3"/>
      <c r="Q756" s="4"/>
      <c r="R756" s="4"/>
      <c r="S756" s="4"/>
      <c r="T756" s="4"/>
      <c r="U756" s="4"/>
      <c r="V756" s="4"/>
      <c r="W756" s="4"/>
      <c r="X756" s="3"/>
    </row>
    <row r="757" s="1" customFormat="1" spans="1:24">
      <c r="A757" s="2"/>
      <c r="B757" s="3"/>
      <c r="C757" s="3"/>
      <c r="D757" s="3"/>
      <c r="E757" s="3"/>
      <c r="F757" s="3"/>
      <c r="G757" s="3"/>
      <c r="H757" s="3"/>
      <c r="I757" s="4"/>
      <c r="J757" s="4"/>
      <c r="K757" s="4"/>
      <c r="L757" s="4"/>
      <c r="M757" s="3"/>
      <c r="N757" s="4"/>
      <c r="O757" s="3"/>
      <c r="P757" s="3"/>
      <c r="Q757" s="4"/>
      <c r="R757" s="4"/>
      <c r="S757" s="4"/>
      <c r="T757" s="4"/>
      <c r="U757" s="4"/>
      <c r="V757" s="4"/>
      <c r="W757" s="4"/>
      <c r="X757" s="3"/>
    </row>
    <row r="758" s="1" customFormat="1" spans="1:24">
      <c r="A758" s="2"/>
      <c r="B758" s="3"/>
      <c r="C758" s="3"/>
      <c r="D758" s="3"/>
      <c r="E758" s="3"/>
      <c r="F758" s="3"/>
      <c r="G758" s="3"/>
      <c r="H758" s="3"/>
      <c r="I758" s="4"/>
      <c r="J758" s="4"/>
      <c r="K758" s="4"/>
      <c r="L758" s="4"/>
      <c r="M758" s="3"/>
      <c r="N758" s="4"/>
      <c r="O758" s="3"/>
      <c r="P758" s="3"/>
      <c r="Q758" s="4"/>
      <c r="R758" s="4"/>
      <c r="S758" s="4"/>
      <c r="T758" s="4"/>
      <c r="U758" s="4"/>
      <c r="V758" s="4"/>
      <c r="W758" s="4"/>
      <c r="X758" s="3"/>
    </row>
    <row r="759" s="1" customFormat="1" spans="1:24">
      <c r="A759" s="2"/>
      <c r="B759" s="3"/>
      <c r="C759" s="3"/>
      <c r="D759" s="3"/>
      <c r="E759" s="3"/>
      <c r="F759" s="3"/>
      <c r="G759" s="3"/>
      <c r="H759" s="3"/>
      <c r="I759" s="4"/>
      <c r="J759" s="4"/>
      <c r="K759" s="4"/>
      <c r="L759" s="4"/>
      <c r="M759" s="3"/>
      <c r="N759" s="4"/>
      <c r="O759" s="3"/>
      <c r="P759" s="3"/>
      <c r="Q759" s="4"/>
      <c r="R759" s="4"/>
      <c r="S759" s="4"/>
      <c r="T759" s="4"/>
      <c r="U759" s="4"/>
      <c r="V759" s="4"/>
      <c r="W759" s="4"/>
      <c r="X759" s="3"/>
    </row>
    <row r="760" s="1" customFormat="1" spans="1:24">
      <c r="A760" s="2"/>
      <c r="B760" s="3"/>
      <c r="C760" s="3"/>
      <c r="D760" s="3"/>
      <c r="E760" s="3"/>
      <c r="F760" s="3"/>
      <c r="G760" s="3"/>
      <c r="H760" s="3"/>
      <c r="I760" s="4"/>
      <c r="J760" s="4"/>
      <c r="K760" s="4"/>
      <c r="L760" s="4"/>
      <c r="M760" s="3"/>
      <c r="N760" s="4"/>
      <c r="O760" s="3"/>
      <c r="P760" s="3"/>
      <c r="Q760" s="4"/>
      <c r="R760" s="4"/>
      <c r="S760" s="4"/>
      <c r="T760" s="4"/>
      <c r="U760" s="4"/>
      <c r="V760" s="4"/>
      <c r="W760" s="4"/>
      <c r="X760" s="3"/>
    </row>
    <row r="761" s="1" customFormat="1" spans="1:24">
      <c r="A761" s="2"/>
      <c r="B761" s="3"/>
      <c r="C761" s="3"/>
      <c r="D761" s="3"/>
      <c r="E761" s="3"/>
      <c r="F761" s="3"/>
      <c r="G761" s="3"/>
      <c r="H761" s="3"/>
      <c r="I761" s="4"/>
      <c r="J761" s="4"/>
      <c r="K761" s="4"/>
      <c r="L761" s="4"/>
      <c r="M761" s="3"/>
      <c r="N761" s="4"/>
      <c r="O761" s="3"/>
      <c r="P761" s="3"/>
      <c r="Q761" s="4"/>
      <c r="R761" s="4"/>
      <c r="S761" s="4"/>
      <c r="T761" s="4"/>
      <c r="U761" s="4"/>
      <c r="V761" s="4"/>
      <c r="W761" s="4"/>
      <c r="X761" s="3"/>
    </row>
    <row r="762" s="1" customFormat="1" spans="1:24">
      <c r="A762" s="2"/>
      <c r="B762" s="3"/>
      <c r="C762" s="3"/>
      <c r="D762" s="3"/>
      <c r="E762" s="3"/>
      <c r="F762" s="3"/>
      <c r="G762" s="3"/>
      <c r="H762" s="3"/>
      <c r="I762" s="4"/>
      <c r="J762" s="4"/>
      <c r="K762" s="4"/>
      <c r="L762" s="4"/>
      <c r="M762" s="3"/>
      <c r="N762" s="4"/>
      <c r="O762" s="3"/>
      <c r="P762" s="3"/>
      <c r="Q762" s="4"/>
      <c r="R762" s="4"/>
      <c r="S762" s="4"/>
      <c r="T762" s="4"/>
      <c r="U762" s="4"/>
      <c r="V762" s="4"/>
      <c r="W762" s="4"/>
      <c r="X762" s="3"/>
    </row>
    <row r="763" s="1" customFormat="1" spans="1:24">
      <c r="A763" s="2"/>
      <c r="B763" s="3"/>
      <c r="C763" s="3"/>
      <c r="D763" s="3"/>
      <c r="E763" s="3"/>
      <c r="F763" s="3"/>
      <c r="G763" s="3"/>
      <c r="H763" s="3"/>
      <c r="I763" s="4"/>
      <c r="J763" s="4"/>
      <c r="K763" s="4"/>
      <c r="L763" s="4"/>
      <c r="M763" s="3"/>
      <c r="N763" s="4"/>
      <c r="O763" s="3"/>
      <c r="P763" s="3"/>
      <c r="Q763" s="4"/>
      <c r="R763" s="4"/>
      <c r="S763" s="4"/>
      <c r="T763" s="4"/>
      <c r="U763" s="4"/>
      <c r="V763" s="4"/>
      <c r="W763" s="4"/>
      <c r="X763" s="3"/>
    </row>
    <row r="764" s="1" customFormat="1" spans="1:24">
      <c r="A764" s="2"/>
      <c r="B764" s="3"/>
      <c r="C764" s="3"/>
      <c r="D764" s="3"/>
      <c r="E764" s="3"/>
      <c r="F764" s="3"/>
      <c r="G764" s="3"/>
      <c r="H764" s="3"/>
      <c r="I764" s="4"/>
      <c r="J764" s="4"/>
      <c r="K764" s="4"/>
      <c r="L764" s="4"/>
      <c r="M764" s="3"/>
      <c r="N764" s="4"/>
      <c r="O764" s="3"/>
      <c r="P764" s="3"/>
      <c r="Q764" s="4"/>
      <c r="R764" s="4"/>
      <c r="S764" s="4"/>
      <c r="T764" s="4"/>
      <c r="U764" s="4"/>
      <c r="V764" s="4"/>
      <c r="W764" s="4"/>
      <c r="X764" s="3"/>
    </row>
    <row r="765" s="1" customFormat="1" spans="1:24">
      <c r="A765" s="2"/>
      <c r="B765" s="3"/>
      <c r="C765" s="3"/>
      <c r="D765" s="3"/>
      <c r="E765" s="3"/>
      <c r="F765" s="3"/>
      <c r="G765" s="3"/>
      <c r="H765" s="3"/>
      <c r="I765" s="4"/>
      <c r="J765" s="4"/>
      <c r="K765" s="4"/>
      <c r="L765" s="4"/>
      <c r="M765" s="3"/>
      <c r="N765" s="4"/>
      <c r="O765" s="3"/>
      <c r="P765" s="3"/>
      <c r="Q765" s="4"/>
      <c r="R765" s="4"/>
      <c r="S765" s="4"/>
      <c r="T765" s="4"/>
      <c r="U765" s="4"/>
      <c r="V765" s="4"/>
      <c r="W765" s="4"/>
      <c r="X765" s="3"/>
    </row>
    <row r="766" s="1" customFormat="1" spans="1:24">
      <c r="A766" s="2"/>
      <c r="B766" s="3"/>
      <c r="C766" s="3"/>
      <c r="D766" s="3"/>
      <c r="E766" s="3"/>
      <c r="F766" s="3"/>
      <c r="G766" s="3"/>
      <c r="H766" s="3"/>
      <c r="I766" s="4"/>
      <c r="J766" s="4"/>
      <c r="K766" s="4"/>
      <c r="L766" s="4"/>
      <c r="M766" s="3"/>
      <c r="N766" s="4"/>
      <c r="O766" s="3"/>
      <c r="P766" s="3"/>
      <c r="Q766" s="4"/>
      <c r="R766" s="4"/>
      <c r="S766" s="4"/>
      <c r="T766" s="4"/>
      <c r="U766" s="4"/>
      <c r="V766" s="4"/>
      <c r="W766" s="4"/>
      <c r="X766" s="3"/>
    </row>
    <row r="767" s="1" customFormat="1" spans="1:24">
      <c r="A767" s="2"/>
      <c r="B767" s="3"/>
      <c r="C767" s="3"/>
      <c r="D767" s="3"/>
      <c r="E767" s="3"/>
      <c r="F767" s="3"/>
      <c r="G767" s="3"/>
      <c r="H767" s="3"/>
      <c r="I767" s="4"/>
      <c r="J767" s="4"/>
      <c r="K767" s="4"/>
      <c r="L767" s="4"/>
      <c r="M767" s="3"/>
      <c r="N767" s="4"/>
      <c r="O767" s="3"/>
      <c r="P767" s="3"/>
      <c r="Q767" s="4"/>
      <c r="R767" s="4"/>
      <c r="S767" s="4"/>
      <c r="T767" s="4"/>
      <c r="U767" s="4"/>
      <c r="V767" s="4"/>
      <c r="W767" s="4"/>
      <c r="X767" s="3"/>
    </row>
    <row r="768" s="1" customFormat="1" spans="1:24">
      <c r="A768" s="2"/>
      <c r="B768" s="3"/>
      <c r="C768" s="3"/>
      <c r="D768" s="3"/>
      <c r="E768" s="3"/>
      <c r="F768" s="3"/>
      <c r="G768" s="3"/>
      <c r="H768" s="3"/>
      <c r="I768" s="4"/>
      <c r="J768" s="4"/>
      <c r="K768" s="4"/>
      <c r="L768" s="4"/>
      <c r="M768" s="3"/>
      <c r="N768" s="4"/>
      <c r="O768" s="3"/>
      <c r="P768" s="3"/>
      <c r="Q768" s="4"/>
      <c r="R768" s="4"/>
      <c r="S768" s="4"/>
      <c r="T768" s="4"/>
      <c r="U768" s="4"/>
      <c r="V768" s="4"/>
      <c r="W768" s="4"/>
      <c r="X768" s="3"/>
    </row>
    <row r="769" s="1" customFormat="1" spans="1:24">
      <c r="A769" s="2"/>
      <c r="B769" s="3"/>
      <c r="C769" s="3"/>
      <c r="D769" s="3"/>
      <c r="E769" s="3"/>
      <c r="F769" s="3"/>
      <c r="G769" s="3"/>
      <c r="H769" s="3"/>
      <c r="I769" s="4"/>
      <c r="J769" s="4"/>
      <c r="K769" s="4"/>
      <c r="L769" s="4"/>
      <c r="M769" s="3"/>
      <c r="N769" s="4"/>
      <c r="O769" s="3"/>
      <c r="P769" s="3"/>
      <c r="Q769" s="4"/>
      <c r="R769" s="4"/>
      <c r="S769" s="4"/>
      <c r="T769" s="4"/>
      <c r="U769" s="4"/>
      <c r="V769" s="4"/>
      <c r="W769" s="4"/>
      <c r="X769" s="3"/>
    </row>
    <row r="770" s="1" customFormat="1" spans="1:24">
      <c r="A770" s="2"/>
      <c r="B770" s="3"/>
      <c r="C770" s="3"/>
      <c r="D770" s="3"/>
      <c r="E770" s="3"/>
      <c r="F770" s="3"/>
      <c r="G770" s="3"/>
      <c r="H770" s="3"/>
      <c r="I770" s="4"/>
      <c r="J770" s="4"/>
      <c r="K770" s="4"/>
      <c r="L770" s="4"/>
      <c r="M770" s="3"/>
      <c r="N770" s="4"/>
      <c r="O770" s="3"/>
      <c r="P770" s="3"/>
      <c r="Q770" s="4"/>
      <c r="R770" s="4"/>
      <c r="S770" s="4"/>
      <c r="T770" s="4"/>
      <c r="U770" s="4"/>
      <c r="V770" s="4"/>
      <c r="W770" s="4"/>
      <c r="X770" s="3"/>
    </row>
    <row r="771" s="1" customFormat="1" spans="1:24">
      <c r="A771" s="2"/>
      <c r="B771" s="3"/>
      <c r="C771" s="3"/>
      <c r="D771" s="3"/>
      <c r="E771" s="3"/>
      <c r="F771" s="3"/>
      <c r="G771" s="3"/>
      <c r="H771" s="3"/>
      <c r="I771" s="4"/>
      <c r="J771" s="4"/>
      <c r="K771" s="4"/>
      <c r="L771" s="4"/>
      <c r="M771" s="3"/>
      <c r="N771" s="4"/>
      <c r="O771" s="3"/>
      <c r="P771" s="3"/>
      <c r="Q771" s="4"/>
      <c r="R771" s="4"/>
      <c r="S771" s="4"/>
      <c r="T771" s="4"/>
      <c r="U771" s="4"/>
      <c r="V771" s="4"/>
      <c r="W771" s="4"/>
      <c r="X771" s="3"/>
    </row>
    <row r="772" s="1" customFormat="1" spans="1:24">
      <c r="A772" s="2"/>
      <c r="B772" s="3"/>
      <c r="C772" s="3"/>
      <c r="D772" s="3"/>
      <c r="E772" s="3"/>
      <c r="F772" s="3"/>
      <c r="G772" s="3"/>
      <c r="H772" s="3"/>
      <c r="I772" s="4"/>
      <c r="J772" s="4"/>
      <c r="K772" s="4"/>
      <c r="L772" s="4"/>
      <c r="M772" s="3"/>
      <c r="N772" s="4"/>
      <c r="O772" s="3"/>
      <c r="P772" s="3"/>
      <c r="Q772" s="4"/>
      <c r="R772" s="4"/>
      <c r="S772" s="4"/>
      <c r="T772" s="4"/>
      <c r="U772" s="4"/>
      <c r="V772" s="4"/>
      <c r="W772" s="4"/>
      <c r="X772" s="3"/>
    </row>
    <row r="773" s="1" customFormat="1" spans="1:24">
      <c r="A773" s="2"/>
      <c r="B773" s="3"/>
      <c r="C773" s="3"/>
      <c r="D773" s="3"/>
      <c r="E773" s="3"/>
      <c r="F773" s="3"/>
      <c r="G773" s="3"/>
      <c r="H773" s="3"/>
      <c r="I773" s="4"/>
      <c r="J773" s="4"/>
      <c r="K773" s="4"/>
      <c r="L773" s="4"/>
      <c r="M773" s="3"/>
      <c r="N773" s="4"/>
      <c r="O773" s="3"/>
      <c r="P773" s="3"/>
      <c r="Q773" s="4"/>
      <c r="R773" s="4"/>
      <c r="S773" s="4"/>
      <c r="T773" s="4"/>
      <c r="U773" s="4"/>
      <c r="V773" s="4"/>
      <c r="W773" s="4"/>
      <c r="X773" s="3"/>
    </row>
    <row r="774" s="1" customFormat="1" spans="1:24">
      <c r="A774" s="2"/>
      <c r="B774" s="3"/>
      <c r="C774" s="3"/>
      <c r="D774" s="3"/>
      <c r="E774" s="3"/>
      <c r="F774" s="3"/>
      <c r="G774" s="3"/>
      <c r="H774" s="3"/>
      <c r="I774" s="4"/>
      <c r="J774" s="4"/>
      <c r="K774" s="4"/>
      <c r="L774" s="4"/>
      <c r="M774" s="3"/>
      <c r="N774" s="4"/>
      <c r="O774" s="3"/>
      <c r="P774" s="3"/>
      <c r="Q774" s="4"/>
      <c r="R774" s="4"/>
      <c r="S774" s="4"/>
      <c r="T774" s="4"/>
      <c r="U774" s="4"/>
      <c r="V774" s="4"/>
      <c r="W774" s="4"/>
      <c r="X774" s="3"/>
    </row>
    <row r="775" s="1" customFormat="1" spans="1:24">
      <c r="A775" s="2"/>
      <c r="B775" s="3"/>
      <c r="C775" s="3"/>
      <c r="D775" s="3"/>
      <c r="E775" s="3"/>
      <c r="F775" s="3"/>
      <c r="G775" s="3"/>
      <c r="H775" s="3"/>
      <c r="I775" s="4"/>
      <c r="J775" s="4"/>
      <c r="K775" s="4"/>
      <c r="L775" s="4"/>
      <c r="M775" s="3"/>
      <c r="N775" s="4"/>
      <c r="O775" s="3"/>
      <c r="P775" s="3"/>
      <c r="Q775" s="4"/>
      <c r="R775" s="4"/>
      <c r="S775" s="4"/>
      <c r="T775" s="4"/>
      <c r="U775" s="4"/>
      <c r="V775" s="4"/>
      <c r="W775" s="4"/>
      <c r="X775" s="3"/>
    </row>
    <row r="776" s="1" customFormat="1" spans="1:24">
      <c r="A776" s="2"/>
      <c r="B776" s="3"/>
      <c r="C776" s="3"/>
      <c r="D776" s="3"/>
      <c r="E776" s="3"/>
      <c r="F776" s="3"/>
      <c r="G776" s="3"/>
      <c r="H776" s="3"/>
      <c r="I776" s="4"/>
      <c r="J776" s="4"/>
      <c r="K776" s="4"/>
      <c r="L776" s="4"/>
      <c r="M776" s="3"/>
      <c r="N776" s="4"/>
      <c r="O776" s="3"/>
      <c r="P776" s="3"/>
      <c r="Q776" s="4"/>
      <c r="R776" s="4"/>
      <c r="S776" s="4"/>
      <c r="T776" s="4"/>
      <c r="U776" s="4"/>
      <c r="V776" s="4"/>
      <c r="W776" s="4"/>
      <c r="X776" s="3"/>
    </row>
    <row r="777" s="1" customFormat="1" spans="1:24">
      <c r="A777" s="2"/>
      <c r="B777" s="3"/>
      <c r="C777" s="3"/>
      <c r="D777" s="3"/>
      <c r="E777" s="3"/>
      <c r="F777" s="3"/>
      <c r="G777" s="3"/>
      <c r="H777" s="3"/>
      <c r="I777" s="4"/>
      <c r="J777" s="4"/>
      <c r="K777" s="4"/>
      <c r="L777" s="4"/>
      <c r="M777" s="3"/>
      <c r="N777" s="4"/>
      <c r="O777" s="3"/>
      <c r="P777" s="3"/>
      <c r="Q777" s="4"/>
      <c r="R777" s="4"/>
      <c r="S777" s="4"/>
      <c r="T777" s="4"/>
      <c r="U777" s="4"/>
      <c r="V777" s="4"/>
      <c r="W777" s="4"/>
      <c r="X777" s="3"/>
    </row>
    <row r="778" s="1" customFormat="1" spans="1:24">
      <c r="A778" s="2"/>
      <c r="B778" s="3"/>
      <c r="C778" s="3"/>
      <c r="D778" s="3"/>
      <c r="E778" s="3"/>
      <c r="F778" s="3"/>
      <c r="G778" s="3"/>
      <c r="H778" s="3"/>
      <c r="I778" s="4"/>
      <c r="J778" s="4"/>
      <c r="K778" s="4"/>
      <c r="L778" s="4"/>
      <c r="M778" s="3"/>
      <c r="N778" s="4"/>
      <c r="O778" s="3"/>
      <c r="P778" s="3"/>
      <c r="Q778" s="4"/>
      <c r="R778" s="4"/>
      <c r="S778" s="4"/>
      <c r="T778" s="4"/>
      <c r="U778" s="4"/>
      <c r="V778" s="4"/>
      <c r="W778" s="4"/>
      <c r="X778" s="3"/>
    </row>
    <row r="779" s="1" customFormat="1" spans="1:24">
      <c r="A779" s="2"/>
      <c r="B779" s="3"/>
      <c r="C779" s="3"/>
      <c r="D779" s="3"/>
      <c r="E779" s="3"/>
      <c r="F779" s="3"/>
      <c r="G779" s="3"/>
      <c r="H779" s="3"/>
      <c r="I779" s="4"/>
      <c r="J779" s="4"/>
      <c r="K779" s="4"/>
      <c r="L779" s="4"/>
      <c r="M779" s="3"/>
      <c r="N779" s="4"/>
      <c r="O779" s="3"/>
      <c r="P779" s="3"/>
      <c r="Q779" s="4"/>
      <c r="R779" s="4"/>
      <c r="S779" s="4"/>
      <c r="T779" s="4"/>
      <c r="U779" s="4"/>
      <c r="V779" s="4"/>
      <c r="W779" s="4"/>
      <c r="X779" s="3"/>
    </row>
    <row r="780" s="1" customFormat="1" spans="1:24">
      <c r="A780" s="2"/>
      <c r="B780" s="3"/>
      <c r="C780" s="3"/>
      <c r="D780" s="3"/>
      <c r="E780" s="3"/>
      <c r="F780" s="3"/>
      <c r="G780" s="3"/>
      <c r="H780" s="3"/>
      <c r="I780" s="4"/>
      <c r="J780" s="4"/>
      <c r="K780" s="4"/>
      <c r="L780" s="4"/>
      <c r="M780" s="3"/>
      <c r="N780" s="4"/>
      <c r="O780" s="3"/>
      <c r="P780" s="3"/>
      <c r="Q780" s="4"/>
      <c r="R780" s="4"/>
      <c r="S780" s="4"/>
      <c r="T780" s="4"/>
      <c r="U780" s="4"/>
      <c r="V780" s="4"/>
      <c r="W780" s="4"/>
      <c r="X780" s="3"/>
    </row>
    <row r="781" s="1" customFormat="1" spans="1:24">
      <c r="A781" s="2"/>
      <c r="B781" s="3"/>
      <c r="C781" s="3"/>
      <c r="D781" s="3"/>
      <c r="E781" s="3"/>
      <c r="F781" s="3"/>
      <c r="G781" s="3"/>
      <c r="H781" s="3"/>
      <c r="I781" s="4"/>
      <c r="J781" s="4"/>
      <c r="K781" s="4"/>
      <c r="L781" s="4"/>
      <c r="M781" s="3"/>
      <c r="N781" s="4"/>
      <c r="O781" s="3"/>
      <c r="P781" s="3"/>
      <c r="Q781" s="4"/>
      <c r="R781" s="4"/>
      <c r="S781" s="4"/>
      <c r="T781" s="4"/>
      <c r="U781" s="4"/>
      <c r="V781" s="4"/>
      <c r="W781" s="4"/>
      <c r="X781" s="3"/>
    </row>
    <row r="782" s="1" customFormat="1" spans="1:24">
      <c r="A782" s="2"/>
      <c r="B782" s="3"/>
      <c r="C782" s="3"/>
      <c r="D782" s="3"/>
      <c r="E782" s="3"/>
      <c r="F782" s="3"/>
      <c r="G782" s="3"/>
      <c r="H782" s="3"/>
      <c r="I782" s="4"/>
      <c r="J782" s="4"/>
      <c r="K782" s="4"/>
      <c r="L782" s="4"/>
      <c r="M782" s="3"/>
      <c r="N782" s="4"/>
      <c r="O782" s="3"/>
      <c r="P782" s="3"/>
      <c r="Q782" s="4"/>
      <c r="R782" s="4"/>
      <c r="S782" s="4"/>
      <c r="T782" s="4"/>
      <c r="U782" s="4"/>
      <c r="V782" s="4"/>
      <c r="W782" s="4"/>
      <c r="X782" s="3"/>
    </row>
    <row r="783" s="1" customFormat="1" spans="1:24">
      <c r="A783" s="2"/>
      <c r="B783" s="3"/>
      <c r="C783" s="3"/>
      <c r="D783" s="3"/>
      <c r="E783" s="3"/>
      <c r="F783" s="3"/>
      <c r="G783" s="3"/>
      <c r="H783" s="3"/>
      <c r="I783" s="4"/>
      <c r="J783" s="4"/>
      <c r="K783" s="4"/>
      <c r="L783" s="4"/>
      <c r="M783" s="3"/>
      <c r="N783" s="4"/>
      <c r="O783" s="3"/>
      <c r="P783" s="3"/>
      <c r="Q783" s="4"/>
      <c r="R783" s="4"/>
      <c r="S783" s="4"/>
      <c r="T783" s="4"/>
      <c r="U783" s="4"/>
      <c r="V783" s="4"/>
      <c r="W783" s="4"/>
      <c r="X783" s="3"/>
    </row>
    <row r="784" s="1" customFormat="1" spans="1:24">
      <c r="A784" s="2"/>
      <c r="B784" s="3"/>
      <c r="C784" s="3"/>
      <c r="D784" s="3"/>
      <c r="E784" s="3"/>
      <c r="F784" s="3"/>
      <c r="G784" s="3"/>
      <c r="H784" s="3"/>
      <c r="I784" s="4"/>
      <c r="J784" s="4"/>
      <c r="K784" s="4"/>
      <c r="L784" s="4"/>
      <c r="M784" s="3"/>
      <c r="N784" s="4"/>
      <c r="O784" s="3"/>
      <c r="P784" s="3"/>
      <c r="Q784" s="4"/>
      <c r="R784" s="4"/>
      <c r="S784" s="4"/>
      <c r="T784" s="4"/>
      <c r="U784" s="4"/>
      <c r="V784" s="4"/>
      <c r="W784" s="4"/>
      <c r="X784" s="3"/>
    </row>
    <row r="785" s="1" customFormat="1" spans="1:24">
      <c r="A785" s="2"/>
      <c r="B785" s="3"/>
      <c r="C785" s="3"/>
      <c r="D785" s="3"/>
      <c r="E785" s="3"/>
      <c r="F785" s="3"/>
      <c r="G785" s="3"/>
      <c r="H785" s="3"/>
      <c r="I785" s="4"/>
      <c r="J785" s="4"/>
      <c r="K785" s="4"/>
      <c r="L785" s="4"/>
      <c r="M785" s="3"/>
      <c r="N785" s="4"/>
      <c r="O785" s="3"/>
      <c r="P785" s="3"/>
      <c r="Q785" s="4"/>
      <c r="R785" s="4"/>
      <c r="S785" s="4"/>
      <c r="T785" s="4"/>
      <c r="U785" s="4"/>
      <c r="V785" s="4"/>
      <c r="W785" s="4"/>
      <c r="X785" s="3"/>
    </row>
    <row r="786" s="1" customFormat="1" spans="1:24">
      <c r="A786" s="2"/>
      <c r="B786" s="3"/>
      <c r="C786" s="3"/>
      <c r="D786" s="3"/>
      <c r="E786" s="3"/>
      <c r="F786" s="3"/>
      <c r="G786" s="3"/>
      <c r="H786" s="3"/>
      <c r="I786" s="4"/>
      <c r="J786" s="4"/>
      <c r="K786" s="4"/>
      <c r="L786" s="4"/>
      <c r="M786" s="3"/>
      <c r="N786" s="4"/>
      <c r="O786" s="3"/>
      <c r="P786" s="3"/>
      <c r="Q786" s="4"/>
      <c r="R786" s="4"/>
      <c r="S786" s="4"/>
      <c r="T786" s="4"/>
      <c r="U786" s="4"/>
      <c r="V786" s="4"/>
      <c r="W786" s="4"/>
      <c r="X786" s="3"/>
    </row>
    <row r="787" s="1" customFormat="1" spans="1:24">
      <c r="A787" s="2"/>
      <c r="B787" s="3"/>
      <c r="C787" s="3"/>
      <c r="D787" s="3"/>
      <c r="E787" s="3"/>
      <c r="F787" s="3"/>
      <c r="G787" s="3"/>
      <c r="H787" s="3"/>
      <c r="I787" s="4"/>
      <c r="J787" s="4"/>
      <c r="K787" s="4"/>
      <c r="L787" s="4"/>
      <c r="M787" s="3"/>
      <c r="N787" s="4"/>
      <c r="O787" s="3"/>
      <c r="P787" s="3"/>
      <c r="Q787" s="4"/>
      <c r="R787" s="4"/>
      <c r="S787" s="4"/>
      <c r="T787" s="4"/>
      <c r="U787" s="4"/>
      <c r="V787" s="4"/>
      <c r="W787" s="4"/>
      <c r="X787" s="3"/>
    </row>
    <row r="788" s="1" customFormat="1" spans="1:24">
      <c r="A788" s="2"/>
      <c r="B788" s="3"/>
      <c r="C788" s="3"/>
      <c r="D788" s="3"/>
      <c r="E788" s="3"/>
      <c r="F788" s="3"/>
      <c r="G788" s="3"/>
      <c r="H788" s="3"/>
      <c r="I788" s="4"/>
      <c r="J788" s="4"/>
      <c r="K788" s="4"/>
      <c r="L788" s="4"/>
      <c r="M788" s="3"/>
      <c r="N788" s="4"/>
      <c r="O788" s="3"/>
      <c r="P788" s="3"/>
      <c r="Q788" s="4"/>
      <c r="R788" s="4"/>
      <c r="S788" s="4"/>
      <c r="T788" s="4"/>
      <c r="U788" s="4"/>
      <c r="V788" s="4"/>
      <c r="W788" s="4"/>
      <c r="X788" s="3"/>
    </row>
    <row r="789" s="1" customFormat="1" spans="1:24">
      <c r="A789" s="2"/>
      <c r="B789" s="3"/>
      <c r="C789" s="3"/>
      <c r="D789" s="3"/>
      <c r="E789" s="3"/>
      <c r="F789" s="3"/>
      <c r="G789" s="3"/>
      <c r="H789" s="3"/>
      <c r="I789" s="4"/>
      <c r="J789" s="4"/>
      <c r="K789" s="4"/>
      <c r="L789" s="4"/>
      <c r="M789" s="3"/>
      <c r="N789" s="4"/>
      <c r="O789" s="3"/>
      <c r="P789" s="3"/>
      <c r="Q789" s="4"/>
      <c r="R789" s="4"/>
      <c r="S789" s="4"/>
      <c r="T789" s="4"/>
      <c r="U789" s="4"/>
      <c r="V789" s="4"/>
      <c r="W789" s="4"/>
      <c r="X789" s="3"/>
    </row>
    <row r="790" s="1" customFormat="1" spans="1:24">
      <c r="A790" s="2"/>
      <c r="B790" s="3"/>
      <c r="C790" s="3"/>
      <c r="D790" s="3"/>
      <c r="E790" s="3"/>
      <c r="F790" s="3"/>
      <c r="G790" s="3"/>
      <c r="H790" s="3"/>
      <c r="I790" s="4"/>
      <c r="J790" s="4"/>
      <c r="K790" s="4"/>
      <c r="L790" s="4"/>
      <c r="M790" s="3"/>
      <c r="N790" s="4"/>
      <c r="O790" s="3"/>
      <c r="P790" s="3"/>
      <c r="Q790" s="4"/>
      <c r="R790" s="4"/>
      <c r="S790" s="4"/>
      <c r="T790" s="4"/>
      <c r="U790" s="4"/>
      <c r="V790" s="4"/>
      <c r="W790" s="4"/>
      <c r="X790" s="3"/>
    </row>
    <row r="791" s="1" customFormat="1" spans="1:24">
      <c r="A791" s="2"/>
      <c r="B791" s="3"/>
      <c r="C791" s="3"/>
      <c r="D791" s="3"/>
      <c r="E791" s="3"/>
      <c r="F791" s="3"/>
      <c r="G791" s="3"/>
      <c r="H791" s="3"/>
      <c r="I791" s="4"/>
      <c r="J791" s="4"/>
      <c r="K791" s="4"/>
      <c r="L791" s="4"/>
      <c r="M791" s="3"/>
      <c r="N791" s="4"/>
      <c r="O791" s="3"/>
      <c r="P791" s="3"/>
      <c r="Q791" s="4"/>
      <c r="R791" s="4"/>
      <c r="S791" s="4"/>
      <c r="T791" s="4"/>
      <c r="U791" s="4"/>
      <c r="V791" s="4"/>
      <c r="W791" s="4"/>
      <c r="X791" s="3"/>
    </row>
    <row r="792" s="1" customFormat="1" spans="1:24">
      <c r="A792" s="2"/>
      <c r="B792" s="3"/>
      <c r="C792" s="3"/>
      <c r="D792" s="3"/>
      <c r="E792" s="3"/>
      <c r="F792" s="3"/>
      <c r="G792" s="3"/>
      <c r="H792" s="3"/>
      <c r="I792" s="4"/>
      <c r="J792" s="4"/>
      <c r="K792" s="4"/>
      <c r="L792" s="4"/>
      <c r="M792" s="3"/>
      <c r="N792" s="4"/>
      <c r="O792" s="3"/>
      <c r="P792" s="3"/>
      <c r="Q792" s="4"/>
      <c r="R792" s="4"/>
      <c r="S792" s="4"/>
      <c r="T792" s="4"/>
      <c r="U792" s="4"/>
      <c r="V792" s="4"/>
      <c r="W792" s="4"/>
      <c r="X792" s="3"/>
    </row>
    <row r="793" s="1" customFormat="1" spans="1:24">
      <c r="A793" s="2"/>
      <c r="B793" s="3"/>
      <c r="C793" s="3"/>
      <c r="D793" s="3"/>
      <c r="E793" s="3"/>
      <c r="F793" s="3"/>
      <c r="G793" s="3"/>
      <c r="H793" s="3"/>
      <c r="I793" s="4"/>
      <c r="J793" s="4"/>
      <c r="K793" s="4"/>
      <c r="L793" s="4"/>
      <c r="M793" s="3"/>
      <c r="N793" s="4"/>
      <c r="O793" s="3"/>
      <c r="P793" s="3"/>
      <c r="Q793" s="4"/>
      <c r="R793" s="4"/>
      <c r="S793" s="4"/>
      <c r="T793" s="4"/>
      <c r="U793" s="4"/>
      <c r="V793" s="4"/>
      <c r="W793" s="4"/>
      <c r="X793" s="3"/>
    </row>
    <row r="794" s="1" customFormat="1" spans="1:24">
      <c r="A794" s="2"/>
      <c r="B794" s="3"/>
      <c r="C794" s="3"/>
      <c r="D794" s="3"/>
      <c r="E794" s="3"/>
      <c r="F794" s="3"/>
      <c r="G794" s="3"/>
      <c r="H794" s="3"/>
      <c r="I794" s="4"/>
      <c r="J794" s="4"/>
      <c r="K794" s="4"/>
      <c r="L794" s="4"/>
      <c r="M794" s="3"/>
      <c r="N794" s="4"/>
      <c r="O794" s="3"/>
      <c r="P794" s="3"/>
      <c r="Q794" s="4"/>
      <c r="R794" s="4"/>
      <c r="S794" s="4"/>
      <c r="T794" s="4"/>
      <c r="U794" s="4"/>
      <c r="V794" s="4"/>
      <c r="W794" s="4"/>
      <c r="X794" s="3"/>
    </row>
    <row r="795" s="1" customFormat="1" spans="1:24">
      <c r="A795" s="2"/>
      <c r="B795" s="3"/>
      <c r="C795" s="3"/>
      <c r="D795" s="3"/>
      <c r="E795" s="3"/>
      <c r="F795" s="3"/>
      <c r="G795" s="3"/>
      <c r="H795" s="3"/>
      <c r="I795" s="4"/>
      <c r="J795" s="4"/>
      <c r="K795" s="4"/>
      <c r="L795" s="4"/>
      <c r="M795" s="3"/>
      <c r="N795" s="4"/>
      <c r="O795" s="3"/>
      <c r="P795" s="3"/>
      <c r="Q795" s="4"/>
      <c r="R795" s="4"/>
      <c r="S795" s="4"/>
      <c r="T795" s="4"/>
      <c r="U795" s="4"/>
      <c r="V795" s="4"/>
      <c r="W795" s="4"/>
      <c r="X795" s="3"/>
    </row>
    <row r="796" s="1" customFormat="1" spans="1:24">
      <c r="A796" s="2"/>
      <c r="B796" s="3"/>
      <c r="C796" s="3"/>
      <c r="D796" s="3"/>
      <c r="E796" s="3"/>
      <c r="F796" s="3"/>
      <c r="G796" s="3"/>
      <c r="H796" s="3"/>
      <c r="I796" s="4"/>
      <c r="J796" s="4"/>
      <c r="K796" s="4"/>
      <c r="L796" s="4"/>
      <c r="M796" s="3"/>
      <c r="N796" s="4"/>
      <c r="O796" s="3"/>
      <c r="P796" s="3"/>
      <c r="Q796" s="4"/>
      <c r="R796" s="4"/>
      <c r="S796" s="4"/>
      <c r="T796" s="4"/>
      <c r="U796" s="4"/>
      <c r="V796" s="4"/>
      <c r="W796" s="4"/>
      <c r="X796" s="3"/>
    </row>
    <row r="797" s="1" customFormat="1" spans="1:24">
      <c r="A797" s="2"/>
      <c r="B797" s="3"/>
      <c r="C797" s="3"/>
      <c r="D797" s="3"/>
      <c r="E797" s="3"/>
      <c r="F797" s="3"/>
      <c r="G797" s="3"/>
      <c r="H797" s="3"/>
      <c r="I797" s="4"/>
      <c r="J797" s="4"/>
      <c r="K797" s="4"/>
      <c r="L797" s="4"/>
      <c r="M797" s="3"/>
      <c r="N797" s="4"/>
      <c r="O797" s="3"/>
      <c r="P797" s="3"/>
      <c r="Q797" s="4"/>
      <c r="R797" s="4"/>
      <c r="S797" s="4"/>
      <c r="T797" s="4"/>
      <c r="U797" s="4"/>
      <c r="V797" s="4"/>
      <c r="W797" s="4"/>
      <c r="X797" s="3"/>
    </row>
    <row r="798" s="1" customFormat="1" spans="1:24">
      <c r="A798" s="2"/>
      <c r="B798" s="3"/>
      <c r="C798" s="3"/>
      <c r="D798" s="3"/>
      <c r="E798" s="3"/>
      <c r="F798" s="3"/>
      <c r="G798" s="3"/>
      <c r="H798" s="3"/>
      <c r="I798" s="4"/>
      <c r="J798" s="4"/>
      <c r="K798" s="4"/>
      <c r="L798" s="4"/>
      <c r="M798" s="3"/>
      <c r="N798" s="4"/>
      <c r="O798" s="3"/>
      <c r="P798" s="3"/>
      <c r="Q798" s="4"/>
      <c r="R798" s="4"/>
      <c r="S798" s="4"/>
      <c r="T798" s="4"/>
      <c r="U798" s="4"/>
      <c r="V798" s="4"/>
      <c r="W798" s="4"/>
      <c r="X798" s="3"/>
    </row>
    <row r="799" s="1" customFormat="1" spans="1:24">
      <c r="A799" s="2"/>
      <c r="B799" s="3"/>
      <c r="C799" s="3"/>
      <c r="D799" s="3"/>
      <c r="E799" s="3"/>
      <c r="F799" s="3"/>
      <c r="G799" s="3"/>
      <c r="H799" s="3"/>
      <c r="I799" s="4"/>
      <c r="J799" s="4"/>
      <c r="K799" s="4"/>
      <c r="L799" s="4"/>
      <c r="M799" s="3"/>
      <c r="N799" s="4"/>
      <c r="O799" s="3"/>
      <c r="P799" s="3"/>
      <c r="Q799" s="4"/>
      <c r="R799" s="4"/>
      <c r="S799" s="4"/>
      <c r="T799" s="4"/>
      <c r="U799" s="4"/>
      <c r="V799" s="4"/>
      <c r="W799" s="4"/>
      <c r="X799" s="3"/>
    </row>
    <row r="800" s="1" customFormat="1" spans="1:24">
      <c r="A800" s="2"/>
      <c r="B800" s="3"/>
      <c r="C800" s="3"/>
      <c r="D800" s="3"/>
      <c r="E800" s="3"/>
      <c r="F800" s="3"/>
      <c r="G800" s="3"/>
      <c r="H800" s="3"/>
      <c r="I800" s="4"/>
      <c r="J800" s="4"/>
      <c r="K800" s="4"/>
      <c r="L800" s="4"/>
      <c r="M800" s="3"/>
      <c r="N800" s="4"/>
      <c r="O800" s="3"/>
      <c r="P800" s="3"/>
      <c r="Q800" s="4"/>
      <c r="R800" s="4"/>
      <c r="S800" s="4"/>
      <c r="T800" s="4"/>
      <c r="U800" s="4"/>
      <c r="V800" s="4"/>
      <c r="W800" s="4"/>
      <c r="X800" s="3"/>
    </row>
    <row r="801" s="1" customFormat="1" spans="1:24">
      <c r="A801" s="2"/>
      <c r="B801" s="3"/>
      <c r="C801" s="3"/>
      <c r="D801" s="3"/>
      <c r="E801" s="3"/>
      <c r="F801" s="3"/>
      <c r="G801" s="3"/>
      <c r="H801" s="3"/>
      <c r="I801" s="4"/>
      <c r="J801" s="4"/>
      <c r="K801" s="4"/>
      <c r="L801" s="4"/>
      <c r="M801" s="3"/>
      <c r="N801" s="4"/>
      <c r="O801" s="3"/>
      <c r="P801" s="3"/>
      <c r="Q801" s="4"/>
      <c r="R801" s="4"/>
      <c r="S801" s="4"/>
      <c r="T801" s="4"/>
      <c r="U801" s="4"/>
      <c r="V801" s="4"/>
      <c r="W801" s="4"/>
      <c r="X801" s="3"/>
    </row>
    <row r="802" s="1" customFormat="1" spans="1:24">
      <c r="A802" s="2"/>
      <c r="B802" s="3"/>
      <c r="C802" s="3"/>
      <c r="D802" s="3"/>
      <c r="E802" s="3"/>
      <c r="F802" s="3"/>
      <c r="G802" s="3"/>
      <c r="H802" s="3"/>
      <c r="I802" s="4"/>
      <c r="J802" s="4"/>
      <c r="K802" s="4"/>
      <c r="L802" s="4"/>
      <c r="M802" s="3"/>
      <c r="N802" s="4"/>
      <c r="O802" s="3"/>
      <c r="P802" s="3"/>
      <c r="Q802" s="4"/>
      <c r="R802" s="4"/>
      <c r="S802" s="4"/>
      <c r="T802" s="4"/>
      <c r="U802" s="4"/>
      <c r="V802" s="4"/>
      <c r="W802" s="4"/>
      <c r="X802" s="3"/>
    </row>
    <row r="803" s="1" customFormat="1" spans="1:24">
      <c r="A803" s="2"/>
      <c r="B803" s="3"/>
      <c r="C803" s="3"/>
      <c r="D803" s="3"/>
      <c r="E803" s="3"/>
      <c r="F803" s="3"/>
      <c r="G803" s="3"/>
      <c r="H803" s="3"/>
      <c r="I803" s="4"/>
      <c r="J803" s="4"/>
      <c r="K803" s="4"/>
      <c r="L803" s="4"/>
      <c r="M803" s="3"/>
      <c r="N803" s="4"/>
      <c r="O803" s="3"/>
      <c r="P803" s="3"/>
      <c r="Q803" s="4"/>
      <c r="R803" s="4"/>
      <c r="S803" s="4"/>
      <c r="T803" s="4"/>
      <c r="U803" s="4"/>
      <c r="V803" s="4"/>
      <c r="W803" s="4"/>
      <c r="X803" s="3"/>
    </row>
    <row r="804" s="1" customFormat="1" spans="1:24">
      <c r="A804" s="2"/>
      <c r="B804" s="3"/>
      <c r="C804" s="3"/>
      <c r="D804" s="3"/>
      <c r="E804" s="3"/>
      <c r="F804" s="3"/>
      <c r="G804" s="3"/>
      <c r="H804" s="3"/>
      <c r="I804" s="4"/>
      <c r="J804" s="4"/>
      <c r="K804" s="4"/>
      <c r="L804" s="4"/>
      <c r="M804" s="3"/>
      <c r="N804" s="4"/>
      <c r="O804" s="3"/>
      <c r="P804" s="3"/>
      <c r="Q804" s="4"/>
      <c r="R804" s="4"/>
      <c r="S804" s="4"/>
      <c r="T804" s="4"/>
      <c r="U804" s="4"/>
      <c r="V804" s="4"/>
      <c r="W804" s="4"/>
      <c r="X804" s="3"/>
    </row>
    <row r="805" s="1" customFormat="1" spans="1:24">
      <c r="A805" s="2"/>
      <c r="B805" s="3"/>
      <c r="C805" s="3"/>
      <c r="D805" s="3"/>
      <c r="E805" s="3"/>
      <c r="F805" s="3"/>
      <c r="G805" s="3"/>
      <c r="H805" s="3"/>
      <c r="I805" s="4"/>
      <c r="J805" s="4"/>
      <c r="K805" s="4"/>
      <c r="L805" s="4"/>
      <c r="M805" s="3"/>
      <c r="N805" s="4"/>
      <c r="O805" s="3"/>
      <c r="P805" s="3"/>
      <c r="Q805" s="4"/>
      <c r="R805" s="4"/>
      <c r="S805" s="4"/>
      <c r="T805" s="4"/>
      <c r="U805" s="4"/>
      <c r="V805" s="4"/>
      <c r="W805" s="4"/>
      <c r="X805" s="3"/>
    </row>
    <row r="806" s="1" customFormat="1" spans="1:24">
      <c r="A806" s="2"/>
      <c r="B806" s="3"/>
      <c r="C806" s="3"/>
      <c r="D806" s="3"/>
      <c r="E806" s="3"/>
      <c r="F806" s="3"/>
      <c r="G806" s="3"/>
      <c r="H806" s="3"/>
      <c r="I806" s="4"/>
      <c r="J806" s="4"/>
      <c r="K806" s="4"/>
      <c r="L806" s="4"/>
      <c r="M806" s="3"/>
      <c r="N806" s="4"/>
      <c r="O806" s="3"/>
      <c r="P806" s="3"/>
      <c r="Q806" s="4"/>
      <c r="R806" s="4"/>
      <c r="S806" s="4"/>
      <c r="T806" s="4"/>
      <c r="U806" s="4"/>
      <c r="V806" s="4"/>
      <c r="W806" s="4"/>
      <c r="X806" s="3"/>
    </row>
    <row r="807" s="1" customFormat="1" spans="1:24">
      <c r="A807" s="2"/>
      <c r="B807" s="3"/>
      <c r="C807" s="3"/>
      <c r="D807" s="3"/>
      <c r="E807" s="3"/>
      <c r="F807" s="3"/>
      <c r="G807" s="3"/>
      <c r="H807" s="3"/>
      <c r="I807" s="4"/>
      <c r="J807" s="4"/>
      <c r="K807" s="4"/>
      <c r="L807" s="4"/>
      <c r="M807" s="3"/>
      <c r="N807" s="4"/>
      <c r="O807" s="3"/>
      <c r="P807" s="3"/>
      <c r="Q807" s="4"/>
      <c r="R807" s="4"/>
      <c r="S807" s="4"/>
      <c r="T807" s="4"/>
      <c r="U807" s="4"/>
      <c r="V807" s="4"/>
      <c r="W807" s="4"/>
      <c r="X807" s="3"/>
    </row>
    <row r="808" s="1" customFormat="1" spans="1:24">
      <c r="A808" s="2"/>
      <c r="B808" s="3"/>
      <c r="C808" s="3"/>
      <c r="D808" s="3"/>
      <c r="E808" s="3"/>
      <c r="F808" s="3"/>
      <c r="G808" s="3"/>
      <c r="H808" s="3"/>
      <c r="I808" s="4"/>
      <c r="J808" s="4"/>
      <c r="K808" s="4"/>
      <c r="L808" s="4"/>
      <c r="M808" s="3"/>
      <c r="N808" s="4"/>
      <c r="O808" s="3"/>
      <c r="P808" s="3"/>
      <c r="Q808" s="4"/>
      <c r="R808" s="4"/>
      <c r="S808" s="4"/>
      <c r="T808" s="4"/>
      <c r="U808" s="4"/>
      <c r="V808" s="4"/>
      <c r="W808" s="4"/>
      <c r="X808" s="3"/>
    </row>
    <row r="809" s="1" customFormat="1" spans="1:24">
      <c r="A809" s="2"/>
      <c r="B809" s="3"/>
      <c r="C809" s="3"/>
      <c r="D809" s="3"/>
      <c r="E809" s="3"/>
      <c r="F809" s="3"/>
      <c r="G809" s="3"/>
      <c r="H809" s="3"/>
      <c r="I809" s="4"/>
      <c r="J809" s="4"/>
      <c r="K809" s="4"/>
      <c r="L809" s="4"/>
      <c r="M809" s="3"/>
      <c r="N809" s="4"/>
      <c r="O809" s="3"/>
      <c r="P809" s="3"/>
      <c r="Q809" s="4"/>
      <c r="R809" s="4"/>
      <c r="S809" s="4"/>
      <c r="T809" s="4"/>
      <c r="U809" s="4"/>
      <c r="V809" s="4"/>
      <c r="W809" s="4"/>
      <c r="X809" s="3"/>
    </row>
    <row r="810" s="1" customFormat="1" spans="1:24">
      <c r="A810" s="2"/>
      <c r="B810" s="3"/>
      <c r="C810" s="3"/>
      <c r="D810" s="3"/>
      <c r="E810" s="3"/>
      <c r="F810" s="3"/>
      <c r="G810" s="3"/>
      <c r="H810" s="3"/>
      <c r="I810" s="4"/>
      <c r="J810" s="4"/>
      <c r="K810" s="4"/>
      <c r="L810" s="4"/>
      <c r="M810" s="3"/>
      <c r="N810" s="4"/>
      <c r="O810" s="3"/>
      <c r="P810" s="3"/>
      <c r="Q810" s="4"/>
      <c r="R810" s="4"/>
      <c r="S810" s="4"/>
      <c r="T810" s="4"/>
      <c r="U810" s="4"/>
      <c r="V810" s="4"/>
      <c r="W810" s="4"/>
      <c r="X810" s="3"/>
    </row>
    <row r="811" s="1" customFormat="1" spans="1:24">
      <c r="A811" s="2"/>
      <c r="B811" s="3"/>
      <c r="C811" s="3"/>
      <c r="D811" s="3"/>
      <c r="E811" s="3"/>
      <c r="F811" s="3"/>
      <c r="G811" s="3"/>
      <c r="H811" s="3"/>
      <c r="I811" s="4"/>
      <c r="J811" s="4"/>
      <c r="K811" s="4"/>
      <c r="L811" s="4"/>
      <c r="M811" s="3"/>
      <c r="N811" s="4"/>
      <c r="O811" s="3"/>
      <c r="P811" s="3"/>
      <c r="Q811" s="4"/>
      <c r="R811" s="4"/>
      <c r="S811" s="4"/>
      <c r="T811" s="4"/>
      <c r="U811" s="4"/>
      <c r="V811" s="4"/>
      <c r="W811" s="4"/>
      <c r="X811" s="3"/>
    </row>
    <row r="812" s="1" customFormat="1" spans="1:24">
      <c r="A812" s="2"/>
      <c r="B812" s="3"/>
      <c r="C812" s="3"/>
      <c r="D812" s="3"/>
      <c r="E812" s="3"/>
      <c r="F812" s="3"/>
      <c r="G812" s="3"/>
      <c r="H812" s="3"/>
      <c r="I812" s="4"/>
      <c r="J812" s="4"/>
      <c r="K812" s="4"/>
      <c r="L812" s="4"/>
      <c r="M812" s="3"/>
      <c r="N812" s="4"/>
      <c r="O812" s="3"/>
      <c r="P812" s="3"/>
      <c r="Q812" s="4"/>
      <c r="R812" s="4"/>
      <c r="S812" s="4"/>
      <c r="T812" s="4"/>
      <c r="U812" s="4"/>
      <c r="V812" s="4"/>
      <c r="W812" s="4"/>
      <c r="X812" s="3"/>
    </row>
    <row r="813" s="1" customFormat="1" spans="1:24">
      <c r="A813" s="2"/>
      <c r="B813" s="3"/>
      <c r="C813" s="3"/>
      <c r="D813" s="3"/>
      <c r="E813" s="3"/>
      <c r="F813" s="3"/>
      <c r="G813" s="3"/>
      <c r="H813" s="3"/>
      <c r="I813" s="4"/>
      <c r="J813" s="4"/>
      <c r="K813" s="4"/>
      <c r="L813" s="4"/>
      <c r="M813" s="3"/>
      <c r="N813" s="4"/>
      <c r="O813" s="3"/>
      <c r="P813" s="3"/>
      <c r="Q813" s="4"/>
      <c r="R813" s="4"/>
      <c r="S813" s="4"/>
      <c r="T813" s="4"/>
      <c r="U813" s="4"/>
      <c r="V813" s="4"/>
      <c r="W813" s="4"/>
      <c r="X813" s="3"/>
    </row>
    <row r="814" s="1" customFormat="1" spans="1:24">
      <c r="A814" s="2"/>
      <c r="B814" s="3"/>
      <c r="C814" s="3"/>
      <c r="D814" s="3"/>
      <c r="E814" s="3"/>
      <c r="F814" s="3"/>
      <c r="G814" s="3"/>
      <c r="H814" s="3"/>
      <c r="I814" s="4"/>
      <c r="J814" s="4"/>
      <c r="K814" s="4"/>
      <c r="L814" s="4"/>
      <c r="M814" s="3"/>
      <c r="N814" s="4"/>
      <c r="O814" s="3"/>
      <c r="P814" s="3"/>
      <c r="Q814" s="4"/>
      <c r="R814" s="4"/>
      <c r="S814" s="4"/>
      <c r="T814" s="4"/>
      <c r="U814" s="4"/>
      <c r="V814" s="4"/>
      <c r="W814" s="4"/>
      <c r="X814" s="3"/>
    </row>
    <row r="815" s="1" customFormat="1" spans="1:24">
      <c r="A815" s="2"/>
      <c r="B815" s="3"/>
      <c r="C815" s="3"/>
      <c r="D815" s="3"/>
      <c r="E815" s="3"/>
      <c r="F815" s="3"/>
      <c r="G815" s="3"/>
      <c r="H815" s="3"/>
      <c r="I815" s="4"/>
      <c r="J815" s="4"/>
      <c r="K815" s="4"/>
      <c r="L815" s="4"/>
      <c r="M815" s="3"/>
      <c r="N815" s="4"/>
      <c r="O815" s="3"/>
      <c r="P815" s="3"/>
      <c r="Q815" s="4"/>
      <c r="R815" s="4"/>
      <c r="S815" s="4"/>
      <c r="T815" s="4"/>
      <c r="U815" s="4"/>
      <c r="V815" s="4"/>
      <c r="W815" s="4"/>
      <c r="X815" s="3"/>
    </row>
    <row r="816" s="1" customFormat="1" spans="1:24">
      <c r="A816" s="2"/>
      <c r="B816" s="3"/>
      <c r="C816" s="3"/>
      <c r="D816" s="3"/>
      <c r="E816" s="3"/>
      <c r="F816" s="3"/>
      <c r="G816" s="3"/>
      <c r="H816" s="3"/>
      <c r="I816" s="4"/>
      <c r="J816" s="4"/>
      <c r="K816" s="4"/>
      <c r="L816" s="4"/>
      <c r="M816" s="3"/>
      <c r="N816" s="4"/>
      <c r="O816" s="3"/>
      <c r="P816" s="3"/>
      <c r="Q816" s="4"/>
      <c r="R816" s="4"/>
      <c r="S816" s="4"/>
      <c r="T816" s="4"/>
      <c r="U816" s="4"/>
      <c r="V816" s="4"/>
      <c r="W816" s="4"/>
      <c r="X816" s="3"/>
    </row>
    <row r="817" s="1" customFormat="1" spans="1:24">
      <c r="A817" s="2"/>
      <c r="B817" s="3"/>
      <c r="C817" s="3"/>
      <c r="D817" s="3"/>
      <c r="E817" s="3"/>
      <c r="F817" s="3"/>
      <c r="G817" s="3"/>
      <c r="H817" s="3"/>
      <c r="I817" s="4"/>
      <c r="J817" s="4"/>
      <c r="K817" s="4"/>
      <c r="L817" s="4"/>
      <c r="M817" s="3"/>
      <c r="N817" s="4"/>
      <c r="O817" s="3"/>
      <c r="P817" s="3"/>
      <c r="Q817" s="4"/>
      <c r="R817" s="4"/>
      <c r="S817" s="4"/>
      <c r="T817" s="4"/>
      <c r="U817" s="4"/>
      <c r="V817" s="4"/>
      <c r="W817" s="4"/>
      <c r="X817" s="3"/>
    </row>
    <row r="818" s="1" customFormat="1" spans="1:24">
      <c r="A818" s="2"/>
      <c r="B818" s="3"/>
      <c r="C818" s="3"/>
      <c r="D818" s="3"/>
      <c r="E818" s="3"/>
      <c r="F818" s="3"/>
      <c r="G818" s="3"/>
      <c r="H818" s="3"/>
      <c r="I818" s="4"/>
      <c r="J818" s="4"/>
      <c r="K818" s="4"/>
      <c r="L818" s="4"/>
      <c r="M818" s="3"/>
      <c r="N818" s="4"/>
      <c r="O818" s="3"/>
      <c r="P818" s="3"/>
      <c r="Q818" s="4"/>
      <c r="R818" s="4"/>
      <c r="S818" s="4"/>
      <c r="T818" s="4"/>
      <c r="U818" s="4"/>
      <c r="V818" s="4"/>
      <c r="W818" s="4"/>
      <c r="X818" s="3"/>
    </row>
    <row r="819" s="1" customFormat="1" spans="1:24">
      <c r="A819" s="2"/>
      <c r="B819" s="3"/>
      <c r="C819" s="3"/>
      <c r="D819" s="3"/>
      <c r="E819" s="3"/>
      <c r="F819" s="3"/>
      <c r="G819" s="3"/>
      <c r="H819" s="3"/>
      <c r="I819" s="4"/>
      <c r="J819" s="4"/>
      <c r="K819" s="4"/>
      <c r="L819" s="4"/>
      <c r="M819" s="3"/>
      <c r="N819" s="4"/>
      <c r="O819" s="3"/>
      <c r="P819" s="3"/>
      <c r="Q819" s="4"/>
      <c r="R819" s="4"/>
      <c r="S819" s="4"/>
      <c r="T819" s="4"/>
      <c r="U819" s="4"/>
      <c r="V819" s="4"/>
      <c r="W819" s="4"/>
      <c r="X819" s="3"/>
    </row>
    <row r="820" s="1" customFormat="1" spans="1:24">
      <c r="A820" s="2"/>
      <c r="B820" s="3"/>
      <c r="C820" s="3"/>
      <c r="D820" s="3"/>
      <c r="E820" s="3"/>
      <c r="F820" s="3"/>
      <c r="G820" s="3"/>
      <c r="H820" s="3"/>
      <c r="I820" s="4"/>
      <c r="J820" s="4"/>
      <c r="K820" s="4"/>
      <c r="L820" s="4"/>
      <c r="M820" s="3"/>
      <c r="N820" s="4"/>
      <c r="O820" s="3"/>
      <c r="P820" s="3"/>
      <c r="Q820" s="4"/>
      <c r="R820" s="4"/>
      <c r="S820" s="4"/>
      <c r="T820" s="4"/>
      <c r="U820" s="4"/>
      <c r="V820" s="4"/>
      <c r="W820" s="4"/>
      <c r="X820" s="3"/>
    </row>
    <row r="821" s="1" customFormat="1" spans="1:24">
      <c r="A821" s="2"/>
      <c r="B821" s="3"/>
      <c r="C821" s="3"/>
      <c r="D821" s="3"/>
      <c r="E821" s="3"/>
      <c r="F821" s="3"/>
      <c r="G821" s="3"/>
      <c r="H821" s="3"/>
      <c r="I821" s="4"/>
      <c r="J821" s="4"/>
      <c r="K821" s="4"/>
      <c r="L821" s="4"/>
      <c r="M821" s="3"/>
      <c r="N821" s="4"/>
      <c r="O821" s="3"/>
      <c r="P821" s="3"/>
      <c r="Q821" s="4"/>
      <c r="R821" s="4"/>
      <c r="S821" s="4"/>
      <c r="T821" s="4"/>
      <c r="U821" s="4"/>
      <c r="V821" s="4"/>
      <c r="W821" s="4"/>
      <c r="X821" s="3"/>
    </row>
    <row r="822" s="1" customFormat="1" spans="1:24">
      <c r="A822" s="2"/>
      <c r="B822" s="3"/>
      <c r="C822" s="3"/>
      <c r="D822" s="3"/>
      <c r="E822" s="3"/>
      <c r="F822" s="3"/>
      <c r="G822" s="3"/>
      <c r="H822" s="3"/>
      <c r="I822" s="4"/>
      <c r="J822" s="4"/>
      <c r="K822" s="4"/>
      <c r="L822" s="4"/>
      <c r="M822" s="3"/>
      <c r="N822" s="4"/>
      <c r="O822" s="3"/>
      <c r="P822" s="3"/>
      <c r="Q822" s="4"/>
      <c r="R822" s="4"/>
      <c r="S822" s="4"/>
      <c r="T822" s="4"/>
      <c r="U822" s="4"/>
      <c r="V822" s="4"/>
      <c r="W822" s="4"/>
      <c r="X822" s="3"/>
    </row>
    <row r="823" s="1" customFormat="1" spans="1:24">
      <c r="A823" s="2"/>
      <c r="B823" s="3"/>
      <c r="C823" s="3"/>
      <c r="D823" s="3"/>
      <c r="E823" s="3"/>
      <c r="F823" s="3"/>
      <c r="G823" s="3"/>
      <c r="H823" s="3"/>
      <c r="I823" s="4"/>
      <c r="J823" s="4"/>
      <c r="K823" s="4"/>
      <c r="L823" s="4"/>
      <c r="M823" s="3"/>
      <c r="N823" s="4"/>
      <c r="O823" s="3"/>
      <c r="P823" s="3"/>
      <c r="Q823" s="4"/>
      <c r="R823" s="4"/>
      <c r="S823" s="4"/>
      <c r="T823" s="4"/>
      <c r="U823" s="4"/>
      <c r="V823" s="4"/>
      <c r="W823" s="4"/>
      <c r="X823" s="3"/>
    </row>
    <row r="824" s="1" customFormat="1" spans="1:24">
      <c r="A824" s="2"/>
      <c r="B824" s="3"/>
      <c r="C824" s="3"/>
      <c r="D824" s="3"/>
      <c r="E824" s="3"/>
      <c r="F824" s="3"/>
      <c r="G824" s="3"/>
      <c r="H824" s="3"/>
      <c r="I824" s="4"/>
      <c r="J824" s="4"/>
      <c r="K824" s="4"/>
      <c r="L824" s="4"/>
      <c r="M824" s="3"/>
      <c r="N824" s="4"/>
      <c r="O824" s="3"/>
      <c r="P824" s="3"/>
      <c r="Q824" s="4"/>
      <c r="R824" s="4"/>
      <c r="S824" s="4"/>
      <c r="T824" s="4"/>
      <c r="U824" s="4"/>
      <c r="V824" s="4"/>
      <c r="W824" s="4"/>
      <c r="X824" s="3"/>
    </row>
    <row r="825" s="1" customFormat="1" spans="1:24">
      <c r="A825" s="2"/>
      <c r="B825" s="3"/>
      <c r="C825" s="3"/>
      <c r="D825" s="3"/>
      <c r="E825" s="3"/>
      <c r="F825" s="3"/>
      <c r="G825" s="3"/>
      <c r="H825" s="3"/>
      <c r="I825" s="4"/>
      <c r="J825" s="4"/>
      <c r="K825" s="4"/>
      <c r="L825" s="4"/>
      <c r="M825" s="3"/>
      <c r="N825" s="4"/>
      <c r="O825" s="3"/>
      <c r="P825" s="3"/>
      <c r="Q825" s="4"/>
      <c r="R825" s="4"/>
      <c r="S825" s="4"/>
      <c r="T825" s="4"/>
      <c r="U825" s="4"/>
      <c r="V825" s="4"/>
      <c r="W825" s="4"/>
      <c r="X825" s="3"/>
    </row>
    <row r="826" s="1" customFormat="1" spans="1:24">
      <c r="A826" s="2"/>
      <c r="B826" s="3"/>
      <c r="C826" s="3"/>
      <c r="D826" s="3"/>
      <c r="E826" s="3"/>
      <c r="F826" s="3"/>
      <c r="G826" s="3"/>
      <c r="H826" s="3"/>
      <c r="I826" s="4"/>
      <c r="J826" s="4"/>
      <c r="K826" s="4"/>
      <c r="L826" s="4"/>
      <c r="M826" s="3"/>
      <c r="N826" s="4"/>
      <c r="O826" s="3"/>
      <c r="P826" s="3"/>
      <c r="Q826" s="4"/>
      <c r="R826" s="4"/>
      <c r="S826" s="4"/>
      <c r="T826" s="4"/>
      <c r="U826" s="4"/>
      <c r="V826" s="4"/>
      <c r="W826" s="4"/>
      <c r="X826" s="3"/>
    </row>
    <row r="827" s="1" customFormat="1" spans="1:24">
      <c r="A827" s="2"/>
      <c r="B827" s="3"/>
      <c r="C827" s="3"/>
      <c r="D827" s="3"/>
      <c r="E827" s="3"/>
      <c r="F827" s="3"/>
      <c r="G827" s="3"/>
      <c r="H827" s="3"/>
      <c r="I827" s="4"/>
      <c r="J827" s="4"/>
      <c r="K827" s="4"/>
      <c r="L827" s="4"/>
      <c r="M827" s="3"/>
      <c r="N827" s="4"/>
      <c r="O827" s="3"/>
      <c r="P827" s="3"/>
      <c r="Q827" s="4"/>
      <c r="R827" s="4"/>
      <c r="S827" s="4"/>
      <c r="T827" s="4"/>
      <c r="U827" s="4"/>
      <c r="V827" s="4"/>
      <c r="W827" s="4"/>
      <c r="X827" s="3"/>
    </row>
    <row r="828" s="1" customFormat="1" spans="1:24">
      <c r="A828" s="2"/>
      <c r="B828" s="3"/>
      <c r="C828" s="3"/>
      <c r="D828" s="3"/>
      <c r="E828" s="3"/>
      <c r="F828" s="3"/>
      <c r="G828" s="3"/>
      <c r="H828" s="3"/>
      <c r="I828" s="4"/>
      <c r="J828" s="4"/>
      <c r="K828" s="4"/>
      <c r="L828" s="4"/>
      <c r="M828" s="3"/>
      <c r="N828" s="4"/>
      <c r="O828" s="3"/>
      <c r="P828" s="3"/>
      <c r="Q828" s="4"/>
      <c r="R828" s="4"/>
      <c r="S828" s="4"/>
      <c r="T828" s="4"/>
      <c r="U828" s="4"/>
      <c r="V828" s="4"/>
      <c r="W828" s="4"/>
      <c r="X828" s="3"/>
    </row>
    <row r="829" s="1" customFormat="1" spans="1:24">
      <c r="A829" s="2"/>
      <c r="B829" s="3"/>
      <c r="C829" s="3"/>
      <c r="D829" s="3"/>
      <c r="E829" s="3"/>
      <c r="F829" s="3"/>
      <c r="G829" s="3"/>
      <c r="H829" s="3"/>
      <c r="I829" s="4"/>
      <c r="J829" s="4"/>
      <c r="K829" s="4"/>
      <c r="L829" s="4"/>
      <c r="M829" s="3"/>
      <c r="N829" s="4"/>
      <c r="O829" s="3"/>
      <c r="P829" s="3"/>
      <c r="Q829" s="4"/>
      <c r="R829" s="4"/>
      <c r="S829" s="4"/>
      <c r="T829" s="4"/>
      <c r="U829" s="4"/>
      <c r="V829" s="4"/>
      <c r="W829" s="4"/>
      <c r="X829" s="3"/>
    </row>
    <row r="830" s="1" customFormat="1" spans="1:24">
      <c r="A830" s="2"/>
      <c r="B830" s="3"/>
      <c r="C830" s="3"/>
      <c r="D830" s="3"/>
      <c r="E830" s="3"/>
      <c r="F830" s="3"/>
      <c r="G830" s="3"/>
      <c r="H830" s="3"/>
      <c r="I830" s="4"/>
      <c r="J830" s="4"/>
      <c r="K830" s="4"/>
      <c r="L830" s="4"/>
      <c r="M830" s="3"/>
      <c r="N830" s="4"/>
      <c r="O830" s="3"/>
      <c r="P830" s="3"/>
      <c r="Q830" s="4"/>
      <c r="R830" s="4"/>
      <c r="S830" s="4"/>
      <c r="T830" s="4"/>
      <c r="U830" s="4"/>
      <c r="V830" s="4"/>
      <c r="W830" s="4"/>
      <c r="X830" s="3"/>
    </row>
    <row r="831" s="1" customFormat="1" spans="1:24">
      <c r="A831" s="2"/>
      <c r="B831" s="3"/>
      <c r="C831" s="3"/>
      <c r="D831" s="3"/>
      <c r="E831" s="3"/>
      <c r="F831" s="3"/>
      <c r="G831" s="3"/>
      <c r="H831" s="3"/>
      <c r="I831" s="4"/>
      <c r="J831" s="4"/>
      <c r="K831" s="4"/>
      <c r="L831" s="4"/>
      <c r="M831" s="3"/>
      <c r="N831" s="4"/>
      <c r="O831" s="3"/>
      <c r="P831" s="3"/>
      <c r="Q831" s="4"/>
      <c r="R831" s="4"/>
      <c r="S831" s="4"/>
      <c r="T831" s="4"/>
      <c r="U831" s="4"/>
      <c r="V831" s="4"/>
      <c r="W831" s="4"/>
      <c r="X831" s="3"/>
    </row>
    <row r="832" s="1" customFormat="1" spans="1:24">
      <c r="A832" s="2"/>
      <c r="B832" s="3"/>
      <c r="C832" s="3"/>
      <c r="D832" s="3"/>
      <c r="E832" s="3"/>
      <c r="F832" s="3"/>
      <c r="G832" s="3"/>
      <c r="H832" s="3"/>
      <c r="I832" s="4"/>
      <c r="J832" s="4"/>
      <c r="K832" s="4"/>
      <c r="L832" s="4"/>
      <c r="M832" s="3"/>
      <c r="N832" s="4"/>
      <c r="O832" s="3"/>
      <c r="P832" s="3"/>
      <c r="Q832" s="4"/>
      <c r="R832" s="4"/>
      <c r="S832" s="4"/>
      <c r="T832" s="4"/>
      <c r="U832" s="4"/>
      <c r="V832" s="4"/>
      <c r="W832" s="4"/>
      <c r="X832" s="3"/>
    </row>
    <row r="833" s="1" customFormat="1" spans="1:24">
      <c r="A833" s="2"/>
      <c r="B833" s="3"/>
      <c r="C833" s="3"/>
      <c r="D833" s="3"/>
      <c r="E833" s="3"/>
      <c r="F833" s="3"/>
      <c r="G833" s="3"/>
      <c r="H833" s="3"/>
      <c r="I833" s="4"/>
      <c r="J833" s="4"/>
      <c r="K833" s="4"/>
      <c r="L833" s="4"/>
      <c r="M833" s="3"/>
      <c r="N833" s="4"/>
      <c r="O833" s="3"/>
      <c r="P833" s="3"/>
      <c r="Q833" s="4"/>
      <c r="R833" s="4"/>
      <c r="S833" s="4"/>
      <c r="T833" s="4"/>
      <c r="U833" s="4"/>
      <c r="V833" s="4"/>
      <c r="W833" s="4"/>
      <c r="X833" s="3"/>
    </row>
    <row r="834" s="1" customFormat="1" spans="1:24">
      <c r="A834" s="2"/>
      <c r="B834" s="3"/>
      <c r="C834" s="3"/>
      <c r="D834" s="3"/>
      <c r="E834" s="3"/>
      <c r="F834" s="3"/>
      <c r="G834" s="3"/>
      <c r="H834" s="3"/>
      <c r="I834" s="4"/>
      <c r="J834" s="4"/>
      <c r="K834" s="4"/>
      <c r="L834" s="4"/>
      <c r="M834" s="3"/>
      <c r="N834" s="4"/>
      <c r="O834" s="3"/>
      <c r="P834" s="3"/>
      <c r="Q834" s="4"/>
      <c r="R834" s="4"/>
      <c r="S834" s="4"/>
      <c r="T834" s="4"/>
      <c r="U834" s="4"/>
      <c r="V834" s="4"/>
      <c r="W834" s="4"/>
      <c r="X834" s="3"/>
    </row>
    <row r="835" s="1" customFormat="1" spans="1:24">
      <c r="A835" s="2"/>
      <c r="B835" s="3"/>
      <c r="C835" s="3"/>
      <c r="D835" s="3"/>
      <c r="E835" s="3"/>
      <c r="F835" s="3"/>
      <c r="G835" s="3"/>
      <c r="H835" s="3"/>
      <c r="I835" s="4"/>
      <c r="J835" s="4"/>
      <c r="K835" s="4"/>
      <c r="L835" s="4"/>
      <c r="M835" s="3"/>
      <c r="N835" s="4"/>
      <c r="O835" s="3"/>
      <c r="P835" s="3"/>
      <c r="Q835" s="4"/>
      <c r="R835" s="4"/>
      <c r="S835" s="4"/>
      <c r="T835" s="4"/>
      <c r="U835" s="4"/>
      <c r="V835" s="4"/>
      <c r="W835" s="4"/>
      <c r="X835" s="3"/>
    </row>
    <row r="836" s="1" customFormat="1" spans="1:24">
      <c r="A836" s="2"/>
      <c r="B836" s="3"/>
      <c r="C836" s="3"/>
      <c r="D836" s="3"/>
      <c r="E836" s="3"/>
      <c r="F836" s="3"/>
      <c r="G836" s="3"/>
      <c r="H836" s="3"/>
      <c r="I836" s="4"/>
      <c r="J836" s="4"/>
      <c r="K836" s="4"/>
      <c r="L836" s="4"/>
      <c r="M836" s="3"/>
      <c r="N836" s="4"/>
      <c r="O836" s="3"/>
      <c r="P836" s="3"/>
      <c r="Q836" s="4"/>
      <c r="R836" s="4"/>
      <c r="S836" s="4"/>
      <c r="T836" s="4"/>
      <c r="U836" s="4"/>
      <c r="V836" s="4"/>
      <c r="W836" s="4"/>
      <c r="X836" s="3"/>
    </row>
    <row r="837" s="1" customFormat="1" spans="1:24">
      <c r="A837" s="2"/>
      <c r="B837" s="3"/>
      <c r="C837" s="3"/>
      <c r="D837" s="3"/>
      <c r="E837" s="3"/>
      <c r="F837" s="3"/>
      <c r="G837" s="3"/>
      <c r="H837" s="3"/>
      <c r="I837" s="4"/>
      <c r="J837" s="4"/>
      <c r="K837" s="4"/>
      <c r="L837" s="4"/>
      <c r="M837" s="3"/>
      <c r="N837" s="4"/>
      <c r="O837" s="3"/>
      <c r="P837" s="3"/>
      <c r="Q837" s="4"/>
      <c r="R837" s="4"/>
      <c r="S837" s="4"/>
      <c r="T837" s="4"/>
      <c r="U837" s="4"/>
      <c r="V837" s="4"/>
      <c r="W837" s="4"/>
      <c r="X837" s="3"/>
    </row>
    <row r="838" s="1" customFormat="1" spans="1:24">
      <c r="A838" s="2"/>
      <c r="B838" s="3"/>
      <c r="C838" s="3"/>
      <c r="D838" s="3"/>
      <c r="E838" s="3"/>
      <c r="F838" s="3"/>
      <c r="G838" s="3"/>
      <c r="H838" s="3"/>
      <c r="I838" s="4"/>
      <c r="J838" s="4"/>
      <c r="K838" s="4"/>
      <c r="L838" s="4"/>
      <c r="M838" s="3"/>
      <c r="N838" s="4"/>
      <c r="O838" s="3"/>
      <c r="P838" s="3"/>
      <c r="Q838" s="4"/>
      <c r="R838" s="4"/>
      <c r="S838" s="4"/>
      <c r="T838" s="4"/>
      <c r="U838" s="4"/>
      <c r="V838" s="4"/>
      <c r="W838" s="4"/>
      <c r="X838" s="3"/>
    </row>
    <row r="839" s="1" customFormat="1" spans="1:24">
      <c r="A839" s="2"/>
      <c r="B839" s="3"/>
      <c r="C839" s="3"/>
      <c r="D839" s="3"/>
      <c r="E839" s="3"/>
      <c r="F839" s="3"/>
      <c r="G839" s="3"/>
      <c r="H839" s="3"/>
      <c r="I839" s="4"/>
      <c r="J839" s="4"/>
      <c r="K839" s="4"/>
      <c r="L839" s="4"/>
      <c r="M839" s="3"/>
      <c r="N839" s="4"/>
      <c r="O839" s="3"/>
      <c r="P839" s="3"/>
      <c r="Q839" s="4"/>
      <c r="R839" s="4"/>
      <c r="S839" s="4"/>
      <c r="T839" s="4"/>
      <c r="U839" s="4"/>
      <c r="V839" s="4"/>
      <c r="W839" s="4"/>
      <c r="X839" s="3"/>
    </row>
    <row r="840" s="1" customFormat="1" spans="1:24">
      <c r="A840" s="2"/>
      <c r="B840" s="3"/>
      <c r="C840" s="3"/>
      <c r="D840" s="3"/>
      <c r="E840" s="3"/>
      <c r="F840" s="3"/>
      <c r="G840" s="3"/>
      <c r="H840" s="3"/>
      <c r="I840" s="4"/>
      <c r="J840" s="4"/>
      <c r="K840" s="4"/>
      <c r="L840" s="4"/>
      <c r="M840" s="3"/>
      <c r="N840" s="4"/>
      <c r="O840" s="3"/>
      <c r="P840" s="3"/>
      <c r="Q840" s="4"/>
      <c r="R840" s="4"/>
      <c r="S840" s="4"/>
      <c r="T840" s="4"/>
      <c r="U840" s="4"/>
      <c r="V840" s="4"/>
      <c r="W840" s="4"/>
      <c r="X840" s="3"/>
    </row>
    <row r="841" s="1" customFormat="1" spans="1:24">
      <c r="A841" s="2"/>
      <c r="B841" s="3"/>
      <c r="C841" s="3"/>
      <c r="D841" s="3"/>
      <c r="E841" s="3"/>
      <c r="F841" s="3"/>
      <c r="G841" s="3"/>
      <c r="H841" s="3"/>
      <c r="I841" s="4"/>
      <c r="J841" s="4"/>
      <c r="K841" s="4"/>
      <c r="L841" s="4"/>
      <c r="M841" s="3"/>
      <c r="N841" s="4"/>
      <c r="O841" s="3"/>
      <c r="P841" s="3"/>
      <c r="Q841" s="4"/>
      <c r="R841" s="4"/>
      <c r="S841" s="4"/>
      <c r="T841" s="4"/>
      <c r="U841" s="4"/>
      <c r="V841" s="4"/>
      <c r="W841" s="4"/>
      <c r="X841" s="3"/>
    </row>
    <row r="842" s="1" customFormat="1" spans="1:24">
      <c r="A842" s="2"/>
      <c r="B842" s="3"/>
      <c r="C842" s="3"/>
      <c r="D842" s="3"/>
      <c r="E842" s="3"/>
      <c r="F842" s="3"/>
      <c r="G842" s="3"/>
      <c r="H842" s="3"/>
      <c r="I842" s="4"/>
      <c r="J842" s="4"/>
      <c r="K842" s="4"/>
      <c r="L842" s="4"/>
      <c r="M842" s="3"/>
      <c r="N842" s="4"/>
      <c r="O842" s="3"/>
      <c r="P842" s="3"/>
      <c r="Q842" s="4"/>
      <c r="R842" s="4"/>
      <c r="S842" s="4"/>
      <c r="T842" s="4"/>
      <c r="U842" s="4"/>
      <c r="V842" s="4"/>
      <c r="W842" s="4"/>
      <c r="X842" s="3"/>
    </row>
    <row r="843" s="1" customFormat="1" spans="1:24">
      <c r="A843" s="2"/>
      <c r="B843" s="3"/>
      <c r="C843" s="3"/>
      <c r="D843" s="3"/>
      <c r="E843" s="3"/>
      <c r="F843" s="3"/>
      <c r="G843" s="3"/>
      <c r="H843" s="3"/>
      <c r="I843" s="4"/>
      <c r="J843" s="4"/>
      <c r="K843" s="4"/>
      <c r="L843" s="4"/>
      <c r="M843" s="3"/>
      <c r="N843" s="4"/>
      <c r="O843" s="3"/>
      <c r="P843" s="3"/>
      <c r="Q843" s="4"/>
      <c r="R843" s="4"/>
      <c r="S843" s="4"/>
      <c r="T843" s="4"/>
      <c r="U843" s="4"/>
      <c r="V843" s="4"/>
      <c r="W843" s="4"/>
      <c r="X843" s="3"/>
    </row>
    <row r="844" s="1" customFormat="1" spans="1:24">
      <c r="A844" s="2"/>
      <c r="B844" s="3"/>
      <c r="C844" s="3"/>
      <c r="D844" s="3"/>
      <c r="E844" s="3"/>
      <c r="F844" s="3"/>
      <c r="G844" s="3"/>
      <c r="H844" s="3"/>
      <c r="I844" s="4"/>
      <c r="J844" s="4"/>
      <c r="K844" s="4"/>
      <c r="L844" s="4"/>
      <c r="M844" s="3"/>
      <c r="N844" s="4"/>
      <c r="O844" s="3"/>
      <c r="P844" s="3"/>
      <c r="Q844" s="4"/>
      <c r="R844" s="4"/>
      <c r="S844" s="4"/>
      <c r="T844" s="4"/>
      <c r="U844" s="4"/>
      <c r="V844" s="4"/>
      <c r="W844" s="4"/>
      <c r="X844" s="3"/>
    </row>
    <row r="845" s="1" customFormat="1" spans="1:24">
      <c r="A845" s="2"/>
      <c r="B845" s="3"/>
      <c r="C845" s="3"/>
      <c r="D845" s="3"/>
      <c r="E845" s="3"/>
      <c r="F845" s="3"/>
      <c r="G845" s="3"/>
      <c r="H845" s="3"/>
      <c r="I845" s="4"/>
      <c r="J845" s="4"/>
      <c r="K845" s="4"/>
      <c r="L845" s="4"/>
      <c r="M845" s="3"/>
      <c r="N845" s="4"/>
      <c r="O845" s="3"/>
      <c r="P845" s="3"/>
      <c r="Q845" s="4"/>
      <c r="R845" s="4"/>
      <c r="S845" s="4"/>
      <c r="T845" s="4"/>
      <c r="U845" s="4"/>
      <c r="V845" s="4"/>
      <c r="W845" s="4"/>
      <c r="X845" s="3"/>
    </row>
    <row r="846" s="1" customFormat="1" spans="1:24">
      <c r="A846" s="2"/>
      <c r="B846" s="3"/>
      <c r="C846" s="3"/>
      <c r="D846" s="3"/>
      <c r="E846" s="3"/>
      <c r="F846" s="3"/>
      <c r="G846" s="3"/>
      <c r="H846" s="3"/>
      <c r="I846" s="4"/>
      <c r="J846" s="4"/>
      <c r="K846" s="4"/>
      <c r="L846" s="4"/>
      <c r="M846" s="3"/>
      <c r="N846" s="4"/>
      <c r="O846" s="3"/>
      <c r="P846" s="3"/>
      <c r="Q846" s="4"/>
      <c r="R846" s="4"/>
      <c r="S846" s="4"/>
      <c r="T846" s="4"/>
      <c r="U846" s="4"/>
      <c r="V846" s="4"/>
      <c r="W846" s="4"/>
      <c r="X846" s="3"/>
    </row>
    <row r="847" s="1" customFormat="1" spans="1:24">
      <c r="A847" s="2"/>
      <c r="B847" s="3"/>
      <c r="C847" s="3"/>
      <c r="D847" s="3"/>
      <c r="E847" s="3"/>
      <c r="F847" s="3"/>
      <c r="G847" s="3"/>
      <c r="H847" s="3"/>
      <c r="I847" s="4"/>
      <c r="J847" s="4"/>
      <c r="K847" s="4"/>
      <c r="L847" s="4"/>
      <c r="M847" s="3"/>
      <c r="N847" s="4"/>
      <c r="O847" s="3"/>
      <c r="P847" s="3"/>
      <c r="Q847" s="4"/>
      <c r="R847" s="4"/>
      <c r="S847" s="4"/>
      <c r="T847" s="4"/>
      <c r="U847" s="4"/>
      <c r="V847" s="4"/>
      <c r="W847" s="4"/>
      <c r="X847" s="3"/>
    </row>
    <row r="848" s="1" customFormat="1" spans="1:24">
      <c r="A848" s="2"/>
      <c r="B848" s="3"/>
      <c r="C848" s="3"/>
      <c r="D848" s="3"/>
      <c r="E848" s="3"/>
      <c r="F848" s="3"/>
      <c r="G848" s="3"/>
      <c r="H848" s="3"/>
      <c r="I848" s="4"/>
      <c r="J848" s="4"/>
      <c r="K848" s="4"/>
      <c r="L848" s="4"/>
      <c r="M848" s="3"/>
      <c r="N848" s="4"/>
      <c r="O848" s="3"/>
      <c r="P848" s="3"/>
      <c r="Q848" s="4"/>
      <c r="R848" s="4"/>
      <c r="S848" s="4"/>
      <c r="T848" s="4"/>
      <c r="U848" s="4"/>
      <c r="V848" s="4"/>
      <c r="W848" s="4"/>
      <c r="X848" s="3"/>
    </row>
    <row r="849" s="1" customFormat="1" spans="1:24">
      <c r="A849" s="2"/>
      <c r="B849" s="3"/>
      <c r="C849" s="3"/>
      <c r="D849" s="3"/>
      <c r="E849" s="3"/>
      <c r="F849" s="3"/>
      <c r="G849" s="3"/>
      <c r="H849" s="3"/>
      <c r="I849" s="4"/>
      <c r="J849" s="4"/>
      <c r="K849" s="4"/>
      <c r="L849" s="4"/>
      <c r="M849" s="3"/>
      <c r="N849" s="4"/>
      <c r="O849" s="3"/>
      <c r="P849" s="3"/>
      <c r="Q849" s="4"/>
      <c r="R849" s="4"/>
      <c r="S849" s="4"/>
      <c r="T849" s="4"/>
      <c r="U849" s="4"/>
      <c r="V849" s="4"/>
      <c r="W849" s="4"/>
      <c r="X849" s="3"/>
    </row>
    <row r="850" s="1" customFormat="1" spans="1:24">
      <c r="A850" s="2"/>
      <c r="B850" s="3"/>
      <c r="C850" s="3"/>
      <c r="D850" s="3"/>
      <c r="E850" s="3"/>
      <c r="F850" s="3"/>
      <c r="G850" s="3"/>
      <c r="H850" s="3"/>
      <c r="I850" s="4"/>
      <c r="J850" s="4"/>
      <c r="K850" s="4"/>
      <c r="L850" s="4"/>
      <c r="M850" s="3"/>
      <c r="N850" s="4"/>
      <c r="O850" s="3"/>
      <c r="P850" s="3"/>
      <c r="Q850" s="4"/>
      <c r="R850" s="4"/>
      <c r="S850" s="4"/>
      <c r="T850" s="4"/>
      <c r="U850" s="4"/>
      <c r="V850" s="4"/>
      <c r="W850" s="4"/>
      <c r="X850" s="3"/>
    </row>
    <row r="851" s="1" customFormat="1" spans="1:24">
      <c r="A851" s="2"/>
      <c r="B851" s="3"/>
      <c r="C851" s="3"/>
      <c r="D851" s="3"/>
      <c r="E851" s="3"/>
      <c r="F851" s="3"/>
      <c r="G851" s="3"/>
      <c r="H851" s="3"/>
      <c r="I851" s="4"/>
      <c r="J851" s="4"/>
      <c r="K851" s="4"/>
      <c r="L851" s="4"/>
      <c r="M851" s="3"/>
      <c r="N851" s="4"/>
      <c r="O851" s="3"/>
      <c r="P851" s="3"/>
      <c r="Q851" s="4"/>
      <c r="R851" s="4"/>
      <c r="S851" s="4"/>
      <c r="T851" s="4"/>
      <c r="U851" s="4"/>
      <c r="V851" s="4"/>
      <c r="W851" s="4"/>
      <c r="X851" s="3"/>
    </row>
    <row r="852" s="1" customFormat="1" spans="1:24">
      <c r="A852" s="2"/>
      <c r="B852" s="3"/>
      <c r="C852" s="3"/>
      <c r="D852" s="3"/>
      <c r="E852" s="3"/>
      <c r="F852" s="3"/>
      <c r="G852" s="3"/>
      <c r="H852" s="3"/>
      <c r="I852" s="4"/>
      <c r="J852" s="4"/>
      <c r="K852" s="4"/>
      <c r="L852" s="4"/>
      <c r="M852" s="3"/>
      <c r="N852" s="4"/>
      <c r="O852" s="3"/>
      <c r="P852" s="3"/>
      <c r="Q852" s="4"/>
      <c r="R852" s="4"/>
      <c r="S852" s="4"/>
      <c r="T852" s="4"/>
      <c r="U852" s="4"/>
      <c r="V852" s="4"/>
      <c r="W852" s="4"/>
      <c r="X852" s="3"/>
    </row>
    <row r="853" s="1" customFormat="1" spans="1:24">
      <c r="A853" s="2"/>
      <c r="B853" s="3"/>
      <c r="C853" s="3"/>
      <c r="D853" s="3"/>
      <c r="E853" s="3"/>
      <c r="F853" s="3"/>
      <c r="G853" s="3"/>
      <c r="H853" s="3"/>
      <c r="I853" s="4"/>
      <c r="J853" s="4"/>
      <c r="K853" s="4"/>
      <c r="L853" s="4"/>
      <c r="M853" s="3"/>
      <c r="N853" s="4"/>
      <c r="O853" s="3"/>
      <c r="P853" s="3"/>
      <c r="Q853" s="4"/>
      <c r="R853" s="4"/>
      <c r="S853" s="4"/>
      <c r="T853" s="4"/>
      <c r="U853" s="4"/>
      <c r="V853" s="4"/>
      <c r="W853" s="4"/>
      <c r="X853" s="3"/>
    </row>
    <row r="854" s="1" customFormat="1" spans="1:24">
      <c r="A854" s="2"/>
      <c r="B854" s="3"/>
      <c r="C854" s="3"/>
      <c r="D854" s="3"/>
      <c r="E854" s="3"/>
      <c r="F854" s="3"/>
      <c r="G854" s="3"/>
      <c r="H854" s="3"/>
      <c r="I854" s="4"/>
      <c r="J854" s="4"/>
      <c r="K854" s="4"/>
      <c r="L854" s="4"/>
      <c r="M854" s="3"/>
      <c r="N854" s="4"/>
      <c r="O854" s="3"/>
      <c r="P854" s="3"/>
      <c r="Q854" s="4"/>
      <c r="R854" s="4"/>
      <c r="S854" s="4"/>
      <c r="T854" s="4"/>
      <c r="U854" s="4"/>
      <c r="V854" s="4"/>
      <c r="W854" s="4"/>
      <c r="X854" s="3"/>
    </row>
    <row r="855" s="1" customFormat="1" spans="1:24">
      <c r="A855" s="2"/>
      <c r="B855" s="3"/>
      <c r="C855" s="3"/>
      <c r="D855" s="3"/>
      <c r="E855" s="3"/>
      <c r="F855" s="3"/>
      <c r="G855" s="3"/>
      <c r="H855" s="3"/>
      <c r="I855" s="4"/>
      <c r="J855" s="4"/>
      <c r="K855" s="4"/>
      <c r="L855" s="4"/>
      <c r="M855" s="3"/>
      <c r="N855" s="4"/>
      <c r="O855" s="3"/>
      <c r="P855" s="3"/>
      <c r="Q855" s="4"/>
      <c r="R855" s="4"/>
      <c r="S855" s="4"/>
      <c r="T855" s="4"/>
      <c r="U855" s="4"/>
      <c r="V855" s="4"/>
      <c r="W855" s="4"/>
      <c r="X855" s="3"/>
    </row>
    <row r="856" s="1" customFormat="1" spans="1:24">
      <c r="A856" s="2"/>
      <c r="B856" s="3"/>
      <c r="C856" s="3"/>
      <c r="D856" s="3"/>
      <c r="E856" s="3"/>
      <c r="F856" s="3"/>
      <c r="G856" s="3"/>
      <c r="H856" s="3"/>
      <c r="I856" s="4"/>
      <c r="J856" s="4"/>
      <c r="K856" s="4"/>
      <c r="L856" s="4"/>
      <c r="M856" s="3"/>
      <c r="N856" s="4"/>
      <c r="O856" s="3"/>
      <c r="P856" s="3"/>
      <c r="Q856" s="4"/>
      <c r="R856" s="4"/>
      <c r="S856" s="4"/>
      <c r="T856" s="4"/>
      <c r="U856" s="4"/>
      <c r="V856" s="4"/>
      <c r="W856" s="4"/>
      <c r="X856" s="3"/>
    </row>
    <row r="857" s="1" customFormat="1" spans="1:24">
      <c r="A857" s="2"/>
      <c r="B857" s="3"/>
      <c r="C857" s="3"/>
      <c r="D857" s="3"/>
      <c r="E857" s="3"/>
      <c r="F857" s="3"/>
      <c r="G857" s="3"/>
      <c r="H857" s="3"/>
      <c r="I857" s="4"/>
      <c r="J857" s="4"/>
      <c r="K857" s="4"/>
      <c r="L857" s="4"/>
      <c r="M857" s="3"/>
      <c r="N857" s="4"/>
      <c r="O857" s="3"/>
      <c r="P857" s="3"/>
      <c r="Q857" s="4"/>
      <c r="R857" s="4"/>
      <c r="S857" s="4"/>
      <c r="T857" s="4"/>
      <c r="U857" s="4"/>
      <c r="V857" s="4"/>
      <c r="W857" s="4"/>
      <c r="X857" s="3"/>
    </row>
    <row r="858" s="1" customFormat="1" spans="1:24">
      <c r="A858" s="2"/>
      <c r="B858" s="3"/>
      <c r="C858" s="3"/>
      <c r="D858" s="3"/>
      <c r="E858" s="3"/>
      <c r="F858" s="3"/>
      <c r="G858" s="3"/>
      <c r="H858" s="3"/>
      <c r="I858" s="4"/>
      <c r="J858" s="4"/>
      <c r="K858" s="4"/>
      <c r="L858" s="4"/>
      <c r="M858" s="3"/>
      <c r="N858" s="4"/>
      <c r="O858" s="3"/>
      <c r="P858" s="3"/>
      <c r="Q858" s="4"/>
      <c r="R858" s="4"/>
      <c r="S858" s="4"/>
      <c r="T858" s="4"/>
      <c r="U858" s="4"/>
      <c r="V858" s="4"/>
      <c r="W858" s="4"/>
      <c r="X858" s="3"/>
    </row>
    <row r="859" s="1" customFormat="1" spans="1:24">
      <c r="A859" s="2"/>
      <c r="B859" s="3"/>
      <c r="C859" s="3"/>
      <c r="D859" s="3"/>
      <c r="E859" s="3"/>
      <c r="F859" s="3"/>
      <c r="G859" s="3"/>
      <c r="H859" s="3"/>
      <c r="I859" s="4"/>
      <c r="J859" s="4"/>
      <c r="K859" s="4"/>
      <c r="L859" s="4"/>
      <c r="M859" s="3"/>
      <c r="N859" s="4"/>
      <c r="O859" s="3"/>
      <c r="P859" s="3"/>
      <c r="Q859" s="4"/>
      <c r="R859" s="4"/>
      <c r="S859" s="4"/>
      <c r="T859" s="4"/>
      <c r="U859" s="4"/>
      <c r="V859" s="4"/>
      <c r="W859" s="4"/>
      <c r="X859" s="3"/>
    </row>
    <row r="860" s="1" customFormat="1" spans="1:24">
      <c r="A860" s="2"/>
      <c r="B860" s="3"/>
      <c r="C860" s="3"/>
      <c r="D860" s="3"/>
      <c r="E860" s="3"/>
      <c r="F860" s="3"/>
      <c r="G860" s="3"/>
      <c r="H860" s="3"/>
      <c r="I860" s="4"/>
      <c r="J860" s="4"/>
      <c r="K860" s="4"/>
      <c r="L860" s="4"/>
      <c r="M860" s="3"/>
      <c r="N860" s="4"/>
      <c r="O860" s="3"/>
      <c r="P860" s="3"/>
      <c r="Q860" s="4"/>
      <c r="R860" s="4"/>
      <c r="S860" s="4"/>
      <c r="T860" s="4"/>
      <c r="U860" s="4"/>
      <c r="V860" s="4"/>
      <c r="W860" s="4"/>
      <c r="X860" s="3"/>
    </row>
    <row r="861" s="1" customFormat="1" spans="1:24">
      <c r="A861" s="2"/>
      <c r="B861" s="3"/>
      <c r="C861" s="3"/>
      <c r="D861" s="3"/>
      <c r="E861" s="3"/>
      <c r="F861" s="3"/>
      <c r="G861" s="3"/>
      <c r="H861" s="3"/>
      <c r="I861" s="4"/>
      <c r="J861" s="4"/>
      <c r="K861" s="4"/>
      <c r="L861" s="4"/>
      <c r="M861" s="3"/>
      <c r="N861" s="4"/>
      <c r="O861" s="3"/>
      <c r="P861" s="3"/>
      <c r="Q861" s="4"/>
      <c r="R861" s="4"/>
      <c r="S861" s="4"/>
      <c r="T861" s="4"/>
      <c r="U861" s="4"/>
      <c r="V861" s="4"/>
      <c r="W861" s="4"/>
      <c r="X861" s="3"/>
    </row>
    <row r="862" s="1" customFormat="1" spans="1:24">
      <c r="A862" s="2"/>
      <c r="B862" s="3"/>
      <c r="C862" s="3"/>
      <c r="D862" s="3"/>
      <c r="E862" s="3"/>
      <c r="F862" s="3"/>
      <c r="G862" s="3"/>
      <c r="H862" s="3"/>
      <c r="I862" s="4"/>
      <c r="J862" s="4"/>
      <c r="K862" s="4"/>
      <c r="L862" s="4"/>
      <c r="M862" s="3"/>
      <c r="N862" s="4"/>
      <c r="O862" s="3"/>
      <c r="P862" s="3"/>
      <c r="Q862" s="4"/>
      <c r="R862" s="4"/>
      <c r="S862" s="4"/>
      <c r="T862" s="4"/>
      <c r="U862" s="4"/>
      <c r="V862" s="4"/>
      <c r="W862" s="4"/>
      <c r="X862" s="3"/>
    </row>
    <row r="863" s="1" customFormat="1" spans="1:24">
      <c r="A863" s="2"/>
      <c r="B863" s="3"/>
      <c r="C863" s="3"/>
      <c r="D863" s="3"/>
      <c r="E863" s="3"/>
      <c r="F863" s="3"/>
      <c r="G863" s="3"/>
      <c r="H863" s="3"/>
      <c r="I863" s="4"/>
      <c r="J863" s="4"/>
      <c r="K863" s="4"/>
      <c r="L863" s="4"/>
      <c r="M863" s="3"/>
      <c r="N863" s="4"/>
      <c r="O863" s="3"/>
      <c r="P863" s="3"/>
      <c r="Q863" s="4"/>
      <c r="R863" s="4"/>
      <c r="S863" s="4"/>
      <c r="T863" s="4"/>
      <c r="U863" s="4"/>
      <c r="V863" s="4"/>
      <c r="W863" s="4"/>
      <c r="X863" s="3"/>
    </row>
    <row r="864" s="1" customFormat="1" spans="1:24">
      <c r="A864" s="2"/>
      <c r="B864" s="3"/>
      <c r="C864" s="3"/>
      <c r="D864" s="3"/>
      <c r="E864" s="3"/>
      <c r="F864" s="3"/>
      <c r="G864" s="3"/>
      <c r="H864" s="3"/>
      <c r="I864" s="4"/>
      <c r="J864" s="4"/>
      <c r="K864" s="4"/>
      <c r="L864" s="4"/>
      <c r="M864" s="3"/>
      <c r="N864" s="4"/>
      <c r="O864" s="3"/>
      <c r="P864" s="3"/>
      <c r="Q864" s="4"/>
      <c r="R864" s="4"/>
      <c r="S864" s="4"/>
      <c r="T864" s="4"/>
      <c r="U864" s="4"/>
      <c r="V864" s="4"/>
      <c r="W864" s="4"/>
      <c r="X864" s="3"/>
    </row>
    <row r="865" s="1" customFormat="1" spans="1:24">
      <c r="A865" s="2"/>
      <c r="B865" s="3"/>
      <c r="C865" s="3"/>
      <c r="D865" s="3"/>
      <c r="E865" s="3"/>
      <c r="F865" s="3"/>
      <c r="G865" s="3"/>
      <c r="H865" s="3"/>
      <c r="I865" s="4"/>
      <c r="J865" s="4"/>
      <c r="K865" s="4"/>
      <c r="L865" s="4"/>
      <c r="M865" s="3"/>
      <c r="N865" s="4"/>
      <c r="O865" s="3"/>
      <c r="P865" s="3"/>
      <c r="Q865" s="4"/>
      <c r="R865" s="4"/>
      <c r="S865" s="4"/>
      <c r="T865" s="4"/>
      <c r="U865" s="4"/>
      <c r="V865" s="4"/>
      <c r="W865" s="4"/>
      <c r="X865" s="3"/>
    </row>
    <row r="866" s="1" customFormat="1" spans="1:24">
      <c r="A866" s="2"/>
      <c r="B866" s="3"/>
      <c r="C866" s="3"/>
      <c r="D866" s="3"/>
      <c r="E866" s="3"/>
      <c r="F866" s="3"/>
      <c r="G866" s="3"/>
      <c r="H866" s="3"/>
      <c r="I866" s="4"/>
      <c r="J866" s="4"/>
      <c r="K866" s="4"/>
      <c r="L866" s="4"/>
      <c r="M866" s="3"/>
      <c r="N866" s="4"/>
      <c r="O866" s="3"/>
      <c r="P866" s="3"/>
      <c r="Q866" s="4"/>
      <c r="R866" s="4"/>
      <c r="S866" s="4"/>
      <c r="T866" s="4"/>
      <c r="U866" s="4"/>
      <c r="V866" s="4"/>
      <c r="W866" s="4"/>
      <c r="X866" s="3"/>
    </row>
    <row r="867" s="1" customFormat="1" spans="1:24">
      <c r="A867" s="2"/>
      <c r="B867" s="3"/>
      <c r="C867" s="3"/>
      <c r="D867" s="3"/>
      <c r="E867" s="3"/>
      <c r="F867" s="3"/>
      <c r="G867" s="3"/>
      <c r="H867" s="3"/>
      <c r="I867" s="4"/>
      <c r="J867" s="4"/>
      <c r="K867" s="4"/>
      <c r="L867" s="4"/>
      <c r="M867" s="3"/>
      <c r="N867" s="4"/>
      <c r="O867" s="3"/>
      <c r="P867" s="3"/>
      <c r="Q867" s="4"/>
      <c r="R867" s="4"/>
      <c r="S867" s="4"/>
      <c r="T867" s="4"/>
      <c r="U867" s="4"/>
      <c r="V867" s="4"/>
      <c r="W867" s="4"/>
      <c r="X867" s="3"/>
    </row>
    <row r="868" s="1" customFormat="1" spans="1:24">
      <c r="A868" s="2"/>
      <c r="B868" s="3"/>
      <c r="C868" s="3"/>
      <c r="D868" s="3"/>
      <c r="E868" s="3"/>
      <c r="F868" s="3"/>
      <c r="G868" s="3"/>
      <c r="H868" s="3"/>
      <c r="I868" s="4"/>
      <c r="J868" s="4"/>
      <c r="K868" s="4"/>
      <c r="L868" s="4"/>
      <c r="M868" s="3"/>
      <c r="N868" s="4"/>
      <c r="O868" s="3"/>
      <c r="P868" s="3"/>
      <c r="Q868" s="4"/>
      <c r="R868" s="4"/>
      <c r="S868" s="4"/>
      <c r="T868" s="4"/>
      <c r="U868" s="4"/>
      <c r="V868" s="4"/>
      <c r="W868" s="4"/>
      <c r="X868" s="3"/>
    </row>
    <row r="869" s="1" customFormat="1" spans="1:24">
      <c r="A869" s="2"/>
      <c r="B869" s="3"/>
      <c r="C869" s="3"/>
      <c r="D869" s="3"/>
      <c r="E869" s="3"/>
      <c r="F869" s="3"/>
      <c r="G869" s="3"/>
      <c r="H869" s="3"/>
      <c r="I869" s="4"/>
      <c r="J869" s="4"/>
      <c r="K869" s="4"/>
      <c r="L869" s="4"/>
      <c r="M869" s="3"/>
      <c r="N869" s="4"/>
      <c r="O869" s="3"/>
      <c r="P869" s="3"/>
      <c r="Q869" s="4"/>
      <c r="R869" s="4"/>
      <c r="S869" s="4"/>
      <c r="T869" s="4"/>
      <c r="U869" s="4"/>
      <c r="V869" s="4"/>
      <c r="W869" s="4"/>
      <c r="X869" s="3"/>
    </row>
    <row r="870" s="1" customFormat="1" spans="1:24">
      <c r="A870" s="2"/>
      <c r="B870" s="3"/>
      <c r="C870" s="3"/>
      <c r="D870" s="3"/>
      <c r="E870" s="3"/>
      <c r="F870" s="3"/>
      <c r="G870" s="3"/>
      <c r="H870" s="3"/>
      <c r="I870" s="4"/>
      <c r="J870" s="4"/>
      <c r="K870" s="4"/>
      <c r="L870" s="4"/>
      <c r="M870" s="3"/>
      <c r="N870" s="4"/>
      <c r="O870" s="3"/>
      <c r="P870" s="3"/>
      <c r="Q870" s="4"/>
      <c r="R870" s="4"/>
      <c r="S870" s="4"/>
      <c r="T870" s="4"/>
      <c r="U870" s="4"/>
      <c r="V870" s="4"/>
      <c r="W870" s="4"/>
      <c r="X870" s="3"/>
    </row>
    <row r="871" s="1" customFormat="1" spans="1:24">
      <c r="A871" s="2"/>
      <c r="B871" s="3"/>
      <c r="C871" s="3"/>
      <c r="D871" s="3"/>
      <c r="E871" s="3"/>
      <c r="F871" s="3"/>
      <c r="G871" s="3"/>
      <c r="H871" s="3"/>
      <c r="I871" s="4"/>
      <c r="J871" s="4"/>
      <c r="K871" s="4"/>
      <c r="L871" s="4"/>
      <c r="M871" s="3"/>
      <c r="N871" s="4"/>
      <c r="O871" s="3"/>
      <c r="P871" s="3"/>
      <c r="Q871" s="4"/>
      <c r="R871" s="4"/>
      <c r="S871" s="4"/>
      <c r="T871" s="4"/>
      <c r="U871" s="4"/>
      <c r="V871" s="4"/>
      <c r="W871" s="4"/>
      <c r="X871" s="3"/>
    </row>
    <row r="872" s="1" customFormat="1" spans="1:24">
      <c r="A872" s="2"/>
      <c r="B872" s="3"/>
      <c r="C872" s="3"/>
      <c r="D872" s="3"/>
      <c r="E872" s="3"/>
      <c r="F872" s="3"/>
      <c r="G872" s="3"/>
      <c r="H872" s="3"/>
      <c r="I872" s="4"/>
      <c r="J872" s="4"/>
      <c r="K872" s="4"/>
      <c r="L872" s="4"/>
      <c r="M872" s="3"/>
      <c r="N872" s="4"/>
      <c r="O872" s="3"/>
      <c r="P872" s="3"/>
      <c r="Q872" s="4"/>
      <c r="R872" s="4"/>
      <c r="S872" s="4"/>
      <c r="T872" s="4"/>
      <c r="U872" s="4"/>
      <c r="V872" s="4"/>
      <c r="W872" s="4"/>
      <c r="X872" s="3"/>
    </row>
    <row r="873" s="1" customFormat="1" spans="1:24">
      <c r="A873" s="2"/>
      <c r="B873" s="3"/>
      <c r="C873" s="3"/>
      <c r="D873" s="3"/>
      <c r="E873" s="3"/>
      <c r="F873" s="3"/>
      <c r="G873" s="3"/>
      <c r="H873" s="3"/>
      <c r="I873" s="4"/>
      <c r="J873" s="4"/>
      <c r="K873" s="4"/>
      <c r="L873" s="4"/>
      <c r="M873" s="3"/>
      <c r="N873" s="4"/>
      <c r="O873" s="3"/>
      <c r="P873" s="3"/>
      <c r="Q873" s="4"/>
      <c r="R873" s="4"/>
      <c r="S873" s="4"/>
      <c r="T873" s="4"/>
      <c r="U873" s="4"/>
      <c r="V873" s="4"/>
      <c r="W873" s="4"/>
      <c r="X873" s="3"/>
    </row>
    <row r="874" s="1" customFormat="1" spans="1:24">
      <c r="A874" s="2"/>
      <c r="B874" s="3"/>
      <c r="C874" s="3"/>
      <c r="D874" s="3"/>
      <c r="E874" s="3"/>
      <c r="F874" s="3"/>
      <c r="G874" s="3"/>
      <c r="H874" s="3"/>
      <c r="I874" s="4"/>
      <c r="J874" s="4"/>
      <c r="K874" s="4"/>
      <c r="L874" s="4"/>
      <c r="M874" s="3"/>
      <c r="N874" s="4"/>
      <c r="O874" s="3"/>
      <c r="P874" s="3"/>
      <c r="Q874" s="4"/>
      <c r="R874" s="4"/>
      <c r="S874" s="4"/>
      <c r="T874" s="4"/>
      <c r="U874" s="4"/>
      <c r="V874" s="4"/>
      <c r="W874" s="4"/>
      <c r="X874" s="3"/>
    </row>
    <row r="875" s="1" customFormat="1" spans="1:24">
      <c r="A875" s="2"/>
      <c r="B875" s="3"/>
      <c r="C875" s="3"/>
      <c r="D875" s="3"/>
      <c r="E875" s="3"/>
      <c r="F875" s="3"/>
      <c r="G875" s="3"/>
      <c r="H875" s="3"/>
      <c r="I875" s="4"/>
      <c r="J875" s="4"/>
      <c r="K875" s="4"/>
      <c r="L875" s="4"/>
      <c r="M875" s="3"/>
      <c r="N875" s="4"/>
      <c r="O875" s="3"/>
      <c r="P875" s="3"/>
      <c r="Q875" s="4"/>
      <c r="R875" s="4"/>
      <c r="S875" s="4"/>
      <c r="T875" s="4"/>
      <c r="U875" s="4"/>
      <c r="V875" s="4"/>
      <c r="W875" s="4"/>
      <c r="X875" s="3"/>
    </row>
    <row r="876" s="1" customFormat="1" spans="1:24">
      <c r="A876" s="2"/>
      <c r="B876" s="3"/>
      <c r="C876" s="3"/>
      <c r="D876" s="3"/>
      <c r="E876" s="3"/>
      <c r="F876" s="3"/>
      <c r="G876" s="3"/>
      <c r="H876" s="3"/>
      <c r="I876" s="4"/>
      <c r="J876" s="4"/>
      <c r="K876" s="4"/>
      <c r="L876" s="4"/>
      <c r="M876" s="3"/>
      <c r="N876" s="4"/>
      <c r="O876" s="3"/>
      <c r="P876" s="3"/>
      <c r="Q876" s="4"/>
      <c r="R876" s="4"/>
      <c r="S876" s="4"/>
      <c r="T876" s="4"/>
      <c r="U876" s="4"/>
      <c r="V876" s="4"/>
      <c r="W876" s="4"/>
      <c r="X876" s="3"/>
    </row>
    <row r="877" s="1" customFormat="1" spans="1:24">
      <c r="A877" s="2"/>
      <c r="B877" s="3"/>
      <c r="C877" s="3"/>
      <c r="D877" s="3"/>
      <c r="E877" s="3"/>
      <c r="F877" s="3"/>
      <c r="G877" s="3"/>
      <c r="H877" s="3"/>
      <c r="I877" s="4"/>
      <c r="J877" s="4"/>
      <c r="K877" s="4"/>
      <c r="L877" s="4"/>
      <c r="M877" s="3"/>
      <c r="N877" s="4"/>
      <c r="O877" s="3"/>
      <c r="P877" s="3"/>
      <c r="Q877" s="4"/>
      <c r="R877" s="4"/>
      <c r="S877" s="4"/>
      <c r="T877" s="4"/>
      <c r="U877" s="4"/>
      <c r="V877" s="4"/>
      <c r="W877" s="4"/>
      <c r="X877" s="3"/>
    </row>
    <row r="878" s="1" customFormat="1" spans="1:24">
      <c r="A878" s="2"/>
      <c r="B878" s="3"/>
      <c r="C878" s="3"/>
      <c r="D878" s="3"/>
      <c r="E878" s="3"/>
      <c r="F878" s="3"/>
      <c r="G878" s="3"/>
      <c r="H878" s="3"/>
      <c r="I878" s="4"/>
      <c r="J878" s="4"/>
      <c r="K878" s="4"/>
      <c r="L878" s="4"/>
      <c r="M878" s="3"/>
      <c r="N878" s="4"/>
      <c r="O878" s="3"/>
      <c r="P878" s="3"/>
      <c r="Q878" s="4"/>
      <c r="R878" s="4"/>
      <c r="S878" s="4"/>
      <c r="T878" s="4"/>
      <c r="U878" s="4"/>
      <c r="V878" s="4"/>
      <c r="W878" s="4"/>
      <c r="X878" s="3"/>
    </row>
    <row r="879" s="1" customFormat="1" spans="1:24">
      <c r="A879" s="2"/>
      <c r="B879" s="3"/>
      <c r="C879" s="3"/>
      <c r="D879" s="3"/>
      <c r="E879" s="3"/>
      <c r="F879" s="3"/>
      <c r="G879" s="3"/>
      <c r="H879" s="3"/>
      <c r="I879" s="4"/>
      <c r="J879" s="4"/>
      <c r="K879" s="4"/>
      <c r="L879" s="4"/>
      <c r="M879" s="3"/>
      <c r="N879" s="4"/>
      <c r="O879" s="3"/>
      <c r="P879" s="3"/>
      <c r="Q879" s="4"/>
      <c r="R879" s="4"/>
      <c r="S879" s="4"/>
      <c r="T879" s="4"/>
      <c r="U879" s="4"/>
      <c r="V879" s="4"/>
      <c r="W879" s="4"/>
      <c r="X879" s="3"/>
    </row>
    <row r="880" s="1" customFormat="1" spans="1:24">
      <c r="A880" s="2"/>
      <c r="B880" s="3"/>
      <c r="C880" s="3"/>
      <c r="D880" s="3"/>
      <c r="E880" s="3"/>
      <c r="F880" s="3"/>
      <c r="G880" s="3"/>
      <c r="H880" s="3"/>
      <c r="I880" s="4"/>
      <c r="J880" s="4"/>
      <c r="K880" s="4"/>
      <c r="L880" s="4"/>
      <c r="M880" s="3"/>
      <c r="N880" s="4"/>
      <c r="O880" s="3"/>
      <c r="P880" s="3"/>
      <c r="Q880" s="4"/>
      <c r="R880" s="4"/>
      <c r="S880" s="4"/>
      <c r="T880" s="4"/>
      <c r="U880" s="4"/>
      <c r="V880" s="4"/>
      <c r="W880" s="4"/>
      <c r="X880" s="3"/>
    </row>
    <row r="881" s="1" customFormat="1" spans="1:24">
      <c r="A881" s="2"/>
      <c r="B881" s="3"/>
      <c r="C881" s="3"/>
      <c r="D881" s="3"/>
      <c r="E881" s="3"/>
      <c r="F881" s="3"/>
      <c r="G881" s="3"/>
      <c r="H881" s="3"/>
      <c r="I881" s="4"/>
      <c r="J881" s="4"/>
      <c r="K881" s="4"/>
      <c r="L881" s="4"/>
      <c r="M881" s="3"/>
      <c r="N881" s="4"/>
      <c r="O881" s="3"/>
      <c r="P881" s="3"/>
      <c r="Q881" s="4"/>
      <c r="R881" s="4"/>
      <c r="S881" s="4"/>
      <c r="T881" s="4"/>
      <c r="U881" s="4"/>
      <c r="V881" s="4"/>
      <c r="W881" s="4"/>
      <c r="X881" s="3"/>
    </row>
    <row r="882" s="1" customFormat="1" spans="1:24">
      <c r="A882" s="2"/>
      <c r="B882" s="3"/>
      <c r="C882" s="3"/>
      <c r="D882" s="3"/>
      <c r="E882" s="3"/>
      <c r="F882" s="3"/>
      <c r="G882" s="3"/>
      <c r="H882" s="3"/>
      <c r="I882" s="4"/>
      <c r="J882" s="4"/>
      <c r="K882" s="4"/>
      <c r="L882" s="4"/>
      <c r="M882" s="3"/>
      <c r="N882" s="4"/>
      <c r="O882" s="3"/>
      <c r="P882" s="3"/>
      <c r="Q882" s="4"/>
      <c r="R882" s="4"/>
      <c r="S882" s="4"/>
      <c r="T882" s="4"/>
      <c r="U882" s="4"/>
      <c r="V882" s="4"/>
      <c r="W882" s="4"/>
      <c r="X882" s="3"/>
    </row>
    <row r="883" s="1" customFormat="1" spans="1:24">
      <c r="A883" s="2"/>
      <c r="B883" s="3"/>
      <c r="C883" s="3"/>
      <c r="D883" s="3"/>
      <c r="E883" s="3"/>
      <c r="F883" s="3"/>
      <c r="G883" s="3"/>
      <c r="H883" s="3"/>
      <c r="I883" s="4"/>
      <c r="J883" s="4"/>
      <c r="K883" s="4"/>
      <c r="L883" s="4"/>
      <c r="M883" s="3"/>
      <c r="N883" s="4"/>
      <c r="O883" s="3"/>
      <c r="P883" s="3"/>
      <c r="Q883" s="4"/>
      <c r="R883" s="4"/>
      <c r="S883" s="4"/>
      <c r="T883" s="4"/>
      <c r="U883" s="4"/>
      <c r="V883" s="4"/>
      <c r="W883" s="4"/>
      <c r="X883" s="3"/>
    </row>
    <row r="884" s="1" customFormat="1" spans="1:24">
      <c r="A884" s="2"/>
      <c r="B884" s="3"/>
      <c r="C884" s="3"/>
      <c r="D884" s="3"/>
      <c r="E884" s="3"/>
      <c r="F884" s="3"/>
      <c r="G884" s="3"/>
      <c r="H884" s="3"/>
      <c r="I884" s="4"/>
      <c r="J884" s="4"/>
      <c r="K884" s="4"/>
      <c r="L884" s="4"/>
      <c r="M884" s="3"/>
      <c r="N884" s="4"/>
      <c r="O884" s="3"/>
      <c r="P884" s="3"/>
      <c r="Q884" s="4"/>
      <c r="R884" s="4"/>
      <c r="S884" s="4"/>
      <c r="T884" s="4"/>
      <c r="U884" s="4"/>
      <c r="V884" s="4"/>
      <c r="W884" s="4"/>
      <c r="X884" s="3"/>
    </row>
    <row r="885" s="1" customFormat="1" spans="1:24">
      <c r="A885" s="2"/>
      <c r="B885" s="3"/>
      <c r="C885" s="3"/>
      <c r="D885" s="3"/>
      <c r="E885" s="3"/>
      <c r="F885" s="3"/>
      <c r="G885" s="3"/>
      <c r="H885" s="3"/>
      <c r="I885" s="4"/>
      <c r="J885" s="4"/>
      <c r="K885" s="4"/>
      <c r="L885" s="4"/>
      <c r="M885" s="3"/>
      <c r="N885" s="4"/>
      <c r="O885" s="3"/>
      <c r="P885" s="3"/>
      <c r="Q885" s="4"/>
      <c r="R885" s="4"/>
      <c r="S885" s="4"/>
      <c r="T885" s="4"/>
      <c r="U885" s="4"/>
      <c r="V885" s="4"/>
      <c r="W885" s="4"/>
      <c r="X885" s="3"/>
    </row>
    <row r="886" s="1" customFormat="1" spans="1:24">
      <c r="A886" s="2"/>
      <c r="B886" s="3"/>
      <c r="C886" s="3"/>
      <c r="D886" s="3"/>
      <c r="E886" s="3"/>
      <c r="F886" s="3"/>
      <c r="G886" s="3"/>
      <c r="H886" s="3"/>
      <c r="I886" s="4"/>
      <c r="J886" s="4"/>
      <c r="K886" s="4"/>
      <c r="L886" s="4"/>
      <c r="M886" s="3"/>
      <c r="N886" s="4"/>
      <c r="O886" s="3"/>
      <c r="P886" s="3"/>
      <c r="Q886" s="4"/>
      <c r="R886" s="4"/>
      <c r="S886" s="4"/>
      <c r="T886" s="4"/>
      <c r="U886" s="4"/>
      <c r="V886" s="4"/>
      <c r="W886" s="4"/>
      <c r="X886" s="3"/>
    </row>
    <row r="887" s="1" customFormat="1" spans="1:24">
      <c r="A887" s="2"/>
      <c r="B887" s="3"/>
      <c r="C887" s="3"/>
      <c r="D887" s="3"/>
      <c r="E887" s="3"/>
      <c r="F887" s="3"/>
      <c r="G887" s="3"/>
      <c r="H887" s="3"/>
      <c r="I887" s="4"/>
      <c r="J887" s="4"/>
      <c r="K887" s="4"/>
      <c r="L887" s="4"/>
      <c r="M887" s="3"/>
      <c r="N887" s="4"/>
      <c r="O887" s="3"/>
      <c r="P887" s="3"/>
      <c r="Q887" s="4"/>
      <c r="R887" s="4"/>
      <c r="S887" s="4"/>
      <c r="T887" s="4"/>
      <c r="U887" s="4"/>
      <c r="V887" s="4"/>
      <c r="W887" s="4"/>
      <c r="X887" s="3"/>
    </row>
    <row r="888" s="1" customFormat="1" spans="1:24">
      <c r="A888" s="2"/>
      <c r="B888" s="3"/>
      <c r="C888" s="3"/>
      <c r="D888" s="3"/>
      <c r="E888" s="3"/>
      <c r="F888" s="3"/>
      <c r="G888" s="3"/>
      <c r="H888" s="3"/>
      <c r="I888" s="4"/>
      <c r="J888" s="4"/>
      <c r="K888" s="4"/>
      <c r="L888" s="4"/>
      <c r="M888" s="3"/>
      <c r="N888" s="4"/>
      <c r="O888" s="3"/>
      <c r="P888" s="3"/>
      <c r="Q888" s="4"/>
      <c r="R888" s="4"/>
      <c r="S888" s="4"/>
      <c r="T888" s="4"/>
      <c r="U888" s="4"/>
      <c r="V888" s="4"/>
      <c r="W888" s="4"/>
      <c r="X888" s="3"/>
    </row>
    <row r="889" s="1" customFormat="1" spans="1:24">
      <c r="A889" s="2"/>
      <c r="B889" s="3"/>
      <c r="C889" s="3"/>
      <c r="D889" s="3"/>
      <c r="E889" s="3"/>
      <c r="F889" s="3"/>
      <c r="G889" s="3"/>
      <c r="H889" s="3"/>
      <c r="I889" s="4"/>
      <c r="J889" s="4"/>
      <c r="K889" s="4"/>
      <c r="L889" s="4"/>
      <c r="M889" s="3"/>
      <c r="N889" s="4"/>
      <c r="O889" s="3"/>
      <c r="P889" s="3"/>
      <c r="Q889" s="4"/>
      <c r="R889" s="4"/>
      <c r="S889" s="4"/>
      <c r="T889" s="4"/>
      <c r="U889" s="4"/>
      <c r="V889" s="4"/>
      <c r="W889" s="4"/>
      <c r="X889" s="3"/>
    </row>
    <row r="890" s="1" customFormat="1" spans="1:24">
      <c r="A890" s="2"/>
      <c r="B890" s="3"/>
      <c r="C890" s="3"/>
      <c r="D890" s="3"/>
      <c r="E890" s="3"/>
      <c r="F890" s="3"/>
      <c r="G890" s="3"/>
      <c r="H890" s="3"/>
      <c r="I890" s="4"/>
      <c r="J890" s="4"/>
      <c r="K890" s="4"/>
      <c r="L890" s="4"/>
      <c r="M890" s="3"/>
      <c r="N890" s="4"/>
      <c r="O890" s="3"/>
      <c r="P890" s="3"/>
      <c r="Q890" s="4"/>
      <c r="R890" s="4"/>
      <c r="S890" s="4"/>
      <c r="T890" s="4"/>
      <c r="U890" s="4"/>
      <c r="V890" s="4"/>
      <c r="W890" s="4"/>
      <c r="X890" s="3"/>
    </row>
    <row r="891" s="1" customFormat="1" spans="1:24">
      <c r="A891" s="2"/>
      <c r="B891" s="3"/>
      <c r="C891" s="3"/>
      <c r="D891" s="3"/>
      <c r="E891" s="3"/>
      <c r="F891" s="3"/>
      <c r="G891" s="3"/>
      <c r="H891" s="3"/>
      <c r="I891" s="4"/>
      <c r="J891" s="4"/>
      <c r="K891" s="4"/>
      <c r="L891" s="4"/>
      <c r="M891" s="3"/>
      <c r="N891" s="4"/>
      <c r="O891" s="3"/>
      <c r="P891" s="3"/>
      <c r="Q891" s="4"/>
      <c r="R891" s="4"/>
      <c r="S891" s="4"/>
      <c r="T891" s="4"/>
      <c r="U891" s="4"/>
      <c r="V891" s="4"/>
      <c r="W891" s="4"/>
      <c r="X891" s="3"/>
    </row>
    <row r="892" s="1" customFormat="1" spans="1:24">
      <c r="A892" s="2"/>
      <c r="B892" s="3"/>
      <c r="C892" s="3"/>
      <c r="D892" s="3"/>
      <c r="E892" s="3"/>
      <c r="F892" s="3"/>
      <c r="G892" s="3"/>
      <c r="H892" s="3"/>
      <c r="I892" s="4"/>
      <c r="J892" s="4"/>
      <c r="K892" s="4"/>
      <c r="L892" s="4"/>
      <c r="M892" s="3"/>
      <c r="N892" s="4"/>
      <c r="O892" s="3"/>
      <c r="P892" s="3"/>
      <c r="Q892" s="4"/>
      <c r="R892" s="4"/>
      <c r="S892" s="4"/>
      <c r="T892" s="4"/>
      <c r="U892" s="4"/>
      <c r="V892" s="4"/>
      <c r="W892" s="4"/>
      <c r="X892" s="3"/>
    </row>
    <row r="893" s="1" customFormat="1" spans="1:24">
      <c r="A893" s="2"/>
      <c r="B893" s="3"/>
      <c r="C893" s="3"/>
      <c r="D893" s="3"/>
      <c r="E893" s="3"/>
      <c r="F893" s="3"/>
      <c r="G893" s="3"/>
      <c r="H893" s="3"/>
      <c r="I893" s="4"/>
      <c r="J893" s="4"/>
      <c r="K893" s="4"/>
      <c r="L893" s="4"/>
      <c r="M893" s="3"/>
      <c r="N893" s="4"/>
      <c r="O893" s="3"/>
      <c r="P893" s="3"/>
      <c r="Q893" s="4"/>
      <c r="R893" s="4"/>
      <c r="S893" s="4"/>
      <c r="T893" s="4"/>
      <c r="U893" s="4"/>
      <c r="V893" s="4"/>
      <c r="W893" s="4"/>
      <c r="X893" s="3"/>
    </row>
    <row r="894" s="1" customFormat="1" spans="1:24">
      <c r="A894" s="2"/>
      <c r="B894" s="3"/>
      <c r="C894" s="3"/>
      <c r="D894" s="3"/>
      <c r="E894" s="3"/>
      <c r="F894" s="3"/>
      <c r="G894" s="3"/>
      <c r="H894" s="3"/>
      <c r="I894" s="4"/>
      <c r="J894" s="4"/>
      <c r="K894" s="4"/>
      <c r="L894" s="4"/>
      <c r="M894" s="3"/>
      <c r="N894" s="4"/>
      <c r="O894" s="3"/>
      <c r="P894" s="3"/>
      <c r="Q894" s="4"/>
      <c r="R894" s="4"/>
      <c r="S894" s="4"/>
      <c r="T894" s="4"/>
      <c r="U894" s="4"/>
      <c r="V894" s="4"/>
      <c r="W894" s="4"/>
      <c r="X894" s="3"/>
    </row>
    <row r="895" s="1" customFormat="1" spans="1:24">
      <c r="A895" s="2"/>
      <c r="B895" s="3"/>
      <c r="C895" s="3"/>
      <c r="D895" s="3"/>
      <c r="E895" s="3"/>
      <c r="F895" s="3"/>
      <c r="G895" s="3"/>
      <c r="H895" s="3"/>
      <c r="I895" s="4"/>
      <c r="J895" s="4"/>
      <c r="K895" s="4"/>
      <c r="L895" s="4"/>
      <c r="M895" s="3"/>
      <c r="N895" s="4"/>
      <c r="O895" s="3"/>
      <c r="P895" s="3"/>
      <c r="Q895" s="4"/>
      <c r="R895" s="4"/>
      <c r="S895" s="4"/>
      <c r="T895" s="4"/>
      <c r="U895" s="4"/>
      <c r="V895" s="4"/>
      <c r="W895" s="4"/>
      <c r="X895" s="3"/>
    </row>
    <row r="896" s="1" customFormat="1" spans="1:24">
      <c r="A896" s="2"/>
      <c r="B896" s="3"/>
      <c r="C896" s="3"/>
      <c r="D896" s="3"/>
      <c r="E896" s="3"/>
      <c r="F896" s="3"/>
      <c r="G896" s="3"/>
      <c r="H896" s="3"/>
      <c r="I896" s="4"/>
      <c r="J896" s="4"/>
      <c r="K896" s="4"/>
      <c r="L896" s="4"/>
      <c r="M896" s="3"/>
      <c r="N896" s="4"/>
      <c r="O896" s="3"/>
      <c r="P896" s="3"/>
      <c r="Q896" s="4"/>
      <c r="R896" s="4"/>
      <c r="S896" s="4"/>
      <c r="T896" s="4"/>
      <c r="U896" s="4"/>
      <c r="V896" s="4"/>
      <c r="W896" s="4"/>
      <c r="X896" s="3"/>
    </row>
    <row r="897" s="1" customFormat="1" spans="1:24">
      <c r="A897" s="2"/>
      <c r="B897" s="3"/>
      <c r="C897" s="3"/>
      <c r="D897" s="3"/>
      <c r="E897" s="3"/>
      <c r="F897" s="3"/>
      <c r="G897" s="3"/>
      <c r="H897" s="3"/>
      <c r="I897" s="4"/>
      <c r="J897" s="4"/>
      <c r="K897" s="4"/>
      <c r="L897" s="4"/>
      <c r="M897" s="3"/>
      <c r="N897" s="4"/>
      <c r="O897" s="3"/>
      <c r="P897" s="3"/>
      <c r="Q897" s="4"/>
      <c r="R897" s="4"/>
      <c r="S897" s="4"/>
      <c r="T897" s="4"/>
      <c r="U897" s="4"/>
      <c r="V897" s="4"/>
      <c r="W897" s="4"/>
      <c r="X897" s="3"/>
    </row>
    <row r="898" s="1" customFormat="1" spans="1:24">
      <c r="A898" s="2"/>
      <c r="B898" s="3"/>
      <c r="C898" s="3"/>
      <c r="D898" s="3"/>
      <c r="E898" s="3"/>
      <c r="F898" s="3"/>
      <c r="G898" s="3"/>
      <c r="H898" s="3"/>
      <c r="I898" s="4"/>
      <c r="J898" s="4"/>
      <c r="K898" s="4"/>
      <c r="L898" s="4"/>
      <c r="M898" s="3"/>
      <c r="N898" s="4"/>
      <c r="O898" s="3"/>
      <c r="P898" s="3"/>
      <c r="Q898" s="4"/>
      <c r="R898" s="4"/>
      <c r="S898" s="4"/>
      <c r="T898" s="4"/>
      <c r="U898" s="4"/>
      <c r="V898" s="4"/>
      <c r="W898" s="4"/>
      <c r="X898" s="3"/>
    </row>
    <row r="899" s="1" customFormat="1" spans="1:24">
      <c r="A899" s="2"/>
      <c r="B899" s="3"/>
      <c r="C899" s="3"/>
      <c r="D899" s="3"/>
      <c r="E899" s="3"/>
      <c r="F899" s="3"/>
      <c r="G899" s="3"/>
      <c r="H899" s="3"/>
      <c r="I899" s="4"/>
      <c r="J899" s="4"/>
      <c r="K899" s="4"/>
      <c r="L899" s="4"/>
      <c r="M899" s="3"/>
      <c r="N899" s="4"/>
      <c r="O899" s="3"/>
      <c r="P899" s="3"/>
      <c r="Q899" s="4"/>
      <c r="R899" s="4"/>
      <c r="S899" s="4"/>
      <c r="T899" s="4"/>
      <c r="U899" s="4"/>
      <c r="V899" s="4"/>
      <c r="W899" s="4"/>
      <c r="X899" s="3"/>
    </row>
    <row r="900" s="1" customFormat="1" spans="1:24">
      <c r="A900" s="2"/>
      <c r="B900" s="3"/>
      <c r="C900" s="3"/>
      <c r="D900" s="3"/>
      <c r="E900" s="3"/>
      <c r="F900" s="3"/>
      <c r="G900" s="3"/>
      <c r="H900" s="3"/>
      <c r="I900" s="4"/>
      <c r="J900" s="4"/>
      <c r="K900" s="4"/>
      <c r="L900" s="4"/>
      <c r="M900" s="3"/>
      <c r="N900" s="4"/>
      <c r="O900" s="3"/>
      <c r="P900" s="3"/>
      <c r="Q900" s="4"/>
      <c r="R900" s="4"/>
      <c r="S900" s="4"/>
      <c r="T900" s="4"/>
      <c r="U900" s="4"/>
      <c r="V900" s="4"/>
      <c r="W900" s="4"/>
      <c r="X900" s="3"/>
    </row>
    <row r="901" s="1" customFormat="1" spans="1:24">
      <c r="A901" s="2"/>
      <c r="B901" s="3"/>
      <c r="C901" s="3"/>
      <c r="D901" s="3"/>
      <c r="E901" s="3"/>
      <c r="F901" s="3"/>
      <c r="G901" s="3"/>
      <c r="H901" s="3"/>
      <c r="I901" s="4"/>
      <c r="J901" s="4"/>
      <c r="K901" s="4"/>
      <c r="L901" s="4"/>
      <c r="M901" s="3"/>
      <c r="N901" s="4"/>
      <c r="O901" s="3"/>
      <c r="P901" s="3"/>
      <c r="Q901" s="4"/>
      <c r="R901" s="4"/>
      <c r="S901" s="4"/>
      <c r="T901" s="4"/>
      <c r="U901" s="4"/>
      <c r="V901" s="4"/>
      <c r="W901" s="4"/>
      <c r="X901" s="3"/>
    </row>
    <row r="902" s="1" customFormat="1" spans="1:24">
      <c r="A902" s="2"/>
      <c r="B902" s="3"/>
      <c r="C902" s="3"/>
      <c r="D902" s="3"/>
      <c r="E902" s="3"/>
      <c r="F902" s="3"/>
      <c r="G902" s="3"/>
      <c r="H902" s="3"/>
      <c r="I902" s="4"/>
      <c r="J902" s="4"/>
      <c r="K902" s="4"/>
      <c r="L902" s="4"/>
      <c r="M902" s="3"/>
      <c r="N902" s="4"/>
      <c r="O902" s="3"/>
      <c r="P902" s="3"/>
      <c r="Q902" s="4"/>
      <c r="R902" s="4"/>
      <c r="S902" s="4"/>
      <c r="T902" s="4"/>
      <c r="U902" s="4"/>
      <c r="V902" s="4"/>
      <c r="W902" s="4"/>
      <c r="X902" s="3"/>
    </row>
    <row r="903" s="1" customFormat="1" spans="1:24">
      <c r="A903" s="2"/>
      <c r="B903" s="3"/>
      <c r="C903" s="3"/>
      <c r="D903" s="3"/>
      <c r="E903" s="3"/>
      <c r="F903" s="3"/>
      <c r="G903" s="3"/>
      <c r="H903" s="3"/>
      <c r="I903" s="4"/>
      <c r="J903" s="4"/>
      <c r="K903" s="4"/>
      <c r="L903" s="4"/>
      <c r="M903" s="3"/>
      <c r="N903" s="4"/>
      <c r="O903" s="3"/>
      <c r="P903" s="3"/>
      <c r="Q903" s="4"/>
      <c r="R903" s="4"/>
      <c r="S903" s="4"/>
      <c r="T903" s="4"/>
      <c r="U903" s="4"/>
      <c r="V903" s="4"/>
      <c r="W903" s="4"/>
      <c r="X903" s="3"/>
    </row>
    <row r="904" s="1" customFormat="1" spans="1:24">
      <c r="A904" s="2"/>
      <c r="B904" s="3"/>
      <c r="C904" s="3"/>
      <c r="D904" s="3"/>
      <c r="E904" s="3"/>
      <c r="F904" s="3"/>
      <c r="G904" s="3"/>
      <c r="H904" s="3"/>
      <c r="I904" s="4"/>
      <c r="J904" s="4"/>
      <c r="K904" s="4"/>
      <c r="L904" s="4"/>
      <c r="M904" s="3"/>
      <c r="N904" s="4"/>
      <c r="O904" s="3"/>
      <c r="P904" s="3"/>
      <c r="Q904" s="4"/>
      <c r="R904" s="4"/>
      <c r="S904" s="4"/>
      <c r="T904" s="4"/>
      <c r="U904" s="4"/>
      <c r="V904" s="4"/>
      <c r="W904" s="4"/>
      <c r="X904" s="3"/>
    </row>
    <row r="905" s="1" customFormat="1" spans="1:24">
      <c r="A905" s="2"/>
      <c r="B905" s="3"/>
      <c r="C905" s="3"/>
      <c r="D905" s="3"/>
      <c r="E905" s="3"/>
      <c r="F905" s="3"/>
      <c r="G905" s="3"/>
      <c r="H905" s="3"/>
      <c r="I905" s="4"/>
      <c r="J905" s="4"/>
      <c r="K905" s="4"/>
      <c r="L905" s="4"/>
      <c r="M905" s="3"/>
      <c r="N905" s="4"/>
      <c r="O905" s="3"/>
      <c r="P905" s="3"/>
      <c r="Q905" s="4"/>
      <c r="R905" s="4"/>
      <c r="S905" s="4"/>
      <c r="T905" s="4"/>
      <c r="U905" s="4"/>
      <c r="V905" s="4"/>
      <c r="W905" s="4"/>
      <c r="X905" s="3"/>
    </row>
    <row r="906" s="1" customFormat="1" spans="1:24">
      <c r="A906" s="2"/>
      <c r="B906" s="3"/>
      <c r="C906" s="3"/>
      <c r="D906" s="3"/>
      <c r="E906" s="3"/>
      <c r="F906" s="3"/>
      <c r="G906" s="3"/>
      <c r="H906" s="3"/>
      <c r="I906" s="4"/>
      <c r="J906" s="4"/>
      <c r="K906" s="4"/>
      <c r="L906" s="4"/>
      <c r="M906" s="3"/>
      <c r="N906" s="4"/>
      <c r="O906" s="3"/>
      <c r="P906" s="3"/>
      <c r="Q906" s="4"/>
      <c r="R906" s="4"/>
      <c r="S906" s="4"/>
      <c r="T906" s="4"/>
      <c r="U906" s="4"/>
      <c r="V906" s="4"/>
      <c r="W906" s="4"/>
      <c r="X906" s="3"/>
    </row>
    <row r="907" s="1" customFormat="1" spans="1:24">
      <c r="A907" s="2"/>
      <c r="B907" s="3"/>
      <c r="C907" s="3"/>
      <c r="D907" s="3"/>
      <c r="E907" s="3"/>
      <c r="F907" s="3"/>
      <c r="G907" s="3"/>
      <c r="H907" s="3"/>
      <c r="I907" s="4"/>
      <c r="J907" s="4"/>
      <c r="K907" s="4"/>
      <c r="L907" s="4"/>
      <c r="M907" s="3"/>
      <c r="N907" s="4"/>
      <c r="O907" s="3"/>
      <c r="P907" s="3"/>
      <c r="Q907" s="4"/>
      <c r="R907" s="4"/>
      <c r="S907" s="4"/>
      <c r="T907" s="4"/>
      <c r="U907" s="4"/>
      <c r="V907" s="4"/>
      <c r="W907" s="4"/>
      <c r="X907" s="3"/>
    </row>
  </sheetData>
  <autoFilter xmlns:etc="http://www.wps.cn/officeDocument/2017/etCustomData" ref="A1:X907" etc:filterBottomFollowUsedRange="0">
    <extLst/>
  </autoFilter>
  <mergeCells count="2">
    <mergeCell ref="C477:E477"/>
    <mergeCell ref="C479:E479"/>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6</vt:i4>
      </vt:variant>
    </vt:vector>
  </HeadingPairs>
  <TitlesOfParts>
    <vt:vector size="6" baseType="lpstr">
      <vt:lpstr>1-TOTA</vt:lpstr>
      <vt:lpstr>2-EDIT</vt:lpstr>
      <vt:lpstr>3-GTAPD</vt:lpstr>
      <vt:lpstr>4-WTL</vt:lpstr>
      <vt:lpstr>6-WTO</vt:lpstr>
      <vt:lpstr>8-TAPED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hemengya</dc:creator>
  <cp:lastModifiedBy>hug</cp:lastModifiedBy>
  <dcterms:created xsi:type="dcterms:W3CDTF">2025-08-09T12:05:00Z</dcterms:created>
  <dcterms:modified xsi:type="dcterms:W3CDTF">2025-09-22T14:49:55Z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4A0FD912A46F211293F1D068DDE20C39_43</vt:lpwstr>
  </property>
  <property fmtid="{D5CDD505-2E9C-101B-9397-08002B2CF9AE}" pid="3" name="KSOProductBuildVer">
    <vt:lpwstr>2052-7.3.1.8967</vt:lpwstr>
  </property>
</Properties>
</file>