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definedNames>
    <definedName name="_xlnm._FilterDatabase" localSheetId="0" hidden="1">Sheet1!$A$4:$G$20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E65" i="1"/>
  <c r="E6" i="1"/>
  <c r="F26" i="1"/>
  <c r="G26" i="1" s="1"/>
  <c r="F13" i="1"/>
  <c r="G13" i="1" s="1"/>
  <c r="F54" i="1"/>
  <c r="G54" i="1" s="1"/>
  <c r="F47" i="1"/>
  <c r="G47" i="1" s="1"/>
  <c r="F30" i="1"/>
  <c r="G30" i="1" s="1"/>
  <c r="F17" i="1"/>
  <c r="G17" i="1" s="1"/>
  <c r="G7" i="1"/>
  <c r="G8" i="1"/>
  <c r="G9" i="1"/>
  <c r="G10" i="1"/>
  <c r="G11" i="1"/>
  <c r="G12" i="1"/>
  <c r="G14" i="1"/>
  <c r="G15" i="1"/>
  <c r="G16" i="1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2" i="1"/>
  <c r="G49" i="1"/>
  <c r="G50" i="1"/>
  <c r="G51" i="1"/>
  <c r="G52" i="1"/>
  <c r="G53" i="1"/>
  <c r="G56" i="1"/>
  <c r="G57" i="1"/>
  <c r="G58" i="1"/>
  <c r="G59" i="1"/>
  <c r="G60" i="1"/>
  <c r="G61" i="1"/>
  <c r="G62" i="1"/>
  <c r="F51" i="1"/>
  <c r="F62" i="1"/>
  <c r="F61" i="1"/>
  <c r="F60" i="1"/>
  <c r="F59" i="1"/>
  <c r="F58" i="1"/>
  <c r="F57" i="1"/>
  <c r="F56" i="1"/>
  <c r="F55" i="1"/>
  <c r="G55" i="1" s="1"/>
  <c r="F53" i="1"/>
  <c r="F52" i="1"/>
  <c r="F45" i="1"/>
  <c r="G45" i="1" s="1"/>
  <c r="F50" i="1"/>
  <c r="F49" i="1"/>
  <c r="F48" i="1"/>
  <c r="G48" i="1" s="1"/>
  <c r="F46" i="1"/>
  <c r="G46" i="1" s="1"/>
  <c r="F44" i="1"/>
  <c r="G44" i="1" s="1"/>
  <c r="F43" i="1"/>
  <c r="G43" i="1" s="1"/>
  <c r="F41" i="1"/>
  <c r="G41" i="1" s="1"/>
  <c r="F40" i="1"/>
  <c r="G40" i="1" s="1"/>
  <c r="F39" i="1"/>
  <c r="F38" i="1"/>
  <c r="F35" i="1"/>
  <c r="F23" i="1"/>
  <c r="F37" i="1"/>
  <c r="F42" i="1"/>
  <c r="F36" i="1"/>
  <c r="E24" i="1"/>
  <c r="F24" i="1" s="1"/>
  <c r="E11" i="1"/>
  <c r="F11" i="1" s="1"/>
  <c r="F34" i="1"/>
  <c r="F33" i="1"/>
  <c r="F32" i="1"/>
  <c r="F31" i="1"/>
  <c r="F29" i="1"/>
  <c r="F28" i="1"/>
  <c r="F27" i="1"/>
  <c r="F25" i="1"/>
  <c r="F22" i="1"/>
  <c r="F21" i="1"/>
  <c r="F19" i="1"/>
  <c r="F20" i="1"/>
  <c r="F18" i="1"/>
  <c r="F16" i="1"/>
  <c r="F15" i="1"/>
  <c r="F14" i="1"/>
  <c r="F12" i="1"/>
  <c r="F10" i="1"/>
  <c r="F7" i="1"/>
  <c r="F8" i="1"/>
  <c r="F9" i="1"/>
  <c r="F65" i="1" l="1"/>
  <c r="G6" i="1"/>
  <c r="D65" i="1"/>
  <c r="G5" i="1"/>
  <c r="G65" i="1" l="1"/>
</calcChain>
</file>

<file path=xl/sharedStrings.xml><?xml version="1.0" encoding="utf-8"?>
<sst xmlns="http://schemas.openxmlformats.org/spreadsheetml/2006/main" count="188" uniqueCount="53">
  <si>
    <t>Nom:</t>
  </si>
  <si>
    <t>Ramananjato Philibert Hemmy</t>
  </si>
  <si>
    <t>ETU:</t>
  </si>
  <si>
    <t>Catégorie</t>
  </si>
  <si>
    <t>Tâches</t>
  </si>
  <si>
    <t>Type</t>
  </si>
  <si>
    <t>Estimation</t>
  </si>
  <si>
    <t>Temps passé</t>
  </si>
  <si>
    <t>Reste à faire</t>
  </si>
  <si>
    <t>Avancement</t>
  </si>
  <si>
    <t>MCD</t>
  </si>
  <si>
    <t>Global</t>
  </si>
  <si>
    <t>Maquette</t>
  </si>
  <si>
    <t>Front</t>
  </si>
  <si>
    <t>BDD</t>
  </si>
  <si>
    <t>Creation repo Github</t>
  </si>
  <si>
    <t>Deploiement</t>
  </si>
  <si>
    <t>Creation branche front et back</t>
  </si>
  <si>
    <t xml:space="preserve">Ajout de master1.ituniversity@gmail.com </t>
  </si>
  <si>
    <t>Creation du mongo Atlas</t>
  </si>
  <si>
    <t>Client</t>
  </si>
  <si>
    <t>Insription</t>
  </si>
  <si>
    <t>Back</t>
  </si>
  <si>
    <t>Liste restaurant</t>
  </si>
  <si>
    <t>Detail restaurant</t>
  </si>
  <si>
    <t>Liste plats du restaurant</t>
  </si>
  <si>
    <t>Ajout plat dans la commande</t>
  </si>
  <si>
    <t>Modifier commande</t>
  </si>
  <si>
    <t xml:space="preserve">Valider commande </t>
  </si>
  <si>
    <t>Detail commande</t>
  </si>
  <si>
    <t xml:space="preserve">Client </t>
  </si>
  <si>
    <t>Envoi mail pour la confirmation de la commande</t>
  </si>
  <si>
    <t>Connexion</t>
  </si>
  <si>
    <t>Restaurant</t>
  </si>
  <si>
    <t>Liste des commandes en cours</t>
  </si>
  <si>
    <t>Historique des commandes</t>
  </si>
  <si>
    <t>Gestion plat visible sur e-kaly</t>
  </si>
  <si>
    <t>Benefices</t>
  </si>
  <si>
    <t>Benefices(prix de vente - prix d'achat) par mois par annee</t>
  </si>
  <si>
    <t>Resp e-kaly</t>
  </si>
  <si>
    <t>Liste de tous les commandes des restaurants</t>
  </si>
  <si>
    <t>CRUD restaurants</t>
  </si>
  <si>
    <t>CRUD clients</t>
  </si>
  <si>
    <t>Benefices par jour par restaurant par mois</t>
  </si>
  <si>
    <t>Livreur</t>
  </si>
  <si>
    <t>Voir les plat a livrer</t>
  </si>
  <si>
    <t>Livrer les plat</t>
  </si>
  <si>
    <t>Recherche restaurant</t>
  </si>
  <si>
    <t>Gestion etat commande(en cours -&gt; en livraison)</t>
  </si>
  <si>
    <t>Gestion etat commande(en cours -&gt; en livraison) Drag and drop</t>
  </si>
  <si>
    <t>CRUD livreurs + assignation commande</t>
  </si>
  <si>
    <t>Recherche restaurant + icone de chargement</t>
  </si>
  <si>
    <t>Mot de passe oublier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</si>
</sst>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9" fontId="0" fillId="0" borderId="0" xfId="1" applyFont="1"/>
    <xf numFmtId="0" fontId="2" fillId="2" borderId="1" xfId="0" applyFont="1" applyFill="1" applyBorder="1"/>
    <xf numFmtId="0" fontId="0" fillId="2" borderId="0" xfId="0" applyFill="1"/>
    <xf numFmtId="9" fontId="0" fillId="2" borderId="0" xfId="1" applyFont="1" applyFill="1"/>
    <xf numFmtId="0" fontId="0" fillId="0" borderId="0" xfId="0" applyFill="1"/>
  </cellXfs>
  <cellStyles count="2">
    <cellStyle name="Normal" xfId="0" builtinId="0"/>
    <cellStyle name="Pourcentage" xfId="1" builtinId="5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C1" zoomScale="85" zoomScaleNormal="85" workbookViewId="0">
      <selection activeCell="E6" sqref="E6"/>
    </sheetView>
  </sheetViews>
  <sheetFormatPr baseColWidth="10" defaultColWidth="9.140625" defaultRowHeight="15" x14ac:dyDescent="0.25"/>
  <cols>
    <col min="1" max="1" width="16.42578125" customWidth="1"/>
    <col min="2" max="2" width="62.85546875" customWidth="1"/>
    <col min="3" max="3" width="15.5703125" customWidth="1"/>
    <col min="4" max="4" width="16" customWidth="1"/>
    <col min="5" max="5" width="16.85546875" customWidth="1"/>
    <col min="6" max="6" width="14.5703125" customWidth="1"/>
    <col min="7" max="7" width="18.140625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927</v>
      </c>
    </row>
    <row r="4" spans="1:7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</row>
    <row r="5" spans="1:7" x14ac:dyDescent="0.25">
      <c r="A5" t="s">
        <v>11</v>
      </c>
      <c r="B5" t="s">
        <v>12</v>
      </c>
      <c r="C5" t="s">
        <v>13</v>
      </c>
      <c r="D5">
        <v>120</v>
      </c>
      <c r="E5">
        <v>60</v>
      </c>
      <c r="F5">
        <f>D5-E5</f>
        <v>60</v>
      </c>
      <c r="G5" s="2">
        <f t="shared" ref="G5:G62" si="0">E5/(F5+E5)</f>
        <v>0.5</v>
      </c>
    </row>
    <row r="6" spans="1:7" x14ac:dyDescent="0.25">
      <c r="A6" t="s">
        <v>11</v>
      </c>
      <c r="B6" t="s">
        <v>10</v>
      </c>
      <c r="C6" t="s">
        <v>14</v>
      </c>
      <c r="D6">
        <v>60</v>
      </c>
      <c r="E6">
        <f>25*3</f>
        <v>75</v>
      </c>
      <c r="F6">
        <f>D6-E6</f>
        <v>-15</v>
      </c>
      <c r="G6" s="2">
        <f t="shared" si="0"/>
        <v>1.25</v>
      </c>
    </row>
    <row r="7" spans="1:7" x14ac:dyDescent="0.25">
      <c r="A7" t="s">
        <v>11</v>
      </c>
      <c r="B7" t="s">
        <v>15</v>
      </c>
      <c r="C7" t="s">
        <v>16</v>
      </c>
      <c r="D7">
        <v>10</v>
      </c>
      <c r="E7">
        <v>10</v>
      </c>
      <c r="F7">
        <f t="shared" ref="F7:F24" si="1">D7-E7</f>
        <v>0</v>
      </c>
      <c r="G7" s="2">
        <f t="shared" si="0"/>
        <v>1</v>
      </c>
    </row>
    <row r="8" spans="1:7" x14ac:dyDescent="0.25">
      <c r="A8" t="s">
        <v>11</v>
      </c>
      <c r="B8" t="s">
        <v>18</v>
      </c>
      <c r="C8" t="s">
        <v>16</v>
      </c>
      <c r="D8">
        <v>5</v>
      </c>
      <c r="E8">
        <v>5</v>
      </c>
      <c r="F8">
        <f t="shared" si="1"/>
        <v>0</v>
      </c>
      <c r="G8" s="2">
        <f t="shared" si="0"/>
        <v>1</v>
      </c>
    </row>
    <row r="9" spans="1:7" x14ac:dyDescent="0.25">
      <c r="A9" t="s">
        <v>11</v>
      </c>
      <c r="B9" t="s">
        <v>17</v>
      </c>
      <c r="C9" t="s">
        <v>16</v>
      </c>
      <c r="D9">
        <v>5</v>
      </c>
      <c r="E9">
        <v>5</v>
      </c>
      <c r="F9">
        <f t="shared" si="1"/>
        <v>0</v>
      </c>
      <c r="G9" s="2">
        <f t="shared" si="0"/>
        <v>1</v>
      </c>
    </row>
    <row r="10" spans="1:7" x14ac:dyDescent="0.25">
      <c r="A10" t="s">
        <v>11</v>
      </c>
      <c r="B10" t="s">
        <v>19</v>
      </c>
      <c r="C10" t="s">
        <v>16</v>
      </c>
      <c r="D10">
        <v>10</v>
      </c>
      <c r="E10">
        <v>10</v>
      </c>
      <c r="F10">
        <f t="shared" si="1"/>
        <v>0</v>
      </c>
      <c r="G10" s="2">
        <f t="shared" si="0"/>
        <v>1</v>
      </c>
    </row>
    <row r="11" spans="1:7" x14ac:dyDescent="0.25">
      <c r="A11" t="s">
        <v>20</v>
      </c>
      <c r="B11" t="s">
        <v>32</v>
      </c>
      <c r="C11" t="s">
        <v>22</v>
      </c>
      <c r="D11">
        <v>30</v>
      </c>
      <c r="E11">
        <f>0</f>
        <v>0</v>
      </c>
      <c r="F11">
        <f t="shared" si="1"/>
        <v>30</v>
      </c>
      <c r="G11" s="2">
        <f t="shared" si="0"/>
        <v>0</v>
      </c>
    </row>
    <row r="12" spans="1:7" x14ac:dyDescent="0.25">
      <c r="A12" t="s">
        <v>20</v>
      </c>
      <c r="B12" t="s">
        <v>21</v>
      </c>
      <c r="C12" t="s">
        <v>22</v>
      </c>
      <c r="D12">
        <v>20</v>
      </c>
      <c r="E12">
        <v>0</v>
      </c>
      <c r="F12">
        <f t="shared" si="1"/>
        <v>20</v>
      </c>
      <c r="G12" s="2">
        <f t="shared" si="0"/>
        <v>0</v>
      </c>
    </row>
    <row r="13" spans="1:7" x14ac:dyDescent="0.25">
      <c r="A13" t="s">
        <v>20</v>
      </c>
      <c r="B13" t="s">
        <v>52</v>
      </c>
      <c r="C13" t="s">
        <v>22</v>
      </c>
      <c r="D13">
        <v>20</v>
      </c>
      <c r="E13">
        <v>0</v>
      </c>
      <c r="F13">
        <f t="shared" si="1"/>
        <v>20</v>
      </c>
      <c r="G13" s="2">
        <f t="shared" si="0"/>
        <v>0</v>
      </c>
    </row>
    <row r="14" spans="1:7" x14ac:dyDescent="0.25">
      <c r="A14" t="s">
        <v>20</v>
      </c>
      <c r="B14" t="s">
        <v>23</v>
      </c>
      <c r="C14" t="s">
        <v>22</v>
      </c>
      <c r="D14">
        <v>20</v>
      </c>
      <c r="E14">
        <v>0</v>
      </c>
      <c r="F14">
        <f t="shared" si="1"/>
        <v>20</v>
      </c>
      <c r="G14" s="2">
        <f t="shared" si="0"/>
        <v>0</v>
      </c>
    </row>
    <row r="15" spans="1:7" x14ac:dyDescent="0.25">
      <c r="A15" t="s">
        <v>20</v>
      </c>
      <c r="B15" t="s">
        <v>24</v>
      </c>
      <c r="C15" t="s">
        <v>22</v>
      </c>
      <c r="D15">
        <v>20</v>
      </c>
      <c r="E15">
        <v>0</v>
      </c>
      <c r="F15">
        <f t="shared" si="1"/>
        <v>20</v>
      </c>
      <c r="G15" s="2">
        <f t="shared" si="0"/>
        <v>0</v>
      </c>
    </row>
    <row r="16" spans="1:7" x14ac:dyDescent="0.25">
      <c r="A16" t="s">
        <v>20</v>
      </c>
      <c r="B16" t="s">
        <v>25</v>
      </c>
      <c r="C16" t="s">
        <v>22</v>
      </c>
      <c r="D16">
        <v>20</v>
      </c>
      <c r="E16">
        <v>0</v>
      </c>
      <c r="F16">
        <f t="shared" si="1"/>
        <v>20</v>
      </c>
      <c r="G16" s="2">
        <f t="shared" si="0"/>
        <v>0</v>
      </c>
    </row>
    <row r="17" spans="1:7" x14ac:dyDescent="0.25">
      <c r="A17" t="s">
        <v>20</v>
      </c>
      <c r="B17" t="s">
        <v>47</v>
      </c>
      <c r="C17" t="s">
        <v>22</v>
      </c>
      <c r="D17">
        <v>30</v>
      </c>
      <c r="E17">
        <v>0</v>
      </c>
      <c r="F17">
        <f t="shared" si="1"/>
        <v>30</v>
      </c>
      <c r="G17" s="2">
        <f t="shared" si="0"/>
        <v>0</v>
      </c>
    </row>
    <row r="18" spans="1:7" x14ac:dyDescent="0.25">
      <c r="A18" t="s">
        <v>20</v>
      </c>
      <c r="B18" t="s">
        <v>26</v>
      </c>
      <c r="C18" t="s">
        <v>22</v>
      </c>
      <c r="D18">
        <v>30</v>
      </c>
      <c r="E18">
        <v>0</v>
      </c>
      <c r="F18">
        <f t="shared" si="1"/>
        <v>30</v>
      </c>
      <c r="G18" s="2">
        <f t="shared" si="0"/>
        <v>0</v>
      </c>
    </row>
    <row r="19" spans="1:7" x14ac:dyDescent="0.25">
      <c r="A19" t="s">
        <v>20</v>
      </c>
      <c r="B19" t="s">
        <v>29</v>
      </c>
      <c r="C19" t="s">
        <v>22</v>
      </c>
      <c r="D19">
        <v>40</v>
      </c>
      <c r="E19">
        <v>0</v>
      </c>
      <c r="F19">
        <f>D19-E19</f>
        <v>40</v>
      </c>
      <c r="G19" s="2">
        <f t="shared" si="0"/>
        <v>0</v>
      </c>
    </row>
    <row r="20" spans="1:7" x14ac:dyDescent="0.25">
      <c r="A20" t="s">
        <v>20</v>
      </c>
      <c r="B20" t="s">
        <v>27</v>
      </c>
      <c r="C20" t="s">
        <v>22</v>
      </c>
      <c r="D20">
        <v>20</v>
      </c>
      <c r="E20">
        <v>0</v>
      </c>
      <c r="F20">
        <f t="shared" si="1"/>
        <v>20</v>
      </c>
      <c r="G20" s="2">
        <f t="shared" si="0"/>
        <v>0</v>
      </c>
    </row>
    <row r="21" spans="1:7" x14ac:dyDescent="0.25">
      <c r="A21" t="s">
        <v>20</v>
      </c>
      <c r="B21" t="s">
        <v>28</v>
      </c>
      <c r="C21" t="s">
        <v>22</v>
      </c>
      <c r="D21">
        <v>30</v>
      </c>
      <c r="E21">
        <v>0</v>
      </c>
      <c r="F21">
        <f t="shared" si="1"/>
        <v>30</v>
      </c>
      <c r="G21" s="2">
        <f t="shared" si="0"/>
        <v>0</v>
      </c>
    </row>
    <row r="22" spans="1:7" x14ac:dyDescent="0.25">
      <c r="A22" t="s">
        <v>30</v>
      </c>
      <c r="B22" t="s">
        <v>31</v>
      </c>
      <c r="C22" t="s">
        <v>22</v>
      </c>
      <c r="D22">
        <v>30</v>
      </c>
      <c r="E22">
        <v>0</v>
      </c>
      <c r="F22">
        <f t="shared" si="1"/>
        <v>30</v>
      </c>
      <c r="G22" s="2">
        <f t="shared" si="0"/>
        <v>0</v>
      </c>
    </row>
    <row r="23" spans="1:7" x14ac:dyDescent="0.25">
      <c r="A23" t="s">
        <v>20</v>
      </c>
      <c r="B23" t="s">
        <v>35</v>
      </c>
      <c r="C23" t="s">
        <v>22</v>
      </c>
      <c r="D23">
        <v>30</v>
      </c>
      <c r="E23">
        <v>0</v>
      </c>
      <c r="F23">
        <f t="shared" si="1"/>
        <v>30</v>
      </c>
      <c r="G23" s="2">
        <f t="shared" si="0"/>
        <v>0</v>
      </c>
    </row>
    <row r="24" spans="1:7" x14ac:dyDescent="0.25">
      <c r="A24" t="s">
        <v>20</v>
      </c>
      <c r="B24" t="s">
        <v>32</v>
      </c>
      <c r="C24" t="s">
        <v>13</v>
      </c>
      <c r="D24">
        <v>30</v>
      </c>
      <c r="E24">
        <f>0</f>
        <v>0</v>
      </c>
      <c r="F24">
        <f t="shared" si="1"/>
        <v>30</v>
      </c>
      <c r="G24" s="2">
        <f t="shared" si="0"/>
        <v>0</v>
      </c>
    </row>
    <row r="25" spans="1:7" x14ac:dyDescent="0.25">
      <c r="A25" t="s">
        <v>20</v>
      </c>
      <c r="B25" t="s">
        <v>21</v>
      </c>
      <c r="C25" t="s">
        <v>13</v>
      </c>
      <c r="D25">
        <v>30</v>
      </c>
      <c r="E25">
        <v>0</v>
      </c>
      <c r="F25">
        <f t="shared" ref="F25:F31" si="2">D25-E25</f>
        <v>30</v>
      </c>
      <c r="G25" s="2">
        <f t="shared" si="0"/>
        <v>0</v>
      </c>
    </row>
    <row r="26" spans="1:7" x14ac:dyDescent="0.25">
      <c r="A26" t="s">
        <v>20</v>
      </c>
      <c r="B26" t="s">
        <v>52</v>
      </c>
      <c r="C26" t="s">
        <v>13</v>
      </c>
      <c r="D26">
        <v>30</v>
      </c>
      <c r="E26">
        <v>0</v>
      </c>
      <c r="F26">
        <f t="shared" si="2"/>
        <v>30</v>
      </c>
      <c r="G26" s="2">
        <f t="shared" ref="G26" si="3">E26/(F26+E26)</f>
        <v>0</v>
      </c>
    </row>
    <row r="27" spans="1:7" x14ac:dyDescent="0.25">
      <c r="A27" t="s">
        <v>20</v>
      </c>
      <c r="B27" t="s">
        <v>23</v>
      </c>
      <c r="C27" t="s">
        <v>13</v>
      </c>
      <c r="D27">
        <v>20</v>
      </c>
      <c r="E27">
        <v>0</v>
      </c>
      <c r="F27">
        <f t="shared" si="2"/>
        <v>20</v>
      </c>
      <c r="G27" s="2">
        <f t="shared" si="0"/>
        <v>0</v>
      </c>
    </row>
    <row r="28" spans="1:7" x14ac:dyDescent="0.25">
      <c r="A28" t="s">
        <v>20</v>
      </c>
      <c r="B28" t="s">
        <v>24</v>
      </c>
      <c r="C28" t="s">
        <v>13</v>
      </c>
      <c r="D28">
        <v>20</v>
      </c>
      <c r="E28">
        <v>0</v>
      </c>
      <c r="F28">
        <f t="shared" si="2"/>
        <v>20</v>
      </c>
      <c r="G28" s="2">
        <f t="shared" si="0"/>
        <v>0</v>
      </c>
    </row>
    <row r="29" spans="1:7" x14ac:dyDescent="0.25">
      <c r="A29" t="s">
        <v>20</v>
      </c>
      <c r="B29" t="s">
        <v>25</v>
      </c>
      <c r="C29" t="s">
        <v>13</v>
      </c>
      <c r="D29">
        <v>20</v>
      </c>
      <c r="E29">
        <v>0</v>
      </c>
      <c r="F29">
        <f t="shared" si="2"/>
        <v>20</v>
      </c>
      <c r="G29" s="2">
        <f t="shared" si="0"/>
        <v>0</v>
      </c>
    </row>
    <row r="30" spans="1:7" x14ac:dyDescent="0.25">
      <c r="A30" t="s">
        <v>20</v>
      </c>
      <c r="B30" t="s">
        <v>51</v>
      </c>
      <c r="C30" t="s">
        <v>22</v>
      </c>
      <c r="D30">
        <v>30</v>
      </c>
      <c r="E30">
        <v>0</v>
      </c>
      <c r="F30">
        <f t="shared" si="2"/>
        <v>30</v>
      </c>
      <c r="G30" s="2">
        <f t="shared" ref="G30" si="4">E30/(F30+E30)</f>
        <v>0</v>
      </c>
    </row>
    <row r="31" spans="1:7" x14ac:dyDescent="0.25">
      <c r="A31" t="s">
        <v>20</v>
      </c>
      <c r="B31" t="s">
        <v>26</v>
      </c>
      <c r="C31" t="s">
        <v>13</v>
      </c>
      <c r="D31">
        <v>30</v>
      </c>
      <c r="E31">
        <v>0</v>
      </c>
      <c r="F31">
        <f t="shared" si="2"/>
        <v>30</v>
      </c>
      <c r="G31" s="2">
        <f t="shared" si="0"/>
        <v>0</v>
      </c>
    </row>
    <row r="32" spans="1:7" x14ac:dyDescent="0.25">
      <c r="A32" t="s">
        <v>20</v>
      </c>
      <c r="B32" t="s">
        <v>29</v>
      </c>
      <c r="C32" t="s">
        <v>13</v>
      </c>
      <c r="D32">
        <v>40</v>
      </c>
      <c r="E32">
        <v>0</v>
      </c>
      <c r="F32">
        <f>D32-E32</f>
        <v>40</v>
      </c>
      <c r="G32" s="2">
        <f t="shared" si="0"/>
        <v>0</v>
      </c>
    </row>
    <row r="33" spans="1:7" x14ac:dyDescent="0.25">
      <c r="A33" t="s">
        <v>20</v>
      </c>
      <c r="B33" t="s">
        <v>27</v>
      </c>
      <c r="C33" t="s">
        <v>13</v>
      </c>
      <c r="D33">
        <v>20</v>
      </c>
      <c r="E33">
        <v>0</v>
      </c>
      <c r="F33">
        <f t="shared" ref="F33:F39" si="5">D33-E33</f>
        <v>20</v>
      </c>
      <c r="G33" s="2">
        <f t="shared" si="0"/>
        <v>0</v>
      </c>
    </row>
    <row r="34" spans="1:7" x14ac:dyDescent="0.25">
      <c r="A34" t="s">
        <v>20</v>
      </c>
      <c r="B34" t="s">
        <v>28</v>
      </c>
      <c r="C34" t="s">
        <v>13</v>
      </c>
      <c r="D34">
        <v>30</v>
      </c>
      <c r="E34">
        <v>0</v>
      </c>
      <c r="F34">
        <f t="shared" si="5"/>
        <v>30</v>
      </c>
      <c r="G34" s="2">
        <f t="shared" si="0"/>
        <v>0</v>
      </c>
    </row>
    <row r="35" spans="1:7" x14ac:dyDescent="0.25">
      <c r="A35" t="s">
        <v>20</v>
      </c>
      <c r="B35" t="s">
        <v>35</v>
      </c>
      <c r="C35" t="s">
        <v>13</v>
      </c>
      <c r="D35">
        <v>30</v>
      </c>
      <c r="E35">
        <v>0</v>
      </c>
      <c r="F35">
        <f t="shared" si="5"/>
        <v>30</v>
      </c>
      <c r="G35" s="2">
        <f t="shared" si="0"/>
        <v>0</v>
      </c>
    </row>
    <row r="36" spans="1:7" x14ac:dyDescent="0.25">
      <c r="A36" t="s">
        <v>33</v>
      </c>
      <c r="B36" t="s">
        <v>32</v>
      </c>
      <c r="C36" t="s">
        <v>22</v>
      </c>
      <c r="D36">
        <v>20</v>
      </c>
      <c r="E36">
        <v>0</v>
      </c>
      <c r="F36">
        <f t="shared" si="5"/>
        <v>20</v>
      </c>
      <c r="G36" s="2">
        <f t="shared" si="0"/>
        <v>0</v>
      </c>
    </row>
    <row r="37" spans="1:7" x14ac:dyDescent="0.25">
      <c r="A37" t="s">
        <v>33</v>
      </c>
      <c r="B37" t="s">
        <v>34</v>
      </c>
      <c r="C37" t="s">
        <v>22</v>
      </c>
      <c r="D37">
        <v>30</v>
      </c>
      <c r="E37">
        <v>0</v>
      </c>
      <c r="F37">
        <f t="shared" si="5"/>
        <v>30</v>
      </c>
      <c r="G37" s="2">
        <f t="shared" si="0"/>
        <v>0</v>
      </c>
    </row>
    <row r="38" spans="1:7" x14ac:dyDescent="0.25">
      <c r="A38" t="s">
        <v>33</v>
      </c>
      <c r="B38" t="s">
        <v>36</v>
      </c>
      <c r="C38" t="s">
        <v>22</v>
      </c>
      <c r="D38">
        <v>30</v>
      </c>
      <c r="E38">
        <v>0</v>
      </c>
      <c r="F38">
        <f t="shared" si="5"/>
        <v>30</v>
      </c>
      <c r="G38" s="2">
        <f t="shared" si="0"/>
        <v>0</v>
      </c>
    </row>
    <row r="39" spans="1:7" x14ac:dyDescent="0.25">
      <c r="A39" t="s">
        <v>33</v>
      </c>
      <c r="B39" t="s">
        <v>37</v>
      </c>
      <c r="C39" t="s">
        <v>22</v>
      </c>
      <c r="D39">
        <v>40</v>
      </c>
      <c r="E39">
        <v>0</v>
      </c>
      <c r="F39">
        <f t="shared" si="5"/>
        <v>40</v>
      </c>
      <c r="G39" s="2">
        <f t="shared" si="0"/>
        <v>0</v>
      </c>
    </row>
    <row r="40" spans="1:7" x14ac:dyDescent="0.25">
      <c r="A40" t="s">
        <v>33</v>
      </c>
      <c r="B40" t="s">
        <v>32</v>
      </c>
      <c r="C40" t="s">
        <v>13</v>
      </c>
      <c r="D40">
        <v>20</v>
      </c>
      <c r="E40">
        <v>0</v>
      </c>
      <c r="F40">
        <f t="shared" ref="F40:F48" si="6">D40-E40</f>
        <v>20</v>
      </c>
      <c r="G40" s="2">
        <f t="shared" si="0"/>
        <v>0</v>
      </c>
    </row>
    <row r="41" spans="1:7" x14ac:dyDescent="0.25">
      <c r="A41" t="s">
        <v>33</v>
      </c>
      <c r="B41" t="s">
        <v>34</v>
      </c>
      <c r="C41" t="s">
        <v>13</v>
      </c>
      <c r="D41">
        <v>30</v>
      </c>
      <c r="E41">
        <v>0</v>
      </c>
      <c r="F41">
        <f t="shared" si="6"/>
        <v>30</v>
      </c>
      <c r="G41" s="2">
        <f t="shared" si="0"/>
        <v>0</v>
      </c>
    </row>
    <row r="42" spans="1:7" x14ac:dyDescent="0.25">
      <c r="A42" t="s">
        <v>33</v>
      </c>
      <c r="B42" t="s">
        <v>25</v>
      </c>
      <c r="C42" t="s">
        <v>13</v>
      </c>
      <c r="D42">
        <v>10</v>
      </c>
      <c r="E42">
        <v>0</v>
      </c>
      <c r="F42">
        <f>D42-E42</f>
        <v>10</v>
      </c>
      <c r="G42" s="2">
        <f t="shared" si="0"/>
        <v>0</v>
      </c>
    </row>
    <row r="43" spans="1:7" x14ac:dyDescent="0.25">
      <c r="A43" t="s">
        <v>33</v>
      </c>
      <c r="B43" t="s">
        <v>36</v>
      </c>
      <c r="C43" t="s">
        <v>13</v>
      </c>
      <c r="D43">
        <v>30</v>
      </c>
      <c r="E43">
        <v>0</v>
      </c>
      <c r="F43">
        <f t="shared" si="6"/>
        <v>30</v>
      </c>
      <c r="G43" s="2">
        <f t="shared" si="0"/>
        <v>0</v>
      </c>
    </row>
    <row r="44" spans="1:7" x14ac:dyDescent="0.25">
      <c r="A44" t="s">
        <v>33</v>
      </c>
      <c r="B44" t="s">
        <v>38</v>
      </c>
      <c r="C44" t="s">
        <v>13</v>
      </c>
      <c r="D44">
        <v>40</v>
      </c>
      <c r="E44">
        <v>0</v>
      </c>
      <c r="F44">
        <f t="shared" si="6"/>
        <v>40</v>
      </c>
      <c r="G44" s="2">
        <f t="shared" si="0"/>
        <v>0</v>
      </c>
    </row>
    <row r="45" spans="1:7" x14ac:dyDescent="0.25">
      <c r="A45" t="s">
        <v>33</v>
      </c>
      <c r="B45" t="s">
        <v>32</v>
      </c>
      <c r="C45" t="s">
        <v>22</v>
      </c>
      <c r="D45">
        <v>20</v>
      </c>
      <c r="E45">
        <v>0</v>
      </c>
      <c r="F45">
        <f t="shared" si="6"/>
        <v>20</v>
      </c>
      <c r="G45" s="2">
        <f t="shared" si="0"/>
        <v>0</v>
      </c>
    </row>
    <row r="46" spans="1:7" x14ac:dyDescent="0.25">
      <c r="A46" t="s">
        <v>39</v>
      </c>
      <c r="B46" t="s">
        <v>40</v>
      </c>
      <c r="C46" t="s">
        <v>22</v>
      </c>
      <c r="D46">
        <v>30</v>
      </c>
      <c r="E46">
        <v>0</v>
      </c>
      <c r="F46">
        <f t="shared" si="6"/>
        <v>30</v>
      </c>
      <c r="G46" s="2">
        <f t="shared" si="0"/>
        <v>0</v>
      </c>
    </row>
    <row r="47" spans="1:7" x14ac:dyDescent="0.25">
      <c r="A47" t="s">
        <v>39</v>
      </c>
      <c r="B47" t="s">
        <v>48</v>
      </c>
      <c r="C47" t="s">
        <v>22</v>
      </c>
      <c r="D47">
        <v>15</v>
      </c>
      <c r="E47">
        <v>0</v>
      </c>
      <c r="F47">
        <f t="shared" si="6"/>
        <v>15</v>
      </c>
      <c r="G47" s="2">
        <f t="shared" si="0"/>
        <v>0</v>
      </c>
    </row>
    <row r="48" spans="1:7" x14ac:dyDescent="0.25">
      <c r="A48" t="s">
        <v>39</v>
      </c>
      <c r="B48" t="s">
        <v>50</v>
      </c>
      <c r="C48" t="s">
        <v>22</v>
      </c>
      <c r="D48">
        <v>40</v>
      </c>
      <c r="E48">
        <v>0</v>
      </c>
      <c r="F48">
        <f t="shared" si="6"/>
        <v>40</v>
      </c>
      <c r="G48" s="2">
        <f t="shared" si="0"/>
        <v>0</v>
      </c>
    </row>
    <row r="49" spans="1:7" x14ac:dyDescent="0.25">
      <c r="A49" t="s">
        <v>39</v>
      </c>
      <c r="B49" t="s">
        <v>41</v>
      </c>
      <c r="C49" t="s">
        <v>22</v>
      </c>
      <c r="D49">
        <v>40</v>
      </c>
      <c r="E49">
        <v>0</v>
      </c>
      <c r="F49">
        <f>D49-E49</f>
        <v>40</v>
      </c>
      <c r="G49" s="2">
        <f t="shared" si="0"/>
        <v>0</v>
      </c>
    </row>
    <row r="50" spans="1:7" x14ac:dyDescent="0.25">
      <c r="A50" t="s">
        <v>39</v>
      </c>
      <c r="B50" t="s">
        <v>42</v>
      </c>
      <c r="C50" t="s">
        <v>22</v>
      </c>
      <c r="D50">
        <v>40</v>
      </c>
      <c r="E50">
        <v>0</v>
      </c>
      <c r="F50">
        <f>D50-E50</f>
        <v>40</v>
      </c>
      <c r="G50" s="2">
        <f t="shared" si="0"/>
        <v>0</v>
      </c>
    </row>
    <row r="51" spans="1:7" x14ac:dyDescent="0.25">
      <c r="A51" t="s">
        <v>39</v>
      </c>
      <c r="B51" t="s">
        <v>43</v>
      </c>
      <c r="C51" t="s">
        <v>22</v>
      </c>
      <c r="D51">
        <v>50</v>
      </c>
      <c r="E51">
        <v>0</v>
      </c>
      <c r="F51">
        <f>D51-E51</f>
        <v>50</v>
      </c>
      <c r="G51" s="2">
        <f t="shared" si="0"/>
        <v>0</v>
      </c>
    </row>
    <row r="52" spans="1:7" x14ac:dyDescent="0.25">
      <c r="A52" t="s">
        <v>33</v>
      </c>
      <c r="B52" t="s">
        <v>32</v>
      </c>
      <c r="C52" t="s">
        <v>13</v>
      </c>
      <c r="D52">
        <v>20</v>
      </c>
      <c r="E52">
        <v>0</v>
      </c>
      <c r="F52">
        <f t="shared" ref="F52:F55" si="7">D52-E52</f>
        <v>20</v>
      </c>
      <c r="G52" s="2">
        <f t="shared" si="0"/>
        <v>0</v>
      </c>
    </row>
    <row r="53" spans="1:7" x14ac:dyDescent="0.25">
      <c r="A53" t="s">
        <v>39</v>
      </c>
      <c r="B53" t="s">
        <v>40</v>
      </c>
      <c r="C53" t="s">
        <v>13</v>
      </c>
      <c r="D53">
        <v>30</v>
      </c>
      <c r="E53">
        <v>0</v>
      </c>
      <c r="F53">
        <f t="shared" si="7"/>
        <v>30</v>
      </c>
      <c r="G53" s="2">
        <f t="shared" si="0"/>
        <v>0</v>
      </c>
    </row>
    <row r="54" spans="1:7" x14ac:dyDescent="0.25">
      <c r="A54" t="s">
        <v>39</v>
      </c>
      <c r="B54" t="s">
        <v>49</v>
      </c>
      <c r="C54" t="s">
        <v>13</v>
      </c>
      <c r="D54">
        <v>40</v>
      </c>
      <c r="E54">
        <v>0</v>
      </c>
      <c r="F54">
        <f t="shared" si="7"/>
        <v>40</v>
      </c>
      <c r="G54" s="2">
        <f t="shared" ref="G54" si="8">E54/(F54+E54)</f>
        <v>0</v>
      </c>
    </row>
    <row r="55" spans="1:7" x14ac:dyDescent="0.25">
      <c r="A55" t="s">
        <v>39</v>
      </c>
      <c r="B55" t="s">
        <v>50</v>
      </c>
      <c r="C55" t="s">
        <v>13</v>
      </c>
      <c r="D55">
        <v>60</v>
      </c>
      <c r="E55">
        <v>0</v>
      </c>
      <c r="F55">
        <f t="shared" si="7"/>
        <v>60</v>
      </c>
      <c r="G55" s="2">
        <f t="shared" si="0"/>
        <v>0</v>
      </c>
    </row>
    <row r="56" spans="1:7" x14ac:dyDescent="0.25">
      <c r="A56" t="s">
        <v>39</v>
      </c>
      <c r="B56" t="s">
        <v>41</v>
      </c>
      <c r="C56" t="s">
        <v>13</v>
      </c>
      <c r="D56">
        <v>40</v>
      </c>
      <c r="E56">
        <v>0</v>
      </c>
      <c r="F56">
        <f>D56-E56</f>
        <v>40</v>
      </c>
      <c r="G56" s="2">
        <f t="shared" si="0"/>
        <v>0</v>
      </c>
    </row>
    <row r="57" spans="1:7" x14ac:dyDescent="0.25">
      <c r="A57" t="s">
        <v>39</v>
      </c>
      <c r="B57" t="s">
        <v>42</v>
      </c>
      <c r="C57" t="s">
        <v>13</v>
      </c>
      <c r="D57">
        <v>40</v>
      </c>
      <c r="E57">
        <v>0</v>
      </c>
      <c r="F57">
        <f>D57-E57</f>
        <v>40</v>
      </c>
      <c r="G57" s="2">
        <f t="shared" si="0"/>
        <v>0</v>
      </c>
    </row>
    <row r="58" spans="1:7" x14ac:dyDescent="0.25">
      <c r="A58" t="s">
        <v>39</v>
      </c>
      <c r="B58" t="s">
        <v>43</v>
      </c>
      <c r="C58" t="s">
        <v>13</v>
      </c>
      <c r="D58">
        <v>30</v>
      </c>
      <c r="E58">
        <v>0</v>
      </c>
      <c r="F58">
        <f>D58-E58</f>
        <v>30</v>
      </c>
      <c r="G58" s="2">
        <f t="shared" si="0"/>
        <v>0</v>
      </c>
    </row>
    <row r="59" spans="1:7" x14ac:dyDescent="0.25">
      <c r="A59" t="s">
        <v>44</v>
      </c>
      <c r="B59" t="s">
        <v>45</v>
      </c>
      <c r="C59" t="s">
        <v>22</v>
      </c>
      <c r="D59">
        <v>30</v>
      </c>
      <c r="E59">
        <v>0</v>
      </c>
      <c r="F59">
        <f>D59-E59</f>
        <v>30</v>
      </c>
      <c r="G59" s="2">
        <f t="shared" si="0"/>
        <v>0</v>
      </c>
    </row>
    <row r="60" spans="1:7" x14ac:dyDescent="0.25">
      <c r="A60" t="s">
        <v>44</v>
      </c>
      <c r="B60" t="s">
        <v>46</v>
      </c>
      <c r="C60" t="s">
        <v>22</v>
      </c>
      <c r="D60">
        <v>30</v>
      </c>
      <c r="E60">
        <v>0</v>
      </c>
      <c r="F60">
        <f>D60-E60</f>
        <v>30</v>
      </c>
      <c r="G60" s="2">
        <f t="shared" si="0"/>
        <v>0</v>
      </c>
    </row>
    <row r="61" spans="1:7" x14ac:dyDescent="0.25">
      <c r="A61" t="s">
        <v>44</v>
      </c>
      <c r="B61" t="s">
        <v>45</v>
      </c>
      <c r="C61" t="s">
        <v>13</v>
      </c>
      <c r="D61">
        <v>30</v>
      </c>
      <c r="E61">
        <v>0</v>
      </c>
      <c r="F61">
        <f>D61-E61</f>
        <v>30</v>
      </c>
      <c r="G61" s="2">
        <f t="shared" si="0"/>
        <v>0</v>
      </c>
    </row>
    <row r="62" spans="1:7" x14ac:dyDescent="0.25">
      <c r="A62" t="s">
        <v>44</v>
      </c>
      <c r="B62" t="s">
        <v>46</v>
      </c>
      <c r="C62" t="s">
        <v>13</v>
      </c>
      <c r="D62">
        <v>30</v>
      </c>
      <c r="E62">
        <v>0</v>
      </c>
      <c r="F62">
        <f>D62-E62</f>
        <v>30</v>
      </c>
      <c r="G62" s="2">
        <f t="shared" si="0"/>
        <v>0</v>
      </c>
    </row>
    <row r="63" spans="1:7" x14ac:dyDescent="0.25">
      <c r="G63" s="2"/>
    </row>
    <row r="64" spans="1:7" x14ac:dyDescent="0.25">
      <c r="D64" s="3" t="s">
        <v>6</v>
      </c>
      <c r="E64" s="3" t="s">
        <v>7</v>
      </c>
      <c r="F64" s="3" t="s">
        <v>8</v>
      </c>
      <c r="G64" s="3" t="s">
        <v>9</v>
      </c>
    </row>
    <row r="65" spans="1:7" x14ac:dyDescent="0.25">
      <c r="A65" s="6"/>
      <c r="B65" s="6"/>
      <c r="C65" s="6"/>
      <c r="D65" s="4">
        <f>SUM(D5:D64)/60</f>
        <v>29.083333333333332</v>
      </c>
      <c r="E65" s="4">
        <f>SUM(E5:E64)/60</f>
        <v>2.75</v>
      </c>
      <c r="F65" s="4">
        <f>SUM(F5:F64)/60</f>
        <v>26.333333333333332</v>
      </c>
      <c r="G65" s="5">
        <f>E65/(E65+F65)</f>
        <v>9.4555873925501438E-2</v>
      </c>
    </row>
  </sheetData>
  <autoFilter ref="A4:G20"/>
  <conditionalFormatting sqref="C5">
    <cfRule type="colorScale" priority="4">
      <colorScale>
        <cfvo type="formula" val="&quot;Front&quot;"/>
        <cfvo type="max"/>
        <color rgb="FFFF7128"/>
        <color rgb="FFFFEF9C"/>
      </colorScale>
    </cfRule>
  </conditionalFormatting>
  <conditionalFormatting sqref="C5:C27">
    <cfRule type="colorScale" priority="3">
      <colorScale>
        <cfvo type="formula" val="&quot;Front&quot;"/>
        <cfvo type="max"/>
        <color rgb="FFFF7128"/>
        <color rgb="FFFFEF9C"/>
      </colorScale>
    </cfRule>
  </conditionalFormatting>
  <conditionalFormatting sqref="C30">
    <cfRule type="colorScale" priority="2">
      <colorScale>
        <cfvo type="formula" val="&quot;Front&quot;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2022-03-29T21:05:47Z</dcterms:modified>
</cp:coreProperties>
</file>