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f1-live-timing\"/>
    </mc:Choice>
  </mc:AlternateContent>
  <xr:revisionPtr revIDLastSave="0" documentId="13_ncr:1_{4BCFA5E3-F8D1-42EE-AFE0-D1A08D46AA1A}" xr6:coauthVersionLast="47" xr6:coauthVersionMax="47" xr10:uidLastSave="{00000000-0000-0000-0000-000000000000}"/>
  <bookViews>
    <workbookView xWindow="-120" yWindow="-120" windowWidth="29040" windowHeight="15720" xr2:uid="{A4B49CDE-7E95-459E-9022-089A23E7BB30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4" i="1" l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8" i="2" l="1"/>
  <c r="A7" i="2"/>
  <c r="A6" i="2"/>
  <c r="A5" i="2"/>
  <c r="A4" i="2"/>
  <c r="A3" i="2"/>
  <c r="A2" i="2"/>
  <c r="O164" i="1" l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M110" i="1" s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8" i="2" l="1"/>
  <c r="J8" i="2" s="1"/>
  <c r="B2" i="2"/>
  <c r="C8" i="2"/>
  <c r="B8" i="2"/>
  <c r="I7" i="2"/>
  <c r="J7" i="2" s="1"/>
  <c r="C7" i="2"/>
  <c r="B7" i="2"/>
  <c r="I6" i="2"/>
  <c r="J6" i="2" s="1"/>
  <c r="C6" i="2"/>
  <c r="B6" i="2"/>
  <c r="I5" i="2"/>
  <c r="J5" i="2" s="1"/>
  <c r="C5" i="2"/>
  <c r="B5" i="2"/>
  <c r="I4" i="2"/>
  <c r="J4" i="2" s="1"/>
  <c r="C4" i="2"/>
  <c r="B4" i="2"/>
  <c r="I3" i="2"/>
  <c r="J3" i="2" s="1"/>
  <c r="C3" i="2"/>
  <c r="B3" i="2"/>
  <c r="I2" i="2"/>
  <c r="J2" i="2" s="1"/>
  <c r="C2" i="2"/>
</calcChain>
</file>

<file path=xl/sharedStrings.xml><?xml version="1.0" encoding="utf-8"?>
<sst xmlns="http://schemas.openxmlformats.org/spreadsheetml/2006/main" count="832" uniqueCount="614">
  <si>
    <t>Alain Prost</t>
  </si>
  <si>
    <t>Renault</t>
  </si>
  <si>
    <t>11'40.582</t>
  </si>
  <si>
    <t>123.699</t>
  </si>
  <si>
    <t>Keke Rosberg</t>
  </si>
  <si>
    <t>Williams/Ford</t>
  </si>
  <si>
    <t>11'43.881</t>
  </si>
  <si>
    <t>3.299</t>
  </si>
  <si>
    <t>123.119</t>
  </si>
  <si>
    <t>Didier Pironi</t>
  </si>
  <si>
    <t>Ferrari</t>
  </si>
  <si>
    <t>11'51.924</t>
  </si>
  <si>
    <t>11.342</t>
  </si>
  <si>
    <t>121.728</t>
  </si>
  <si>
    <t>Nigel Mansell</t>
  </si>
  <si>
    <t>Lotus/Ford</t>
  </si>
  <si>
    <t>11'53.753</t>
  </si>
  <si>
    <t>13.171</t>
  </si>
  <si>
    <t>121.416</t>
  </si>
  <si>
    <t>Bruno Giacomelli</t>
  </si>
  <si>
    <t>Alfa Romeo</t>
  </si>
  <si>
    <t>11'54.205</t>
  </si>
  <si>
    <t>13.623</t>
  </si>
  <si>
    <t>121.340</t>
  </si>
  <si>
    <t>Eddie Cheever</t>
  </si>
  <si>
    <t>Ligier/Matra</t>
  </si>
  <si>
    <t>11'54.543</t>
  </si>
  <si>
    <t>13.961</t>
  </si>
  <si>
    <t>121.282</t>
  </si>
  <si>
    <t>Niki Lauda</t>
  </si>
  <si>
    <t>McLaren/Ford</t>
  </si>
  <si>
    <t>11'55.973</t>
  </si>
  <si>
    <t>15.391</t>
  </si>
  <si>
    <t>121.040</t>
  </si>
  <si>
    <t>Jacques Laffite</t>
  </si>
  <si>
    <t>12'00.039</t>
  </si>
  <si>
    <t>19.457</t>
  </si>
  <si>
    <t>120.356</t>
  </si>
  <si>
    <t>Derek Daly</t>
  </si>
  <si>
    <t>12'01.730</t>
  </si>
  <si>
    <t>21.148</t>
  </si>
  <si>
    <t>120.074</t>
  </si>
  <si>
    <t>René Arnoux</t>
  </si>
  <si>
    <t>12'03.582</t>
  </si>
  <si>
    <t>23.000</t>
  </si>
  <si>
    <t>119.767</t>
  </si>
  <si>
    <t>Roberto Guerrero</t>
  </si>
  <si>
    <t>Ensign/Ford</t>
  </si>
  <si>
    <t>12'04.989</t>
  </si>
  <si>
    <t>24.407</t>
  </si>
  <si>
    <t>119.535</t>
  </si>
  <si>
    <t>Elio de Angelis</t>
  </si>
  <si>
    <t>12'05.289</t>
  </si>
  <si>
    <t>24.707</t>
  </si>
  <si>
    <t>119.485</t>
  </si>
  <si>
    <t>Jochen Mass</t>
  </si>
  <si>
    <t>March/Ford</t>
  </si>
  <si>
    <t>12'06.438</t>
  </si>
  <si>
    <t>25.856</t>
  </si>
  <si>
    <t>119.296</t>
  </si>
  <si>
    <t>John Watson</t>
  </si>
  <si>
    <t>12'07.108</t>
  </si>
  <si>
    <t>26.526</t>
  </si>
  <si>
    <t>119.186</t>
  </si>
  <si>
    <t>Riccardo Patrese</t>
  </si>
  <si>
    <t>Brabham/Ford</t>
  </si>
  <si>
    <t>12'07.284</t>
  </si>
  <si>
    <t>26.702</t>
  </si>
  <si>
    <t>119.158</t>
  </si>
  <si>
    <t>Marc Surer</t>
  </si>
  <si>
    <t>Arrows/Ford</t>
  </si>
  <si>
    <t>12'08.632</t>
  </si>
  <si>
    <t>28.050</t>
  </si>
  <si>
    <t>118.937</t>
  </si>
  <si>
    <t>Brian Henton</t>
  </si>
  <si>
    <t>Tyrrell/Ford</t>
  </si>
  <si>
    <t>12'12.563</t>
  </si>
  <si>
    <t>31.981</t>
  </si>
  <si>
    <t>118.299</t>
  </si>
  <si>
    <t>Eliseo Salazar</t>
  </si>
  <si>
    <t>ATS/Ford</t>
  </si>
  <si>
    <t>12'32.055</t>
  </si>
  <si>
    <t>51.473</t>
  </si>
  <si>
    <t>115.233</t>
  </si>
  <si>
    <t>Chico Serra</t>
  </si>
  <si>
    <t>Fittipaldi/Ford</t>
  </si>
  <si>
    <t>12'33.221</t>
  </si>
  <si>
    <t>52.639</t>
  </si>
  <si>
    <t>115.054</t>
  </si>
  <si>
    <t>Michele Alboreto</t>
  </si>
  <si>
    <t>12'16.943</t>
  </si>
  <si>
    <t>2 Tours</t>
  </si>
  <si>
    <t>78.397</t>
  </si>
  <si>
    <t>A.de Cesaris</t>
  </si>
  <si>
    <t>4'02.602</t>
  </si>
  <si>
    <t>4 Tours</t>
  </si>
  <si>
    <t>119.072</t>
  </si>
  <si>
    <t>J.P.Jarier</t>
  </si>
  <si>
    <t>Osella/Ford</t>
  </si>
  <si>
    <t>4'36.429</t>
  </si>
  <si>
    <t>104.501</t>
  </si>
  <si>
    <t>M.Winkelhock</t>
  </si>
  <si>
    <t>2'09.035</t>
  </si>
  <si>
    <t>5 Tours</t>
  </si>
  <si>
    <t>111.935</t>
  </si>
  <si>
    <t>Saison</t>
  </si>
  <si>
    <t>Manche</t>
  </si>
  <si>
    <t>Tour</t>
  </si>
  <si>
    <t>Pos</t>
  </si>
  <si>
    <t>N°</t>
  </si>
  <si>
    <t>Pilote</t>
  </si>
  <si>
    <t>Voiture</t>
  </si>
  <si>
    <t>Tours</t>
  </si>
  <si>
    <t>Temps</t>
  </si>
  <si>
    <t>Ecart</t>
  </si>
  <si>
    <t>Vitesse</t>
  </si>
  <si>
    <t>Nelson Piquet</t>
  </si>
  <si>
    <t>Brabham/BMW</t>
  </si>
  <si>
    <t>14'08.645</t>
  </si>
  <si>
    <t>196.268</t>
  </si>
  <si>
    <t>McLaren/TAG</t>
  </si>
  <si>
    <t>14'08.852</t>
  </si>
  <si>
    <t>0.207</t>
  </si>
  <si>
    <t>196.220</t>
  </si>
  <si>
    <t>14'09.159</t>
  </si>
  <si>
    <t>0.514</t>
  </si>
  <si>
    <t>196.149</t>
  </si>
  <si>
    <t>Derek Warwick</t>
  </si>
  <si>
    <t>14'22.255</t>
  </si>
  <si>
    <t>13.610</t>
  </si>
  <si>
    <t>193.170</t>
  </si>
  <si>
    <t>Lotus/Renault</t>
  </si>
  <si>
    <t>14'24.632</t>
  </si>
  <si>
    <t>15.987</t>
  </si>
  <si>
    <t>192.639</t>
  </si>
  <si>
    <t>Ayrton Senna</t>
  </si>
  <si>
    <t>Toleman/Hart</t>
  </si>
  <si>
    <t>14'29.371</t>
  </si>
  <si>
    <t>20.726</t>
  </si>
  <si>
    <t>191.589</t>
  </si>
  <si>
    <t>14'33.069</t>
  </si>
  <si>
    <t>24.424</t>
  </si>
  <si>
    <t>190.777</t>
  </si>
  <si>
    <t>Patrick Tambay</t>
  </si>
  <si>
    <t>14'33.558</t>
  </si>
  <si>
    <t>24.913</t>
  </si>
  <si>
    <t>190.670</t>
  </si>
  <si>
    <t>14'42.749</t>
  </si>
  <si>
    <t>34.104</t>
  </si>
  <si>
    <t>188.685</t>
  </si>
  <si>
    <t>Thierry Boutsen</t>
  </si>
  <si>
    <t>Arrows/BMW</t>
  </si>
  <si>
    <t>14'45.583</t>
  </si>
  <si>
    <t>36.938</t>
  </si>
  <si>
    <t>188.081</t>
  </si>
  <si>
    <t>Ligier/Renault</t>
  </si>
  <si>
    <t>14'47.200</t>
  </si>
  <si>
    <t>38.555</t>
  </si>
  <si>
    <t>187.738</t>
  </si>
  <si>
    <t>14'47.992</t>
  </si>
  <si>
    <t>39.347</t>
  </si>
  <si>
    <t>187.571</t>
  </si>
  <si>
    <t>Williams/Honda</t>
  </si>
  <si>
    <t>14'49.922</t>
  </si>
  <si>
    <t>41.277</t>
  </si>
  <si>
    <t>187.164</t>
  </si>
  <si>
    <t>14'55.570</t>
  </si>
  <si>
    <t>46.925</t>
  </si>
  <si>
    <t>185.984</t>
  </si>
  <si>
    <t>14'56.136</t>
  </si>
  <si>
    <t>47.491</t>
  </si>
  <si>
    <t>185.866</t>
  </si>
  <si>
    <t>P.Ghinzani</t>
  </si>
  <si>
    <t>Osella/Alfa Romeo</t>
  </si>
  <si>
    <t>15'01.002</t>
  </si>
  <si>
    <t>52.357</t>
  </si>
  <si>
    <t>184.863</t>
  </si>
  <si>
    <t>Stefan Bellof</t>
  </si>
  <si>
    <t>15'04.232</t>
  </si>
  <si>
    <t>55.587</t>
  </si>
  <si>
    <t>184.202</t>
  </si>
  <si>
    <t>F.Hesnault</t>
  </si>
  <si>
    <t>15'06.530</t>
  </si>
  <si>
    <t>57.885</t>
  </si>
  <si>
    <t>183.735</t>
  </si>
  <si>
    <t>H.Rothengatter</t>
  </si>
  <si>
    <t>Spirit/Hart</t>
  </si>
  <si>
    <t>15'07.531</t>
  </si>
  <si>
    <t>58.886</t>
  </si>
  <si>
    <t>183.533</t>
  </si>
  <si>
    <t>Jonathan Palmer</t>
  </si>
  <si>
    <t>RAM/Hart</t>
  </si>
  <si>
    <t>13'43.654</t>
  </si>
  <si>
    <t>1 Tour</t>
  </si>
  <si>
    <t>183.839</t>
  </si>
  <si>
    <t>Teo Fabi</t>
  </si>
  <si>
    <t>12'08.050</t>
  </si>
  <si>
    <t>187.182</t>
  </si>
  <si>
    <t>ATS/BMW</t>
  </si>
  <si>
    <t>10'49.978</t>
  </si>
  <si>
    <t>3 Tours</t>
  </si>
  <si>
    <t>186.369</t>
  </si>
  <si>
    <t>14'04.981</t>
  </si>
  <si>
    <t>6 Tours</t>
  </si>
  <si>
    <t>89.599</t>
  </si>
  <si>
    <t>41'40.157</t>
  </si>
  <si>
    <t>190.975</t>
  </si>
  <si>
    <t>Lotus/Honda</t>
  </si>
  <si>
    <t>42'10.750</t>
  </si>
  <si>
    <t>30.593</t>
  </si>
  <si>
    <t>188.667</t>
  </si>
  <si>
    <t>42'16.227</t>
  </si>
  <si>
    <t>36.070</t>
  </si>
  <si>
    <t>188.259</t>
  </si>
  <si>
    <t>42'25.690</t>
  </si>
  <si>
    <t>45.533</t>
  </si>
  <si>
    <t>187.559</t>
  </si>
  <si>
    <t>Arrows/Megatron</t>
  </si>
  <si>
    <t>42'32.439</t>
  </si>
  <si>
    <t>52.282</t>
  </si>
  <si>
    <t>187.063</t>
  </si>
  <si>
    <t>Benetton/Ford</t>
  </si>
  <si>
    <t>42'34.506</t>
  </si>
  <si>
    <t>54.349</t>
  </si>
  <si>
    <t>186.912</t>
  </si>
  <si>
    <t>Ligier/Megatron</t>
  </si>
  <si>
    <t>41'43.237</t>
  </si>
  <si>
    <t>184.382</t>
  </si>
  <si>
    <t>41'43.691</t>
  </si>
  <si>
    <t>184.349</t>
  </si>
  <si>
    <t>Philippe Alliot</t>
  </si>
  <si>
    <t>Lola/Ford</t>
  </si>
  <si>
    <t>42'15.939</t>
  </si>
  <si>
    <t>182.005</t>
  </si>
  <si>
    <t>42'24.706</t>
  </si>
  <si>
    <t>181.377</t>
  </si>
  <si>
    <t>Yannick Dalmas</t>
  </si>
  <si>
    <t>42'28.220</t>
  </si>
  <si>
    <t>181.127</t>
  </si>
  <si>
    <t>Alex Caffi</t>
  </si>
  <si>
    <t>42'28.952</t>
  </si>
  <si>
    <t>181.075</t>
  </si>
  <si>
    <t>Philippe Streiff</t>
  </si>
  <si>
    <t>42'54.425</t>
  </si>
  <si>
    <t>179.284</t>
  </si>
  <si>
    <t>Ivan Capelli</t>
  </si>
  <si>
    <t>42'54.615</t>
  </si>
  <si>
    <t>179.270</t>
  </si>
  <si>
    <t>41'51.394</t>
  </si>
  <si>
    <t>164.771</t>
  </si>
  <si>
    <t>Adrian Campos</t>
  </si>
  <si>
    <t>Minardi/Motori Moderni</t>
  </si>
  <si>
    <t>41'42.679</t>
  </si>
  <si>
    <t>158.986</t>
  </si>
  <si>
    <t>31'06.610</t>
  </si>
  <si>
    <t>8 Tours</t>
  </si>
  <si>
    <t>187.582</t>
  </si>
  <si>
    <t>Gerhard Berger</t>
  </si>
  <si>
    <t>27'44.789</t>
  </si>
  <si>
    <t>10 Tours</t>
  </si>
  <si>
    <t>191.203</t>
  </si>
  <si>
    <t>20'59.642</t>
  </si>
  <si>
    <t>15 Tours</t>
  </si>
  <si>
    <t>189.525</t>
  </si>
  <si>
    <t>A.Nannini</t>
  </si>
  <si>
    <t>18'54.024</t>
  </si>
  <si>
    <t>17 Tours</t>
  </si>
  <si>
    <t>182.450</t>
  </si>
  <si>
    <t>17'12.724</t>
  </si>
  <si>
    <t>18 Tours</t>
  </si>
  <si>
    <t>184.935</t>
  </si>
  <si>
    <t>Martin Brundle</t>
  </si>
  <si>
    <t>Zakspeed</t>
  </si>
  <si>
    <t>4'45.665</t>
  </si>
  <si>
    <t>27 Tours</t>
  </si>
  <si>
    <t>167.143</t>
  </si>
  <si>
    <t>Stefan Johansson</t>
  </si>
  <si>
    <t>1'43.361</t>
  </si>
  <si>
    <t>29 Tours</t>
  </si>
  <si>
    <t>153.981</t>
  </si>
  <si>
    <t>Satoru Nakajima</t>
  </si>
  <si>
    <t>1'43.533</t>
  </si>
  <si>
    <t>153.725</t>
  </si>
  <si>
    <t>Christian Danner</t>
  </si>
  <si>
    <t>1'44.266</t>
  </si>
  <si>
    <t>152.644</t>
  </si>
  <si>
    <t>McLaren/Honda</t>
  </si>
  <si>
    <t>4'40.189</t>
  </si>
  <si>
    <t>194.269</t>
  </si>
  <si>
    <t>4'42.959</t>
  </si>
  <si>
    <t>2.770</t>
  </si>
  <si>
    <t>192.367</t>
  </si>
  <si>
    <t>4'47.695</t>
  </si>
  <si>
    <t>7.506</t>
  </si>
  <si>
    <t>189.200</t>
  </si>
  <si>
    <t>Williams/Renault</t>
  </si>
  <si>
    <t>4'48.947</t>
  </si>
  <si>
    <t>8.758</t>
  </si>
  <si>
    <t>188.381</t>
  </si>
  <si>
    <t>4'49.384</t>
  </si>
  <si>
    <t>9.195</t>
  </si>
  <si>
    <t>188.096</t>
  </si>
  <si>
    <t>4'50.042</t>
  </si>
  <si>
    <t>9.853</t>
  </si>
  <si>
    <t>187.669</t>
  </si>
  <si>
    <t>4'52.238</t>
  </si>
  <si>
    <t>12.049</t>
  </si>
  <si>
    <t>186.259</t>
  </si>
  <si>
    <t>Lotus/Judd</t>
  </si>
  <si>
    <t>4'54.438</t>
  </si>
  <si>
    <t>14.249</t>
  </si>
  <si>
    <t>184.867</t>
  </si>
  <si>
    <t>4'55.493</t>
  </si>
  <si>
    <t>15.304</t>
  </si>
  <si>
    <t>184.207</t>
  </si>
  <si>
    <t>O.Grouillard</t>
  </si>
  <si>
    <t>Ligier/Ford</t>
  </si>
  <si>
    <t>4'57.556</t>
  </si>
  <si>
    <t>17.367</t>
  </si>
  <si>
    <t>182.930</t>
  </si>
  <si>
    <t>Dallara/Ford</t>
  </si>
  <si>
    <t>4'58.116</t>
  </si>
  <si>
    <t>17.927</t>
  </si>
  <si>
    <t>182.587</t>
  </si>
  <si>
    <t>Nicola Larini</t>
  </si>
  <si>
    <t>4'58.471</t>
  </si>
  <si>
    <t>18.282</t>
  </si>
  <si>
    <t>182.369</t>
  </si>
  <si>
    <t>5'00.160</t>
  </si>
  <si>
    <t>19.971</t>
  </si>
  <si>
    <t>181.343</t>
  </si>
  <si>
    <t>P.Martini</t>
  </si>
  <si>
    <t>Minardi/Ford</t>
  </si>
  <si>
    <t>5'01.234</t>
  </si>
  <si>
    <t>21.045</t>
  </si>
  <si>
    <t>180.697</t>
  </si>
  <si>
    <t>G.Tarquini</t>
  </si>
  <si>
    <t>AGS/Ford</t>
  </si>
  <si>
    <t>5'01.548</t>
  </si>
  <si>
    <t>21.359</t>
  </si>
  <si>
    <t>180.509</t>
  </si>
  <si>
    <t>Stefano Modena</t>
  </si>
  <si>
    <t>Brabham/Judd</t>
  </si>
  <si>
    <t>5'01.881</t>
  </si>
  <si>
    <t>21.692</t>
  </si>
  <si>
    <t>180.309</t>
  </si>
  <si>
    <t>5'02.507</t>
  </si>
  <si>
    <t>22.318</t>
  </si>
  <si>
    <t>179.936</t>
  </si>
  <si>
    <t>Johnny Herbert</t>
  </si>
  <si>
    <t>5'03.805</t>
  </si>
  <si>
    <t>23.616</t>
  </si>
  <si>
    <t>179.168</t>
  </si>
  <si>
    <t>M.Gugelmin</t>
  </si>
  <si>
    <t>March/Judd</t>
  </si>
  <si>
    <t>5'04.926</t>
  </si>
  <si>
    <t>24.737</t>
  </si>
  <si>
    <t>178.509</t>
  </si>
  <si>
    <t>5'05.904</t>
  </si>
  <si>
    <t>25.715</t>
  </si>
  <si>
    <t>177.938</t>
  </si>
  <si>
    <t>5'06.536</t>
  </si>
  <si>
    <t>26.347</t>
  </si>
  <si>
    <t>177.571</t>
  </si>
  <si>
    <t>Luis Perez-Sala</t>
  </si>
  <si>
    <t>5'08.714</t>
  </si>
  <si>
    <t>28.525</t>
  </si>
  <si>
    <t>176.319</t>
  </si>
  <si>
    <t>5'14.813</t>
  </si>
  <si>
    <t>34.624</t>
  </si>
  <si>
    <t>172.903</t>
  </si>
  <si>
    <t>1'42.912</t>
  </si>
  <si>
    <t>176.306</t>
  </si>
  <si>
    <t>24'19.785</t>
  </si>
  <si>
    <t>188.658</t>
  </si>
  <si>
    <t>24'20.720</t>
  </si>
  <si>
    <t>0.935</t>
  </si>
  <si>
    <t>188.537</t>
  </si>
  <si>
    <t>24'41.746</t>
  </si>
  <si>
    <t>21.961</t>
  </si>
  <si>
    <t>185.862</t>
  </si>
  <si>
    <t>Jean Alesi</t>
  </si>
  <si>
    <t>24'50.910</t>
  </si>
  <si>
    <t>31.125</t>
  </si>
  <si>
    <t>184.719</t>
  </si>
  <si>
    <t>Mika Häkkinen</t>
  </si>
  <si>
    <t>24'51.590</t>
  </si>
  <si>
    <t>31.805</t>
  </si>
  <si>
    <t>184.635</t>
  </si>
  <si>
    <t>24'56.194</t>
  </si>
  <si>
    <t>36.409</t>
  </si>
  <si>
    <t>184.067</t>
  </si>
  <si>
    <t>Erik Comas</t>
  </si>
  <si>
    <t>24'57.269</t>
  </si>
  <si>
    <t>37.484</t>
  </si>
  <si>
    <t>183.935</t>
  </si>
  <si>
    <t>24'58.309</t>
  </si>
  <si>
    <t>38.524</t>
  </si>
  <si>
    <t>183.807</t>
  </si>
  <si>
    <t>25'03.060</t>
  </si>
  <si>
    <t>43.275</t>
  </si>
  <si>
    <t>183.226</t>
  </si>
  <si>
    <t>Footwork/Mugen-Honda</t>
  </si>
  <si>
    <t>25'08.722</t>
  </si>
  <si>
    <t>48.937</t>
  </si>
  <si>
    <t>182.539</t>
  </si>
  <si>
    <t>Aguri Suzuki</t>
  </si>
  <si>
    <t>25'11.396</t>
  </si>
  <si>
    <t>51.611</t>
  </si>
  <si>
    <t>182.216</t>
  </si>
  <si>
    <t>G.Morbidelli</t>
  </si>
  <si>
    <t>Minardi/Lamborghini</t>
  </si>
  <si>
    <t>25'15.280</t>
  </si>
  <si>
    <t>55.495</t>
  </si>
  <si>
    <t>181.749</t>
  </si>
  <si>
    <t>Ukyo Katayama</t>
  </si>
  <si>
    <t>Venturi/Lamborghini</t>
  </si>
  <si>
    <t>25'21.566</t>
  </si>
  <si>
    <t>1'01.781</t>
  </si>
  <si>
    <t>180.998</t>
  </si>
  <si>
    <t>Jordan/Yamaha</t>
  </si>
  <si>
    <t>Dallara/Ferrari</t>
  </si>
  <si>
    <t>25'41.350</t>
  </si>
  <si>
    <t>1'21.565</t>
  </si>
  <si>
    <t>178.675</t>
  </si>
  <si>
    <t>Karl Wendlinger</t>
  </si>
  <si>
    <t>March/Ilmor</t>
  </si>
  <si>
    <t>24'08.197</t>
  </si>
  <si>
    <t>179.603</t>
  </si>
  <si>
    <t>J J Lehto</t>
  </si>
  <si>
    <t>24'09.068</t>
  </si>
  <si>
    <t>179.495</t>
  </si>
  <si>
    <t>Tyrrell/Ilmor</t>
  </si>
  <si>
    <t>24'11.249</t>
  </si>
  <si>
    <t>179.225</t>
  </si>
  <si>
    <t>24'52.411</t>
  </si>
  <si>
    <t>174.282</t>
  </si>
  <si>
    <t>M.Schumacher</t>
  </si>
  <si>
    <t>24'57.501</t>
  </si>
  <si>
    <t>173.689</t>
  </si>
  <si>
    <t>13'34.452</t>
  </si>
  <si>
    <t>187.856</t>
  </si>
  <si>
    <t>Fondmetal/Ford</t>
  </si>
  <si>
    <t>8'34.366</t>
  </si>
  <si>
    <t>12 Tours</t>
  </si>
  <si>
    <t>178.472</t>
  </si>
  <si>
    <t>12'01.301</t>
  </si>
  <si>
    <t>125.773</t>
  </si>
  <si>
    <t>12'01.857</t>
  </si>
  <si>
    <t>0.556</t>
  </si>
  <si>
    <t>125.676</t>
  </si>
  <si>
    <t>12'03.887</t>
  </si>
  <si>
    <t>2.586</t>
  </si>
  <si>
    <t>125.323</t>
  </si>
  <si>
    <t>Damon Hill</t>
  </si>
  <si>
    <t>12'06.836</t>
  </si>
  <si>
    <t>5.535</t>
  </si>
  <si>
    <t>124.815</t>
  </si>
  <si>
    <t>H-H.Frentzen</t>
  </si>
  <si>
    <t>Sauber/Mercedes</t>
  </si>
  <si>
    <t>12'07.222</t>
  </si>
  <si>
    <t>5.921</t>
  </si>
  <si>
    <t>124.749</t>
  </si>
  <si>
    <t>McLaren/Peugeot</t>
  </si>
  <si>
    <t>12'07.790</t>
  </si>
  <si>
    <t>6.489</t>
  </si>
  <si>
    <t>124.651</t>
  </si>
  <si>
    <t>12'08.605</t>
  </si>
  <si>
    <t>7.304</t>
  </si>
  <si>
    <t>124.512</t>
  </si>
  <si>
    <t>12'09.326</t>
  </si>
  <si>
    <t>8.025</t>
  </si>
  <si>
    <t>124.389</t>
  </si>
  <si>
    <t>Tyrrell/Yamaha</t>
  </si>
  <si>
    <t>12'11.337</t>
  </si>
  <si>
    <t>10.036</t>
  </si>
  <si>
    <t>124.047</t>
  </si>
  <si>
    <t>12'12.212</t>
  </si>
  <si>
    <t>10.911</t>
  </si>
  <si>
    <t>123.899</t>
  </si>
  <si>
    <t>Footwork/Ford</t>
  </si>
  <si>
    <t>12'13.263</t>
  </si>
  <si>
    <t>11.962</t>
  </si>
  <si>
    <t>123.721</t>
  </si>
  <si>
    <t>Mark Blundell</t>
  </si>
  <si>
    <t>12'16.883</t>
  </si>
  <si>
    <t>15.582</t>
  </si>
  <si>
    <t>123.113</t>
  </si>
  <si>
    <t>12'17.368</t>
  </si>
  <si>
    <t>16.067</t>
  </si>
  <si>
    <t>123.032</t>
  </si>
  <si>
    <t>C.Fittipaldi</t>
  </si>
  <si>
    <t>12'17.545</t>
  </si>
  <si>
    <t>16.244</t>
  </si>
  <si>
    <t>123.003</t>
  </si>
  <si>
    <t>Lotus/Mugen-Honda</t>
  </si>
  <si>
    <t>12'18.371</t>
  </si>
  <si>
    <t>17.070</t>
  </si>
  <si>
    <t>122.865</t>
  </si>
  <si>
    <t>Olivier Panis</t>
  </si>
  <si>
    <t>12'18.948</t>
  </si>
  <si>
    <t>17.647</t>
  </si>
  <si>
    <t>122.769</t>
  </si>
  <si>
    <t>Larrousse/Ford</t>
  </si>
  <si>
    <t>12'19.764</t>
  </si>
  <si>
    <t>18.463</t>
  </si>
  <si>
    <t>122.634</t>
  </si>
  <si>
    <t>Jordan/Hart</t>
  </si>
  <si>
    <t>12'20.353</t>
  </si>
  <si>
    <t>19.052</t>
  </si>
  <si>
    <t>122.536</t>
  </si>
  <si>
    <t>Olivier Beretta</t>
  </si>
  <si>
    <t>12'22.188</t>
  </si>
  <si>
    <t>20.887</t>
  </si>
  <si>
    <t>122.233</t>
  </si>
  <si>
    <t>David Brabham</t>
  </si>
  <si>
    <t>Simtek/Ford</t>
  </si>
  <si>
    <t>12'22.961</t>
  </si>
  <si>
    <t>21.660</t>
  </si>
  <si>
    <t>122.106</t>
  </si>
  <si>
    <t>Bertrand Gachot</t>
  </si>
  <si>
    <t>Pacific/Ilmor</t>
  </si>
  <si>
    <t>12'24.043</t>
  </si>
  <si>
    <t>22.742</t>
  </si>
  <si>
    <t>121.928</t>
  </si>
  <si>
    <t>Eric Bernard</t>
  </si>
  <si>
    <t>12'24.125</t>
  </si>
  <si>
    <t>22.824</t>
  </si>
  <si>
    <t>121.915</t>
  </si>
  <si>
    <t>38'53.291</t>
  </si>
  <si>
    <t>117.617</t>
  </si>
  <si>
    <t>39'00.154</t>
  </si>
  <si>
    <t>6.863</t>
  </si>
  <si>
    <t>117.272</t>
  </si>
  <si>
    <t>39'06.317</t>
  </si>
  <si>
    <t>13.026</t>
  </si>
  <si>
    <t>116.964</t>
  </si>
  <si>
    <t>39'10.851</t>
  </si>
  <si>
    <t>17.560</t>
  </si>
  <si>
    <t>116.739</t>
  </si>
  <si>
    <t>39'12.454</t>
  </si>
  <si>
    <t>19.163</t>
  </si>
  <si>
    <t>116.659</t>
  </si>
  <si>
    <t>39'14.059</t>
  </si>
  <si>
    <t>20.768</t>
  </si>
  <si>
    <t>116.580</t>
  </si>
  <si>
    <t>39'19.278</t>
  </si>
  <si>
    <t>25.987</t>
  </si>
  <si>
    <t>116.322</t>
  </si>
  <si>
    <t>39'24.535</t>
  </si>
  <si>
    <t>31.244</t>
  </si>
  <si>
    <t>116.063</t>
  </si>
  <si>
    <t>39'28.759</t>
  </si>
  <si>
    <t>35.468</t>
  </si>
  <si>
    <t>115.856</t>
  </si>
  <si>
    <t>Eddie Irvine</t>
  </si>
  <si>
    <t>39'35.170</t>
  </si>
  <si>
    <t>41.879</t>
  </si>
  <si>
    <t>115.543</t>
  </si>
  <si>
    <t>R.Barrichello</t>
  </si>
  <si>
    <t>39'39.290</t>
  </si>
  <si>
    <t>45.999</t>
  </si>
  <si>
    <t>115.343</t>
  </si>
  <si>
    <t>39'46.131</t>
  </si>
  <si>
    <t>52.840</t>
  </si>
  <si>
    <t>115.013</t>
  </si>
  <si>
    <t>39'48.068</t>
  </si>
  <si>
    <t>54.777</t>
  </si>
  <si>
    <t>114.919</t>
  </si>
  <si>
    <t>A.Zanardi</t>
  </si>
  <si>
    <t>39'50.809</t>
  </si>
  <si>
    <t>57.518</t>
  </si>
  <si>
    <t>114.788</t>
  </si>
  <si>
    <t>Mika Salo</t>
  </si>
  <si>
    <t>39'51.106</t>
  </si>
  <si>
    <t>57.815</t>
  </si>
  <si>
    <t>114.773</t>
  </si>
  <si>
    <t>40'00.734</t>
  </si>
  <si>
    <t>1'07.443</t>
  </si>
  <si>
    <t>114.313</t>
  </si>
  <si>
    <t>40'10.752</t>
  </si>
  <si>
    <t>1'17.461</t>
  </si>
  <si>
    <t>113.838</t>
  </si>
  <si>
    <t>33'00.544</t>
  </si>
  <si>
    <t>106.589</t>
  </si>
  <si>
    <t>Franck Lagorce</t>
  </si>
  <si>
    <t>33'15.007</t>
  </si>
  <si>
    <t>105.816</t>
  </si>
  <si>
    <t>33'15.866</t>
  </si>
  <si>
    <t>105.771</t>
  </si>
  <si>
    <t>33'19.832</t>
  </si>
  <si>
    <t>105.561</t>
  </si>
  <si>
    <t>6'36.884</t>
  </si>
  <si>
    <t>159.571</t>
  </si>
  <si>
    <t>6'58.002</t>
  </si>
  <si>
    <t>151.509</t>
  </si>
  <si>
    <t>Taki Inoue</t>
  </si>
  <si>
    <t>7'47.322</t>
  </si>
  <si>
    <t>135.519</t>
  </si>
  <si>
    <t>temps(s)</t>
  </si>
  <si>
    <t>24'05.792</t>
  </si>
  <si>
    <t>1'15.351</t>
  </si>
  <si>
    <t>179.901</t>
  </si>
  <si>
    <t>TDF</t>
  </si>
  <si>
    <t>Départ 1</t>
  </si>
  <si>
    <t>saison</t>
  </si>
  <si>
    <t>manche</t>
  </si>
  <si>
    <t>total</t>
  </si>
  <si>
    <t>manche 1</t>
  </si>
  <si>
    <t>manche 2</t>
  </si>
  <si>
    <t>timing départ 2</t>
  </si>
  <si>
    <t>Durée totale</t>
  </si>
  <si>
    <t>Insert live_timing_manche1</t>
  </si>
  <si>
    <t>Insert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</si>
</sst>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repositories\f1-live-timing\Live%20Timing%20-%20Infos%20GP.xlsx" TargetMode="External"/><Relationship Id="rId1" Type="http://schemas.openxmlformats.org/officeDocument/2006/relationships/externalLinkPath" Target="Live%20Timing%20-%20Infos%20G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rée GP"/>
      <sheetName val="Yellow"/>
      <sheetName val="grands prix"/>
      <sheetName val="Red Flags"/>
      <sheetName val="Premier tour"/>
      <sheetName val="Feuil4"/>
      <sheetName val="Tours additionnels"/>
      <sheetName val="SC"/>
      <sheetName val="Infos"/>
      <sheetName val="Race status"/>
      <sheetName val="Changement nombre de tours"/>
      <sheetName val="tour par tour incorrec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Saison</v>
          </cell>
          <cell r="C1" t="str">
            <v>Manche</v>
          </cell>
          <cell r="D1" t="str">
            <v>Grand prix</v>
          </cell>
          <cell r="E1" t="str">
            <v>Circuit</v>
          </cell>
          <cell r="F1" t="str">
            <v>Nom GP</v>
          </cell>
          <cell r="G1" t="str">
            <v>Partants</v>
          </cell>
          <cell r="H1" t="str">
            <v>Tours prévus</v>
          </cell>
          <cell r="I1" t="str">
            <v>fps</v>
          </cell>
          <cell r="J1" t="str">
            <v>Début TDF</v>
          </cell>
          <cell r="K1" t="str">
            <v>Départ</v>
          </cell>
          <cell r="L1" t="str">
            <v>Ligne arrivée</v>
          </cell>
          <cell r="M1" t="str">
            <v>arrivée</v>
          </cell>
          <cell r="N1" t="str">
            <v>Durée calc</v>
          </cell>
          <cell r="O1" t="str">
            <v>Durée réelle</v>
          </cell>
          <cell r="P1" t="str">
            <v>Rouge</v>
          </cell>
          <cell r="Q1" t="str">
            <v>Tours P1</v>
          </cell>
          <cell r="R1" t="str">
            <v>Début Rouge</v>
          </cell>
          <cell r="S1" t="str">
            <v>Début TDF2</v>
          </cell>
          <cell r="T1" t="str">
            <v>Départ 2</v>
          </cell>
        </row>
        <row r="2">
          <cell r="A2" t="str">
            <v>1981-3</v>
          </cell>
          <cell r="B2">
            <v>1981</v>
          </cell>
          <cell r="C2">
            <v>3</v>
          </cell>
          <cell r="D2" t="str">
            <v>Argentine</v>
          </cell>
          <cell r="E2" t="str">
            <v>Buenos Aires</v>
          </cell>
          <cell r="F2" t="str">
            <v>Gran Premio de la Republica Argentina</v>
          </cell>
          <cell r="G2">
            <v>24</v>
          </cell>
          <cell r="H2">
            <v>53</v>
          </cell>
          <cell r="I2">
            <v>25</v>
          </cell>
          <cell r="J2">
            <v>7494</v>
          </cell>
          <cell r="K2">
            <v>12897</v>
          </cell>
          <cell r="L2" t="str">
            <v>avant</v>
          </cell>
          <cell r="O2">
            <v>6.5657604166666675E-2</v>
          </cell>
          <cell r="P2" t="str">
            <v>Non</v>
          </cell>
          <cell r="Q2" t="str">
            <v/>
          </cell>
        </row>
        <row r="3">
          <cell r="A3" t="str">
            <v>1981-4</v>
          </cell>
          <cell r="B3">
            <v>1981</v>
          </cell>
          <cell r="C3">
            <v>4</v>
          </cell>
          <cell r="D3" t="str">
            <v>Saint-Marin</v>
          </cell>
          <cell r="E3" t="str">
            <v>Imola</v>
          </cell>
          <cell r="F3" t="str">
            <v>Gran Premio di San Marino</v>
          </cell>
          <cell r="G3">
            <v>24</v>
          </cell>
          <cell r="H3">
            <v>60</v>
          </cell>
          <cell r="I3">
            <v>25</v>
          </cell>
          <cell r="J3">
            <v>15175</v>
          </cell>
          <cell r="K3">
            <v>20517</v>
          </cell>
          <cell r="L3" t="str">
            <v>après</v>
          </cell>
          <cell r="O3">
            <v>7.7360763888888892E-2</v>
          </cell>
          <cell r="P3" t="str">
            <v>Non</v>
          </cell>
          <cell r="Q3" t="str">
            <v/>
          </cell>
        </row>
        <row r="4">
          <cell r="A4" t="str">
            <v>1981-6</v>
          </cell>
          <cell r="B4">
            <v>1981</v>
          </cell>
          <cell r="C4">
            <v>6</v>
          </cell>
          <cell r="D4" t="str">
            <v>Monaco</v>
          </cell>
          <cell r="E4" t="str">
            <v>Monaco</v>
          </cell>
          <cell r="F4" t="str">
            <v>Grand Prix Automobile de Monaco</v>
          </cell>
          <cell r="G4">
            <v>20</v>
          </cell>
          <cell r="H4">
            <v>76</v>
          </cell>
          <cell r="I4">
            <v>25</v>
          </cell>
          <cell r="J4">
            <v>85949</v>
          </cell>
          <cell r="K4">
            <v>91462</v>
          </cell>
          <cell r="L4" t="str">
            <v>après</v>
          </cell>
          <cell r="O4">
            <v>7.9437280092592599E-2</v>
          </cell>
          <cell r="P4" t="str">
            <v>Non</v>
          </cell>
          <cell r="Q4" t="str">
            <v/>
          </cell>
        </row>
        <row r="5">
          <cell r="A5" t="str">
            <v>1981-7</v>
          </cell>
          <cell r="B5">
            <v>1981</v>
          </cell>
          <cell r="C5">
            <v>7</v>
          </cell>
          <cell r="D5" t="str">
            <v>Espagne</v>
          </cell>
          <cell r="E5" t="str">
            <v>Jarama</v>
          </cell>
          <cell r="F5" t="str">
            <v>Gran Premio de España</v>
          </cell>
          <cell r="G5">
            <v>24</v>
          </cell>
          <cell r="H5">
            <v>80</v>
          </cell>
          <cell r="I5">
            <v>25</v>
          </cell>
          <cell r="J5">
            <v>16727</v>
          </cell>
          <cell r="K5">
            <v>21710</v>
          </cell>
          <cell r="L5" t="str">
            <v>avant</v>
          </cell>
          <cell r="O5">
            <v>7.4016435185185192E-2</v>
          </cell>
          <cell r="P5" t="str">
            <v>Non</v>
          </cell>
          <cell r="Q5" t="str">
            <v/>
          </cell>
        </row>
        <row r="6">
          <cell r="A6" t="str">
            <v>1981-9</v>
          </cell>
          <cell r="B6">
            <v>1981</v>
          </cell>
          <cell r="C6">
            <v>9</v>
          </cell>
          <cell r="D6" t="str">
            <v>Grande-Bretagne</v>
          </cell>
          <cell r="E6" t="str">
            <v>Silverstone</v>
          </cell>
          <cell r="F6" t="str">
            <v>British Grand Prix</v>
          </cell>
          <cell r="G6">
            <v>24</v>
          </cell>
          <cell r="H6">
            <v>68</v>
          </cell>
          <cell r="I6">
            <v>25</v>
          </cell>
          <cell r="J6">
            <v>12600</v>
          </cell>
          <cell r="K6">
            <v>17315</v>
          </cell>
          <cell r="L6" t="str">
            <v>avant</v>
          </cell>
          <cell r="O6">
            <v>6.0356493055555564E-2</v>
          </cell>
          <cell r="P6" t="str">
            <v>Non</v>
          </cell>
          <cell r="Q6" t="str">
            <v/>
          </cell>
        </row>
        <row r="7">
          <cell r="A7" t="str">
            <v>1981-13</v>
          </cell>
          <cell r="B7">
            <v>1981</v>
          </cell>
          <cell r="C7">
            <v>13</v>
          </cell>
          <cell r="D7" t="str">
            <v>Italie</v>
          </cell>
          <cell r="E7" t="str">
            <v>Monza</v>
          </cell>
          <cell r="F7" t="str">
            <v>Gran Premio d'Italia</v>
          </cell>
          <cell r="G7">
            <v>24</v>
          </cell>
          <cell r="H7">
            <v>52</v>
          </cell>
          <cell r="I7">
            <v>29.97</v>
          </cell>
          <cell r="J7">
            <v>18230</v>
          </cell>
          <cell r="K7">
            <v>24572</v>
          </cell>
          <cell r="L7" t="str">
            <v>après</v>
          </cell>
          <cell r="O7">
            <v>6.0107326388888889E-2</v>
          </cell>
          <cell r="P7" t="str">
            <v>Non</v>
          </cell>
          <cell r="Q7" t="str">
            <v/>
          </cell>
        </row>
        <row r="8">
          <cell r="A8" t="str">
            <v>1981-15</v>
          </cell>
          <cell r="B8">
            <v>1981</v>
          </cell>
          <cell r="C8">
            <v>15</v>
          </cell>
          <cell r="D8" t="str">
            <v>Las Vegas</v>
          </cell>
          <cell r="E8" t="str">
            <v>Caesars Palace</v>
          </cell>
          <cell r="F8" t="str">
            <v>Caesar's Palace Grand Prix</v>
          </cell>
          <cell r="G8">
            <v>24</v>
          </cell>
          <cell r="H8">
            <v>75</v>
          </cell>
          <cell r="I8">
            <v>50</v>
          </cell>
          <cell r="J8">
            <v>8984</v>
          </cell>
          <cell r="K8">
            <v>18584</v>
          </cell>
          <cell r="L8" t="str">
            <v>avant</v>
          </cell>
          <cell r="O8">
            <v>7.2327291666666668E-2</v>
          </cell>
          <cell r="P8" t="str">
            <v>Non</v>
          </cell>
          <cell r="Q8" t="str">
            <v/>
          </cell>
        </row>
        <row r="9">
          <cell r="A9" t="str">
            <v>1982-1</v>
          </cell>
          <cell r="B9">
            <v>1982</v>
          </cell>
          <cell r="C9">
            <v>1</v>
          </cell>
          <cell r="D9" t="str">
            <v>Afrique du Sud</v>
          </cell>
          <cell r="E9" t="str">
            <v>Kyalami</v>
          </cell>
          <cell r="F9" t="str">
            <v>Grand Prix of South Africa</v>
          </cell>
          <cell r="G9">
            <v>26</v>
          </cell>
          <cell r="H9">
            <v>77</v>
          </cell>
          <cell r="I9">
            <v>50</v>
          </cell>
          <cell r="J9">
            <v>34389</v>
          </cell>
          <cell r="K9">
            <v>44003</v>
          </cell>
          <cell r="L9" t="str">
            <v>avant</v>
          </cell>
          <cell r="O9">
            <v>6.3986122685185179E-2</v>
          </cell>
          <cell r="P9" t="str">
            <v>Non</v>
          </cell>
          <cell r="Q9" t="str">
            <v/>
          </cell>
        </row>
        <row r="10">
          <cell r="A10" t="str">
            <v>1982-2</v>
          </cell>
          <cell r="B10">
            <v>1982</v>
          </cell>
          <cell r="C10">
            <v>2</v>
          </cell>
          <cell r="D10" t="str">
            <v>Brésil</v>
          </cell>
          <cell r="E10" t="str">
            <v>Jacarepagua</v>
          </cell>
          <cell r="F10" t="str">
            <v>Grande Premio do Brasil</v>
          </cell>
          <cell r="G10">
            <v>26</v>
          </cell>
          <cell r="H10">
            <v>63</v>
          </cell>
          <cell r="I10">
            <v>50</v>
          </cell>
          <cell r="J10">
            <v>26260</v>
          </cell>
          <cell r="K10">
            <v>36249</v>
          </cell>
          <cell r="L10" t="str">
            <v>avant</v>
          </cell>
          <cell r="O10">
            <v>7.2150000000000006E-2</v>
          </cell>
          <cell r="P10" t="str">
            <v>Non</v>
          </cell>
          <cell r="Q10" t="str">
            <v/>
          </cell>
        </row>
        <row r="11">
          <cell r="A11" t="str">
            <v>1982-3</v>
          </cell>
          <cell r="B11">
            <v>1982</v>
          </cell>
          <cell r="C11">
            <v>3</v>
          </cell>
          <cell r="D11" t="str">
            <v>Etats-Unis Ouest</v>
          </cell>
          <cell r="E11" t="str">
            <v>Long Beach</v>
          </cell>
          <cell r="F11" t="str">
            <v>Grand Prix of Long Beach</v>
          </cell>
          <cell r="G11">
            <v>26</v>
          </cell>
          <cell r="H11">
            <v>75</v>
          </cell>
          <cell r="I11">
            <v>59.94</v>
          </cell>
          <cell r="J11">
            <v>40803</v>
          </cell>
          <cell r="K11">
            <v>49104</v>
          </cell>
          <cell r="L11" t="str">
            <v>avant</v>
          </cell>
          <cell r="O11">
            <v>8.2237476851851857E-2</v>
          </cell>
          <cell r="P11" t="str">
            <v>Non</v>
          </cell>
          <cell r="Q11" t="str">
            <v/>
          </cell>
        </row>
        <row r="12">
          <cell r="A12" t="str">
            <v>1982-4</v>
          </cell>
          <cell r="B12">
            <v>1982</v>
          </cell>
          <cell r="C12">
            <v>4</v>
          </cell>
          <cell r="D12" t="str">
            <v>Saint-Marin</v>
          </cell>
          <cell r="E12" t="str">
            <v>Imola</v>
          </cell>
          <cell r="F12" t="str">
            <v>Gran Premio di San Marino</v>
          </cell>
          <cell r="G12">
            <v>13</v>
          </cell>
          <cell r="H12">
            <v>60</v>
          </cell>
          <cell r="I12">
            <v>50</v>
          </cell>
          <cell r="J12">
            <v>43041</v>
          </cell>
          <cell r="K12">
            <v>52667</v>
          </cell>
          <cell r="L12" t="str">
            <v>après</v>
          </cell>
          <cell r="O12">
            <v>6.7116747685185177E-2</v>
          </cell>
          <cell r="P12" t="str">
            <v>Non</v>
          </cell>
          <cell r="Q12" t="str">
            <v/>
          </cell>
        </row>
        <row r="13">
          <cell r="A13" t="str">
            <v>1982-5</v>
          </cell>
          <cell r="B13">
            <v>1982</v>
          </cell>
          <cell r="C13">
            <v>5</v>
          </cell>
          <cell r="D13" t="str">
            <v>Belgique</v>
          </cell>
          <cell r="E13" t="str">
            <v>Zolder</v>
          </cell>
          <cell r="F13" t="str">
            <v>Grote Prijs van Belgie</v>
          </cell>
          <cell r="G13">
            <v>26</v>
          </cell>
          <cell r="H13">
            <v>70</v>
          </cell>
          <cell r="I13">
            <v>50</v>
          </cell>
          <cell r="J13">
            <v>42584</v>
          </cell>
          <cell r="K13">
            <v>50925</v>
          </cell>
          <cell r="L13" t="str">
            <v>avant</v>
          </cell>
          <cell r="O13">
            <v>6.6458275462962971E-2</v>
          </cell>
          <cell r="P13" t="str">
            <v>Non</v>
          </cell>
          <cell r="Q13" t="str">
            <v/>
          </cell>
        </row>
        <row r="14">
          <cell r="A14" t="str">
            <v>1982-6</v>
          </cell>
          <cell r="B14">
            <v>1982</v>
          </cell>
          <cell r="C14">
            <v>6</v>
          </cell>
          <cell r="D14" t="str">
            <v>Monaco</v>
          </cell>
          <cell r="E14" t="str">
            <v>Monaco</v>
          </cell>
          <cell r="F14" t="str">
            <v>Grand Prix Automobile de Monaco</v>
          </cell>
          <cell r="G14">
            <v>20</v>
          </cell>
          <cell r="H14">
            <v>76</v>
          </cell>
          <cell r="I14">
            <v>50</v>
          </cell>
          <cell r="J14">
            <v>54374</v>
          </cell>
          <cell r="K14">
            <v>63600</v>
          </cell>
          <cell r="L14" t="str">
            <v>après</v>
          </cell>
          <cell r="O14">
            <v>7.929697916666667E-2</v>
          </cell>
          <cell r="P14" t="str">
            <v>Non</v>
          </cell>
          <cell r="Q14" t="str">
            <v/>
          </cell>
        </row>
        <row r="15">
          <cell r="A15" t="str">
            <v>1982-7</v>
          </cell>
          <cell r="B15">
            <v>1982</v>
          </cell>
          <cell r="C15">
            <v>7</v>
          </cell>
          <cell r="D15" t="str">
            <v>Etats-Unis Est</v>
          </cell>
          <cell r="E15" t="str">
            <v>Detroit</v>
          </cell>
          <cell r="F15" t="str">
            <v>Detroit Grand Prix</v>
          </cell>
          <cell r="G15">
            <v>25</v>
          </cell>
          <cell r="H15">
            <v>62</v>
          </cell>
          <cell r="I15">
            <v>25</v>
          </cell>
          <cell r="J15">
            <v>12603</v>
          </cell>
          <cell r="K15">
            <v>17667</v>
          </cell>
          <cell r="L15" t="str">
            <v>après</v>
          </cell>
          <cell r="O15">
            <v>0.10588674768518508</v>
          </cell>
          <cell r="P15" t="str">
            <v>Oui</v>
          </cell>
          <cell r="Q15">
            <v>6</v>
          </cell>
          <cell r="R15">
            <v>37622</v>
          </cell>
          <cell r="S15">
            <v>81586</v>
          </cell>
          <cell r="T15">
            <v>86534</v>
          </cell>
        </row>
        <row r="16">
          <cell r="A16" t="str">
            <v>1982-8</v>
          </cell>
          <cell r="B16">
            <v>1982</v>
          </cell>
          <cell r="C16">
            <v>8</v>
          </cell>
          <cell r="D16" t="str">
            <v>Canada</v>
          </cell>
          <cell r="E16" t="str">
            <v>Montréal</v>
          </cell>
          <cell r="F16" t="str">
            <v>Grand Prix du Canada</v>
          </cell>
          <cell r="G16">
            <v>26</v>
          </cell>
          <cell r="H16">
            <v>70</v>
          </cell>
          <cell r="I16">
            <v>50</v>
          </cell>
          <cell r="J16">
            <v>22599</v>
          </cell>
          <cell r="K16">
            <v>32786</v>
          </cell>
          <cell r="L16" t="str">
            <v>avant</v>
          </cell>
          <cell r="O16">
            <v>7.4069178240740746E-2</v>
          </cell>
          <cell r="P16" t="str">
            <v>Oui</v>
          </cell>
          <cell r="Q16">
            <v>0</v>
          </cell>
          <cell r="R16">
            <v>39373</v>
          </cell>
          <cell r="S16">
            <v>104420</v>
          </cell>
          <cell r="T16">
            <v>114587</v>
          </cell>
        </row>
        <row r="17">
          <cell r="A17" t="str">
            <v>1982-9</v>
          </cell>
          <cell r="B17">
            <v>1982</v>
          </cell>
          <cell r="C17">
            <v>9</v>
          </cell>
          <cell r="D17" t="str">
            <v>Pays-Bas</v>
          </cell>
          <cell r="E17" t="str">
            <v>Zandvoort</v>
          </cell>
          <cell r="F17" t="str">
            <v>Grote Prijs van Nederland</v>
          </cell>
          <cell r="G17">
            <v>26</v>
          </cell>
          <cell r="H17">
            <v>72</v>
          </cell>
          <cell r="I17">
            <v>50</v>
          </cell>
          <cell r="J17">
            <v>109213</v>
          </cell>
          <cell r="K17">
            <v>119368</v>
          </cell>
          <cell r="L17" t="str">
            <v>avant</v>
          </cell>
          <cell r="O17">
            <v>6.8093217592592584E-2</v>
          </cell>
          <cell r="P17" t="str">
            <v>Non</v>
          </cell>
          <cell r="Q17" t="str">
            <v/>
          </cell>
        </row>
        <row r="18">
          <cell r="A18" t="str">
            <v>1982-10</v>
          </cell>
          <cell r="B18">
            <v>1982</v>
          </cell>
          <cell r="C18">
            <v>10</v>
          </cell>
          <cell r="D18" t="str">
            <v>Grande-Bretagne</v>
          </cell>
          <cell r="E18" t="str">
            <v>Brands Hatch</v>
          </cell>
          <cell r="F18" t="str">
            <v>British Grand Prix</v>
          </cell>
          <cell r="G18">
            <v>26</v>
          </cell>
          <cell r="H18">
            <v>76</v>
          </cell>
          <cell r="I18">
            <v>50</v>
          </cell>
          <cell r="J18">
            <v>13826</v>
          </cell>
          <cell r="K18">
            <v>23385</v>
          </cell>
          <cell r="L18" t="str">
            <v>après</v>
          </cell>
          <cell r="O18">
            <v>6.6363564814814813E-2</v>
          </cell>
          <cell r="P18" t="str">
            <v>Non</v>
          </cell>
          <cell r="Q18" t="str">
            <v/>
          </cell>
        </row>
        <row r="19">
          <cell r="A19" t="str">
            <v>1982-11</v>
          </cell>
          <cell r="B19">
            <v>1982</v>
          </cell>
          <cell r="C19">
            <v>11</v>
          </cell>
          <cell r="D19" t="str">
            <v>France</v>
          </cell>
          <cell r="E19" t="str">
            <v>Le Castellet</v>
          </cell>
          <cell r="F19" t="str">
            <v>Grand Prix de France</v>
          </cell>
          <cell r="G19">
            <v>26</v>
          </cell>
          <cell r="H19">
            <v>54</v>
          </cell>
          <cell r="I19">
            <v>59.94</v>
          </cell>
          <cell r="J19">
            <v>49890</v>
          </cell>
          <cell r="K19">
            <v>63340</v>
          </cell>
          <cell r="L19" t="str">
            <v>avant</v>
          </cell>
          <cell r="O19">
            <v>6.4967789351851851E-2</v>
          </cell>
          <cell r="P19" t="str">
            <v>Non</v>
          </cell>
          <cell r="Q19" t="str">
            <v/>
          </cell>
        </row>
        <row r="20">
          <cell r="A20" t="str">
            <v>1982-12</v>
          </cell>
          <cell r="B20">
            <v>1982</v>
          </cell>
          <cell r="C20">
            <v>12</v>
          </cell>
          <cell r="D20" t="str">
            <v>Allemagne</v>
          </cell>
          <cell r="E20" t="str">
            <v>Hockenheim</v>
          </cell>
          <cell r="F20" t="str">
            <v>Grosser Preis von Deutschland</v>
          </cell>
          <cell r="G20">
            <v>25</v>
          </cell>
          <cell r="H20">
            <v>45</v>
          </cell>
          <cell r="I20">
            <v>50</v>
          </cell>
          <cell r="J20">
            <v>12910</v>
          </cell>
          <cell r="K20">
            <v>25631</v>
          </cell>
          <cell r="L20" t="str">
            <v>avant</v>
          </cell>
          <cell r="O20">
            <v>6.0708078703703705E-2</v>
          </cell>
          <cell r="P20" t="str">
            <v>Non</v>
          </cell>
          <cell r="Q20" t="str">
            <v/>
          </cell>
        </row>
        <row r="21">
          <cell r="A21" t="str">
            <v>1982-13</v>
          </cell>
          <cell r="B21">
            <v>1982</v>
          </cell>
          <cell r="C21">
            <v>13</v>
          </cell>
          <cell r="D21" t="str">
            <v>Autriche</v>
          </cell>
          <cell r="E21" t="str">
            <v>Österreichring</v>
          </cell>
          <cell r="F21" t="str">
            <v>Grosser Preis von Osterreich</v>
          </cell>
          <cell r="G21">
            <v>26</v>
          </cell>
          <cell r="H21">
            <v>53</v>
          </cell>
          <cell r="I21">
            <v>50</v>
          </cell>
          <cell r="J21">
            <v>35819</v>
          </cell>
          <cell r="K21">
            <v>47528</v>
          </cell>
          <cell r="L21" t="str">
            <v>avant</v>
          </cell>
          <cell r="O21">
            <v>5.9053379629629636E-2</v>
          </cell>
          <cell r="P21" t="str">
            <v>Non</v>
          </cell>
          <cell r="Q21" t="str">
            <v/>
          </cell>
        </row>
        <row r="22">
          <cell r="A22" t="str">
            <v>1982-14</v>
          </cell>
          <cell r="B22">
            <v>1982</v>
          </cell>
          <cell r="C22">
            <v>14</v>
          </cell>
          <cell r="D22" t="str">
            <v>Suisse</v>
          </cell>
          <cell r="E22" t="str">
            <v>Dijon-Prenois</v>
          </cell>
          <cell r="F22" t="str">
            <v>Grosser Preis der Schweiz</v>
          </cell>
          <cell r="G22">
            <v>25</v>
          </cell>
          <cell r="H22">
            <v>80</v>
          </cell>
          <cell r="I22">
            <v>25</v>
          </cell>
          <cell r="J22">
            <v>17841</v>
          </cell>
          <cell r="K22">
            <v>22300</v>
          </cell>
          <cell r="L22" t="str">
            <v>après</v>
          </cell>
          <cell r="O22">
            <v>6.4364432870370372E-2</v>
          </cell>
          <cell r="P22" t="str">
            <v>Non</v>
          </cell>
          <cell r="Q22" t="str">
            <v/>
          </cell>
        </row>
        <row r="23">
          <cell r="A23" t="str">
            <v>1982-15</v>
          </cell>
          <cell r="B23">
            <v>1982</v>
          </cell>
          <cell r="C23">
            <v>15</v>
          </cell>
          <cell r="D23" t="str">
            <v>Italie</v>
          </cell>
          <cell r="E23" t="str">
            <v>Monza</v>
          </cell>
          <cell r="F23" t="str">
            <v>Gran Premio d'Italia</v>
          </cell>
          <cell r="G23">
            <v>26</v>
          </cell>
          <cell r="H23">
            <v>52</v>
          </cell>
          <cell r="I23">
            <v>50</v>
          </cell>
          <cell r="J23">
            <v>15289</v>
          </cell>
          <cell r="K23">
            <v>27483</v>
          </cell>
          <cell r="L23" t="str">
            <v>après</v>
          </cell>
          <cell r="O23">
            <v>5.7242291666666667E-2</v>
          </cell>
          <cell r="P23" t="str">
            <v>Non</v>
          </cell>
          <cell r="Q23" t="str">
            <v/>
          </cell>
        </row>
        <row r="24">
          <cell r="A24" t="str">
            <v>1982-16</v>
          </cell>
          <cell r="B24">
            <v>1982</v>
          </cell>
          <cell r="C24">
            <v>16</v>
          </cell>
          <cell r="D24" t="str">
            <v>Las Vegas</v>
          </cell>
          <cell r="E24" t="str">
            <v>Caesars Palace</v>
          </cell>
          <cell r="F24" t="str">
            <v>Caesar's Palace Grand Prix</v>
          </cell>
          <cell r="G24">
            <v>24</v>
          </cell>
          <cell r="H24">
            <v>75</v>
          </cell>
          <cell r="I24">
            <v>25</v>
          </cell>
          <cell r="J24">
            <v>7173</v>
          </cell>
          <cell r="K24">
            <v>12291</v>
          </cell>
          <cell r="L24" t="str">
            <v>avant</v>
          </cell>
          <cell r="O24">
            <v>7.0797314814814813E-2</v>
          </cell>
          <cell r="P24" t="str">
            <v>Non</v>
          </cell>
          <cell r="Q24" t="str">
            <v/>
          </cell>
        </row>
        <row r="25">
          <cell r="A25" t="str">
            <v>1983-1</v>
          </cell>
          <cell r="B25">
            <v>1983</v>
          </cell>
          <cell r="C25">
            <v>1</v>
          </cell>
          <cell r="D25" t="str">
            <v>Brésil</v>
          </cell>
          <cell r="E25" t="str">
            <v>Jacarepagua</v>
          </cell>
          <cell r="F25" t="str">
            <v>Grande Premio do Brasil</v>
          </cell>
          <cell r="G25">
            <v>26</v>
          </cell>
          <cell r="H25">
            <v>63</v>
          </cell>
          <cell r="I25">
            <v>60</v>
          </cell>
          <cell r="J25">
            <v>54979</v>
          </cell>
          <cell r="K25">
            <v>68592</v>
          </cell>
          <cell r="L25" t="str">
            <v>avant</v>
          </cell>
          <cell r="O25">
            <v>7.5320960648148153E-2</v>
          </cell>
          <cell r="P25" t="str">
            <v>Non</v>
          </cell>
          <cell r="Q25" t="str">
            <v/>
          </cell>
        </row>
        <row r="26">
          <cell r="A26" t="str">
            <v>1983-2</v>
          </cell>
          <cell r="B26">
            <v>1983</v>
          </cell>
          <cell r="C26">
            <v>2</v>
          </cell>
          <cell r="D26" t="str">
            <v>Etats-Unis Ouest</v>
          </cell>
          <cell r="E26" t="str">
            <v>Long Beach</v>
          </cell>
          <cell r="F26" t="str">
            <v>Grand Prix of Long Beach</v>
          </cell>
          <cell r="G26">
            <v>26</v>
          </cell>
          <cell r="H26">
            <v>75</v>
          </cell>
          <cell r="I26">
            <v>50</v>
          </cell>
          <cell r="J26">
            <v>14278</v>
          </cell>
          <cell r="K26">
            <v>25625</v>
          </cell>
          <cell r="L26" t="str">
            <v>avant</v>
          </cell>
          <cell r="O26">
            <v>7.88760300925926E-2</v>
          </cell>
          <cell r="P26" t="str">
            <v>Non</v>
          </cell>
          <cell r="Q26" t="str">
            <v/>
          </cell>
        </row>
        <row r="27">
          <cell r="A27" t="str">
            <v>1983-3</v>
          </cell>
          <cell r="B27">
            <v>1983</v>
          </cell>
          <cell r="C27">
            <v>3</v>
          </cell>
          <cell r="D27" t="str">
            <v>France</v>
          </cell>
          <cell r="E27" t="str">
            <v>Le Castellet</v>
          </cell>
          <cell r="F27" t="str">
            <v>Grand Prix de France</v>
          </cell>
          <cell r="G27">
            <v>26</v>
          </cell>
          <cell r="H27">
            <v>54</v>
          </cell>
          <cell r="I27">
            <v>60</v>
          </cell>
          <cell r="J27">
            <v>49556</v>
          </cell>
          <cell r="K27">
            <v>63098</v>
          </cell>
          <cell r="L27" t="str">
            <v>avant</v>
          </cell>
          <cell r="O27">
            <v>6.5438807870370361E-2</v>
          </cell>
          <cell r="P27" t="str">
            <v>Non</v>
          </cell>
          <cell r="Q27" t="str">
            <v/>
          </cell>
        </row>
        <row r="28">
          <cell r="A28" t="str">
            <v>1983-4</v>
          </cell>
          <cell r="B28">
            <v>1983</v>
          </cell>
          <cell r="C28">
            <v>4</v>
          </cell>
          <cell r="D28" t="str">
            <v>Saint-Marin</v>
          </cell>
          <cell r="E28" t="str">
            <v>Imola</v>
          </cell>
          <cell r="F28" t="str">
            <v>Gran Premio di San Marino</v>
          </cell>
          <cell r="G28">
            <v>26</v>
          </cell>
          <cell r="H28">
            <v>60</v>
          </cell>
          <cell r="I28">
            <v>50</v>
          </cell>
          <cell r="J28">
            <v>21114</v>
          </cell>
          <cell r="K28">
            <v>32947</v>
          </cell>
          <cell r="L28" t="str">
            <v>après</v>
          </cell>
          <cell r="O28">
            <v>6.7968287037037042E-2</v>
          </cell>
          <cell r="P28" t="str">
            <v>Non</v>
          </cell>
          <cell r="Q28" t="str">
            <v/>
          </cell>
        </row>
        <row r="29">
          <cell r="A29" t="str">
            <v>1983-5</v>
          </cell>
          <cell r="B29">
            <v>1983</v>
          </cell>
          <cell r="C29">
            <v>5</v>
          </cell>
          <cell r="D29" t="str">
            <v>Monaco</v>
          </cell>
          <cell r="E29" t="str">
            <v>Monaco</v>
          </cell>
          <cell r="F29" t="str">
            <v>Grand Prix Automobile de Monaco</v>
          </cell>
          <cell r="G29">
            <v>20</v>
          </cell>
          <cell r="H29">
            <v>76</v>
          </cell>
          <cell r="I29">
            <v>50</v>
          </cell>
          <cell r="J29">
            <v>54491</v>
          </cell>
          <cell r="K29">
            <v>63993</v>
          </cell>
          <cell r="L29" t="str">
            <v>après</v>
          </cell>
          <cell r="O29">
            <v>8.0996770833333329E-2</v>
          </cell>
          <cell r="P29" t="str">
            <v>Non</v>
          </cell>
          <cell r="Q29" t="str">
            <v/>
          </cell>
        </row>
        <row r="30">
          <cell r="A30" t="str">
            <v>1983-6</v>
          </cell>
          <cell r="B30">
            <v>1983</v>
          </cell>
          <cell r="C30">
            <v>6</v>
          </cell>
          <cell r="D30" t="str">
            <v>Belgique</v>
          </cell>
          <cell r="E30" t="str">
            <v>Spa-Francorchamps</v>
          </cell>
          <cell r="F30" t="str">
            <v>Grand Prix de Belgique</v>
          </cell>
          <cell r="G30">
            <v>26</v>
          </cell>
          <cell r="H30">
            <v>40</v>
          </cell>
          <cell r="I30">
            <v>60</v>
          </cell>
          <cell r="J30">
            <v>34446</v>
          </cell>
          <cell r="K30">
            <v>49306</v>
          </cell>
          <cell r="L30" t="str">
            <v>après+10s</v>
          </cell>
          <cell r="O30">
            <v>6.0549791666666665E-2</v>
          </cell>
          <cell r="P30" t="str">
            <v>Non</v>
          </cell>
          <cell r="Q30" t="str">
            <v/>
          </cell>
        </row>
        <row r="31">
          <cell r="A31" t="str">
            <v>1983-7</v>
          </cell>
          <cell r="B31">
            <v>1983</v>
          </cell>
          <cell r="C31">
            <v>7</v>
          </cell>
          <cell r="D31" t="str">
            <v>Etats-Unis Est</v>
          </cell>
          <cell r="E31" t="str">
            <v>Detroit</v>
          </cell>
          <cell r="F31" t="str">
            <v>Detroit Grand Prix</v>
          </cell>
          <cell r="G31">
            <v>26</v>
          </cell>
          <cell r="H31">
            <v>60</v>
          </cell>
          <cell r="I31">
            <v>60</v>
          </cell>
          <cell r="J31">
            <v>79735</v>
          </cell>
          <cell r="K31">
            <v>92189</v>
          </cell>
          <cell r="L31" t="str">
            <v>après</v>
          </cell>
          <cell r="O31">
            <v>7.7010057870370366E-2</v>
          </cell>
          <cell r="P31" t="str">
            <v>Non</v>
          </cell>
          <cell r="Q31" t="str">
            <v/>
          </cell>
        </row>
        <row r="32">
          <cell r="A32" t="str">
            <v>1983-8</v>
          </cell>
          <cell r="B32">
            <v>1983</v>
          </cell>
          <cell r="C32">
            <v>8</v>
          </cell>
          <cell r="D32" t="str">
            <v>Canada</v>
          </cell>
          <cell r="E32" t="str">
            <v>Montréal</v>
          </cell>
          <cell r="F32" t="str">
            <v>Grand Prix du Canada</v>
          </cell>
          <cell r="G32">
            <v>26</v>
          </cell>
          <cell r="H32">
            <v>70</v>
          </cell>
          <cell r="I32">
            <v>50</v>
          </cell>
          <cell r="J32">
            <v>12056</v>
          </cell>
          <cell r="K32">
            <v>22965</v>
          </cell>
          <cell r="L32" t="str">
            <v>après</v>
          </cell>
          <cell r="O32">
            <v>7.5368495370370367E-2</v>
          </cell>
          <cell r="P32" t="str">
            <v>Non</v>
          </cell>
          <cell r="Q32" t="str">
            <v/>
          </cell>
        </row>
        <row r="33">
          <cell r="A33" t="str">
            <v>1983-9</v>
          </cell>
          <cell r="B33">
            <v>1983</v>
          </cell>
          <cell r="C33">
            <v>9</v>
          </cell>
          <cell r="D33" t="str">
            <v>Grande-Bretagne</v>
          </cell>
          <cell r="E33" t="str">
            <v>Silverstone</v>
          </cell>
          <cell r="F33" t="str">
            <v>British Grand Prix</v>
          </cell>
          <cell r="G33">
            <v>26</v>
          </cell>
          <cell r="H33">
            <v>67</v>
          </cell>
          <cell r="I33">
            <v>50</v>
          </cell>
          <cell r="J33">
            <v>25853</v>
          </cell>
          <cell r="K33">
            <v>34684</v>
          </cell>
          <cell r="L33" t="str">
            <v>avant</v>
          </cell>
          <cell r="O33">
            <v>5.8793749999999999E-2</v>
          </cell>
          <cell r="P33" t="str">
            <v>Non</v>
          </cell>
          <cell r="Q33" t="str">
            <v/>
          </cell>
        </row>
        <row r="34">
          <cell r="A34" t="str">
            <v>1983-10</v>
          </cell>
          <cell r="B34">
            <v>1983</v>
          </cell>
          <cell r="C34">
            <v>10</v>
          </cell>
          <cell r="D34" t="str">
            <v>Allemagne</v>
          </cell>
          <cell r="E34" t="str">
            <v>Hockenheim</v>
          </cell>
          <cell r="F34" t="str">
            <v>Grosser Preis von Deutschland</v>
          </cell>
          <cell r="G34">
            <v>26</v>
          </cell>
          <cell r="H34">
            <v>45</v>
          </cell>
          <cell r="I34">
            <v>62.5</v>
          </cell>
          <cell r="J34">
            <v>51413</v>
          </cell>
          <cell r="K34">
            <v>68559</v>
          </cell>
          <cell r="L34" t="str">
            <v>avant</v>
          </cell>
          <cell r="O34">
            <v>6.0536099537037043E-2</v>
          </cell>
          <cell r="P34" t="str">
            <v>Non</v>
          </cell>
          <cell r="Q34" t="str">
            <v/>
          </cell>
        </row>
        <row r="35">
          <cell r="A35" t="str">
            <v>1983-11</v>
          </cell>
          <cell r="B35">
            <v>1983</v>
          </cell>
          <cell r="C35">
            <v>11</v>
          </cell>
          <cell r="D35" t="str">
            <v>Autriche</v>
          </cell>
          <cell r="E35" t="str">
            <v>Österreichring</v>
          </cell>
          <cell r="F35" t="str">
            <v>Grosser Preis von Osterreich</v>
          </cell>
          <cell r="G35">
            <v>26</v>
          </cell>
          <cell r="H35">
            <v>53</v>
          </cell>
          <cell r="I35">
            <v>50</v>
          </cell>
          <cell r="J35">
            <v>84637</v>
          </cell>
          <cell r="K35">
            <v>96985</v>
          </cell>
          <cell r="L35" t="str">
            <v>avant</v>
          </cell>
          <cell r="O35">
            <v>5.8712326388888882E-2</v>
          </cell>
          <cell r="P35" t="str">
            <v>Non</v>
          </cell>
          <cell r="Q35" t="str">
            <v/>
          </cell>
        </row>
        <row r="36">
          <cell r="A36" t="str">
            <v>1983-12</v>
          </cell>
          <cell r="B36">
            <v>1983</v>
          </cell>
          <cell r="C36">
            <v>12</v>
          </cell>
          <cell r="D36" t="str">
            <v>Pays-Bas</v>
          </cell>
          <cell r="E36" t="str">
            <v>Zandvoort</v>
          </cell>
          <cell r="F36" t="str">
            <v>Grote Prijs van Nederland</v>
          </cell>
          <cell r="G36">
            <v>26</v>
          </cell>
          <cell r="H36">
            <v>72</v>
          </cell>
          <cell r="I36">
            <v>60</v>
          </cell>
          <cell r="J36">
            <v>28181</v>
          </cell>
          <cell r="K36">
            <v>39758</v>
          </cell>
          <cell r="L36" t="str">
            <v>avant</v>
          </cell>
          <cell r="O36">
            <v>6.854108796296296E-2</v>
          </cell>
          <cell r="P36" t="str">
            <v>Non</v>
          </cell>
          <cell r="Q36" t="str">
            <v/>
          </cell>
        </row>
        <row r="37">
          <cell r="A37" t="str">
            <v>1983-13</v>
          </cell>
          <cell r="B37">
            <v>1983</v>
          </cell>
          <cell r="C37">
            <v>13</v>
          </cell>
          <cell r="D37" t="str">
            <v>Italie</v>
          </cell>
          <cell r="E37" t="str">
            <v>Monza</v>
          </cell>
          <cell r="F37" t="str">
            <v>Gran Premio d'Italia</v>
          </cell>
          <cell r="G37">
            <v>26</v>
          </cell>
          <cell r="H37">
            <v>52</v>
          </cell>
          <cell r="I37">
            <v>50</v>
          </cell>
          <cell r="J37">
            <v>2643</v>
          </cell>
          <cell r="K37">
            <v>15519</v>
          </cell>
          <cell r="L37" t="str">
            <v>après</v>
          </cell>
          <cell r="O37">
            <v>5.7764814814814817E-2</v>
          </cell>
          <cell r="P37" t="str">
            <v>Non</v>
          </cell>
          <cell r="Q37" t="str">
            <v/>
          </cell>
        </row>
        <row r="38">
          <cell r="A38" t="str">
            <v>1983-14</v>
          </cell>
          <cell r="B38">
            <v>1983</v>
          </cell>
          <cell r="C38">
            <v>14</v>
          </cell>
          <cell r="D38" t="str">
            <v>Europe</v>
          </cell>
          <cell r="E38" t="str">
            <v>Brands Hatch</v>
          </cell>
          <cell r="F38" t="str">
            <v>Grand Prix of Europe</v>
          </cell>
          <cell r="G38">
            <v>26</v>
          </cell>
          <cell r="H38">
            <v>76</v>
          </cell>
          <cell r="I38">
            <v>50</v>
          </cell>
          <cell r="J38">
            <v>26825</v>
          </cell>
          <cell r="K38">
            <v>36352</v>
          </cell>
          <cell r="L38" t="str">
            <v>après</v>
          </cell>
          <cell r="O38">
            <v>6.7197511574074067E-2</v>
          </cell>
          <cell r="P38" t="str">
            <v>Non</v>
          </cell>
          <cell r="Q38" t="str">
            <v/>
          </cell>
        </row>
        <row r="39">
          <cell r="A39" t="str">
            <v>1983-15</v>
          </cell>
          <cell r="B39">
            <v>1983</v>
          </cell>
          <cell r="C39">
            <v>15</v>
          </cell>
          <cell r="D39" t="str">
            <v>Afrique du Sud</v>
          </cell>
          <cell r="E39" t="str">
            <v>Kyalami</v>
          </cell>
          <cell r="F39" t="str">
            <v>Grand Prix of South Africa</v>
          </cell>
          <cell r="G39">
            <v>26</v>
          </cell>
          <cell r="H39">
            <v>77</v>
          </cell>
          <cell r="I39">
            <v>50</v>
          </cell>
          <cell r="J39">
            <v>50121</v>
          </cell>
          <cell r="K39">
            <v>61216</v>
          </cell>
          <cell r="L39" t="str">
            <v>avant</v>
          </cell>
          <cell r="O39">
            <v>6.4880879629629629E-2</v>
          </cell>
          <cell r="P39" t="str">
            <v>Non</v>
          </cell>
          <cell r="Q39" t="str">
            <v/>
          </cell>
        </row>
        <row r="40">
          <cell r="A40" t="str">
            <v>1984-1</v>
          </cell>
          <cell r="B40">
            <v>1984</v>
          </cell>
          <cell r="C40">
            <v>1</v>
          </cell>
          <cell r="D40" t="str">
            <v>Brésil</v>
          </cell>
          <cell r="E40" t="str">
            <v>Jacarepagua</v>
          </cell>
          <cell r="F40" t="str">
            <v>Grande Premio do Brasil</v>
          </cell>
          <cell r="G40">
            <v>26</v>
          </cell>
          <cell r="H40">
            <v>61</v>
          </cell>
          <cell r="I40">
            <v>50</v>
          </cell>
          <cell r="J40">
            <v>14162</v>
          </cell>
          <cell r="K40">
            <v>51570</v>
          </cell>
          <cell r="L40" t="str">
            <v>avant</v>
          </cell>
          <cell r="O40">
            <v>7.1232546296296301E-2</v>
          </cell>
          <cell r="P40" t="str">
            <v>Non</v>
          </cell>
          <cell r="Q40" t="str">
            <v/>
          </cell>
        </row>
        <row r="41">
          <cell r="A41" t="str">
            <v>1984-2</v>
          </cell>
          <cell r="B41">
            <v>1984</v>
          </cell>
          <cell r="C41">
            <v>2</v>
          </cell>
          <cell r="D41" t="str">
            <v>Afrique du Sud</v>
          </cell>
          <cell r="E41" t="str">
            <v>Kyalami</v>
          </cell>
          <cell r="F41" t="str">
            <v>Grand Prix of South Africa</v>
          </cell>
          <cell r="G41">
            <v>26</v>
          </cell>
          <cell r="H41">
            <v>75</v>
          </cell>
          <cell r="I41">
            <v>50</v>
          </cell>
          <cell r="J41">
            <v>41345</v>
          </cell>
          <cell r="K41">
            <v>79502</v>
          </cell>
          <cell r="L41" t="str">
            <v>avant</v>
          </cell>
          <cell r="O41">
            <v>6.2076736111111114E-2</v>
          </cell>
          <cell r="P41" t="str">
            <v>Non</v>
          </cell>
          <cell r="Q41" t="str">
            <v/>
          </cell>
        </row>
        <row r="42">
          <cell r="A42" t="str">
            <v>1984-3</v>
          </cell>
          <cell r="B42">
            <v>1984</v>
          </cell>
          <cell r="C42">
            <v>3</v>
          </cell>
          <cell r="D42" t="str">
            <v>Belgique</v>
          </cell>
          <cell r="E42" t="str">
            <v>Zolder</v>
          </cell>
          <cell r="F42" t="str">
            <v>Grote Prijs van Belgie</v>
          </cell>
          <cell r="G42">
            <v>26</v>
          </cell>
          <cell r="H42">
            <v>70</v>
          </cell>
          <cell r="I42">
            <v>50</v>
          </cell>
          <cell r="J42">
            <v>58156</v>
          </cell>
          <cell r="K42">
            <v>67444</v>
          </cell>
          <cell r="L42" t="str">
            <v>avant</v>
          </cell>
          <cell r="O42">
            <v>6.7037592592592593E-2</v>
          </cell>
          <cell r="P42" t="str">
            <v>Non</v>
          </cell>
          <cell r="Q42" t="str">
            <v/>
          </cell>
        </row>
        <row r="43">
          <cell r="A43" t="str">
            <v>1984-4</v>
          </cell>
          <cell r="B43">
            <v>1984</v>
          </cell>
          <cell r="C43">
            <v>4</v>
          </cell>
          <cell r="D43" t="str">
            <v>Saint-Marin</v>
          </cell>
          <cell r="E43" t="str">
            <v>Imola</v>
          </cell>
          <cell r="F43" t="str">
            <v>Gran Premio di San Marino</v>
          </cell>
          <cell r="G43">
            <v>26</v>
          </cell>
          <cell r="H43">
            <v>60</v>
          </cell>
          <cell r="I43">
            <v>50</v>
          </cell>
          <cell r="J43">
            <v>13590</v>
          </cell>
          <cell r="K43">
            <v>24902</v>
          </cell>
          <cell r="L43" t="str">
            <v>après</v>
          </cell>
          <cell r="O43">
            <v>6.7287951388888892E-2</v>
          </cell>
          <cell r="P43" t="str">
            <v>Non</v>
          </cell>
          <cell r="Q43" t="str">
            <v/>
          </cell>
        </row>
        <row r="44">
          <cell r="A44" t="str">
            <v>1984-5</v>
          </cell>
          <cell r="B44">
            <v>1984</v>
          </cell>
          <cell r="C44">
            <v>5</v>
          </cell>
          <cell r="D44" t="str">
            <v>France</v>
          </cell>
          <cell r="E44" t="str">
            <v>Dijon-Prenois</v>
          </cell>
          <cell r="F44" t="str">
            <v>Grand Prix de France</v>
          </cell>
          <cell r="G44">
            <v>26</v>
          </cell>
          <cell r="H44">
            <v>79</v>
          </cell>
          <cell r="I44">
            <v>50</v>
          </cell>
          <cell r="J44">
            <v>25602</v>
          </cell>
          <cell r="K44">
            <v>35099</v>
          </cell>
          <cell r="L44" t="str">
            <v>après</v>
          </cell>
          <cell r="O44">
            <v>6.3332766203703705E-2</v>
          </cell>
          <cell r="P44" t="str">
            <v>Non</v>
          </cell>
          <cell r="Q44" t="str">
            <v/>
          </cell>
        </row>
        <row r="45">
          <cell r="A45" t="str">
            <v>1984-6</v>
          </cell>
          <cell r="B45">
            <v>1984</v>
          </cell>
          <cell r="C45">
            <v>6</v>
          </cell>
          <cell r="D45" t="str">
            <v>Monaco</v>
          </cell>
          <cell r="E45" t="str">
            <v>Monaco</v>
          </cell>
          <cell r="F45" t="str">
            <v>Grand Prix Automobile de Monaco</v>
          </cell>
          <cell r="G45">
            <v>20</v>
          </cell>
          <cell r="H45">
            <v>78</v>
          </cell>
          <cell r="I45">
            <v>50</v>
          </cell>
          <cell r="J45">
            <v>91018</v>
          </cell>
          <cell r="K45">
            <v>100835</v>
          </cell>
          <cell r="L45" t="str">
            <v>après</v>
          </cell>
          <cell r="O45">
            <v>4.2450694444444444E-2</v>
          </cell>
          <cell r="P45" t="str">
            <v>Oui</v>
          </cell>
          <cell r="Q45" t="str">
            <v/>
          </cell>
          <cell r="R45">
            <v>290015</v>
          </cell>
        </row>
        <row r="46">
          <cell r="A46" t="str">
            <v>1984-7</v>
          </cell>
          <cell r="B46">
            <v>1984</v>
          </cell>
          <cell r="C46">
            <v>7</v>
          </cell>
          <cell r="D46" t="str">
            <v>Canada</v>
          </cell>
          <cell r="E46" t="str">
            <v>Montréal</v>
          </cell>
          <cell r="F46" t="str">
            <v>Grand Prix du Canada</v>
          </cell>
          <cell r="G46">
            <v>26</v>
          </cell>
          <cell r="H46">
            <v>70</v>
          </cell>
          <cell r="I46">
            <v>50</v>
          </cell>
          <cell r="J46">
            <v>41560</v>
          </cell>
          <cell r="K46">
            <v>51906</v>
          </cell>
          <cell r="L46" t="str">
            <v>après</v>
          </cell>
          <cell r="O46">
            <v>7.3885972222222221E-2</v>
          </cell>
          <cell r="P46" t="str">
            <v>Non</v>
          </cell>
          <cell r="Q46" t="str">
            <v/>
          </cell>
        </row>
        <row r="47">
          <cell r="A47" t="str">
            <v>1984-8</v>
          </cell>
          <cell r="B47">
            <v>1984</v>
          </cell>
          <cell r="C47">
            <v>8</v>
          </cell>
          <cell r="D47" t="str">
            <v>Etats-Unis Est</v>
          </cell>
          <cell r="E47" t="str">
            <v>Detroit</v>
          </cell>
          <cell r="F47" t="str">
            <v>Detroit Grand Prix</v>
          </cell>
          <cell r="G47">
            <v>26</v>
          </cell>
          <cell r="H47">
            <v>63</v>
          </cell>
          <cell r="I47">
            <v>50</v>
          </cell>
          <cell r="J47">
            <v>15804</v>
          </cell>
          <cell r="K47">
            <v>27373</v>
          </cell>
          <cell r="L47" t="str">
            <v>après</v>
          </cell>
          <cell r="O47">
            <v>8.0345393518518507E-2</v>
          </cell>
          <cell r="P47" t="str">
            <v>Oui</v>
          </cell>
          <cell r="Q47">
            <v>0</v>
          </cell>
          <cell r="R47">
            <v>32668</v>
          </cell>
          <cell r="S47">
            <v>111299</v>
          </cell>
          <cell r="T47">
            <v>122628</v>
          </cell>
        </row>
        <row r="48">
          <cell r="A48" t="str">
            <v>1984-9</v>
          </cell>
          <cell r="B48">
            <v>1984</v>
          </cell>
          <cell r="C48">
            <v>9</v>
          </cell>
          <cell r="D48" t="str">
            <v>Dallas</v>
          </cell>
          <cell r="E48" t="str">
            <v>Dallas</v>
          </cell>
          <cell r="F48" t="str">
            <v>Grand Prix of Dallas</v>
          </cell>
          <cell r="G48">
            <v>25</v>
          </cell>
          <cell r="H48">
            <v>67</v>
          </cell>
          <cell r="I48">
            <v>50</v>
          </cell>
          <cell r="J48">
            <v>57777</v>
          </cell>
          <cell r="K48">
            <v>68024</v>
          </cell>
          <cell r="L48" t="str">
            <v>après</v>
          </cell>
          <cell r="O48">
            <v>8.4289548611111112E-2</v>
          </cell>
          <cell r="P48" t="str">
            <v>Non</v>
          </cell>
          <cell r="Q48" t="str">
            <v/>
          </cell>
        </row>
        <row r="49">
          <cell r="A49" t="str">
            <v>1984-10</v>
          </cell>
          <cell r="B49">
            <v>1984</v>
          </cell>
          <cell r="C49">
            <v>10</v>
          </cell>
          <cell r="D49" t="str">
            <v>Grande-Bretagne</v>
          </cell>
          <cell r="E49" t="str">
            <v>Brands Hatch</v>
          </cell>
          <cell r="F49" t="str">
            <v>British Grand Prix</v>
          </cell>
          <cell r="G49">
            <v>27</v>
          </cell>
          <cell r="H49">
            <v>75</v>
          </cell>
          <cell r="I49">
            <v>25</v>
          </cell>
          <cell r="J49">
            <v>10297</v>
          </cell>
          <cell r="K49">
            <v>14739</v>
          </cell>
          <cell r="L49" t="str">
            <v>après</v>
          </cell>
          <cell r="O49">
            <v>0.10390802083333332</v>
          </cell>
          <cell r="P49" t="str">
            <v>Oui</v>
          </cell>
          <cell r="Q49">
            <v>11</v>
          </cell>
          <cell r="R49">
            <v>39631</v>
          </cell>
          <cell r="S49">
            <v>121907</v>
          </cell>
          <cell r="T49">
            <v>126196</v>
          </cell>
        </row>
        <row r="50">
          <cell r="A50" t="str">
            <v>1984-11</v>
          </cell>
          <cell r="B50">
            <v>1984</v>
          </cell>
          <cell r="C50">
            <v>11</v>
          </cell>
          <cell r="D50" t="str">
            <v>Allemagne</v>
          </cell>
          <cell r="E50" t="str">
            <v>Hockenheim</v>
          </cell>
          <cell r="F50" t="str">
            <v>Grosser Preis von Deutschland</v>
          </cell>
          <cell r="G50">
            <v>26</v>
          </cell>
          <cell r="H50">
            <v>44</v>
          </cell>
          <cell r="I50">
            <v>50</v>
          </cell>
          <cell r="J50">
            <v>30653</v>
          </cell>
          <cell r="K50">
            <v>44750</v>
          </cell>
          <cell r="L50" t="str">
            <v>avant</v>
          </cell>
          <cell r="O50">
            <v>5.8833449074074069E-2</v>
          </cell>
          <cell r="P50" t="str">
            <v>Non</v>
          </cell>
          <cell r="Q50" t="str">
            <v/>
          </cell>
        </row>
        <row r="51">
          <cell r="A51" t="str">
            <v>1984-12</v>
          </cell>
          <cell r="B51">
            <v>1984</v>
          </cell>
          <cell r="C51">
            <v>12</v>
          </cell>
          <cell r="D51" t="str">
            <v>Autriche</v>
          </cell>
          <cell r="E51" t="str">
            <v>Österreichring</v>
          </cell>
          <cell r="F51" t="str">
            <v>Grosser Preis von Osterreich</v>
          </cell>
          <cell r="G51">
            <v>25</v>
          </cell>
          <cell r="H51">
            <v>52</v>
          </cell>
          <cell r="I51">
            <v>50</v>
          </cell>
          <cell r="J51">
            <v>52261</v>
          </cell>
          <cell r="K51">
            <v>62640</v>
          </cell>
          <cell r="L51" t="str">
            <v>avant</v>
          </cell>
          <cell r="O51">
            <v>5.6398738425925916E-2</v>
          </cell>
          <cell r="P51" t="str">
            <v>Oui</v>
          </cell>
          <cell r="Q51">
            <v>0</v>
          </cell>
          <cell r="R51">
            <v>67384</v>
          </cell>
          <cell r="S51">
            <v>130076</v>
          </cell>
          <cell r="T51">
            <v>144814</v>
          </cell>
        </row>
        <row r="52">
          <cell r="A52" t="str">
            <v>1984-13</v>
          </cell>
          <cell r="B52">
            <v>1984</v>
          </cell>
          <cell r="C52">
            <v>13</v>
          </cell>
          <cell r="D52" t="str">
            <v>Pays-Bas</v>
          </cell>
          <cell r="E52" t="str">
            <v>Zandvoort</v>
          </cell>
          <cell r="F52" t="str">
            <v>Grote Prijs van Nederland</v>
          </cell>
          <cell r="G52">
            <v>27</v>
          </cell>
          <cell r="H52">
            <v>71</v>
          </cell>
          <cell r="I52">
            <v>50</v>
          </cell>
          <cell r="J52">
            <v>48624</v>
          </cell>
          <cell r="K52">
            <v>58715</v>
          </cell>
          <cell r="L52" t="str">
            <v>avant</v>
          </cell>
          <cell r="O52">
            <v>6.7609583333333334E-2</v>
          </cell>
          <cell r="P52" t="str">
            <v>Non</v>
          </cell>
          <cell r="Q52" t="str">
            <v/>
          </cell>
        </row>
        <row r="53">
          <cell r="A53" t="str">
            <v>1984-14</v>
          </cell>
          <cell r="B53">
            <v>1984</v>
          </cell>
          <cell r="C53">
            <v>14</v>
          </cell>
          <cell r="D53" t="str">
            <v>Italie</v>
          </cell>
          <cell r="E53" t="str">
            <v>Monza</v>
          </cell>
          <cell r="F53" t="str">
            <v>Gran Premio d'Italia</v>
          </cell>
          <cell r="G53">
            <v>25</v>
          </cell>
          <cell r="H53">
            <v>51</v>
          </cell>
          <cell r="I53">
            <v>50</v>
          </cell>
          <cell r="J53">
            <v>14062</v>
          </cell>
          <cell r="K53">
            <v>25791</v>
          </cell>
          <cell r="L53" t="str">
            <v>après</v>
          </cell>
          <cell r="O53">
            <v>5.5891956018518513E-2</v>
          </cell>
          <cell r="P53" t="str">
            <v>Non</v>
          </cell>
          <cell r="Q53" t="str">
            <v/>
          </cell>
        </row>
        <row r="54">
          <cell r="A54" t="str">
            <v>1984-15</v>
          </cell>
          <cell r="B54">
            <v>1984</v>
          </cell>
          <cell r="C54">
            <v>15</v>
          </cell>
          <cell r="D54" t="str">
            <v>Europe</v>
          </cell>
          <cell r="E54" t="str">
            <v>Nürburgring</v>
          </cell>
          <cell r="F54" t="str">
            <v>Grosser Preis von Europa</v>
          </cell>
          <cell r="G54">
            <v>26</v>
          </cell>
          <cell r="H54">
            <v>67</v>
          </cell>
          <cell r="I54">
            <v>50</v>
          </cell>
          <cell r="J54">
            <v>29050</v>
          </cell>
          <cell r="K54">
            <v>39077</v>
          </cell>
          <cell r="L54" t="str">
            <v>avant</v>
          </cell>
          <cell r="O54">
            <v>6.6125972222222218E-2</v>
          </cell>
          <cell r="P54" t="str">
            <v>Non</v>
          </cell>
          <cell r="Q54" t="str">
            <v/>
          </cell>
        </row>
        <row r="55">
          <cell r="A55" t="str">
            <v>1984-16</v>
          </cell>
          <cell r="B55">
            <v>1984</v>
          </cell>
          <cell r="C55">
            <v>16</v>
          </cell>
          <cell r="D55" t="str">
            <v>Portugal</v>
          </cell>
          <cell r="E55" t="str">
            <v>Estoril</v>
          </cell>
          <cell r="F55" t="str">
            <v>Grande Premio de Portugal</v>
          </cell>
          <cell r="G55">
            <v>27</v>
          </cell>
          <cell r="H55">
            <v>70</v>
          </cell>
          <cell r="I55">
            <v>50</v>
          </cell>
          <cell r="J55">
            <v>39543</v>
          </cell>
          <cell r="K55">
            <v>50443</v>
          </cell>
          <cell r="L55" t="str">
            <v>avant</v>
          </cell>
          <cell r="O55">
            <v>7.0274918981481485E-2</v>
          </cell>
          <cell r="P55" t="str">
            <v>Non</v>
          </cell>
          <cell r="Q55" t="str">
            <v/>
          </cell>
        </row>
        <row r="56">
          <cell r="A56" t="str">
            <v>1985-1</v>
          </cell>
          <cell r="B56">
            <v>1985</v>
          </cell>
          <cell r="C56">
            <v>1</v>
          </cell>
          <cell r="D56" t="str">
            <v>Brésil</v>
          </cell>
          <cell r="E56" t="str">
            <v>Jacarepagua</v>
          </cell>
          <cell r="F56" t="str">
            <v>Grande Premio do Brasil</v>
          </cell>
          <cell r="G56">
            <v>25</v>
          </cell>
          <cell r="H56">
            <v>61</v>
          </cell>
          <cell r="I56">
            <v>50</v>
          </cell>
          <cell r="J56">
            <v>32368</v>
          </cell>
          <cell r="K56">
            <v>44431</v>
          </cell>
          <cell r="L56" t="str">
            <v>avant</v>
          </cell>
          <cell r="O56">
            <v>7.044114583333333E-2</v>
          </cell>
          <cell r="P56" t="str">
            <v>Non</v>
          </cell>
          <cell r="Q56" t="str">
            <v/>
          </cell>
        </row>
        <row r="57">
          <cell r="A57" t="str">
            <v>1985-2</v>
          </cell>
          <cell r="B57">
            <v>1985</v>
          </cell>
          <cell r="C57">
            <v>2</v>
          </cell>
          <cell r="D57" t="str">
            <v>Portugal</v>
          </cell>
          <cell r="E57" t="str">
            <v>Estoril</v>
          </cell>
          <cell r="F57" t="str">
            <v>Grande Premio de Portugal</v>
          </cell>
          <cell r="G57">
            <v>26</v>
          </cell>
          <cell r="H57">
            <v>69</v>
          </cell>
          <cell r="I57">
            <v>50</v>
          </cell>
          <cell r="J57">
            <v>39710</v>
          </cell>
          <cell r="K57">
            <v>49625</v>
          </cell>
          <cell r="L57" t="str">
            <v>avant</v>
          </cell>
          <cell r="O57">
            <v>8.3657476851851861E-2</v>
          </cell>
          <cell r="P57" t="str">
            <v>Non</v>
          </cell>
          <cell r="Q57" t="str">
            <v/>
          </cell>
        </row>
        <row r="58">
          <cell r="A58" t="str">
            <v>1985-3</v>
          </cell>
          <cell r="B58">
            <v>1985</v>
          </cell>
          <cell r="C58">
            <v>3</v>
          </cell>
          <cell r="D58" t="str">
            <v>Saint-Marin</v>
          </cell>
          <cell r="E58" t="str">
            <v>Imola</v>
          </cell>
          <cell r="F58" t="str">
            <v>Gran Premio di San Marino</v>
          </cell>
          <cell r="G58">
            <v>25</v>
          </cell>
          <cell r="H58">
            <v>60</v>
          </cell>
          <cell r="I58">
            <v>50</v>
          </cell>
          <cell r="J58">
            <v>12636</v>
          </cell>
          <cell r="K58">
            <v>23813</v>
          </cell>
          <cell r="L58" t="str">
            <v>après</v>
          </cell>
          <cell r="O58">
            <v>6.5244421296296304E-2</v>
          </cell>
          <cell r="P58" t="str">
            <v>Non</v>
          </cell>
          <cell r="Q58" t="str">
            <v/>
          </cell>
        </row>
        <row r="59">
          <cell r="A59" t="str">
            <v>1985-4</v>
          </cell>
          <cell r="B59">
            <v>1985</v>
          </cell>
          <cell r="C59">
            <v>4</v>
          </cell>
          <cell r="D59" t="str">
            <v>Monaco</v>
          </cell>
          <cell r="E59" t="str">
            <v>Monaco</v>
          </cell>
          <cell r="F59" t="str">
            <v>Grand Prix Automobile de Monaco</v>
          </cell>
          <cell r="G59">
            <v>20</v>
          </cell>
          <cell r="H59">
            <v>78</v>
          </cell>
          <cell r="I59">
            <v>60</v>
          </cell>
          <cell r="J59">
            <v>27562</v>
          </cell>
          <cell r="K59">
            <v>37895</v>
          </cell>
          <cell r="L59" t="str">
            <v>après</v>
          </cell>
          <cell r="O59">
            <v>7.7755023148148153E-2</v>
          </cell>
          <cell r="P59" t="str">
            <v>Non</v>
          </cell>
          <cell r="Q59" t="str">
            <v/>
          </cell>
        </row>
        <row r="60">
          <cell r="A60" t="str">
            <v>1985-5</v>
          </cell>
          <cell r="B60">
            <v>1985</v>
          </cell>
          <cell r="C60">
            <v>5</v>
          </cell>
          <cell r="D60" t="str">
            <v>Canada</v>
          </cell>
          <cell r="E60" t="str">
            <v>Montréal</v>
          </cell>
          <cell r="F60" t="str">
            <v>Grand Prix du Canada</v>
          </cell>
          <cell r="G60">
            <v>25</v>
          </cell>
          <cell r="H60">
            <v>70</v>
          </cell>
          <cell r="I60">
            <v>50</v>
          </cell>
          <cell r="J60">
            <v>10965</v>
          </cell>
          <cell r="K60">
            <v>21938</v>
          </cell>
          <cell r="L60" t="str">
            <v>après</v>
          </cell>
          <cell r="O60">
            <v>7.3632094907407408E-2</v>
          </cell>
          <cell r="P60" t="str">
            <v>Non</v>
          </cell>
          <cell r="Q60" t="str">
            <v/>
          </cell>
        </row>
        <row r="61">
          <cell r="A61" t="str">
            <v>1985-6</v>
          </cell>
          <cell r="B61">
            <v>1985</v>
          </cell>
          <cell r="C61">
            <v>6</v>
          </cell>
          <cell r="D61" t="str">
            <v>Détroit</v>
          </cell>
          <cell r="E61" t="str">
            <v>Detroit</v>
          </cell>
          <cell r="F61" t="str">
            <v>Detroit Grand Prix</v>
          </cell>
          <cell r="G61">
            <v>25</v>
          </cell>
          <cell r="H61">
            <v>63</v>
          </cell>
          <cell r="I61">
            <v>50</v>
          </cell>
          <cell r="J61">
            <v>33438</v>
          </cell>
          <cell r="K61">
            <v>43881</v>
          </cell>
          <cell r="L61" t="str">
            <v>après</v>
          </cell>
          <cell r="O61">
            <v>8.0322349537037027E-2</v>
          </cell>
          <cell r="P61" t="str">
            <v>Non</v>
          </cell>
          <cell r="Q61" t="str">
            <v/>
          </cell>
        </row>
        <row r="62">
          <cell r="A62" t="str">
            <v>1985-7</v>
          </cell>
          <cell r="B62">
            <v>1985</v>
          </cell>
          <cell r="C62">
            <v>7</v>
          </cell>
          <cell r="D62" t="str">
            <v>France</v>
          </cell>
          <cell r="E62" t="str">
            <v>Le Castellet</v>
          </cell>
          <cell r="F62" t="str">
            <v>Grand Prix de France</v>
          </cell>
          <cell r="G62">
            <v>25</v>
          </cell>
          <cell r="H62">
            <v>53</v>
          </cell>
          <cell r="I62">
            <v>25</v>
          </cell>
          <cell r="J62">
            <v>19081</v>
          </cell>
          <cell r="K62">
            <v>24757</v>
          </cell>
          <cell r="L62" t="str">
            <v>avant</v>
          </cell>
          <cell r="O62">
            <v>6.372993055555555E-2</v>
          </cell>
          <cell r="P62" t="str">
            <v>Non</v>
          </cell>
          <cell r="Q62" t="str">
            <v/>
          </cell>
        </row>
        <row r="63">
          <cell r="A63" t="str">
            <v>1985-8</v>
          </cell>
          <cell r="B63">
            <v>1985</v>
          </cell>
          <cell r="C63">
            <v>8</v>
          </cell>
          <cell r="D63" t="str">
            <v>Grande-Bretagne</v>
          </cell>
          <cell r="E63" t="str">
            <v>Silverstone</v>
          </cell>
          <cell r="F63" t="str">
            <v>British Grand Prix</v>
          </cell>
          <cell r="G63">
            <v>26</v>
          </cell>
          <cell r="H63">
            <v>65</v>
          </cell>
          <cell r="I63">
            <v>50</v>
          </cell>
          <cell r="J63">
            <v>24745</v>
          </cell>
          <cell r="K63">
            <v>35508</v>
          </cell>
          <cell r="L63" t="str">
            <v>avant</v>
          </cell>
          <cell r="O63">
            <v>5.4287453703703699E-2</v>
          </cell>
          <cell r="P63" t="str">
            <v>Non</v>
          </cell>
          <cell r="Q63" t="str">
            <v/>
          </cell>
        </row>
        <row r="64">
          <cell r="A64" t="str">
            <v>1985-9</v>
          </cell>
          <cell r="B64">
            <v>1985</v>
          </cell>
          <cell r="C64">
            <v>9</v>
          </cell>
          <cell r="D64" t="str">
            <v>Allemagne</v>
          </cell>
          <cell r="E64" t="str">
            <v>Nürburgring</v>
          </cell>
          <cell r="F64" t="str">
            <v>Grosser Preis von Deutschland</v>
          </cell>
          <cell r="G64">
            <v>27</v>
          </cell>
          <cell r="H64">
            <v>67</v>
          </cell>
          <cell r="I64">
            <v>50</v>
          </cell>
          <cell r="J64">
            <v>31584</v>
          </cell>
          <cell r="K64">
            <v>42155</v>
          </cell>
          <cell r="L64" t="str">
            <v>avant</v>
          </cell>
          <cell r="O64">
            <v>6.6334918981481486E-2</v>
          </cell>
          <cell r="P64" t="str">
            <v>Non</v>
          </cell>
          <cell r="Q64" t="str">
            <v/>
          </cell>
        </row>
        <row r="65">
          <cell r="A65" t="str">
            <v>1985-10</v>
          </cell>
          <cell r="B65">
            <v>1985</v>
          </cell>
          <cell r="C65">
            <v>10</v>
          </cell>
          <cell r="D65" t="str">
            <v>Autriche</v>
          </cell>
          <cell r="E65" t="str">
            <v>Österreichring</v>
          </cell>
          <cell r="F65" t="str">
            <v>Grosser Preis von Osterreich</v>
          </cell>
          <cell r="G65">
            <v>26</v>
          </cell>
          <cell r="H65">
            <v>52</v>
          </cell>
          <cell r="I65">
            <v>50</v>
          </cell>
          <cell r="J65">
            <v>43256</v>
          </cell>
          <cell r="K65">
            <v>54366</v>
          </cell>
          <cell r="L65" t="str">
            <v>avant</v>
          </cell>
          <cell r="O65">
            <v>5.5701192129629623E-2</v>
          </cell>
          <cell r="P65" t="str">
            <v>Oui</v>
          </cell>
          <cell r="Q65">
            <v>0</v>
          </cell>
          <cell r="R65">
            <v>58016</v>
          </cell>
          <cell r="S65">
            <v>159131</v>
          </cell>
          <cell r="T65">
            <v>169414</v>
          </cell>
        </row>
        <row r="66">
          <cell r="A66" t="str">
            <v>1985-11</v>
          </cell>
          <cell r="B66">
            <v>1985</v>
          </cell>
          <cell r="C66">
            <v>11</v>
          </cell>
          <cell r="D66" t="str">
            <v>Pays-Bas</v>
          </cell>
          <cell r="E66" t="str">
            <v>Zandvoort</v>
          </cell>
          <cell r="F66" t="str">
            <v>Grote Prijs van Nederland</v>
          </cell>
          <cell r="G66">
            <v>26</v>
          </cell>
          <cell r="H66">
            <v>70</v>
          </cell>
          <cell r="I66">
            <v>50</v>
          </cell>
          <cell r="J66">
            <v>42819</v>
          </cell>
          <cell r="K66">
            <v>52676</v>
          </cell>
          <cell r="L66" t="str">
            <v>avant</v>
          </cell>
          <cell r="O66">
            <v>6.4227581018518512E-2</v>
          </cell>
          <cell r="P66" t="str">
            <v>Non</v>
          </cell>
          <cell r="Q66" t="str">
            <v/>
          </cell>
        </row>
        <row r="67">
          <cell r="A67" t="str">
            <v>1985-12</v>
          </cell>
          <cell r="B67">
            <v>1985</v>
          </cell>
          <cell r="C67">
            <v>12</v>
          </cell>
          <cell r="D67" t="str">
            <v>Italie</v>
          </cell>
          <cell r="E67" t="str">
            <v>Monza</v>
          </cell>
          <cell r="F67" t="str">
            <v>Gran Premio d'Italia</v>
          </cell>
          <cell r="G67">
            <v>26</v>
          </cell>
          <cell r="H67">
            <v>51</v>
          </cell>
          <cell r="I67">
            <v>50</v>
          </cell>
          <cell r="J67">
            <v>44339</v>
          </cell>
          <cell r="K67">
            <v>56803</v>
          </cell>
          <cell r="L67" t="str">
            <v>après</v>
          </cell>
          <cell r="O67">
            <v>5.4160312500000002E-2</v>
          </cell>
          <cell r="P67" t="str">
            <v>Non</v>
          </cell>
          <cell r="Q67" t="str">
            <v/>
          </cell>
        </row>
        <row r="68">
          <cell r="A68" t="str">
            <v>1985-13</v>
          </cell>
          <cell r="B68">
            <v>1985</v>
          </cell>
          <cell r="C68">
            <v>13</v>
          </cell>
          <cell r="D68" t="str">
            <v>Belgique</v>
          </cell>
          <cell r="E68" t="str">
            <v>Spa-Francorchamps</v>
          </cell>
          <cell r="F68" t="str">
            <v>Grand Prix de Belgique</v>
          </cell>
          <cell r="G68">
            <v>24</v>
          </cell>
          <cell r="H68">
            <v>43</v>
          </cell>
          <cell r="I68">
            <v>50</v>
          </cell>
          <cell r="J68">
            <v>28717</v>
          </cell>
          <cell r="K68">
            <v>40869</v>
          </cell>
          <cell r="L68" t="str">
            <v>avant</v>
          </cell>
          <cell r="O68">
            <v>6.5508020833333333E-2</v>
          </cell>
          <cell r="P68" t="str">
            <v>Non</v>
          </cell>
          <cell r="Q68" t="str">
            <v/>
          </cell>
        </row>
        <row r="69">
          <cell r="A69" t="str">
            <v>1985-14</v>
          </cell>
          <cell r="B69">
            <v>1985</v>
          </cell>
          <cell r="C69">
            <v>14</v>
          </cell>
          <cell r="D69" t="str">
            <v>Europe</v>
          </cell>
          <cell r="E69" t="str">
            <v>Brands Hatch</v>
          </cell>
          <cell r="F69" t="str">
            <v>Grand Prix of Europe</v>
          </cell>
          <cell r="G69">
            <v>26</v>
          </cell>
          <cell r="H69">
            <v>75</v>
          </cell>
          <cell r="I69">
            <v>60</v>
          </cell>
          <cell r="J69">
            <v>33692</v>
          </cell>
          <cell r="K69">
            <v>43953</v>
          </cell>
          <cell r="L69" t="str">
            <v>après</v>
          </cell>
          <cell r="O69">
            <v>6.4561446759259261E-2</v>
          </cell>
          <cell r="P69" t="str">
            <v>Non</v>
          </cell>
          <cell r="Q69" t="str">
            <v/>
          </cell>
        </row>
        <row r="70">
          <cell r="A70" t="str">
            <v>1985-15</v>
          </cell>
          <cell r="B70">
            <v>1985</v>
          </cell>
          <cell r="C70">
            <v>15</v>
          </cell>
          <cell r="D70" t="str">
            <v>Afrique du Sud</v>
          </cell>
          <cell r="E70" t="str">
            <v>Kyalami</v>
          </cell>
          <cell r="F70" t="str">
            <v>Grand Prix of South Africa</v>
          </cell>
          <cell r="G70">
            <v>20</v>
          </cell>
          <cell r="H70">
            <v>75</v>
          </cell>
          <cell r="I70">
            <v>50</v>
          </cell>
          <cell r="J70">
            <v>22625</v>
          </cell>
          <cell r="K70">
            <v>31478</v>
          </cell>
          <cell r="L70" t="str">
            <v>avant</v>
          </cell>
          <cell r="O70">
            <v>6.1375763888888886E-2</v>
          </cell>
          <cell r="P70" t="str">
            <v>Non</v>
          </cell>
          <cell r="Q70" t="str">
            <v/>
          </cell>
        </row>
        <row r="71">
          <cell r="A71" t="str">
            <v>1985-16</v>
          </cell>
          <cell r="B71">
            <v>1985</v>
          </cell>
          <cell r="C71">
            <v>16</v>
          </cell>
          <cell r="D71" t="str">
            <v>Australie</v>
          </cell>
          <cell r="E71" t="str">
            <v>Adelaïde</v>
          </cell>
          <cell r="F71" t="str">
            <v>Australian Grand Prix</v>
          </cell>
          <cell r="G71">
            <v>25</v>
          </cell>
          <cell r="H71">
            <v>82</v>
          </cell>
          <cell r="I71">
            <v>50</v>
          </cell>
          <cell r="J71">
            <v>28285</v>
          </cell>
          <cell r="K71">
            <v>37511</v>
          </cell>
          <cell r="L71" t="str">
            <v>après</v>
          </cell>
          <cell r="O71">
            <v>8.3801770833333331E-2</v>
          </cell>
          <cell r="P71" t="str">
            <v>Non</v>
          </cell>
          <cell r="Q71" t="str">
            <v/>
          </cell>
        </row>
        <row r="72">
          <cell r="A72" t="str">
            <v>1986-1</v>
          </cell>
          <cell r="B72">
            <v>1986</v>
          </cell>
          <cell r="C72">
            <v>1</v>
          </cell>
          <cell r="D72" t="str">
            <v>Brésil</v>
          </cell>
          <cell r="E72" t="str">
            <v>Jacarepagua</v>
          </cell>
          <cell r="F72" t="str">
            <v>Grande Premio do Brasil</v>
          </cell>
          <cell r="G72">
            <v>25</v>
          </cell>
          <cell r="H72">
            <v>61</v>
          </cell>
          <cell r="I72">
            <v>60</v>
          </cell>
          <cell r="J72">
            <v>3801</v>
          </cell>
          <cell r="K72">
            <v>18053</v>
          </cell>
          <cell r="L72" t="str">
            <v>avant</v>
          </cell>
          <cell r="O72">
            <v>6.9127118055555548E-2</v>
          </cell>
          <cell r="P72" t="str">
            <v>Non</v>
          </cell>
          <cell r="Q72" t="str">
            <v/>
          </cell>
        </row>
        <row r="73">
          <cell r="A73" t="str">
            <v>1986-2</v>
          </cell>
          <cell r="B73">
            <v>1986</v>
          </cell>
          <cell r="C73">
            <v>2</v>
          </cell>
          <cell r="D73" t="str">
            <v>Espagne</v>
          </cell>
          <cell r="E73" t="str">
            <v>Jerez de la Frontera</v>
          </cell>
          <cell r="F73" t="str">
            <v>Gran Premio de España</v>
          </cell>
          <cell r="G73">
            <v>24</v>
          </cell>
          <cell r="H73">
            <v>72</v>
          </cell>
          <cell r="I73">
            <v>50</v>
          </cell>
          <cell r="J73">
            <v>17816</v>
          </cell>
          <cell r="K73">
            <v>27671</v>
          </cell>
          <cell r="L73" t="str">
            <v>après</v>
          </cell>
          <cell r="O73">
            <v>7.5552488425925921E-2</v>
          </cell>
          <cell r="P73" t="str">
            <v>Non</v>
          </cell>
          <cell r="Q73" t="str">
            <v/>
          </cell>
        </row>
        <row r="74">
          <cell r="A74" t="str">
            <v>1986-3</v>
          </cell>
          <cell r="B74">
            <v>1986</v>
          </cell>
          <cell r="C74">
            <v>3</v>
          </cell>
          <cell r="D74" t="str">
            <v>Saint-Marin</v>
          </cell>
          <cell r="E74" t="str">
            <v>Imola</v>
          </cell>
          <cell r="F74" t="str">
            <v>Gran Premio di San Marino</v>
          </cell>
          <cell r="G74">
            <v>26</v>
          </cell>
          <cell r="H74">
            <v>60</v>
          </cell>
          <cell r="I74">
            <v>60</v>
          </cell>
          <cell r="J74">
            <v>40174</v>
          </cell>
          <cell r="K74">
            <v>52377</v>
          </cell>
          <cell r="L74" t="str">
            <v>après</v>
          </cell>
          <cell r="O74">
            <v>6.4217685185185183E-2</v>
          </cell>
          <cell r="P74" t="str">
            <v>Non</v>
          </cell>
          <cell r="Q74" t="str">
            <v/>
          </cell>
        </row>
        <row r="75">
          <cell r="A75" t="str">
            <v>1986-4</v>
          </cell>
          <cell r="B75">
            <v>1986</v>
          </cell>
          <cell r="C75">
            <v>4</v>
          </cell>
          <cell r="D75" t="str">
            <v>Monaco</v>
          </cell>
          <cell r="E75" t="str">
            <v>Monaco</v>
          </cell>
          <cell r="F75" t="str">
            <v>Grand Prix Automobile de Monaco</v>
          </cell>
          <cell r="G75">
            <v>20</v>
          </cell>
          <cell r="H75">
            <v>78</v>
          </cell>
          <cell r="I75">
            <v>50</v>
          </cell>
          <cell r="J75">
            <v>15769</v>
          </cell>
          <cell r="K75">
            <v>25040</v>
          </cell>
          <cell r="L75" t="str">
            <v>après</v>
          </cell>
          <cell r="O75">
            <v>8.0336342592592605E-2</v>
          </cell>
          <cell r="P75" t="str">
            <v>Non</v>
          </cell>
          <cell r="Q75" t="str">
            <v/>
          </cell>
        </row>
        <row r="76">
          <cell r="A76" t="str">
            <v>1986-5</v>
          </cell>
          <cell r="B76">
            <v>1986</v>
          </cell>
          <cell r="C76">
            <v>5</v>
          </cell>
          <cell r="D76" t="str">
            <v>Belgique</v>
          </cell>
          <cell r="E76" t="str">
            <v>Spa-Francorchamps</v>
          </cell>
          <cell r="F76" t="str">
            <v>Grand Prix de Belgique</v>
          </cell>
          <cell r="G76">
            <v>25</v>
          </cell>
          <cell r="H76">
            <v>43</v>
          </cell>
          <cell r="I76">
            <v>50</v>
          </cell>
          <cell r="J76">
            <v>44331</v>
          </cell>
          <cell r="K76">
            <v>55772</v>
          </cell>
          <cell r="L76" t="str">
            <v>avant</v>
          </cell>
          <cell r="O76">
            <v>6.1087094907407408E-2</v>
          </cell>
          <cell r="P76" t="str">
            <v>Non</v>
          </cell>
          <cell r="Q76" t="str">
            <v/>
          </cell>
        </row>
        <row r="77">
          <cell r="A77" t="str">
            <v>1986-6</v>
          </cell>
          <cell r="B77">
            <v>1986</v>
          </cell>
          <cell r="C77">
            <v>6</v>
          </cell>
          <cell r="D77" t="str">
            <v>Canada</v>
          </cell>
          <cell r="E77" t="str">
            <v>Montréal</v>
          </cell>
          <cell r="F77" t="str">
            <v>Grand Prix du Canada</v>
          </cell>
          <cell r="G77">
            <v>24</v>
          </cell>
          <cell r="H77">
            <v>69</v>
          </cell>
          <cell r="I77">
            <v>50</v>
          </cell>
          <cell r="J77">
            <v>4132</v>
          </cell>
          <cell r="K77">
            <v>15111</v>
          </cell>
          <cell r="L77" t="str">
            <v>après</v>
          </cell>
          <cell r="O77">
            <v>7.1139062500000003E-2</v>
          </cell>
          <cell r="P77" t="str">
            <v>Non</v>
          </cell>
          <cell r="Q77" t="str">
            <v/>
          </cell>
        </row>
        <row r="78">
          <cell r="A78" t="str">
            <v>1986-7</v>
          </cell>
          <cell r="B78">
            <v>1986</v>
          </cell>
          <cell r="C78">
            <v>7</v>
          </cell>
          <cell r="D78" t="str">
            <v>Détroit</v>
          </cell>
          <cell r="E78" t="str">
            <v>Detroit</v>
          </cell>
          <cell r="F78" t="str">
            <v>Detroit Grand Prix</v>
          </cell>
          <cell r="G78">
            <v>25</v>
          </cell>
          <cell r="H78">
            <v>63</v>
          </cell>
          <cell r="I78">
            <v>50</v>
          </cell>
          <cell r="J78">
            <v>28701</v>
          </cell>
          <cell r="K78">
            <v>39717</v>
          </cell>
          <cell r="L78" t="str">
            <v>après</v>
          </cell>
          <cell r="O78">
            <v>7.7232025462962969E-2</v>
          </cell>
          <cell r="P78" t="str">
            <v>Non</v>
          </cell>
          <cell r="Q78" t="str">
            <v/>
          </cell>
        </row>
        <row r="79">
          <cell r="A79" t="str">
            <v>1986-8</v>
          </cell>
          <cell r="B79">
            <v>1986</v>
          </cell>
          <cell r="C79">
            <v>8</v>
          </cell>
          <cell r="D79" t="str">
            <v>France</v>
          </cell>
          <cell r="E79" t="str">
            <v>Le Castellet</v>
          </cell>
          <cell r="F79" t="str">
            <v>Grand Prix de France</v>
          </cell>
          <cell r="G79">
            <v>26</v>
          </cell>
          <cell r="H79">
            <v>80</v>
          </cell>
          <cell r="I79">
            <v>50</v>
          </cell>
          <cell r="J79">
            <v>35841</v>
          </cell>
          <cell r="K79">
            <v>44810</v>
          </cell>
          <cell r="L79" t="str">
            <v>avant</v>
          </cell>
          <cell r="O79">
            <v>6.7584166666666667E-2</v>
          </cell>
          <cell r="P79" t="str">
            <v>Non</v>
          </cell>
          <cell r="Q79" t="str">
            <v/>
          </cell>
        </row>
        <row r="80">
          <cell r="A80" t="str">
            <v>1986-9</v>
          </cell>
          <cell r="B80">
            <v>1986</v>
          </cell>
          <cell r="C80">
            <v>9</v>
          </cell>
          <cell r="D80" t="str">
            <v>Grande-Bretagne</v>
          </cell>
          <cell r="E80" t="str">
            <v>Brands Hatch</v>
          </cell>
          <cell r="F80" t="str">
            <v>British Grand Prix</v>
          </cell>
          <cell r="G80">
            <v>26</v>
          </cell>
          <cell r="H80">
            <v>75</v>
          </cell>
          <cell r="I80">
            <v>25</v>
          </cell>
          <cell r="J80">
            <v>19839</v>
          </cell>
          <cell r="K80">
            <v>24273</v>
          </cell>
          <cell r="L80" t="str">
            <v>après</v>
          </cell>
          <cell r="O80">
            <v>6.2945266203703706E-2</v>
          </cell>
          <cell r="P80" t="str">
            <v>Oui</v>
          </cell>
          <cell r="Q80">
            <v>0</v>
          </cell>
          <cell r="R80">
            <v>25049</v>
          </cell>
          <cell r="S80">
            <v>94509</v>
          </cell>
          <cell r="T80">
            <v>98932</v>
          </cell>
        </row>
        <row r="81">
          <cell r="A81" t="str">
            <v>1986-10</v>
          </cell>
          <cell r="B81">
            <v>1986</v>
          </cell>
          <cell r="C81">
            <v>10</v>
          </cell>
          <cell r="D81" t="str">
            <v>Allemagne</v>
          </cell>
          <cell r="E81" t="str">
            <v>Hockenheim</v>
          </cell>
          <cell r="F81" t="str">
            <v>Grosser Preis von Deutschland</v>
          </cell>
          <cell r="G81">
            <v>26</v>
          </cell>
          <cell r="H81">
            <v>44</v>
          </cell>
          <cell r="I81">
            <v>50</v>
          </cell>
          <cell r="J81">
            <v>32887</v>
          </cell>
          <cell r="K81">
            <v>47293</v>
          </cell>
          <cell r="L81" t="str">
            <v>avant</v>
          </cell>
          <cell r="O81">
            <v>5.7040081018518519E-2</v>
          </cell>
          <cell r="P81" t="str">
            <v>Non</v>
          </cell>
          <cell r="Q81" t="str">
            <v/>
          </cell>
        </row>
        <row r="82">
          <cell r="A82" t="str">
            <v>1986-11</v>
          </cell>
          <cell r="B82">
            <v>1986</v>
          </cell>
          <cell r="C82">
            <v>11</v>
          </cell>
          <cell r="D82" t="str">
            <v>Hongrie</v>
          </cell>
          <cell r="E82" t="str">
            <v>Hungaroring</v>
          </cell>
          <cell r="F82" t="str">
            <v>Magyar Nagydij</v>
          </cell>
          <cell r="G82">
            <v>26</v>
          </cell>
          <cell r="H82">
            <v>76</v>
          </cell>
          <cell r="I82">
            <v>50</v>
          </cell>
          <cell r="J82">
            <v>60344</v>
          </cell>
          <cell r="K82">
            <v>69904</v>
          </cell>
          <cell r="L82" t="str">
            <v>avant</v>
          </cell>
          <cell r="O82">
            <v>8.373273148148147E-2</v>
          </cell>
          <cell r="P82" t="str">
            <v>Non</v>
          </cell>
          <cell r="Q82" t="str">
            <v/>
          </cell>
        </row>
        <row r="83">
          <cell r="A83" t="str">
            <v>1986-12</v>
          </cell>
          <cell r="B83">
            <v>1986</v>
          </cell>
          <cell r="C83">
            <v>12</v>
          </cell>
          <cell r="D83" t="str">
            <v>Autriche</v>
          </cell>
          <cell r="E83" t="str">
            <v>Österreichring</v>
          </cell>
          <cell r="F83" t="str">
            <v>Grosser Preis von Osterreich</v>
          </cell>
          <cell r="G83">
            <v>25</v>
          </cell>
          <cell r="H83">
            <v>52</v>
          </cell>
          <cell r="I83">
            <v>60</v>
          </cell>
          <cell r="J83">
            <v>42339</v>
          </cell>
          <cell r="K83">
            <v>58661</v>
          </cell>
          <cell r="L83" t="str">
            <v>avant</v>
          </cell>
          <cell r="O83">
            <v>5.6510775462962959E-2</v>
          </cell>
          <cell r="P83" t="str">
            <v>Non</v>
          </cell>
          <cell r="Q83" t="str">
            <v/>
          </cell>
        </row>
        <row r="84">
          <cell r="A84" t="str">
            <v>1986-13</v>
          </cell>
          <cell r="B84">
            <v>1986</v>
          </cell>
          <cell r="C84">
            <v>13</v>
          </cell>
          <cell r="D84" t="str">
            <v>Italie</v>
          </cell>
          <cell r="E84" t="str">
            <v>Monza</v>
          </cell>
          <cell r="F84" t="str">
            <v>Gran Premio d'Italia</v>
          </cell>
          <cell r="G84">
            <v>27</v>
          </cell>
          <cell r="H84">
            <v>51</v>
          </cell>
          <cell r="I84">
            <v>50</v>
          </cell>
          <cell r="J84">
            <v>51260</v>
          </cell>
          <cell r="K84">
            <v>63036</v>
          </cell>
          <cell r="L84" t="str">
            <v>après</v>
          </cell>
          <cell r="O84">
            <v>5.3968622685185187E-2</v>
          </cell>
          <cell r="P84" t="str">
            <v>Non</v>
          </cell>
          <cell r="Q84" t="str">
            <v/>
          </cell>
        </row>
        <row r="85">
          <cell r="A85" t="str">
            <v>1986-14</v>
          </cell>
          <cell r="B85">
            <v>1986</v>
          </cell>
          <cell r="C85">
            <v>14</v>
          </cell>
          <cell r="D85" t="str">
            <v>Portugal</v>
          </cell>
          <cell r="E85" t="str">
            <v>Estoril</v>
          </cell>
          <cell r="F85" t="str">
            <v>Grande Premio de Portugal</v>
          </cell>
          <cell r="G85">
            <v>27</v>
          </cell>
          <cell r="H85">
            <v>70</v>
          </cell>
          <cell r="I85">
            <v>50</v>
          </cell>
          <cell r="J85">
            <v>28406</v>
          </cell>
          <cell r="K85">
            <v>39078</v>
          </cell>
          <cell r="L85" t="str">
            <v>avant</v>
          </cell>
          <cell r="O85">
            <v>6.7614583333333325E-2</v>
          </cell>
          <cell r="P85" t="str">
            <v>Non</v>
          </cell>
          <cell r="Q85" t="str">
            <v/>
          </cell>
        </row>
        <row r="86">
          <cell r="A86" t="str">
            <v>1986-15</v>
          </cell>
          <cell r="B86">
            <v>1986</v>
          </cell>
          <cell r="C86">
            <v>15</v>
          </cell>
          <cell r="D86" t="str">
            <v>Mexique</v>
          </cell>
          <cell r="E86" t="str">
            <v>Mexico City</v>
          </cell>
          <cell r="F86" t="str">
            <v>Gran Premio de Mexico</v>
          </cell>
          <cell r="G86">
            <v>25</v>
          </cell>
          <cell r="H86">
            <v>68</v>
          </cell>
          <cell r="I86">
            <v>50</v>
          </cell>
          <cell r="J86">
            <v>44427</v>
          </cell>
          <cell r="K86">
            <v>55438</v>
          </cell>
          <cell r="L86" t="str">
            <v>après</v>
          </cell>
          <cell r="O86">
            <v>6.4799768518518513E-2</v>
          </cell>
          <cell r="P86" t="str">
            <v>Non</v>
          </cell>
          <cell r="Q86" t="str">
            <v/>
          </cell>
        </row>
        <row r="87">
          <cell r="A87" t="str">
            <v>1986-16</v>
          </cell>
          <cell r="B87">
            <v>1986</v>
          </cell>
          <cell r="C87">
            <v>16</v>
          </cell>
          <cell r="D87" t="str">
            <v>Australie</v>
          </cell>
          <cell r="E87" t="str">
            <v>Adelaïde</v>
          </cell>
          <cell r="F87" t="str">
            <v>Australian Grand Prix</v>
          </cell>
          <cell r="G87">
            <v>26</v>
          </cell>
          <cell r="H87">
            <v>82</v>
          </cell>
          <cell r="I87">
            <v>50</v>
          </cell>
          <cell r="J87">
            <v>38375</v>
          </cell>
          <cell r="K87">
            <v>48631</v>
          </cell>
          <cell r="L87" t="str">
            <v>après</v>
          </cell>
          <cell r="O87">
            <v>7.9402638888888891E-2</v>
          </cell>
          <cell r="P87" t="str">
            <v>Non</v>
          </cell>
          <cell r="Q87" t="str">
            <v/>
          </cell>
        </row>
        <row r="88">
          <cell r="A88" t="str">
            <v>1987-1</v>
          </cell>
          <cell r="B88">
            <v>1987</v>
          </cell>
          <cell r="C88">
            <v>1</v>
          </cell>
          <cell r="D88" t="str">
            <v>Brésil</v>
          </cell>
          <cell r="E88" t="str">
            <v>Jacarepagua</v>
          </cell>
          <cell r="F88" t="str">
            <v>Grande Premio do Brasil</v>
          </cell>
          <cell r="G88">
            <v>22</v>
          </cell>
          <cell r="H88">
            <v>61</v>
          </cell>
          <cell r="I88">
            <v>25</v>
          </cell>
          <cell r="J88">
            <v>17656</v>
          </cell>
          <cell r="K88">
            <v>23307</v>
          </cell>
          <cell r="L88" t="str">
            <v>avant</v>
          </cell>
          <cell r="O88">
            <v>6.9272465277777764E-2</v>
          </cell>
          <cell r="P88" t="str">
            <v>Non</v>
          </cell>
          <cell r="Q88" t="str">
            <v/>
          </cell>
        </row>
        <row r="89">
          <cell r="A89" t="str">
            <v>1987-2</v>
          </cell>
          <cell r="B89">
            <v>1987</v>
          </cell>
          <cell r="C89">
            <v>2</v>
          </cell>
          <cell r="D89" t="str">
            <v>Saint-Marin</v>
          </cell>
          <cell r="E89" t="str">
            <v>Imola</v>
          </cell>
          <cell r="F89" t="str">
            <v>Gran Premio di San Marino</v>
          </cell>
          <cell r="G89">
            <v>25</v>
          </cell>
          <cell r="H89">
            <v>60</v>
          </cell>
          <cell r="I89">
            <v>50</v>
          </cell>
          <cell r="J89">
            <v>26364</v>
          </cell>
          <cell r="K89">
            <v>68237</v>
          </cell>
          <cell r="L89" t="str">
            <v>après</v>
          </cell>
          <cell r="O89">
            <v>6.3473101851851857E-2</v>
          </cell>
          <cell r="P89" t="str">
            <v>Non</v>
          </cell>
          <cell r="Q89" t="str">
            <v/>
          </cell>
        </row>
        <row r="90">
          <cell r="A90" t="str">
            <v>1987-3</v>
          </cell>
          <cell r="B90">
            <v>1987</v>
          </cell>
          <cell r="C90">
            <v>3</v>
          </cell>
          <cell r="D90" t="str">
            <v>Belgique</v>
          </cell>
          <cell r="E90" t="str">
            <v>Spa-Francorchamps</v>
          </cell>
          <cell r="F90" t="str">
            <v>Grand Prix de Belgique</v>
          </cell>
          <cell r="G90">
            <v>26</v>
          </cell>
          <cell r="H90">
            <v>43</v>
          </cell>
          <cell r="I90">
            <v>25</v>
          </cell>
          <cell r="J90">
            <v>26973</v>
          </cell>
          <cell r="K90">
            <v>33686</v>
          </cell>
          <cell r="L90" t="str">
            <v>avant</v>
          </cell>
          <cell r="O90">
            <v>6.0453900462962958E-2</v>
          </cell>
          <cell r="P90" t="str">
            <v>Oui</v>
          </cell>
          <cell r="Q90">
            <v>0</v>
          </cell>
          <cell r="R90">
            <v>39077</v>
          </cell>
          <cell r="S90">
            <v>82195</v>
          </cell>
          <cell r="T90">
            <v>89078</v>
          </cell>
        </row>
        <row r="91">
          <cell r="A91" t="str">
            <v>1987-4</v>
          </cell>
          <cell r="B91">
            <v>1987</v>
          </cell>
          <cell r="C91">
            <v>4</v>
          </cell>
          <cell r="D91" t="str">
            <v>Monaco</v>
          </cell>
          <cell r="E91" t="str">
            <v>Monaco</v>
          </cell>
          <cell r="F91" t="str">
            <v>Grand Prix Automobile de Monaco</v>
          </cell>
          <cell r="G91">
            <v>24</v>
          </cell>
          <cell r="H91">
            <v>78</v>
          </cell>
          <cell r="I91">
            <v>50</v>
          </cell>
          <cell r="J91">
            <v>14807</v>
          </cell>
          <cell r="K91">
            <v>24532</v>
          </cell>
          <cell r="L91" t="str">
            <v>après</v>
          </cell>
          <cell r="O91">
            <v>8.1875983796296292E-2</v>
          </cell>
          <cell r="P91" t="str">
            <v>Non</v>
          </cell>
          <cell r="Q91" t="str">
            <v/>
          </cell>
        </row>
        <row r="92">
          <cell r="A92" t="str">
            <v>1987-5</v>
          </cell>
          <cell r="B92">
            <v>1987</v>
          </cell>
          <cell r="C92">
            <v>5</v>
          </cell>
          <cell r="D92" t="str">
            <v>Détroit</v>
          </cell>
          <cell r="E92" t="str">
            <v>Detroit</v>
          </cell>
          <cell r="F92" t="str">
            <v>Detroit Grand Prix</v>
          </cell>
          <cell r="G92">
            <v>26</v>
          </cell>
          <cell r="H92">
            <v>63</v>
          </cell>
          <cell r="I92">
            <v>25</v>
          </cell>
          <cell r="J92">
            <v>23712</v>
          </cell>
          <cell r="K92">
            <v>29182</v>
          </cell>
          <cell r="L92" t="str">
            <v>après</v>
          </cell>
          <cell r="O92">
            <v>7.657821759259259E-2</v>
          </cell>
          <cell r="P92" t="str">
            <v>Non</v>
          </cell>
          <cell r="Q92" t="str">
            <v/>
          </cell>
        </row>
        <row r="93">
          <cell r="A93" t="str">
            <v>1987-6</v>
          </cell>
          <cell r="B93">
            <v>1987</v>
          </cell>
          <cell r="C93">
            <v>6</v>
          </cell>
          <cell r="D93" t="str">
            <v>France</v>
          </cell>
          <cell r="E93" t="str">
            <v>Le Castellet</v>
          </cell>
          <cell r="F93" t="str">
            <v>Grand Prix de France</v>
          </cell>
          <cell r="G93">
            <v>26</v>
          </cell>
          <cell r="H93">
            <v>80</v>
          </cell>
          <cell r="I93">
            <v>25</v>
          </cell>
          <cell r="J93">
            <v>20296</v>
          </cell>
          <cell r="K93">
            <v>24630</v>
          </cell>
          <cell r="L93" t="str">
            <v>avant</v>
          </cell>
          <cell r="O93">
            <v>6.7405543981481478E-2</v>
          </cell>
          <cell r="P93" t="str">
            <v>Non</v>
          </cell>
          <cell r="Q93" t="str">
            <v/>
          </cell>
        </row>
        <row r="94">
          <cell r="A94" t="str">
            <v>1987-7</v>
          </cell>
          <cell r="B94">
            <v>1987</v>
          </cell>
          <cell r="C94">
            <v>7</v>
          </cell>
          <cell r="D94" t="str">
            <v>Grande-Bretagne</v>
          </cell>
          <cell r="E94" t="str">
            <v>Silverstone</v>
          </cell>
          <cell r="F94" t="str">
            <v>British Grand Prix</v>
          </cell>
          <cell r="G94">
            <v>25</v>
          </cell>
          <cell r="H94">
            <v>65</v>
          </cell>
          <cell r="I94">
            <v>25</v>
          </cell>
          <cell r="J94">
            <v>29245</v>
          </cell>
          <cell r="K94">
            <v>34270</v>
          </cell>
          <cell r="L94" t="str">
            <v>avant</v>
          </cell>
          <cell r="O94">
            <v>5.4997453703703701E-2</v>
          </cell>
          <cell r="P94" t="str">
            <v>Non</v>
          </cell>
          <cell r="Q94" t="str">
            <v/>
          </cell>
        </row>
        <row r="95">
          <cell r="A95" t="str">
            <v>1987-8</v>
          </cell>
          <cell r="B95">
            <v>1987</v>
          </cell>
          <cell r="C95">
            <v>8</v>
          </cell>
          <cell r="D95" t="str">
            <v>Allemagne</v>
          </cell>
          <cell r="E95" t="str">
            <v>Hockenheim</v>
          </cell>
          <cell r="F95" t="str">
            <v>Grosser Preis von Deutschland</v>
          </cell>
          <cell r="G95">
            <v>26</v>
          </cell>
          <cell r="H95">
            <v>44</v>
          </cell>
          <cell r="I95">
            <v>50</v>
          </cell>
          <cell r="J95">
            <v>42379</v>
          </cell>
          <cell r="K95">
            <v>56323</v>
          </cell>
          <cell r="L95" t="str">
            <v>avant</v>
          </cell>
          <cell r="O95">
            <v>5.6540405092592595E-2</v>
          </cell>
          <cell r="P95" t="str">
            <v>Non</v>
          </cell>
          <cell r="Q95" t="str">
            <v/>
          </cell>
        </row>
        <row r="96">
          <cell r="A96" t="str">
            <v>1987-9</v>
          </cell>
          <cell r="B96">
            <v>1987</v>
          </cell>
          <cell r="C96">
            <v>9</v>
          </cell>
          <cell r="D96" t="str">
            <v>Hongrie</v>
          </cell>
          <cell r="E96" t="str">
            <v>Hungaroring</v>
          </cell>
          <cell r="F96" t="str">
            <v>Magyar Nagydij</v>
          </cell>
          <cell r="G96">
            <v>26</v>
          </cell>
          <cell r="H96">
            <v>76</v>
          </cell>
          <cell r="I96">
            <v>25</v>
          </cell>
          <cell r="J96">
            <v>28285</v>
          </cell>
          <cell r="K96">
            <v>33640</v>
          </cell>
          <cell r="L96" t="str">
            <v>avant</v>
          </cell>
          <cell r="O96">
            <v>8.2948993055555545E-2</v>
          </cell>
          <cell r="P96" t="str">
            <v>Non</v>
          </cell>
          <cell r="Q96" t="str">
            <v/>
          </cell>
        </row>
        <row r="97">
          <cell r="A97" t="str">
            <v>1987-10</v>
          </cell>
          <cell r="B97">
            <v>1987</v>
          </cell>
          <cell r="C97">
            <v>10</v>
          </cell>
          <cell r="D97" t="str">
            <v>Autriche</v>
          </cell>
          <cell r="E97" t="str">
            <v>Österreichring</v>
          </cell>
          <cell r="F97" t="str">
            <v>Grosser Preis von Osterreich</v>
          </cell>
          <cell r="G97">
            <v>26</v>
          </cell>
          <cell r="H97">
            <v>52</v>
          </cell>
          <cell r="I97">
            <v>25</v>
          </cell>
          <cell r="J97">
            <v>27331</v>
          </cell>
          <cell r="K97">
            <v>33718</v>
          </cell>
          <cell r="L97" t="str">
            <v>avant</v>
          </cell>
          <cell r="O97">
            <v>5.4686319444444444E-2</v>
          </cell>
          <cell r="P97" t="str">
            <v>Oui</v>
          </cell>
          <cell r="Q97">
            <v>0</v>
          </cell>
          <cell r="R97">
            <v>35152</v>
          </cell>
          <cell r="S97">
            <v>85404</v>
          </cell>
          <cell r="T97">
            <v>91759</v>
          </cell>
        </row>
        <row r="98">
          <cell r="A98" t="str">
            <v>1987-11</v>
          </cell>
          <cell r="B98">
            <v>1987</v>
          </cell>
          <cell r="C98">
            <v>11</v>
          </cell>
          <cell r="D98" t="str">
            <v>Italie</v>
          </cell>
          <cell r="E98" t="str">
            <v>Monza</v>
          </cell>
          <cell r="F98" t="str">
            <v>Gran Premio d'Italia</v>
          </cell>
          <cell r="G98">
            <v>26</v>
          </cell>
          <cell r="H98">
            <v>51</v>
          </cell>
          <cell r="I98">
            <v>25</v>
          </cell>
          <cell r="J98">
            <v>27282</v>
          </cell>
          <cell r="K98">
            <v>51154</v>
          </cell>
          <cell r="L98" t="str">
            <v>après</v>
          </cell>
          <cell r="O98">
            <v>5.1941053240740748E-2</v>
          </cell>
          <cell r="P98" t="str">
            <v>Non</v>
          </cell>
          <cell r="Q98" t="str">
            <v/>
          </cell>
        </row>
        <row r="99">
          <cell r="A99" t="str">
            <v>1987-12</v>
          </cell>
          <cell r="B99">
            <v>1987</v>
          </cell>
          <cell r="C99">
            <v>12</v>
          </cell>
          <cell r="D99" t="str">
            <v>Portugal</v>
          </cell>
          <cell r="E99" t="str">
            <v>Estoril</v>
          </cell>
          <cell r="F99" t="str">
            <v>Grande Premio de Portugal</v>
          </cell>
          <cell r="G99">
            <v>26</v>
          </cell>
          <cell r="H99">
            <v>70</v>
          </cell>
          <cell r="I99">
            <v>25</v>
          </cell>
          <cell r="J99">
            <v>22256</v>
          </cell>
          <cell r="K99">
            <v>27928</v>
          </cell>
          <cell r="L99" t="str">
            <v>avant</v>
          </cell>
          <cell r="O99">
            <v>6.7406319444444446E-2</v>
          </cell>
          <cell r="P99" t="str">
            <v>Oui</v>
          </cell>
          <cell r="Q99">
            <v>0</v>
          </cell>
          <cell r="R99">
            <v>30998</v>
          </cell>
          <cell r="S99">
            <v>77592</v>
          </cell>
          <cell r="T99">
            <v>83026</v>
          </cell>
        </row>
        <row r="100">
          <cell r="A100" t="str">
            <v>1987-13</v>
          </cell>
          <cell r="B100">
            <v>1987</v>
          </cell>
          <cell r="C100">
            <v>13</v>
          </cell>
          <cell r="D100" t="str">
            <v>Espagne</v>
          </cell>
          <cell r="E100" t="str">
            <v>Jerez de la Frontera</v>
          </cell>
          <cell r="F100" t="str">
            <v>Gran Premio de España</v>
          </cell>
          <cell r="G100">
            <v>26</v>
          </cell>
          <cell r="H100">
            <v>72</v>
          </cell>
          <cell r="I100">
            <v>50</v>
          </cell>
          <cell r="J100">
            <v>35278</v>
          </cell>
          <cell r="K100">
            <v>46224</v>
          </cell>
          <cell r="L100" t="str">
            <v>après</v>
          </cell>
          <cell r="O100">
            <v>7.5841342592592592E-2</v>
          </cell>
          <cell r="P100" t="str">
            <v>Non</v>
          </cell>
          <cell r="Q100" t="str">
            <v/>
          </cell>
        </row>
        <row r="101">
          <cell r="A101" t="str">
            <v>1987-14</v>
          </cell>
          <cell r="B101">
            <v>1987</v>
          </cell>
          <cell r="C101">
            <v>14</v>
          </cell>
          <cell r="D101" t="str">
            <v>Mexique</v>
          </cell>
          <cell r="E101" t="str">
            <v>Mexico City</v>
          </cell>
          <cell r="F101" t="str">
            <v>Gran Premio de Mexico</v>
          </cell>
          <cell r="G101">
            <v>26</v>
          </cell>
          <cell r="H101">
            <v>68</v>
          </cell>
          <cell r="I101">
            <v>25</v>
          </cell>
          <cell r="J101">
            <v>13324</v>
          </cell>
          <cell r="K101">
            <v>18877</v>
          </cell>
          <cell r="L101" t="str">
            <v>après</v>
          </cell>
          <cell r="O101">
            <v>7.9070486111111116E-2</v>
          </cell>
          <cell r="P101" t="str">
            <v>Oui</v>
          </cell>
          <cell r="Q101">
            <v>30</v>
          </cell>
          <cell r="R101">
            <v>84956</v>
          </cell>
          <cell r="S101">
            <v>117699</v>
          </cell>
          <cell r="T101">
            <v>122568</v>
          </cell>
        </row>
        <row r="102">
          <cell r="A102" t="str">
            <v>1987-15</v>
          </cell>
          <cell r="B102">
            <v>1987</v>
          </cell>
          <cell r="C102">
            <v>15</v>
          </cell>
          <cell r="D102" t="str">
            <v>Japon</v>
          </cell>
          <cell r="E102" t="str">
            <v>Suzuka</v>
          </cell>
          <cell r="F102" t="str">
            <v>Japanese Grand Prix</v>
          </cell>
          <cell r="G102">
            <v>26</v>
          </cell>
          <cell r="H102">
            <v>51</v>
          </cell>
          <cell r="I102">
            <v>50</v>
          </cell>
          <cell r="J102">
            <v>45107</v>
          </cell>
          <cell r="K102">
            <v>59080</v>
          </cell>
          <cell r="L102" t="str">
            <v>avant</v>
          </cell>
          <cell r="O102">
            <v>6.4561018518518518E-2</v>
          </cell>
          <cell r="P102" t="str">
            <v>Non</v>
          </cell>
          <cell r="Q102" t="str">
            <v/>
          </cell>
        </row>
        <row r="103">
          <cell r="A103" t="str">
            <v>1987-16</v>
          </cell>
          <cell r="B103">
            <v>1987</v>
          </cell>
          <cell r="C103">
            <v>16</v>
          </cell>
          <cell r="D103" t="str">
            <v>Australie</v>
          </cell>
          <cell r="E103" t="str">
            <v>Adelaïde</v>
          </cell>
          <cell r="F103" t="str">
            <v>Australian Grand Prix</v>
          </cell>
          <cell r="G103">
            <v>26</v>
          </cell>
          <cell r="H103">
            <v>82</v>
          </cell>
          <cell r="I103">
            <v>60</v>
          </cell>
          <cell r="J103">
            <v>42228</v>
          </cell>
          <cell r="K103">
            <v>63162</v>
          </cell>
          <cell r="L103" t="str">
            <v>après</v>
          </cell>
          <cell r="O103">
            <v>7.842759259259259E-2</v>
          </cell>
          <cell r="P103" t="str">
            <v>Non</v>
          </cell>
          <cell r="Q103" t="str">
            <v/>
          </cell>
        </row>
        <row r="104">
          <cell r="A104" t="str">
            <v>1988-1</v>
          </cell>
          <cell r="B104">
            <v>1988</v>
          </cell>
          <cell r="C104">
            <v>1</v>
          </cell>
          <cell r="D104" t="str">
            <v>Brésil</v>
          </cell>
          <cell r="E104" t="str">
            <v>Jacarepagua</v>
          </cell>
          <cell r="F104" t="str">
            <v>Grande Premio do Brasil</v>
          </cell>
          <cell r="G104">
            <v>25</v>
          </cell>
          <cell r="H104">
            <v>61</v>
          </cell>
          <cell r="I104">
            <v>50</v>
          </cell>
          <cell r="J104">
            <v>12986</v>
          </cell>
          <cell r="K104">
            <v>53286</v>
          </cell>
          <cell r="L104" t="str">
            <v>avant</v>
          </cell>
          <cell r="M104">
            <v>341632</v>
          </cell>
          <cell r="N104">
            <v>6.6746759259259256E-2</v>
          </cell>
          <cell r="O104">
            <v>6.6746030092592598E-2</v>
          </cell>
          <cell r="P104" t="str">
            <v>Non</v>
          </cell>
          <cell r="Q104" t="str">
            <v/>
          </cell>
        </row>
        <row r="105">
          <cell r="A105" t="str">
            <v>1988-2</v>
          </cell>
          <cell r="B105">
            <v>1988</v>
          </cell>
          <cell r="C105">
            <v>2</v>
          </cell>
          <cell r="D105" t="str">
            <v>Saint-Marin</v>
          </cell>
          <cell r="E105" t="str">
            <v>Imola</v>
          </cell>
          <cell r="F105" t="str">
            <v>Gran Premio di San Marino</v>
          </cell>
          <cell r="G105">
            <v>26</v>
          </cell>
          <cell r="H105">
            <v>60</v>
          </cell>
          <cell r="I105">
            <v>50</v>
          </cell>
          <cell r="J105">
            <v>36400</v>
          </cell>
          <cell r="K105">
            <v>48086</v>
          </cell>
          <cell r="L105" t="str">
            <v>après</v>
          </cell>
          <cell r="O105">
            <v>6.4366481481481483E-2</v>
          </cell>
          <cell r="P105" t="str">
            <v>Non</v>
          </cell>
          <cell r="Q105" t="str">
            <v/>
          </cell>
        </row>
        <row r="106">
          <cell r="A106" t="str">
            <v>1988-3</v>
          </cell>
          <cell r="B106">
            <v>1988</v>
          </cell>
          <cell r="C106">
            <v>3</v>
          </cell>
          <cell r="D106" t="str">
            <v>Monaco</v>
          </cell>
          <cell r="E106" t="str">
            <v>Monaco</v>
          </cell>
          <cell r="F106" t="str">
            <v>Grand Prix Automobile de Monaco</v>
          </cell>
          <cell r="G106">
            <v>25</v>
          </cell>
          <cell r="H106">
            <v>78</v>
          </cell>
          <cell r="I106">
            <v>25</v>
          </cell>
          <cell r="J106">
            <v>8755</v>
          </cell>
          <cell r="K106">
            <v>13781</v>
          </cell>
          <cell r="L106" t="str">
            <v>après</v>
          </cell>
          <cell r="O106">
            <v>8.144765046296297E-2</v>
          </cell>
          <cell r="P106" t="str">
            <v>Non</v>
          </cell>
          <cell r="Q106" t="str">
            <v/>
          </cell>
        </row>
        <row r="107">
          <cell r="A107" t="str">
            <v>1988-4</v>
          </cell>
          <cell r="B107">
            <v>1988</v>
          </cell>
          <cell r="C107">
            <v>4</v>
          </cell>
          <cell r="D107" t="str">
            <v>Mexique</v>
          </cell>
          <cell r="E107" t="str">
            <v>Mexico City</v>
          </cell>
          <cell r="F107" t="str">
            <v>Gran Premio de Mexico</v>
          </cell>
          <cell r="G107">
            <v>26</v>
          </cell>
          <cell r="H107">
            <v>68</v>
          </cell>
          <cell r="I107">
            <v>50</v>
          </cell>
          <cell r="J107">
            <v>31073</v>
          </cell>
          <cell r="K107">
            <v>66972</v>
          </cell>
          <cell r="L107" t="str">
            <v>après</v>
          </cell>
          <cell r="O107">
            <v>6.2682141203703703E-2</v>
          </cell>
          <cell r="P107" t="str">
            <v>Non</v>
          </cell>
          <cell r="Q107" t="str">
            <v/>
          </cell>
        </row>
        <row r="108">
          <cell r="A108" t="str">
            <v>1988-5</v>
          </cell>
          <cell r="B108">
            <v>1988</v>
          </cell>
          <cell r="C108">
            <v>5</v>
          </cell>
          <cell r="D108" t="str">
            <v>Canada</v>
          </cell>
          <cell r="E108" t="str">
            <v>Montréal</v>
          </cell>
          <cell r="F108" t="str">
            <v>Grand Prix du Canada</v>
          </cell>
          <cell r="G108">
            <v>26</v>
          </cell>
          <cell r="H108">
            <v>69</v>
          </cell>
          <cell r="I108">
            <v>50</v>
          </cell>
          <cell r="J108">
            <v>27501</v>
          </cell>
          <cell r="K108">
            <v>41029</v>
          </cell>
          <cell r="L108" t="str">
            <v>après</v>
          </cell>
          <cell r="O108">
            <v>6.9289560185185187E-2</v>
          </cell>
          <cell r="P108" t="str">
            <v>Non</v>
          </cell>
          <cell r="Q108" t="str">
            <v/>
          </cell>
        </row>
        <row r="109">
          <cell r="A109" t="str">
            <v>1988-6</v>
          </cell>
          <cell r="B109">
            <v>1988</v>
          </cell>
          <cell r="C109">
            <v>6</v>
          </cell>
          <cell r="D109" t="str">
            <v>Détroit</v>
          </cell>
          <cell r="E109" t="str">
            <v>Detroit</v>
          </cell>
          <cell r="F109" t="str">
            <v>Detroit Grand Prix</v>
          </cell>
          <cell r="G109">
            <v>26</v>
          </cell>
          <cell r="H109">
            <v>63</v>
          </cell>
          <cell r="I109">
            <v>60</v>
          </cell>
          <cell r="J109">
            <v>26133</v>
          </cell>
          <cell r="K109">
            <v>39803</v>
          </cell>
          <cell r="L109" t="str">
            <v>après</v>
          </cell>
          <cell r="O109">
            <v>7.9815219907407406E-2</v>
          </cell>
          <cell r="P109" t="str">
            <v>Non</v>
          </cell>
          <cell r="Q109" t="str">
            <v/>
          </cell>
        </row>
        <row r="110">
          <cell r="A110" t="str">
            <v>1988-7</v>
          </cell>
          <cell r="B110">
            <v>1988</v>
          </cell>
          <cell r="C110">
            <v>7</v>
          </cell>
          <cell r="D110" t="str">
            <v>France</v>
          </cell>
          <cell r="E110" t="str">
            <v>Le Castellet</v>
          </cell>
          <cell r="F110" t="str">
            <v>Grand Prix de France</v>
          </cell>
          <cell r="G110">
            <v>26</v>
          </cell>
          <cell r="H110">
            <v>80</v>
          </cell>
          <cell r="I110">
            <v>50</v>
          </cell>
          <cell r="J110">
            <v>25411</v>
          </cell>
          <cell r="K110">
            <v>34204</v>
          </cell>
          <cell r="L110" t="str">
            <v>avant</v>
          </cell>
          <cell r="O110">
            <v>6.7793148148148144E-2</v>
          </cell>
          <cell r="P110" t="str">
            <v>Non</v>
          </cell>
          <cell r="Q110" t="str">
            <v/>
          </cell>
        </row>
        <row r="111">
          <cell r="A111" t="str">
            <v>1988-8</v>
          </cell>
          <cell r="B111">
            <v>1988</v>
          </cell>
          <cell r="C111">
            <v>8</v>
          </cell>
          <cell r="D111" t="str">
            <v>Grande-Bretagne</v>
          </cell>
          <cell r="E111" t="str">
            <v>Silverstone</v>
          </cell>
          <cell r="F111" t="str">
            <v>British Grand Prix</v>
          </cell>
          <cell r="G111">
            <v>26</v>
          </cell>
          <cell r="H111">
            <v>65</v>
          </cell>
          <cell r="I111">
            <v>25</v>
          </cell>
          <cell r="J111">
            <v>146</v>
          </cell>
          <cell r="K111">
            <v>3047</v>
          </cell>
          <cell r="L111" t="str">
            <v>avant</v>
          </cell>
          <cell r="O111">
            <v>6.4772766203703702E-2</v>
          </cell>
          <cell r="P111" t="str">
            <v>Non</v>
          </cell>
          <cell r="Q111" t="str">
            <v/>
          </cell>
        </row>
        <row r="112">
          <cell r="A112" t="str">
            <v>1988-9</v>
          </cell>
          <cell r="B112">
            <v>1988</v>
          </cell>
          <cell r="C112">
            <v>9</v>
          </cell>
          <cell r="D112" t="str">
            <v>Allemagne</v>
          </cell>
          <cell r="E112" t="str">
            <v>Hockenheim</v>
          </cell>
          <cell r="F112" t="str">
            <v>Grosser Preis von Deutschland</v>
          </cell>
          <cell r="G112">
            <v>26</v>
          </cell>
          <cell r="H112">
            <v>44</v>
          </cell>
          <cell r="I112">
            <v>50</v>
          </cell>
          <cell r="J112">
            <v>39756</v>
          </cell>
          <cell r="K112">
            <v>52113</v>
          </cell>
          <cell r="L112" t="str">
            <v>avant</v>
          </cell>
          <cell r="O112">
            <v>6.4516064814814825E-2</v>
          </cell>
          <cell r="P112" t="str">
            <v>Non</v>
          </cell>
          <cell r="Q112" t="str">
            <v/>
          </cell>
        </row>
        <row r="113">
          <cell r="A113" t="str">
            <v>1988-10</v>
          </cell>
          <cell r="B113">
            <v>1988</v>
          </cell>
          <cell r="C113">
            <v>10</v>
          </cell>
          <cell r="D113" t="str">
            <v>Hongrie</v>
          </cell>
          <cell r="E113" t="str">
            <v>Hungaroring</v>
          </cell>
          <cell r="F113" t="str">
            <v>Magyar Nagydij</v>
          </cell>
          <cell r="G113">
            <v>26</v>
          </cell>
          <cell r="H113">
            <v>76</v>
          </cell>
          <cell r="I113">
            <v>50</v>
          </cell>
          <cell r="J113">
            <v>55219</v>
          </cell>
          <cell r="K113">
            <v>66399</v>
          </cell>
          <cell r="L113" t="str">
            <v>avant</v>
          </cell>
          <cell r="O113">
            <v>8.1794918981481488E-2</v>
          </cell>
          <cell r="P113" t="str">
            <v>Non</v>
          </cell>
          <cell r="Q113" t="str">
            <v/>
          </cell>
        </row>
        <row r="114">
          <cell r="A114" t="str">
            <v>1988-11</v>
          </cell>
          <cell r="B114">
            <v>1988</v>
          </cell>
          <cell r="C114">
            <v>11</v>
          </cell>
          <cell r="D114" t="str">
            <v>Belgique</v>
          </cell>
          <cell r="E114" t="str">
            <v>Spa-Francorchamps</v>
          </cell>
          <cell r="F114" t="str">
            <v>Grand Prix de Belgique</v>
          </cell>
          <cell r="G114">
            <v>26</v>
          </cell>
          <cell r="H114">
            <v>43</v>
          </cell>
          <cell r="I114">
            <v>50</v>
          </cell>
          <cell r="J114">
            <v>36947</v>
          </cell>
          <cell r="K114">
            <v>51264</v>
          </cell>
          <cell r="L114" t="str">
            <v>avant</v>
          </cell>
          <cell r="O114">
            <v>6.1117465277777776E-2</v>
          </cell>
          <cell r="P114" t="str">
            <v>Non</v>
          </cell>
          <cell r="Q114" t="str">
            <v/>
          </cell>
        </row>
        <row r="115">
          <cell r="A115" t="str">
            <v>1988-12</v>
          </cell>
          <cell r="B115">
            <v>1988</v>
          </cell>
          <cell r="C115">
            <v>12</v>
          </cell>
          <cell r="D115" t="str">
            <v>Italie</v>
          </cell>
          <cell r="E115" t="str">
            <v>Monza</v>
          </cell>
          <cell r="F115" t="str">
            <v>Gran Premio d'Italia</v>
          </cell>
          <cell r="G115">
            <v>26</v>
          </cell>
          <cell r="H115">
            <v>51</v>
          </cell>
          <cell r="I115">
            <v>25</v>
          </cell>
          <cell r="J115">
            <v>6692</v>
          </cell>
          <cell r="K115">
            <v>12925</v>
          </cell>
          <cell r="L115" t="str">
            <v>après</v>
          </cell>
          <cell r="O115">
            <v>5.3932222222222215E-2</v>
          </cell>
          <cell r="P115" t="str">
            <v>Non</v>
          </cell>
          <cell r="Q115" t="str">
            <v/>
          </cell>
        </row>
        <row r="116">
          <cell r="A116" t="str">
            <v>1988-13</v>
          </cell>
          <cell r="B116">
            <v>1988</v>
          </cell>
          <cell r="C116">
            <v>13</v>
          </cell>
          <cell r="D116" t="str">
            <v>Portugal</v>
          </cell>
          <cell r="E116" t="str">
            <v>Estoril</v>
          </cell>
          <cell r="F116" t="str">
            <v>Grande Premio de Portugal</v>
          </cell>
          <cell r="G116">
            <v>26</v>
          </cell>
          <cell r="H116">
            <v>71</v>
          </cell>
          <cell r="I116">
            <v>50</v>
          </cell>
          <cell r="J116">
            <v>20652</v>
          </cell>
          <cell r="K116">
            <v>59093</v>
          </cell>
          <cell r="L116" t="str">
            <v>avant</v>
          </cell>
          <cell r="O116">
            <v>6.7835162037037031E-2</v>
          </cell>
          <cell r="P116" t="str">
            <v>Oui</v>
          </cell>
          <cell r="Q116">
            <v>0</v>
          </cell>
          <cell r="R116">
            <v>65660</v>
          </cell>
          <cell r="S116">
            <v>127016</v>
          </cell>
          <cell r="T116">
            <v>138675</v>
          </cell>
        </row>
        <row r="117">
          <cell r="A117" t="str">
            <v>1988-14</v>
          </cell>
          <cell r="B117">
            <v>1988</v>
          </cell>
          <cell r="C117">
            <v>14</v>
          </cell>
          <cell r="D117" t="str">
            <v>Espagne</v>
          </cell>
          <cell r="E117" t="str">
            <v>Jerez de la Frontera</v>
          </cell>
          <cell r="F117" t="str">
            <v>Gran Premio de España</v>
          </cell>
          <cell r="G117">
            <v>26</v>
          </cell>
          <cell r="H117">
            <v>72</v>
          </cell>
          <cell r="I117">
            <v>60</v>
          </cell>
          <cell r="J117">
            <v>11724</v>
          </cell>
          <cell r="K117">
            <v>23969</v>
          </cell>
          <cell r="L117" t="str">
            <v>après</v>
          </cell>
          <cell r="O117">
            <v>7.5507534722222214E-2</v>
          </cell>
          <cell r="P117" t="str">
            <v>Non</v>
          </cell>
          <cell r="Q117" t="str">
            <v/>
          </cell>
        </row>
        <row r="118">
          <cell r="A118" t="str">
            <v>1988-15</v>
          </cell>
          <cell r="B118">
            <v>1988</v>
          </cell>
          <cell r="C118">
            <v>15</v>
          </cell>
          <cell r="D118" t="str">
            <v>Japon</v>
          </cell>
          <cell r="E118" t="str">
            <v>Suzuka</v>
          </cell>
          <cell r="F118" t="str">
            <v>Japanese Grand Prix</v>
          </cell>
          <cell r="G118">
            <v>26</v>
          </cell>
          <cell r="H118">
            <v>51</v>
          </cell>
          <cell r="I118">
            <v>50</v>
          </cell>
          <cell r="J118">
            <v>24373</v>
          </cell>
          <cell r="K118">
            <v>39058</v>
          </cell>
          <cell r="L118" t="str">
            <v>avant</v>
          </cell>
          <cell r="O118">
            <v>6.4886261574074081E-2</v>
          </cell>
          <cell r="P118" t="str">
            <v>Non</v>
          </cell>
          <cell r="Q118" t="str">
            <v/>
          </cell>
        </row>
        <row r="119">
          <cell r="A119" t="str">
            <v>1988-16</v>
          </cell>
          <cell r="B119">
            <v>1988</v>
          </cell>
          <cell r="C119">
            <v>16</v>
          </cell>
          <cell r="D119" t="str">
            <v>Australie</v>
          </cell>
          <cell r="E119" t="str">
            <v>Adelaïde</v>
          </cell>
          <cell r="F119" t="str">
            <v>Australian Grand Prix</v>
          </cell>
          <cell r="G119">
            <v>26</v>
          </cell>
          <cell r="H119">
            <v>82</v>
          </cell>
          <cell r="I119">
            <v>25</v>
          </cell>
          <cell r="J119">
            <v>16566</v>
          </cell>
          <cell r="K119">
            <v>21498</v>
          </cell>
          <cell r="L119" t="str">
            <v>après</v>
          </cell>
          <cell r="M119">
            <v>191378</v>
          </cell>
          <cell r="N119">
            <v>7.8648148148148148E-2</v>
          </cell>
          <cell r="O119">
            <v>7.8642083333333335E-2</v>
          </cell>
          <cell r="P119" t="str">
            <v>Non</v>
          </cell>
          <cell r="Q119" t="str">
            <v/>
          </cell>
        </row>
        <row r="120">
          <cell r="A120" t="str">
            <v>1989-1</v>
          </cell>
          <cell r="B120">
            <v>1989</v>
          </cell>
          <cell r="C120">
            <v>1</v>
          </cell>
          <cell r="D120" t="str">
            <v>Brésil</v>
          </cell>
          <cell r="E120" t="str">
            <v>Jacarepagua</v>
          </cell>
          <cell r="F120" t="str">
            <v>Grande Premio do Brasil</v>
          </cell>
          <cell r="G120">
            <v>26</v>
          </cell>
          <cell r="H120">
            <v>61</v>
          </cell>
          <cell r="I120">
            <v>30</v>
          </cell>
          <cell r="J120">
            <v>2839</v>
          </cell>
          <cell r="K120">
            <v>9552</v>
          </cell>
          <cell r="L120" t="str">
            <v>avant</v>
          </cell>
          <cell r="O120">
            <v>6.8735462962962957E-2</v>
          </cell>
          <cell r="P120" t="str">
            <v>Non</v>
          </cell>
          <cell r="Q120" t="str">
            <v/>
          </cell>
        </row>
        <row r="121">
          <cell r="A121" t="str">
            <v>1989-2</v>
          </cell>
          <cell r="B121">
            <v>1989</v>
          </cell>
          <cell r="C121">
            <v>2</v>
          </cell>
          <cell r="D121" t="str">
            <v>Saint-Marin</v>
          </cell>
          <cell r="E121" t="str">
            <v>Imola</v>
          </cell>
          <cell r="F121" t="str">
            <v>Gran Premio di San Marino</v>
          </cell>
          <cell r="G121">
            <v>25</v>
          </cell>
          <cell r="H121">
            <v>61</v>
          </cell>
          <cell r="I121">
            <v>50</v>
          </cell>
          <cell r="J121">
            <v>45861</v>
          </cell>
          <cell r="K121">
            <v>56564</v>
          </cell>
          <cell r="L121" t="str">
            <v>après</v>
          </cell>
          <cell r="O121">
            <v>9.3040462962962964E-2</v>
          </cell>
          <cell r="P121" t="str">
            <v>Oui</v>
          </cell>
          <cell r="Q121">
            <v>3</v>
          </cell>
          <cell r="R121">
            <v>73556</v>
          </cell>
          <cell r="S121">
            <v>201328</v>
          </cell>
          <cell r="T121">
            <v>211946</v>
          </cell>
        </row>
        <row r="122">
          <cell r="A122" t="str">
            <v>1989-3</v>
          </cell>
          <cell r="B122">
            <v>1989</v>
          </cell>
          <cell r="C122">
            <v>3</v>
          </cell>
          <cell r="D122" t="str">
            <v>Monaco</v>
          </cell>
          <cell r="E122" t="str">
            <v>Monaco</v>
          </cell>
          <cell r="F122" t="str">
            <v>Grand Prix Automobile de Monaco</v>
          </cell>
          <cell r="G122">
            <v>26</v>
          </cell>
          <cell r="H122">
            <v>78</v>
          </cell>
          <cell r="I122">
            <v>50</v>
          </cell>
          <cell r="J122">
            <v>9663</v>
          </cell>
          <cell r="K122">
            <v>46779</v>
          </cell>
          <cell r="L122" t="str">
            <v>après</v>
          </cell>
          <cell r="O122">
            <v>7.8857071759259253E-2</v>
          </cell>
          <cell r="P122" t="str">
            <v>Non</v>
          </cell>
          <cell r="Q122" t="str">
            <v/>
          </cell>
        </row>
        <row r="123">
          <cell r="A123" t="str">
            <v>1989-4</v>
          </cell>
          <cell r="B123">
            <v>1989</v>
          </cell>
          <cell r="C123">
            <v>4</v>
          </cell>
          <cell r="D123" t="str">
            <v>Mexique</v>
          </cell>
          <cell r="E123" t="str">
            <v>Mexico City</v>
          </cell>
          <cell r="F123" t="str">
            <v>Gran Premio de Mexico</v>
          </cell>
          <cell r="G123">
            <v>26</v>
          </cell>
          <cell r="H123">
            <v>69</v>
          </cell>
          <cell r="I123">
            <v>50</v>
          </cell>
          <cell r="J123">
            <v>33788</v>
          </cell>
          <cell r="K123">
            <v>44682</v>
          </cell>
          <cell r="L123" t="str">
            <v>après</v>
          </cell>
          <cell r="O123">
            <v>6.6220266203703707E-2</v>
          </cell>
          <cell r="P123" t="str">
            <v>Oui</v>
          </cell>
          <cell r="Q123">
            <v>0</v>
          </cell>
          <cell r="R123">
            <v>52816</v>
          </cell>
          <cell r="S123">
            <v>132270</v>
          </cell>
          <cell r="T123">
            <v>142813</v>
          </cell>
        </row>
        <row r="124">
          <cell r="A124" t="str">
            <v>1989-5</v>
          </cell>
          <cell r="B124">
            <v>1989</v>
          </cell>
          <cell r="C124">
            <v>5</v>
          </cell>
          <cell r="D124" t="str">
            <v>Etats-Unis</v>
          </cell>
          <cell r="E124" t="str">
            <v>Phoenix</v>
          </cell>
          <cell r="F124" t="str">
            <v>United States Grand Prix</v>
          </cell>
          <cell r="G124">
            <v>26</v>
          </cell>
          <cell r="H124">
            <v>75</v>
          </cell>
          <cell r="I124">
            <v>50</v>
          </cell>
          <cell r="J124">
            <v>22487</v>
          </cell>
          <cell r="K124">
            <v>32714</v>
          </cell>
          <cell r="L124" t="str">
            <v>après</v>
          </cell>
          <cell r="O124">
            <v>8.4411261574074067E-2</v>
          </cell>
          <cell r="P124" t="str">
            <v>Non</v>
          </cell>
          <cell r="Q124" t="str">
            <v/>
          </cell>
        </row>
        <row r="125">
          <cell r="A125" t="str">
            <v>1989-6</v>
          </cell>
          <cell r="B125">
            <v>1989</v>
          </cell>
          <cell r="C125">
            <v>6</v>
          </cell>
          <cell r="D125" t="str">
            <v>Canada</v>
          </cell>
          <cell r="E125" t="str">
            <v>Montréal</v>
          </cell>
          <cell r="F125" t="str">
            <v>Grand Prix du Canada</v>
          </cell>
          <cell r="G125">
            <v>26</v>
          </cell>
          <cell r="H125">
            <v>70</v>
          </cell>
          <cell r="I125">
            <v>50</v>
          </cell>
          <cell r="J125">
            <v>25189</v>
          </cell>
          <cell r="K125">
            <v>63175</v>
          </cell>
          <cell r="L125" t="str">
            <v>après</v>
          </cell>
          <cell r="O125">
            <v>8.4306400462962963E-2</v>
          </cell>
          <cell r="P125" t="str">
            <v>Non</v>
          </cell>
          <cell r="Q125" t="str">
            <v/>
          </cell>
        </row>
        <row r="126">
          <cell r="A126" t="str">
            <v>1989-7</v>
          </cell>
          <cell r="B126">
            <v>1989</v>
          </cell>
          <cell r="C126">
            <v>7</v>
          </cell>
          <cell r="D126" t="str">
            <v>France</v>
          </cell>
          <cell r="E126" t="str">
            <v>Le Castellet</v>
          </cell>
          <cell r="F126" t="str">
            <v>Grand Prix de France</v>
          </cell>
          <cell r="G126">
            <v>26</v>
          </cell>
          <cell r="H126">
            <v>80</v>
          </cell>
          <cell r="I126">
            <v>50</v>
          </cell>
          <cell r="J126">
            <v>41500</v>
          </cell>
          <cell r="K126">
            <v>50565</v>
          </cell>
          <cell r="L126" t="str">
            <v>avant</v>
          </cell>
          <cell r="O126">
            <v>6.8395960648148152E-2</v>
          </cell>
          <cell r="P126" t="str">
            <v>Oui</v>
          </cell>
          <cell r="Q126">
            <v>0</v>
          </cell>
          <cell r="R126">
            <v>52200</v>
          </cell>
          <cell r="S126">
            <v>114356</v>
          </cell>
          <cell r="T126">
            <v>122676</v>
          </cell>
        </row>
        <row r="127">
          <cell r="A127" t="str">
            <v>1989-8</v>
          </cell>
          <cell r="B127">
            <v>1989</v>
          </cell>
          <cell r="C127">
            <v>8</v>
          </cell>
          <cell r="D127" t="str">
            <v>Grande-Bretagne</v>
          </cell>
          <cell r="E127" t="str">
            <v>Silverstone</v>
          </cell>
          <cell r="F127" t="str">
            <v>British Grand Prix</v>
          </cell>
          <cell r="G127">
            <v>26</v>
          </cell>
          <cell r="H127">
            <v>64</v>
          </cell>
          <cell r="I127">
            <v>50</v>
          </cell>
          <cell r="J127">
            <v>51497</v>
          </cell>
          <cell r="K127">
            <v>61757</v>
          </cell>
          <cell r="L127" t="str">
            <v>avant</v>
          </cell>
          <cell r="O127">
            <v>5.511725694444445E-2</v>
          </cell>
          <cell r="P127" t="str">
            <v>Non</v>
          </cell>
          <cell r="Q127" t="str">
            <v/>
          </cell>
        </row>
        <row r="128">
          <cell r="A128" t="str">
            <v>1989-9</v>
          </cell>
          <cell r="B128">
            <v>1989</v>
          </cell>
          <cell r="C128">
            <v>9</v>
          </cell>
          <cell r="D128" t="str">
            <v>Allemagne</v>
          </cell>
          <cell r="E128" t="str">
            <v>Hockenheim</v>
          </cell>
          <cell r="F128" t="str">
            <v>Grosser Preis von Deutschland</v>
          </cell>
          <cell r="G128">
            <v>26</v>
          </cell>
          <cell r="H128">
            <v>45</v>
          </cell>
          <cell r="I128">
            <v>50</v>
          </cell>
          <cell r="J128">
            <v>40813</v>
          </cell>
          <cell r="K128">
            <v>54030</v>
          </cell>
          <cell r="L128" t="str">
            <v>avant</v>
          </cell>
          <cell r="O128">
            <v>5.6751180555555551E-2</v>
          </cell>
          <cell r="P128" t="str">
            <v>Non</v>
          </cell>
          <cell r="Q128" t="str">
            <v/>
          </cell>
        </row>
        <row r="129">
          <cell r="A129" t="str">
            <v>1989-10</v>
          </cell>
          <cell r="B129">
            <v>1989</v>
          </cell>
          <cell r="C129">
            <v>10</v>
          </cell>
          <cell r="D129" t="str">
            <v>Hongrie</v>
          </cell>
          <cell r="E129" t="str">
            <v>Hungaroring</v>
          </cell>
          <cell r="F129" t="str">
            <v>Magyar Nagydij</v>
          </cell>
          <cell r="G129">
            <v>26</v>
          </cell>
          <cell r="H129">
            <v>77</v>
          </cell>
          <cell r="I129">
            <v>50</v>
          </cell>
          <cell r="J129">
            <v>51886</v>
          </cell>
          <cell r="K129">
            <v>62360</v>
          </cell>
          <cell r="L129" t="str">
            <v>avant</v>
          </cell>
          <cell r="O129">
            <v>7.6141782407407405E-2</v>
          </cell>
          <cell r="P129" t="str">
            <v>Non</v>
          </cell>
          <cell r="Q129" t="str">
            <v/>
          </cell>
        </row>
        <row r="130">
          <cell r="A130" t="str">
            <v>1989-11</v>
          </cell>
          <cell r="B130">
            <v>1989</v>
          </cell>
          <cell r="C130">
            <v>11</v>
          </cell>
          <cell r="D130" t="str">
            <v>Belgique</v>
          </cell>
          <cell r="E130" t="str">
            <v>Spa-Francorchamps</v>
          </cell>
          <cell r="F130" t="str">
            <v>Grand Prix de Belgique</v>
          </cell>
          <cell r="G130">
            <v>26</v>
          </cell>
          <cell r="H130">
            <v>44</v>
          </cell>
          <cell r="I130">
            <v>50</v>
          </cell>
          <cell r="J130">
            <v>75166</v>
          </cell>
          <cell r="K130">
            <v>89241</v>
          </cell>
          <cell r="L130" t="str">
            <v>avant</v>
          </cell>
          <cell r="O130">
            <v>7.0071712962962954E-2</v>
          </cell>
          <cell r="P130" t="str">
            <v>Non</v>
          </cell>
          <cell r="Q130" t="str">
            <v/>
          </cell>
        </row>
        <row r="131">
          <cell r="A131" t="str">
            <v>1989-12</v>
          </cell>
          <cell r="B131">
            <v>1989</v>
          </cell>
          <cell r="C131">
            <v>12</v>
          </cell>
          <cell r="D131" t="str">
            <v>Italie</v>
          </cell>
          <cell r="E131" t="str">
            <v>Monza</v>
          </cell>
          <cell r="F131" t="str">
            <v>Gran Premio d'Italia</v>
          </cell>
          <cell r="G131">
            <v>26</v>
          </cell>
          <cell r="H131">
            <v>53</v>
          </cell>
          <cell r="I131">
            <v>50</v>
          </cell>
          <cell r="J131">
            <v>52326</v>
          </cell>
          <cell r="K131">
            <v>64538</v>
          </cell>
          <cell r="L131" t="str">
            <v>après</v>
          </cell>
          <cell r="O131">
            <v>5.5179976851851859E-2</v>
          </cell>
          <cell r="P131" t="str">
            <v>Non</v>
          </cell>
          <cell r="Q131" t="str">
            <v/>
          </cell>
        </row>
        <row r="132">
          <cell r="A132" t="str">
            <v>1989-13</v>
          </cell>
          <cell r="B132">
            <v>1989</v>
          </cell>
          <cell r="C132">
            <v>13</v>
          </cell>
          <cell r="D132" t="str">
            <v>Portugal</v>
          </cell>
          <cell r="E132" t="str">
            <v>Estoril</v>
          </cell>
          <cell r="F132" t="str">
            <v>Grande Premio de Portugal</v>
          </cell>
          <cell r="G132">
            <v>26</v>
          </cell>
          <cell r="H132">
            <v>71</v>
          </cell>
          <cell r="I132">
            <v>50</v>
          </cell>
          <cell r="J132">
            <v>22835</v>
          </cell>
          <cell r="K132">
            <v>34010</v>
          </cell>
          <cell r="L132" t="str">
            <v>avant</v>
          </cell>
          <cell r="O132">
            <v>6.7228541666666669E-2</v>
          </cell>
          <cell r="P132" t="str">
            <v>Non</v>
          </cell>
          <cell r="Q132" t="str">
            <v/>
          </cell>
        </row>
        <row r="133">
          <cell r="A133" t="str">
            <v>1989-14</v>
          </cell>
          <cell r="B133">
            <v>1989</v>
          </cell>
          <cell r="C133">
            <v>14</v>
          </cell>
          <cell r="D133" t="str">
            <v>Espagne</v>
          </cell>
          <cell r="E133" t="str">
            <v>Jerez de la Frontera</v>
          </cell>
          <cell r="F133" t="str">
            <v>Gran Premio de España</v>
          </cell>
          <cell r="G133">
            <v>26</v>
          </cell>
          <cell r="H133">
            <v>73</v>
          </cell>
          <cell r="I133">
            <v>50</v>
          </cell>
          <cell r="J133">
            <v>42767</v>
          </cell>
          <cell r="K133">
            <v>53451</v>
          </cell>
          <cell r="L133" t="str">
            <v>après</v>
          </cell>
          <cell r="O133">
            <v>7.4864166666666662E-2</v>
          </cell>
          <cell r="P133" t="str">
            <v>Non</v>
          </cell>
          <cell r="Q133" t="str">
            <v/>
          </cell>
        </row>
        <row r="134">
          <cell r="A134" t="str">
            <v>1989-15</v>
          </cell>
          <cell r="B134">
            <v>1989</v>
          </cell>
          <cell r="C134">
            <v>15</v>
          </cell>
          <cell r="D134" t="str">
            <v>Japon</v>
          </cell>
          <cell r="E134" t="str">
            <v>Suzuka</v>
          </cell>
          <cell r="F134" t="str">
            <v>Japanese Grand Prix</v>
          </cell>
          <cell r="G134">
            <v>26</v>
          </cell>
          <cell r="H134">
            <v>53</v>
          </cell>
          <cell r="I134">
            <v>25</v>
          </cell>
          <cell r="J134">
            <v>617</v>
          </cell>
          <cell r="K134">
            <v>7520</v>
          </cell>
          <cell r="L134" t="str">
            <v>avant</v>
          </cell>
          <cell r="O134">
            <v>6.6018287037037035E-2</v>
          </cell>
          <cell r="P134" t="str">
            <v>Non</v>
          </cell>
          <cell r="Q134" t="str">
            <v/>
          </cell>
        </row>
        <row r="135">
          <cell r="A135" t="str">
            <v>1989-16</v>
          </cell>
          <cell r="B135">
            <v>1989</v>
          </cell>
          <cell r="C135">
            <v>16</v>
          </cell>
          <cell r="D135" t="str">
            <v>Australie</v>
          </cell>
          <cell r="E135" t="str">
            <v>Adelaïde</v>
          </cell>
          <cell r="F135" t="str">
            <v>Australian Grand Prix</v>
          </cell>
          <cell r="G135">
            <v>26</v>
          </cell>
          <cell r="H135">
            <v>81</v>
          </cell>
          <cell r="I135">
            <v>50</v>
          </cell>
          <cell r="J135">
            <v>132347</v>
          </cell>
          <cell r="K135">
            <v>144204</v>
          </cell>
          <cell r="L135" t="str">
            <v>après</v>
          </cell>
          <cell r="O135">
            <v>8.3534965277777776E-2</v>
          </cell>
          <cell r="P135" t="str">
            <v>Oui</v>
          </cell>
          <cell r="Q135">
            <v>0</v>
          </cell>
          <cell r="R135">
            <v>153056</v>
          </cell>
          <cell r="S135">
            <v>219100</v>
          </cell>
          <cell r="T135">
            <v>231027</v>
          </cell>
        </row>
        <row r="136">
          <cell r="A136" t="str">
            <v>1990-1</v>
          </cell>
          <cell r="B136">
            <v>1990</v>
          </cell>
          <cell r="C136">
            <v>1</v>
          </cell>
          <cell r="D136" t="str">
            <v>Etats-Unis</v>
          </cell>
          <cell r="E136" t="str">
            <v>Phoenix</v>
          </cell>
          <cell r="F136" t="str">
            <v>United States Grand Prix</v>
          </cell>
          <cell r="G136">
            <v>25</v>
          </cell>
          <cell r="H136">
            <v>72</v>
          </cell>
          <cell r="I136">
            <v>50</v>
          </cell>
          <cell r="J136">
            <v>65468</v>
          </cell>
          <cell r="K136">
            <v>77196</v>
          </cell>
          <cell r="L136" t="str">
            <v>après</v>
          </cell>
          <cell r="O136">
            <v>7.8157743055555548E-2</v>
          </cell>
          <cell r="P136" t="str">
            <v>Non</v>
          </cell>
          <cell r="Q136" t="str">
            <v/>
          </cell>
        </row>
        <row r="137">
          <cell r="A137" t="str">
            <v>1990-2</v>
          </cell>
          <cell r="B137">
            <v>1990</v>
          </cell>
          <cell r="C137">
            <v>2</v>
          </cell>
          <cell r="D137" t="str">
            <v>Brésil</v>
          </cell>
          <cell r="E137" t="str">
            <v>Interlagos</v>
          </cell>
          <cell r="F137" t="str">
            <v>Grande Premio do Brasil</v>
          </cell>
          <cell r="G137">
            <v>26</v>
          </cell>
          <cell r="H137">
            <v>71</v>
          </cell>
          <cell r="I137">
            <v>50</v>
          </cell>
          <cell r="J137">
            <v>29045</v>
          </cell>
          <cell r="K137">
            <v>41134</v>
          </cell>
          <cell r="L137" t="str">
            <v>avant</v>
          </cell>
          <cell r="O137">
            <v>6.7607152777777776E-2</v>
          </cell>
          <cell r="P137" t="str">
            <v>Non</v>
          </cell>
          <cell r="Q137" t="str">
            <v/>
          </cell>
        </row>
        <row r="138">
          <cell r="A138" t="str">
            <v>1990-3</v>
          </cell>
          <cell r="B138">
            <v>1990</v>
          </cell>
          <cell r="C138">
            <v>3</v>
          </cell>
          <cell r="D138" t="str">
            <v>Saint-Marin</v>
          </cell>
          <cell r="E138" t="str">
            <v>Imola</v>
          </cell>
          <cell r="F138" t="str">
            <v>Gran Premio di San Marino</v>
          </cell>
          <cell r="G138">
            <v>26</v>
          </cell>
          <cell r="H138">
            <v>61</v>
          </cell>
          <cell r="I138">
            <v>50</v>
          </cell>
          <cell r="J138">
            <v>28447</v>
          </cell>
          <cell r="K138">
            <v>40237</v>
          </cell>
          <cell r="L138" t="str">
            <v>après</v>
          </cell>
          <cell r="O138">
            <v>6.3142106481481483E-2</v>
          </cell>
          <cell r="P138" t="str">
            <v>Non</v>
          </cell>
          <cell r="Q138" t="str">
            <v/>
          </cell>
        </row>
        <row r="139">
          <cell r="A139" t="str">
            <v>1990-4</v>
          </cell>
          <cell r="B139">
            <v>1990</v>
          </cell>
          <cell r="C139">
            <v>4</v>
          </cell>
          <cell r="D139" t="str">
            <v>Monaco</v>
          </cell>
          <cell r="E139" t="str">
            <v>Monaco</v>
          </cell>
          <cell r="F139" t="str">
            <v>Grand Prix Automobile de Monaco</v>
          </cell>
          <cell r="G139">
            <v>26</v>
          </cell>
          <cell r="H139">
            <v>78</v>
          </cell>
          <cell r="I139">
            <v>50</v>
          </cell>
          <cell r="J139">
            <v>73953</v>
          </cell>
          <cell r="K139">
            <v>84014</v>
          </cell>
          <cell r="L139" t="str">
            <v>après</v>
          </cell>
          <cell r="O139">
            <v>7.8321550925925923E-2</v>
          </cell>
          <cell r="P139" t="str">
            <v>Oui</v>
          </cell>
          <cell r="Q139">
            <v>0</v>
          </cell>
          <cell r="R139">
            <v>87889</v>
          </cell>
          <cell r="S139">
            <v>154599</v>
          </cell>
          <cell r="T139">
            <v>164034</v>
          </cell>
        </row>
        <row r="140">
          <cell r="A140" t="str">
            <v>1990-5</v>
          </cell>
          <cell r="B140">
            <v>1990</v>
          </cell>
          <cell r="C140">
            <v>5</v>
          </cell>
          <cell r="D140" t="str">
            <v>Canada</v>
          </cell>
          <cell r="E140" t="str">
            <v>Montréal</v>
          </cell>
          <cell r="F140" t="str">
            <v>Grand Prix du Canada</v>
          </cell>
          <cell r="G140">
            <v>26</v>
          </cell>
          <cell r="H140">
            <v>70</v>
          </cell>
          <cell r="I140">
            <v>50</v>
          </cell>
          <cell r="J140">
            <v>20104</v>
          </cell>
          <cell r="K140">
            <v>30589</v>
          </cell>
          <cell r="L140" t="str">
            <v>après</v>
          </cell>
          <cell r="O140">
            <v>7.1486111111111111E-2</v>
          </cell>
          <cell r="P140" t="str">
            <v>Non</v>
          </cell>
          <cell r="Q140" t="str">
            <v/>
          </cell>
        </row>
        <row r="141">
          <cell r="A141" t="str">
            <v>1990-6</v>
          </cell>
          <cell r="B141">
            <v>1990</v>
          </cell>
          <cell r="C141">
            <v>6</v>
          </cell>
          <cell r="D141" t="str">
            <v>Mexique</v>
          </cell>
          <cell r="E141" t="str">
            <v>Mexico City</v>
          </cell>
          <cell r="F141" t="str">
            <v>Gran Premio de Mexico</v>
          </cell>
          <cell r="G141">
            <v>26</v>
          </cell>
          <cell r="H141">
            <v>69</v>
          </cell>
          <cell r="I141">
            <v>50</v>
          </cell>
          <cell r="J141">
            <v>18892</v>
          </cell>
          <cell r="K141">
            <v>29524</v>
          </cell>
          <cell r="L141" t="str">
            <v>après</v>
          </cell>
          <cell r="O141">
            <v>6.4303043981481484E-2</v>
          </cell>
          <cell r="P141" t="str">
            <v>Non</v>
          </cell>
          <cell r="Q141" t="str">
            <v/>
          </cell>
        </row>
        <row r="142">
          <cell r="A142" t="str">
            <v>1990-7</v>
          </cell>
          <cell r="B142">
            <v>1990</v>
          </cell>
          <cell r="C142">
            <v>7</v>
          </cell>
          <cell r="D142" t="str">
            <v>France</v>
          </cell>
          <cell r="E142" t="str">
            <v>Le Castellet</v>
          </cell>
          <cell r="F142" t="str">
            <v>Grand Prix de France</v>
          </cell>
          <cell r="G142">
            <v>26</v>
          </cell>
          <cell r="H142">
            <v>80</v>
          </cell>
          <cell r="I142">
            <v>50</v>
          </cell>
          <cell r="J142">
            <v>42356</v>
          </cell>
          <cell r="K142">
            <v>51174</v>
          </cell>
          <cell r="L142" t="str">
            <v>avant</v>
          </cell>
          <cell r="O142">
            <v>6.4925995370370373E-2</v>
          </cell>
          <cell r="P142" t="str">
            <v>Non</v>
          </cell>
          <cell r="Q142" t="str">
            <v/>
          </cell>
        </row>
        <row r="143">
          <cell r="A143" t="str">
            <v>1990-8</v>
          </cell>
          <cell r="B143">
            <v>1990</v>
          </cell>
          <cell r="C143">
            <v>8</v>
          </cell>
          <cell r="D143" t="str">
            <v>Grande-Bretagne</v>
          </cell>
          <cell r="E143" t="str">
            <v>Silverstone</v>
          </cell>
          <cell r="F143" t="str">
            <v>British Grand Prix</v>
          </cell>
          <cell r="G143">
            <v>25</v>
          </cell>
          <cell r="H143">
            <v>64</v>
          </cell>
          <cell r="I143">
            <v>50</v>
          </cell>
          <cell r="J143">
            <v>64063</v>
          </cell>
          <cell r="K143">
            <v>73349</v>
          </cell>
          <cell r="L143" t="str">
            <v>avant</v>
          </cell>
          <cell r="O143">
            <v>5.4525451388888889E-2</v>
          </cell>
          <cell r="P143" t="str">
            <v>Non</v>
          </cell>
          <cell r="Q143" t="str">
            <v/>
          </cell>
        </row>
        <row r="144">
          <cell r="A144" t="str">
            <v>1990-9</v>
          </cell>
          <cell r="B144">
            <v>1990</v>
          </cell>
          <cell r="C144">
            <v>9</v>
          </cell>
          <cell r="D144" t="str">
            <v>Allemagne</v>
          </cell>
          <cell r="E144" t="str">
            <v>Hockenheim</v>
          </cell>
          <cell r="F144" t="str">
            <v>Grosser Preis von Deutschland</v>
          </cell>
          <cell r="G144">
            <v>26</v>
          </cell>
          <cell r="H144">
            <v>45</v>
          </cell>
          <cell r="I144">
            <v>50</v>
          </cell>
          <cell r="J144">
            <v>10235</v>
          </cell>
          <cell r="K144">
            <v>23785</v>
          </cell>
          <cell r="L144" t="str">
            <v>avant</v>
          </cell>
          <cell r="O144">
            <v>5.6101435185185178E-2</v>
          </cell>
          <cell r="P144" t="str">
            <v>Non</v>
          </cell>
          <cell r="Q144" t="str">
            <v/>
          </cell>
        </row>
        <row r="145">
          <cell r="A145" t="str">
            <v>1990-10</v>
          </cell>
          <cell r="B145">
            <v>1990</v>
          </cell>
          <cell r="C145">
            <v>10</v>
          </cell>
          <cell r="D145" t="str">
            <v>Hongrie</v>
          </cell>
          <cell r="E145" t="str">
            <v>Hungaroring</v>
          </cell>
          <cell r="F145" t="str">
            <v>Magyar Nagydij</v>
          </cell>
          <cell r="G145">
            <v>26</v>
          </cell>
          <cell r="H145">
            <v>77</v>
          </cell>
          <cell r="I145">
            <v>50</v>
          </cell>
          <cell r="J145">
            <v>42834</v>
          </cell>
          <cell r="K145">
            <v>53506</v>
          </cell>
          <cell r="L145" t="str">
            <v>avant</v>
          </cell>
          <cell r="O145">
            <v>7.6048576388888886E-2</v>
          </cell>
          <cell r="P145" t="str">
            <v>Non</v>
          </cell>
          <cell r="Q145" t="str">
            <v/>
          </cell>
        </row>
        <row r="146">
          <cell r="A146" t="str">
            <v>1990-11</v>
          </cell>
          <cell r="B146">
            <v>1990</v>
          </cell>
          <cell r="C146">
            <v>11</v>
          </cell>
          <cell r="D146" t="str">
            <v>Belgique</v>
          </cell>
          <cell r="E146" t="str">
            <v>Spa-Francorchamps</v>
          </cell>
          <cell r="F146" t="str">
            <v>Grand Prix de Belgique</v>
          </cell>
          <cell r="G146">
            <v>26</v>
          </cell>
          <cell r="H146">
            <v>44</v>
          </cell>
          <cell r="I146">
            <v>50</v>
          </cell>
          <cell r="J146">
            <v>18651</v>
          </cell>
          <cell r="K146">
            <v>33053</v>
          </cell>
          <cell r="L146" t="str">
            <v>avant</v>
          </cell>
          <cell r="O146">
            <v>6.0092557870370378E-2</v>
          </cell>
          <cell r="P146" t="str">
            <v>Oui</v>
          </cell>
          <cell r="Q146">
            <v>0</v>
          </cell>
          <cell r="R146">
            <v>36047</v>
          </cell>
          <cell r="S146">
            <v>76578</v>
          </cell>
          <cell r="T146">
            <v>90014</v>
          </cell>
        </row>
        <row r="147">
          <cell r="A147" t="str">
            <v>1990-12</v>
          </cell>
          <cell r="B147">
            <v>1990</v>
          </cell>
          <cell r="C147">
            <v>12</v>
          </cell>
          <cell r="D147" t="str">
            <v>Italie</v>
          </cell>
          <cell r="E147" t="str">
            <v>Monza</v>
          </cell>
          <cell r="F147" t="str">
            <v>Gran Premio d'Italia</v>
          </cell>
          <cell r="G147">
            <v>26</v>
          </cell>
          <cell r="H147">
            <v>53</v>
          </cell>
          <cell r="I147">
            <v>50</v>
          </cell>
          <cell r="J147">
            <v>34354</v>
          </cell>
          <cell r="K147">
            <v>46218</v>
          </cell>
          <cell r="L147" t="str">
            <v>après</v>
          </cell>
          <cell r="O147">
            <v>5.4142106481481482E-2</v>
          </cell>
          <cell r="P147" t="str">
            <v>Oui</v>
          </cell>
          <cell r="Q147">
            <v>0</v>
          </cell>
          <cell r="R147">
            <v>53208</v>
          </cell>
          <cell r="S147">
            <v>98345</v>
          </cell>
          <cell r="T147">
            <v>108995</v>
          </cell>
        </row>
        <row r="148">
          <cell r="A148" t="str">
            <v>1990-13</v>
          </cell>
          <cell r="B148">
            <v>1990</v>
          </cell>
          <cell r="C148">
            <v>13</v>
          </cell>
          <cell r="D148" t="str">
            <v>Portugal</v>
          </cell>
          <cell r="E148" t="str">
            <v>Estoril</v>
          </cell>
          <cell r="F148" t="str">
            <v>Grande Premio de Portugal</v>
          </cell>
          <cell r="G148">
            <v>25</v>
          </cell>
          <cell r="H148">
            <v>71</v>
          </cell>
          <cell r="I148">
            <v>50</v>
          </cell>
          <cell r="J148">
            <v>27547</v>
          </cell>
          <cell r="K148">
            <v>38633</v>
          </cell>
          <cell r="L148" t="str">
            <v>avant</v>
          </cell>
          <cell r="O148">
            <v>5.7071921296296298E-2</v>
          </cell>
          <cell r="P148" t="str">
            <v>Oui</v>
          </cell>
          <cell r="Q148" t="str">
            <v/>
          </cell>
          <cell r="R148">
            <v>290382</v>
          </cell>
        </row>
        <row r="149">
          <cell r="A149" t="str">
            <v>1990-14</v>
          </cell>
          <cell r="B149">
            <v>1990</v>
          </cell>
          <cell r="C149">
            <v>14</v>
          </cell>
          <cell r="D149" t="str">
            <v>Espagne</v>
          </cell>
          <cell r="E149" t="str">
            <v>Jerez de la Frontera</v>
          </cell>
          <cell r="F149" t="str">
            <v>Gran Premio de España</v>
          </cell>
          <cell r="G149">
            <v>25</v>
          </cell>
          <cell r="H149">
            <v>73</v>
          </cell>
          <cell r="I149">
            <v>50</v>
          </cell>
          <cell r="J149">
            <v>11925</v>
          </cell>
          <cell r="K149">
            <v>21959</v>
          </cell>
          <cell r="L149" t="str">
            <v>après</v>
          </cell>
          <cell r="O149">
            <v>7.5016909722222233E-2</v>
          </cell>
          <cell r="P149" t="str">
            <v>Non</v>
          </cell>
          <cell r="Q149" t="str">
            <v/>
          </cell>
        </row>
        <row r="150">
          <cell r="A150" t="str">
            <v>1990-15</v>
          </cell>
          <cell r="B150">
            <v>1990</v>
          </cell>
          <cell r="C150">
            <v>15</v>
          </cell>
          <cell r="D150" t="str">
            <v>Japon</v>
          </cell>
          <cell r="E150" t="str">
            <v>Suzuka</v>
          </cell>
          <cell r="F150" t="str">
            <v>Japanese Grand Prix</v>
          </cell>
          <cell r="G150">
            <v>25</v>
          </cell>
          <cell r="H150">
            <v>53</v>
          </cell>
          <cell r="I150">
            <v>50</v>
          </cell>
          <cell r="J150">
            <v>18040</v>
          </cell>
          <cell r="K150">
            <v>31231</v>
          </cell>
          <cell r="L150" t="str">
            <v>avant</v>
          </cell>
          <cell r="O150">
            <v>6.5703981481481474E-2</v>
          </cell>
          <cell r="P150" t="str">
            <v>Non</v>
          </cell>
          <cell r="Q150" t="str">
            <v/>
          </cell>
        </row>
        <row r="151">
          <cell r="A151" t="str">
            <v>1990-16</v>
          </cell>
          <cell r="B151">
            <v>1990</v>
          </cell>
          <cell r="C151">
            <v>16</v>
          </cell>
          <cell r="D151" t="str">
            <v>Australie</v>
          </cell>
          <cell r="E151" t="str">
            <v>Adelaïde</v>
          </cell>
          <cell r="F151" t="str">
            <v>Australian Grand Prix</v>
          </cell>
          <cell r="G151">
            <v>26</v>
          </cell>
          <cell r="H151">
            <v>81</v>
          </cell>
          <cell r="I151">
            <v>50</v>
          </cell>
          <cell r="J151">
            <v>17781</v>
          </cell>
          <cell r="K151">
            <v>26861</v>
          </cell>
          <cell r="L151" t="str">
            <v>après</v>
          </cell>
          <cell r="O151">
            <v>7.6210300925925914E-2</v>
          </cell>
          <cell r="P151" t="str">
            <v>Non</v>
          </cell>
          <cell r="Q151" t="str">
            <v/>
          </cell>
        </row>
        <row r="152">
          <cell r="A152" t="str">
            <v>1991-1</v>
          </cell>
          <cell r="B152">
            <v>1991</v>
          </cell>
          <cell r="C152">
            <v>1</v>
          </cell>
          <cell r="D152" t="str">
            <v>Etats-Unis</v>
          </cell>
          <cell r="E152" t="str">
            <v>Phoenix</v>
          </cell>
          <cell r="F152" t="str">
            <v>United States Grand Prix</v>
          </cell>
          <cell r="G152">
            <v>26</v>
          </cell>
          <cell r="H152">
            <v>81</v>
          </cell>
          <cell r="I152">
            <v>50</v>
          </cell>
          <cell r="J152">
            <v>18736</v>
          </cell>
          <cell r="K152">
            <v>28263</v>
          </cell>
          <cell r="L152" t="str">
            <v>après</v>
          </cell>
          <cell r="O152">
            <v>8.3886898148148148E-2</v>
          </cell>
          <cell r="P152" t="str">
            <v>Non</v>
          </cell>
          <cell r="Q152" t="str">
            <v/>
          </cell>
        </row>
        <row r="153">
          <cell r="A153" t="str">
            <v>1991-2</v>
          </cell>
          <cell r="B153">
            <v>1991</v>
          </cell>
          <cell r="C153">
            <v>2</v>
          </cell>
          <cell r="D153" t="str">
            <v>Brésil</v>
          </cell>
          <cell r="E153" t="str">
            <v>Interlagos</v>
          </cell>
          <cell r="F153" t="str">
            <v>Grande Premio do Brasil</v>
          </cell>
          <cell r="G153">
            <v>25</v>
          </cell>
          <cell r="H153">
            <v>71</v>
          </cell>
          <cell r="I153">
            <v>50</v>
          </cell>
          <cell r="J153">
            <v>382</v>
          </cell>
          <cell r="K153">
            <v>11394</v>
          </cell>
          <cell r="L153" t="str">
            <v>avant</v>
          </cell>
          <cell r="O153">
            <v>6.8381111111111101E-2</v>
          </cell>
          <cell r="P153" t="str">
            <v>Non</v>
          </cell>
          <cell r="Q153" t="str">
            <v/>
          </cell>
        </row>
        <row r="154">
          <cell r="A154" t="str">
            <v>1991-3</v>
          </cell>
          <cell r="B154">
            <v>1991</v>
          </cell>
          <cell r="C154">
            <v>3</v>
          </cell>
          <cell r="D154" t="str">
            <v>Saint-Marin</v>
          </cell>
          <cell r="E154" t="str">
            <v>Imola</v>
          </cell>
          <cell r="F154" t="str">
            <v>Gran Premio di San Marino</v>
          </cell>
          <cell r="G154">
            <v>25</v>
          </cell>
          <cell r="H154">
            <v>61</v>
          </cell>
          <cell r="I154">
            <v>50</v>
          </cell>
          <cell r="J154">
            <v>46430</v>
          </cell>
          <cell r="K154">
            <v>57142</v>
          </cell>
          <cell r="L154" t="str">
            <v>après</v>
          </cell>
          <cell r="O154">
            <v>6.6142939814814811E-2</v>
          </cell>
          <cell r="P154" t="str">
            <v>Non</v>
          </cell>
          <cell r="Q154" t="str">
            <v/>
          </cell>
        </row>
        <row r="155">
          <cell r="A155" t="str">
            <v>1991-4</v>
          </cell>
          <cell r="B155">
            <v>1991</v>
          </cell>
          <cell r="C155">
            <v>4</v>
          </cell>
          <cell r="D155" t="str">
            <v>Monaco</v>
          </cell>
          <cell r="E155" t="str">
            <v>Monaco</v>
          </cell>
          <cell r="F155" t="str">
            <v>Grand Prix Automobile de Monaco</v>
          </cell>
          <cell r="G155">
            <v>26</v>
          </cell>
          <cell r="H155">
            <v>78</v>
          </cell>
          <cell r="I155">
            <v>50</v>
          </cell>
          <cell r="J155">
            <v>52419</v>
          </cell>
          <cell r="K155">
            <v>62133</v>
          </cell>
          <cell r="L155" t="str">
            <v>après</v>
          </cell>
          <cell r="O155">
            <v>7.8499236111111106E-2</v>
          </cell>
          <cell r="P155" t="str">
            <v>Non</v>
          </cell>
          <cell r="Q155" t="str">
            <v/>
          </cell>
        </row>
        <row r="156">
          <cell r="A156" t="str">
            <v>1991-5</v>
          </cell>
          <cell r="B156">
            <v>1991</v>
          </cell>
          <cell r="C156">
            <v>5</v>
          </cell>
          <cell r="D156" t="str">
            <v>Canada</v>
          </cell>
          <cell r="E156" t="str">
            <v>Montréal</v>
          </cell>
          <cell r="F156" t="str">
            <v>Grand Prix du Canada</v>
          </cell>
          <cell r="G156">
            <v>26</v>
          </cell>
          <cell r="H156">
            <v>69</v>
          </cell>
          <cell r="I156">
            <v>50</v>
          </cell>
          <cell r="J156">
            <v>26142</v>
          </cell>
          <cell r="K156">
            <v>37572</v>
          </cell>
          <cell r="L156" t="str">
            <v>après</v>
          </cell>
          <cell r="O156">
            <v>6.8651504629629628E-2</v>
          </cell>
          <cell r="P156" t="str">
            <v>Non</v>
          </cell>
          <cell r="Q156" t="str">
            <v/>
          </cell>
        </row>
        <row r="157">
          <cell r="A157" t="str">
            <v>1991-6</v>
          </cell>
          <cell r="B157">
            <v>1991</v>
          </cell>
          <cell r="C157">
            <v>6</v>
          </cell>
          <cell r="D157" t="str">
            <v>Mexique</v>
          </cell>
          <cell r="E157" t="str">
            <v>Mexico City</v>
          </cell>
          <cell r="F157" t="str">
            <v>Gran Premio de Mexico</v>
          </cell>
          <cell r="G157">
            <v>26</v>
          </cell>
          <cell r="H157">
            <v>69</v>
          </cell>
          <cell r="I157">
            <v>50</v>
          </cell>
          <cell r="J157">
            <v>36072</v>
          </cell>
          <cell r="K157">
            <v>134965</v>
          </cell>
          <cell r="L157" t="str">
            <v>après</v>
          </cell>
          <cell r="O157">
            <v>6.2409780092592591E-2</v>
          </cell>
          <cell r="P157" t="str">
            <v>Non</v>
          </cell>
          <cell r="Q157" t="str">
            <v/>
          </cell>
        </row>
        <row r="158">
          <cell r="A158" t="str">
            <v>1991-7</v>
          </cell>
          <cell r="B158">
            <v>1991</v>
          </cell>
          <cell r="C158">
            <v>7</v>
          </cell>
          <cell r="D158" t="str">
            <v>France</v>
          </cell>
          <cell r="E158" t="str">
            <v>Magny-Cours</v>
          </cell>
          <cell r="F158" t="str">
            <v>Grand Prix de France</v>
          </cell>
          <cell r="G158">
            <v>26</v>
          </cell>
          <cell r="H158">
            <v>72</v>
          </cell>
          <cell r="I158">
            <v>50</v>
          </cell>
          <cell r="J158">
            <v>41252</v>
          </cell>
          <cell r="K158">
            <v>51228</v>
          </cell>
          <cell r="L158" t="str">
            <v>avant</v>
          </cell>
          <cell r="O158">
            <v>6.8056203703703702E-2</v>
          </cell>
          <cell r="P158" t="str">
            <v>Non</v>
          </cell>
          <cell r="Q158" t="str">
            <v/>
          </cell>
        </row>
        <row r="159">
          <cell r="A159" t="str">
            <v>1991-8</v>
          </cell>
          <cell r="B159">
            <v>1991</v>
          </cell>
          <cell r="C159">
            <v>8</v>
          </cell>
          <cell r="D159" t="str">
            <v>Grande-Bretagne</v>
          </cell>
          <cell r="E159" t="str">
            <v>Silverstone</v>
          </cell>
          <cell r="F159" t="str">
            <v>British Grand Prix</v>
          </cell>
          <cell r="G159">
            <v>26</v>
          </cell>
          <cell r="H159">
            <v>59</v>
          </cell>
          <cell r="I159">
            <v>50</v>
          </cell>
          <cell r="J159">
            <v>45566</v>
          </cell>
          <cell r="K159">
            <v>55434</v>
          </cell>
          <cell r="L159" t="str">
            <v>avant</v>
          </cell>
          <cell r="O159">
            <v>6.0827303240740739E-2</v>
          </cell>
          <cell r="P159" t="str">
            <v>Non</v>
          </cell>
          <cell r="Q159" t="str">
            <v/>
          </cell>
        </row>
        <row r="160">
          <cell r="A160" t="str">
            <v>1991-9</v>
          </cell>
          <cell r="B160">
            <v>1991</v>
          </cell>
          <cell r="C160">
            <v>9</v>
          </cell>
          <cell r="D160" t="str">
            <v>Allemagne</v>
          </cell>
          <cell r="E160" t="str">
            <v>Hockenheim</v>
          </cell>
          <cell r="F160" t="str">
            <v>Grosser Preis von Deutschland</v>
          </cell>
          <cell r="G160">
            <v>26</v>
          </cell>
          <cell r="H160">
            <v>45</v>
          </cell>
          <cell r="I160">
            <v>50</v>
          </cell>
          <cell r="J160">
            <v>14899</v>
          </cell>
          <cell r="K160">
            <v>26631</v>
          </cell>
          <cell r="L160" t="str">
            <v>avant</v>
          </cell>
          <cell r="O160">
            <v>5.5204409722222229E-2</v>
          </cell>
          <cell r="P160" t="str">
            <v>Non</v>
          </cell>
          <cell r="Q160" t="str">
            <v/>
          </cell>
        </row>
        <row r="161">
          <cell r="A161" t="str">
            <v>1991-10</v>
          </cell>
          <cell r="B161">
            <v>1991</v>
          </cell>
          <cell r="C161">
            <v>10</v>
          </cell>
          <cell r="D161" t="str">
            <v>Hongrie</v>
          </cell>
          <cell r="E161" t="str">
            <v>Hungaroring</v>
          </cell>
          <cell r="F161" t="str">
            <v>Magyar Nagydij</v>
          </cell>
          <cell r="G161">
            <v>26</v>
          </cell>
          <cell r="H161">
            <v>77</v>
          </cell>
          <cell r="I161">
            <v>50</v>
          </cell>
          <cell r="J161">
            <v>37408</v>
          </cell>
          <cell r="K161">
            <v>46753</v>
          </cell>
          <cell r="L161" t="str">
            <v>avant</v>
          </cell>
          <cell r="O161">
            <v>7.5842546296296304E-2</v>
          </cell>
          <cell r="P161" t="str">
            <v>Non</v>
          </cell>
          <cell r="Q161" t="str">
            <v/>
          </cell>
        </row>
        <row r="162">
          <cell r="A162" t="str">
            <v>1991-11</v>
          </cell>
          <cell r="B162">
            <v>1991</v>
          </cell>
          <cell r="C162">
            <v>11</v>
          </cell>
          <cell r="D162" t="str">
            <v>Belgique</v>
          </cell>
          <cell r="E162" t="str">
            <v>Spa-Francorchamps</v>
          </cell>
          <cell r="F162" t="str">
            <v>Grand Prix de Belgique</v>
          </cell>
          <cell r="G162">
            <v>26</v>
          </cell>
          <cell r="H162">
            <v>44</v>
          </cell>
          <cell r="I162">
            <v>50</v>
          </cell>
          <cell r="J162">
            <v>5767</v>
          </cell>
          <cell r="K162">
            <v>17467</v>
          </cell>
          <cell r="L162" t="str">
            <v>avant</v>
          </cell>
          <cell r="O162">
            <v>6.0621168981481482E-2</v>
          </cell>
          <cell r="P162" t="str">
            <v>Non</v>
          </cell>
          <cell r="Q162" t="str">
            <v/>
          </cell>
        </row>
        <row r="163">
          <cell r="A163" t="str">
            <v>1991-12</v>
          </cell>
          <cell r="B163">
            <v>1991</v>
          </cell>
          <cell r="C163">
            <v>12</v>
          </cell>
          <cell r="D163" t="str">
            <v>Italie</v>
          </cell>
          <cell r="E163" t="str">
            <v>Monza</v>
          </cell>
          <cell r="F163" t="str">
            <v>Gran Premio d'Italia</v>
          </cell>
          <cell r="G163">
            <v>26</v>
          </cell>
          <cell r="H163">
            <v>53</v>
          </cell>
          <cell r="I163">
            <v>50</v>
          </cell>
          <cell r="J163">
            <v>32046</v>
          </cell>
          <cell r="K163">
            <v>41788</v>
          </cell>
          <cell r="L163" t="str">
            <v>après</v>
          </cell>
          <cell r="O163">
            <v>5.4100914351851853E-2</v>
          </cell>
          <cell r="P163" t="str">
            <v>Non</v>
          </cell>
          <cell r="Q163" t="str">
            <v/>
          </cell>
        </row>
        <row r="164">
          <cell r="A164" t="str">
            <v>1991-13</v>
          </cell>
          <cell r="B164">
            <v>1991</v>
          </cell>
          <cell r="C164">
            <v>13</v>
          </cell>
          <cell r="D164" t="str">
            <v>Portugal</v>
          </cell>
          <cell r="E164" t="str">
            <v>Estoril</v>
          </cell>
          <cell r="F164" t="str">
            <v>Grande Premio de Portugal</v>
          </cell>
          <cell r="G164">
            <v>26</v>
          </cell>
          <cell r="H164">
            <v>71</v>
          </cell>
          <cell r="I164">
            <v>50</v>
          </cell>
          <cell r="J164">
            <v>45161</v>
          </cell>
          <cell r="K164">
            <v>55657</v>
          </cell>
          <cell r="L164" t="str">
            <v>avant</v>
          </cell>
          <cell r="O164">
            <v>6.6461851851851855E-2</v>
          </cell>
          <cell r="P164" t="str">
            <v>Non</v>
          </cell>
          <cell r="Q164" t="str">
            <v/>
          </cell>
        </row>
        <row r="165">
          <cell r="A165" t="str">
            <v>1991-14</v>
          </cell>
          <cell r="B165">
            <v>1991</v>
          </cell>
          <cell r="C165">
            <v>14</v>
          </cell>
          <cell r="D165" t="str">
            <v>Espagne</v>
          </cell>
          <cell r="E165" t="str">
            <v>Barcelone</v>
          </cell>
          <cell r="F165" t="str">
            <v>Gran Premio de España</v>
          </cell>
          <cell r="G165">
            <v>26</v>
          </cell>
          <cell r="H165">
            <v>65</v>
          </cell>
          <cell r="I165">
            <v>50</v>
          </cell>
          <cell r="J165">
            <v>41852</v>
          </cell>
          <cell r="K165">
            <v>51498</v>
          </cell>
          <cell r="L165" t="str">
            <v>avant</v>
          </cell>
          <cell r="O165">
            <v>6.853635416666666E-2</v>
          </cell>
          <cell r="P165" t="str">
            <v>Non</v>
          </cell>
          <cell r="Q165" t="str">
            <v/>
          </cell>
        </row>
        <row r="166">
          <cell r="A166" t="str">
            <v>1991-15</v>
          </cell>
          <cell r="B166">
            <v>1991</v>
          </cell>
          <cell r="C166">
            <v>15</v>
          </cell>
          <cell r="D166" t="str">
            <v>Japon</v>
          </cell>
          <cell r="E166" t="str">
            <v>Suzuka</v>
          </cell>
          <cell r="F166" t="str">
            <v>Japanese Grand Prix</v>
          </cell>
          <cell r="G166">
            <v>26</v>
          </cell>
          <cell r="H166">
            <v>53</v>
          </cell>
          <cell r="I166">
            <v>50</v>
          </cell>
          <cell r="J166">
            <v>10767</v>
          </cell>
          <cell r="K166">
            <v>23944</v>
          </cell>
          <cell r="L166" t="str">
            <v>avant</v>
          </cell>
          <cell r="O166">
            <v>6.4012673611111112E-2</v>
          </cell>
          <cell r="P166" t="str">
            <v>Non</v>
          </cell>
          <cell r="Q166" t="str">
            <v/>
          </cell>
        </row>
        <row r="167">
          <cell r="A167" t="str">
            <v>1991-16</v>
          </cell>
          <cell r="B167">
            <v>1991</v>
          </cell>
          <cell r="C167">
            <v>16</v>
          </cell>
          <cell r="D167" t="str">
            <v>Australie</v>
          </cell>
          <cell r="E167" t="str">
            <v>Adelaïde</v>
          </cell>
          <cell r="F167" t="str">
            <v>Australian Grand Prix</v>
          </cell>
          <cell r="G167">
            <v>26</v>
          </cell>
          <cell r="H167">
            <v>81</v>
          </cell>
          <cell r="I167">
            <v>50</v>
          </cell>
          <cell r="J167">
            <v>18517</v>
          </cell>
          <cell r="K167">
            <v>27774</v>
          </cell>
          <cell r="L167" t="str">
            <v>après</v>
          </cell>
          <cell r="O167">
            <v>1.7070590277777777E-2</v>
          </cell>
          <cell r="P167" t="str">
            <v>Oui</v>
          </cell>
          <cell r="Q167" t="str">
            <v/>
          </cell>
          <cell r="R167">
            <v>113056</v>
          </cell>
        </row>
        <row r="168">
          <cell r="A168" t="str">
            <v>1992-1</v>
          </cell>
          <cell r="B168">
            <v>1992</v>
          </cell>
          <cell r="C168">
            <v>1</v>
          </cell>
          <cell r="D168" t="str">
            <v>Afrique du Sud</v>
          </cell>
          <cell r="E168" t="str">
            <v>Kyalami</v>
          </cell>
          <cell r="F168" t="str">
            <v>Grand Prix of South Africa</v>
          </cell>
          <cell r="G168">
            <v>26</v>
          </cell>
          <cell r="H168">
            <v>72</v>
          </cell>
          <cell r="I168">
            <v>50</v>
          </cell>
          <cell r="J168">
            <v>15085</v>
          </cell>
          <cell r="K168">
            <v>24780</v>
          </cell>
          <cell r="L168" t="str">
            <v>après</v>
          </cell>
          <cell r="O168">
            <v>6.7191203703703697E-2</v>
          </cell>
          <cell r="P168" t="str">
            <v>Non</v>
          </cell>
          <cell r="Q168" t="str">
            <v/>
          </cell>
        </row>
        <row r="169">
          <cell r="A169" t="str">
            <v>1992-2</v>
          </cell>
          <cell r="B169">
            <v>1992</v>
          </cell>
          <cell r="C169">
            <v>2</v>
          </cell>
          <cell r="D169" t="str">
            <v>Mexique</v>
          </cell>
          <cell r="E169" t="str">
            <v>Mexico City</v>
          </cell>
          <cell r="F169" t="str">
            <v>Gran Premio de Mexico</v>
          </cell>
          <cell r="G169">
            <v>26</v>
          </cell>
          <cell r="H169">
            <v>69</v>
          </cell>
          <cell r="I169">
            <v>50</v>
          </cell>
          <cell r="J169">
            <v>13558</v>
          </cell>
          <cell r="K169">
            <v>23226</v>
          </cell>
          <cell r="L169" t="str">
            <v>après</v>
          </cell>
          <cell r="O169">
            <v>6.381466435185186E-2</v>
          </cell>
          <cell r="P169" t="str">
            <v>Non</v>
          </cell>
          <cell r="Q169" t="str">
            <v/>
          </cell>
        </row>
        <row r="170">
          <cell r="A170" t="str">
            <v>1992-3</v>
          </cell>
          <cell r="B170">
            <v>1992</v>
          </cell>
          <cell r="C170">
            <v>3</v>
          </cell>
          <cell r="D170" t="str">
            <v>Brésil</v>
          </cell>
          <cell r="E170" t="str">
            <v>Interlagos</v>
          </cell>
          <cell r="F170" t="str">
            <v>Grande Premio do Brasil</v>
          </cell>
          <cell r="G170">
            <v>26</v>
          </cell>
          <cell r="H170">
            <v>71</v>
          </cell>
          <cell r="I170">
            <v>60</v>
          </cell>
          <cell r="J170">
            <v>17646</v>
          </cell>
          <cell r="K170">
            <v>30537</v>
          </cell>
          <cell r="L170" t="str">
            <v>avant</v>
          </cell>
          <cell r="O170">
            <v>6.7266851851851842E-2</v>
          </cell>
          <cell r="P170" t="str">
            <v>Non</v>
          </cell>
          <cell r="Q170" t="str">
            <v/>
          </cell>
        </row>
        <row r="171">
          <cell r="A171" t="str">
            <v>1992-4</v>
          </cell>
          <cell r="B171">
            <v>1992</v>
          </cell>
          <cell r="C171">
            <v>4</v>
          </cell>
          <cell r="D171" t="str">
            <v>Espagne</v>
          </cell>
          <cell r="E171" t="str">
            <v>Barcelone</v>
          </cell>
          <cell r="F171" t="str">
            <v>Gran Premio de España</v>
          </cell>
          <cell r="G171">
            <v>26</v>
          </cell>
          <cell r="H171">
            <v>65</v>
          </cell>
          <cell r="I171">
            <v>50</v>
          </cell>
          <cell r="J171">
            <v>15062</v>
          </cell>
          <cell r="K171">
            <v>25849</v>
          </cell>
          <cell r="L171" t="str">
            <v>avant</v>
          </cell>
          <cell r="O171">
            <v>8.0679097222222218E-2</v>
          </cell>
          <cell r="P171" t="str">
            <v>Non</v>
          </cell>
          <cell r="Q171" t="str">
            <v/>
          </cell>
        </row>
        <row r="172">
          <cell r="A172" t="str">
            <v>1992-5</v>
          </cell>
          <cell r="B172">
            <v>1992</v>
          </cell>
          <cell r="C172">
            <v>5</v>
          </cell>
          <cell r="D172" t="str">
            <v>Saint-Marin</v>
          </cell>
          <cell r="E172" t="str">
            <v>Imola</v>
          </cell>
          <cell r="F172" t="str">
            <v>Gran Premio di San Marino</v>
          </cell>
          <cell r="G172">
            <v>26</v>
          </cell>
          <cell r="H172">
            <v>61</v>
          </cell>
          <cell r="I172">
            <v>50</v>
          </cell>
          <cell r="J172">
            <v>14943</v>
          </cell>
          <cell r="K172">
            <v>49325</v>
          </cell>
          <cell r="L172" t="str">
            <v>après</v>
          </cell>
          <cell r="O172">
            <v>6.1584803240740733E-2</v>
          </cell>
          <cell r="P172" t="str">
            <v>Non</v>
          </cell>
          <cell r="Q172" t="str">
            <v/>
          </cell>
        </row>
        <row r="173">
          <cell r="A173" t="str">
            <v>1992-6</v>
          </cell>
          <cell r="B173">
            <v>1992</v>
          </cell>
          <cell r="C173">
            <v>6</v>
          </cell>
          <cell r="D173" t="str">
            <v>Monaco</v>
          </cell>
          <cell r="E173" t="str">
            <v>Monaco</v>
          </cell>
          <cell r="F173" t="str">
            <v>Grand Prix Automobile de Monaco</v>
          </cell>
          <cell r="G173">
            <v>26</v>
          </cell>
          <cell r="H173">
            <v>78</v>
          </cell>
          <cell r="I173">
            <v>50</v>
          </cell>
          <cell r="J173">
            <v>14963</v>
          </cell>
          <cell r="K173">
            <v>25149</v>
          </cell>
          <cell r="L173" t="str">
            <v>après</v>
          </cell>
          <cell r="O173">
            <v>7.7076064814814813E-2</v>
          </cell>
          <cell r="P173" t="str">
            <v>Non</v>
          </cell>
          <cell r="Q173" t="str">
            <v/>
          </cell>
        </row>
        <row r="174">
          <cell r="A174" t="str">
            <v>1992-7</v>
          </cell>
          <cell r="B174">
            <v>1992</v>
          </cell>
          <cell r="C174">
            <v>7</v>
          </cell>
          <cell r="D174" t="str">
            <v>Canada</v>
          </cell>
          <cell r="E174" t="str">
            <v>Montréal</v>
          </cell>
          <cell r="F174" t="str">
            <v>Grand Prix du Canada</v>
          </cell>
          <cell r="G174">
            <v>26</v>
          </cell>
          <cell r="H174">
            <v>69</v>
          </cell>
          <cell r="I174">
            <v>50</v>
          </cell>
          <cell r="J174">
            <v>9093</v>
          </cell>
          <cell r="K174">
            <v>18943</v>
          </cell>
          <cell r="L174" t="str">
            <v>après</v>
          </cell>
          <cell r="O174">
            <v>6.7457164351851853E-2</v>
          </cell>
          <cell r="P174" t="str">
            <v>Non</v>
          </cell>
          <cell r="Q174" t="str">
            <v/>
          </cell>
        </row>
        <row r="175">
          <cell r="A175" t="str">
            <v>1992-8</v>
          </cell>
          <cell r="B175">
            <v>1992</v>
          </cell>
          <cell r="C175">
            <v>8</v>
          </cell>
          <cell r="D175" t="str">
            <v>France</v>
          </cell>
          <cell r="E175" t="str">
            <v>Magny-Cours</v>
          </cell>
          <cell r="F175" t="str">
            <v>Grand Prix de France</v>
          </cell>
          <cell r="G175">
            <v>26</v>
          </cell>
          <cell r="H175">
            <v>72</v>
          </cell>
          <cell r="I175">
            <v>50</v>
          </cell>
          <cell r="J175">
            <v>15375</v>
          </cell>
          <cell r="K175">
            <v>24301</v>
          </cell>
          <cell r="L175" t="str">
            <v>avant</v>
          </cell>
          <cell r="O175">
            <v>8.5992812500000002E-2</v>
          </cell>
          <cell r="P175" t="str">
            <v>Oui</v>
          </cell>
          <cell r="Q175">
            <v>18</v>
          </cell>
          <cell r="R175">
            <v>104860</v>
          </cell>
          <cell r="S175">
            <v>165869</v>
          </cell>
          <cell r="T175">
            <v>174403</v>
          </cell>
        </row>
        <row r="176">
          <cell r="A176" t="str">
            <v>1992-9</v>
          </cell>
          <cell r="B176">
            <v>1992</v>
          </cell>
          <cell r="C176">
            <v>9</v>
          </cell>
          <cell r="D176" t="str">
            <v>Grande-Bretagne</v>
          </cell>
          <cell r="E176" t="str">
            <v>Silverstone</v>
          </cell>
          <cell r="F176" t="str">
            <v>British Grand Prix</v>
          </cell>
          <cell r="G176">
            <v>26</v>
          </cell>
          <cell r="H176">
            <v>59</v>
          </cell>
          <cell r="I176">
            <v>50</v>
          </cell>
          <cell r="J176">
            <v>15077</v>
          </cell>
          <cell r="K176">
            <v>25573</v>
          </cell>
          <cell r="L176" t="str">
            <v>avant</v>
          </cell>
          <cell r="O176">
            <v>5.95253587962963E-2</v>
          </cell>
          <cell r="P176" t="str">
            <v>Non</v>
          </cell>
          <cell r="Q176" t="str">
            <v/>
          </cell>
        </row>
        <row r="177">
          <cell r="A177" t="str">
            <v>1992-10</v>
          </cell>
          <cell r="B177">
            <v>1992</v>
          </cell>
          <cell r="C177">
            <v>10</v>
          </cell>
          <cell r="D177" t="str">
            <v>Allemagne</v>
          </cell>
          <cell r="E177" t="str">
            <v>Hockenheim</v>
          </cell>
          <cell r="F177" t="str">
            <v>Grosser Preis von Deutschland</v>
          </cell>
          <cell r="G177">
            <v>26</v>
          </cell>
          <cell r="H177">
            <v>45</v>
          </cell>
          <cell r="I177">
            <v>50</v>
          </cell>
          <cell r="J177">
            <v>14219</v>
          </cell>
          <cell r="K177">
            <v>25767</v>
          </cell>
          <cell r="L177" t="str">
            <v>avant</v>
          </cell>
          <cell r="O177">
            <v>5.4421666666666667E-2</v>
          </cell>
          <cell r="P177" t="str">
            <v>Non</v>
          </cell>
          <cell r="Q177" t="str">
            <v/>
          </cell>
        </row>
        <row r="178">
          <cell r="A178" t="str">
            <v>1992-11</v>
          </cell>
          <cell r="B178">
            <v>1992</v>
          </cell>
          <cell r="C178">
            <v>11</v>
          </cell>
          <cell r="D178" t="str">
            <v>Hongrie</v>
          </cell>
          <cell r="E178" t="str">
            <v>Hungaroring</v>
          </cell>
          <cell r="F178" t="str">
            <v>Magyar Nagydij</v>
          </cell>
          <cell r="G178">
            <v>26</v>
          </cell>
          <cell r="H178">
            <v>77</v>
          </cell>
          <cell r="I178">
            <v>50</v>
          </cell>
          <cell r="J178">
            <v>14933</v>
          </cell>
          <cell r="K178">
            <v>24425</v>
          </cell>
          <cell r="L178" t="str">
            <v>avant</v>
          </cell>
          <cell r="O178">
            <v>7.3833518518518521E-2</v>
          </cell>
          <cell r="P178" t="str">
            <v>Non</v>
          </cell>
          <cell r="Q178" t="str">
            <v/>
          </cell>
        </row>
        <row r="179">
          <cell r="A179" t="str">
            <v>1992-12</v>
          </cell>
          <cell r="B179">
            <v>1992</v>
          </cell>
          <cell r="C179">
            <v>12</v>
          </cell>
          <cell r="D179" t="str">
            <v>Belgique</v>
          </cell>
          <cell r="E179" t="str">
            <v>Spa-Francorchamps</v>
          </cell>
          <cell r="F179" t="str">
            <v>Grand Prix de Belgique</v>
          </cell>
          <cell r="G179">
            <v>26</v>
          </cell>
          <cell r="H179">
            <v>44</v>
          </cell>
          <cell r="I179">
            <v>50</v>
          </cell>
          <cell r="J179">
            <v>14994</v>
          </cell>
          <cell r="K179">
            <v>26467</v>
          </cell>
          <cell r="L179" t="str">
            <v>avant</v>
          </cell>
          <cell r="O179">
            <v>6.6790752314814808E-2</v>
          </cell>
          <cell r="P179" t="str">
            <v>Non</v>
          </cell>
          <cell r="Q179" t="str">
            <v/>
          </cell>
        </row>
        <row r="180">
          <cell r="A180" t="str">
            <v>1992-13</v>
          </cell>
          <cell r="B180">
            <v>1992</v>
          </cell>
          <cell r="C180">
            <v>13</v>
          </cell>
          <cell r="D180" t="str">
            <v>Italie</v>
          </cell>
          <cell r="E180" t="str">
            <v>Monza</v>
          </cell>
          <cell r="F180" t="str">
            <v>Gran Premio d'Italia</v>
          </cell>
          <cell r="G180">
            <v>26</v>
          </cell>
          <cell r="H180">
            <v>53</v>
          </cell>
          <cell r="I180">
            <v>25</v>
          </cell>
          <cell r="J180">
            <v>20770</v>
          </cell>
          <cell r="K180">
            <v>25899</v>
          </cell>
          <cell r="L180" t="str">
            <v>après</v>
          </cell>
          <cell r="O180">
            <v>5.4344317129629637E-2</v>
          </cell>
          <cell r="P180" t="str">
            <v>Non</v>
          </cell>
          <cell r="Q180" t="str">
            <v/>
          </cell>
        </row>
        <row r="181">
          <cell r="A181" t="str">
            <v>1992-14</v>
          </cell>
          <cell r="B181">
            <v>1992</v>
          </cell>
          <cell r="C181">
            <v>14</v>
          </cell>
          <cell r="D181" t="str">
            <v>Portugal</v>
          </cell>
          <cell r="E181" t="str">
            <v>Estoril</v>
          </cell>
          <cell r="F181" t="str">
            <v>Grande Premio de Portugal</v>
          </cell>
          <cell r="G181">
            <v>26</v>
          </cell>
          <cell r="H181">
            <v>71</v>
          </cell>
          <cell r="I181">
            <v>50</v>
          </cell>
          <cell r="J181">
            <v>14937</v>
          </cell>
          <cell r="K181">
            <v>25127</v>
          </cell>
          <cell r="L181" t="str">
            <v>avant</v>
          </cell>
          <cell r="O181">
            <v>6.5817812500000003E-2</v>
          </cell>
          <cell r="P181" t="str">
            <v>Non</v>
          </cell>
          <cell r="Q181" t="str">
            <v/>
          </cell>
        </row>
        <row r="182">
          <cell r="A182" t="str">
            <v>1992-15</v>
          </cell>
          <cell r="B182">
            <v>1992</v>
          </cell>
          <cell r="C182">
            <v>15</v>
          </cell>
          <cell r="D182" t="str">
            <v>Japon</v>
          </cell>
          <cell r="E182" t="str">
            <v>Suzuka</v>
          </cell>
          <cell r="F182" t="str">
            <v>Japanese Grand Prix</v>
          </cell>
          <cell r="G182">
            <v>26</v>
          </cell>
          <cell r="H182">
            <v>53</v>
          </cell>
          <cell r="I182">
            <v>50</v>
          </cell>
          <cell r="J182">
            <v>13806</v>
          </cell>
          <cell r="K182">
            <v>25627</v>
          </cell>
          <cell r="L182" t="str">
            <v>avant</v>
          </cell>
          <cell r="O182">
            <v>6.4693900462962958E-2</v>
          </cell>
          <cell r="P182" t="str">
            <v>Non</v>
          </cell>
          <cell r="Q182" t="str">
            <v/>
          </cell>
        </row>
        <row r="183">
          <cell r="A183" t="str">
            <v>1992-16</v>
          </cell>
          <cell r="B183">
            <v>1992</v>
          </cell>
          <cell r="C183">
            <v>16</v>
          </cell>
          <cell r="D183" t="str">
            <v>Australie</v>
          </cell>
          <cell r="E183" t="str">
            <v>Adelaïde</v>
          </cell>
          <cell r="F183" t="str">
            <v>Australian Grand Prix</v>
          </cell>
          <cell r="G183">
            <v>26</v>
          </cell>
          <cell r="H183">
            <v>81</v>
          </cell>
          <cell r="I183">
            <v>50</v>
          </cell>
          <cell r="J183">
            <v>14884</v>
          </cell>
          <cell r="K183">
            <v>23973</v>
          </cell>
          <cell r="L183" t="str">
            <v>après</v>
          </cell>
          <cell r="O183">
            <v>7.4245208333333326E-2</v>
          </cell>
          <cell r="P183" t="str">
            <v>Non</v>
          </cell>
          <cell r="Q183" t="str">
            <v/>
          </cell>
        </row>
        <row r="184">
          <cell r="A184" t="str">
            <v>1993-1</v>
          </cell>
          <cell r="B184">
            <v>1993</v>
          </cell>
          <cell r="C184">
            <v>1</v>
          </cell>
          <cell r="D184" t="str">
            <v>Afrique du Sud</v>
          </cell>
          <cell r="E184" t="str">
            <v>Kyalami</v>
          </cell>
          <cell r="F184" t="str">
            <v>Grand Prix of South Africa</v>
          </cell>
          <cell r="G184">
            <v>26</v>
          </cell>
          <cell r="H184">
            <v>72</v>
          </cell>
          <cell r="I184">
            <v>50</v>
          </cell>
          <cell r="J184">
            <v>22843</v>
          </cell>
          <cell r="K184">
            <v>32283</v>
          </cell>
          <cell r="L184" t="str">
            <v>après</v>
          </cell>
          <cell r="O184">
            <v>6.8577337962962961E-2</v>
          </cell>
          <cell r="P184" t="str">
            <v>Non</v>
          </cell>
          <cell r="Q184" t="str">
            <v/>
          </cell>
        </row>
        <row r="185">
          <cell r="A185" t="str">
            <v>1993-2</v>
          </cell>
          <cell r="B185">
            <v>1993</v>
          </cell>
          <cell r="C185">
            <v>2</v>
          </cell>
          <cell r="D185" t="str">
            <v>Brésil</v>
          </cell>
          <cell r="E185" t="str">
            <v>Interlagos</v>
          </cell>
          <cell r="F185" t="str">
            <v>Grande Premio do Brasil</v>
          </cell>
          <cell r="G185">
            <v>25</v>
          </cell>
          <cell r="H185">
            <v>71</v>
          </cell>
          <cell r="I185">
            <v>50</v>
          </cell>
          <cell r="J185">
            <v>23299</v>
          </cell>
          <cell r="K185">
            <v>33439</v>
          </cell>
          <cell r="L185" t="str">
            <v>avant</v>
          </cell>
          <cell r="O185">
            <v>7.7262557870370369E-2</v>
          </cell>
          <cell r="P185" t="str">
            <v>Non</v>
          </cell>
          <cell r="Q185" t="str">
            <v/>
          </cell>
        </row>
        <row r="186">
          <cell r="A186" t="str">
            <v>1993-3</v>
          </cell>
          <cell r="B186">
            <v>1993</v>
          </cell>
          <cell r="C186">
            <v>3</v>
          </cell>
          <cell r="D186" t="str">
            <v>Europe</v>
          </cell>
          <cell r="E186" t="str">
            <v>Donington</v>
          </cell>
          <cell r="F186" t="str">
            <v>Grand Prix of Europe</v>
          </cell>
          <cell r="G186">
            <v>25</v>
          </cell>
          <cell r="H186">
            <v>76</v>
          </cell>
          <cell r="I186">
            <v>50</v>
          </cell>
          <cell r="J186">
            <v>14181</v>
          </cell>
          <cell r="K186">
            <v>22826</v>
          </cell>
          <cell r="L186" t="str">
            <v>avant</v>
          </cell>
          <cell r="O186">
            <v>7.6927893518518517E-2</v>
          </cell>
          <cell r="P186" t="str">
            <v>Non</v>
          </cell>
          <cell r="Q186" t="str">
            <v/>
          </cell>
        </row>
        <row r="187">
          <cell r="A187" t="str">
            <v>1993-4</v>
          </cell>
          <cell r="B187">
            <v>1993</v>
          </cell>
          <cell r="C187">
            <v>4</v>
          </cell>
          <cell r="D187" t="str">
            <v>Saint-Marin</v>
          </cell>
          <cell r="E187" t="str">
            <v>Imola</v>
          </cell>
          <cell r="F187" t="str">
            <v>Gran Premio di San Marino</v>
          </cell>
          <cell r="G187">
            <v>25</v>
          </cell>
          <cell r="H187">
            <v>61</v>
          </cell>
          <cell r="I187">
            <v>50</v>
          </cell>
          <cell r="J187">
            <v>33975</v>
          </cell>
          <cell r="K187">
            <v>43901</v>
          </cell>
          <cell r="L187" t="str">
            <v>après</v>
          </cell>
          <cell r="O187">
            <v>6.4819594907407393E-2</v>
          </cell>
          <cell r="P187" t="str">
            <v>Non</v>
          </cell>
          <cell r="Q187" t="str">
            <v/>
          </cell>
        </row>
        <row r="188">
          <cell r="A188" t="str">
            <v>1993-5</v>
          </cell>
          <cell r="B188">
            <v>1993</v>
          </cell>
          <cell r="C188">
            <v>5</v>
          </cell>
          <cell r="D188" t="str">
            <v>Espagne</v>
          </cell>
          <cell r="E188" t="str">
            <v>Barcelone</v>
          </cell>
          <cell r="F188" t="str">
            <v>Gran Premio de España</v>
          </cell>
          <cell r="G188">
            <v>25</v>
          </cell>
          <cell r="H188">
            <v>65</v>
          </cell>
          <cell r="I188">
            <v>50</v>
          </cell>
          <cell r="J188">
            <v>14843</v>
          </cell>
          <cell r="K188">
            <v>24369</v>
          </cell>
          <cell r="L188" t="str">
            <v>avant</v>
          </cell>
          <cell r="O188">
            <v>6.4209317129629642E-2</v>
          </cell>
          <cell r="P188" t="str">
            <v>Non</v>
          </cell>
          <cell r="Q188" t="str">
            <v/>
          </cell>
        </row>
        <row r="189">
          <cell r="A189" t="str">
            <v>1993-6</v>
          </cell>
          <cell r="B189">
            <v>1993</v>
          </cell>
          <cell r="C189">
            <v>6</v>
          </cell>
          <cell r="D189" t="str">
            <v>Monaco</v>
          </cell>
          <cell r="E189" t="str">
            <v>Monaco</v>
          </cell>
          <cell r="F189" t="str">
            <v>Grand Prix Automobile de Monaco</v>
          </cell>
          <cell r="G189">
            <v>25</v>
          </cell>
          <cell r="H189">
            <v>78</v>
          </cell>
          <cell r="I189">
            <v>50</v>
          </cell>
          <cell r="J189">
            <v>36534</v>
          </cell>
          <cell r="K189">
            <v>45304</v>
          </cell>
          <cell r="L189" t="str">
            <v>après</v>
          </cell>
          <cell r="O189">
            <v>7.7904479166666665E-2</v>
          </cell>
          <cell r="P189" t="str">
            <v>Non</v>
          </cell>
          <cell r="Q189" t="str">
            <v/>
          </cell>
        </row>
        <row r="190">
          <cell r="A190" t="str">
            <v>1993-7</v>
          </cell>
          <cell r="B190">
            <v>1993</v>
          </cell>
          <cell r="C190">
            <v>7</v>
          </cell>
          <cell r="D190" t="str">
            <v>Canada</v>
          </cell>
          <cell r="E190" t="str">
            <v>Montréal</v>
          </cell>
          <cell r="F190" t="str">
            <v>Grand Prix du Canada</v>
          </cell>
          <cell r="G190">
            <v>25</v>
          </cell>
          <cell r="H190">
            <v>69</v>
          </cell>
          <cell r="I190">
            <v>50</v>
          </cell>
          <cell r="J190">
            <v>21300</v>
          </cell>
          <cell r="K190">
            <v>31315</v>
          </cell>
          <cell r="L190" t="str">
            <v>après</v>
          </cell>
          <cell r="O190">
            <v>6.7150717592592599E-2</v>
          </cell>
          <cell r="P190" t="str">
            <v>Non</v>
          </cell>
          <cell r="Q190" t="str">
            <v/>
          </cell>
        </row>
        <row r="191">
          <cell r="A191" t="str">
            <v>1993-8</v>
          </cell>
          <cell r="B191">
            <v>1993</v>
          </cell>
          <cell r="C191">
            <v>8</v>
          </cell>
          <cell r="D191" t="str">
            <v>France</v>
          </cell>
          <cell r="E191" t="str">
            <v>Magny-Cours</v>
          </cell>
          <cell r="F191" t="str">
            <v>Grand Prix de France</v>
          </cell>
          <cell r="G191">
            <v>25</v>
          </cell>
          <cell r="H191">
            <v>72</v>
          </cell>
          <cell r="I191">
            <v>50</v>
          </cell>
          <cell r="J191">
            <v>25049</v>
          </cell>
          <cell r="K191">
            <v>34246</v>
          </cell>
          <cell r="L191" t="str">
            <v>avant</v>
          </cell>
          <cell r="O191">
            <v>6.8463437500000002E-2</v>
          </cell>
          <cell r="P191" t="str">
            <v>Non</v>
          </cell>
          <cell r="Q191" t="str">
            <v/>
          </cell>
        </row>
        <row r="192">
          <cell r="A192" t="str">
            <v>1993-9</v>
          </cell>
          <cell r="B192">
            <v>1993</v>
          </cell>
          <cell r="C192">
            <v>9</v>
          </cell>
          <cell r="D192" t="str">
            <v>Grande-Bretagne</v>
          </cell>
          <cell r="E192" t="str">
            <v>Silverstone</v>
          </cell>
          <cell r="F192" t="str">
            <v>British Grand Prix</v>
          </cell>
          <cell r="G192">
            <v>25</v>
          </cell>
          <cell r="H192">
            <v>59</v>
          </cell>
          <cell r="I192">
            <v>50</v>
          </cell>
          <cell r="J192">
            <v>34624</v>
          </cell>
          <cell r="K192">
            <v>44010</v>
          </cell>
          <cell r="L192" t="str">
            <v>avant</v>
          </cell>
          <cell r="O192">
            <v>5.94697800925926E-2</v>
          </cell>
          <cell r="P192" t="str">
            <v>Non</v>
          </cell>
          <cell r="Q192" t="str">
            <v/>
          </cell>
        </row>
        <row r="193">
          <cell r="A193" t="str">
            <v>1993-10</v>
          </cell>
          <cell r="B193">
            <v>1993</v>
          </cell>
          <cell r="C193">
            <v>10</v>
          </cell>
          <cell r="D193" t="str">
            <v>Allemagne</v>
          </cell>
          <cell r="E193" t="str">
            <v>Hockenheim</v>
          </cell>
          <cell r="F193" t="str">
            <v>Grosser Preis von Deutschland</v>
          </cell>
          <cell r="G193">
            <v>26</v>
          </cell>
          <cell r="H193">
            <v>45</v>
          </cell>
          <cell r="I193">
            <v>50</v>
          </cell>
          <cell r="J193">
            <v>27443</v>
          </cell>
          <cell r="K193">
            <v>38139</v>
          </cell>
          <cell r="L193" t="str">
            <v>avant</v>
          </cell>
          <cell r="O193">
            <v>5.4639872685185185E-2</v>
          </cell>
          <cell r="P193" t="str">
            <v>Non</v>
          </cell>
          <cell r="Q193" t="str">
            <v/>
          </cell>
        </row>
        <row r="194">
          <cell r="A194" t="str">
            <v>1993-11</v>
          </cell>
          <cell r="B194">
            <v>1993</v>
          </cell>
          <cell r="C194">
            <v>11</v>
          </cell>
          <cell r="D194" t="str">
            <v>Hongrie</v>
          </cell>
          <cell r="E194" t="str">
            <v>Hungaroring</v>
          </cell>
          <cell r="F194" t="str">
            <v>Magyar Nagydij</v>
          </cell>
          <cell r="G194">
            <v>26</v>
          </cell>
          <cell r="H194">
            <v>77</v>
          </cell>
          <cell r="I194">
            <v>50</v>
          </cell>
          <cell r="J194">
            <v>42534</v>
          </cell>
          <cell r="K194">
            <v>51752</v>
          </cell>
          <cell r="L194" t="str">
            <v>avant</v>
          </cell>
          <cell r="O194">
            <v>7.4758078703703698E-2</v>
          </cell>
          <cell r="P194" t="str">
            <v>Non</v>
          </cell>
          <cell r="Q194" t="str">
            <v/>
          </cell>
        </row>
        <row r="195">
          <cell r="A195" t="str">
            <v>1993-12</v>
          </cell>
          <cell r="B195">
            <v>1993</v>
          </cell>
          <cell r="C195">
            <v>12</v>
          </cell>
          <cell r="D195" t="str">
            <v>Belgique</v>
          </cell>
          <cell r="E195" t="str">
            <v>Spa-Francorchamps</v>
          </cell>
          <cell r="F195" t="str">
            <v>Grand Prix de Belgique</v>
          </cell>
          <cell r="G195">
            <v>25</v>
          </cell>
          <cell r="H195">
            <v>44</v>
          </cell>
          <cell r="I195">
            <v>50</v>
          </cell>
          <cell r="J195">
            <v>34301</v>
          </cell>
          <cell r="K195">
            <v>44714</v>
          </cell>
          <cell r="L195" t="str">
            <v>avant</v>
          </cell>
          <cell r="O195">
            <v>5.870513888888889E-2</v>
          </cell>
          <cell r="P195" t="str">
            <v>Non</v>
          </cell>
          <cell r="Q195" t="str">
            <v/>
          </cell>
        </row>
        <row r="196">
          <cell r="A196" t="str">
            <v>1993-13</v>
          </cell>
          <cell r="B196">
            <v>1993</v>
          </cell>
          <cell r="C196">
            <v>13</v>
          </cell>
          <cell r="D196" t="str">
            <v>Italie</v>
          </cell>
          <cell r="E196" t="str">
            <v>Monza</v>
          </cell>
          <cell r="F196" t="str">
            <v>Gran Premio d'Italia</v>
          </cell>
          <cell r="G196">
            <v>26</v>
          </cell>
          <cell r="H196">
            <v>53</v>
          </cell>
          <cell r="I196">
            <v>50</v>
          </cell>
          <cell r="J196">
            <v>13839</v>
          </cell>
          <cell r="K196">
            <v>24041</v>
          </cell>
          <cell r="L196" t="str">
            <v>après</v>
          </cell>
          <cell r="O196">
            <v>5.3559131944444449E-2</v>
          </cell>
          <cell r="P196" t="str">
            <v>Non</v>
          </cell>
          <cell r="Q196" t="str">
            <v/>
          </cell>
        </row>
        <row r="197">
          <cell r="A197" t="str">
            <v>1993-14</v>
          </cell>
          <cell r="B197">
            <v>1993</v>
          </cell>
          <cell r="C197">
            <v>14</v>
          </cell>
          <cell r="D197" t="str">
            <v>Portugal</v>
          </cell>
          <cell r="E197" t="str">
            <v>Estoril</v>
          </cell>
          <cell r="F197" t="str">
            <v>Grande Premio de Portugal</v>
          </cell>
          <cell r="G197">
            <v>26</v>
          </cell>
          <cell r="H197">
            <v>71</v>
          </cell>
          <cell r="I197">
            <v>50</v>
          </cell>
          <cell r="J197">
            <v>26506</v>
          </cell>
          <cell r="K197">
            <v>36357</v>
          </cell>
          <cell r="L197" t="str">
            <v>avant</v>
          </cell>
          <cell r="O197">
            <v>6.4424872685185194E-2</v>
          </cell>
          <cell r="P197" t="str">
            <v>Non</v>
          </cell>
          <cell r="Q197" t="str">
            <v/>
          </cell>
        </row>
        <row r="198">
          <cell r="A198" t="str">
            <v>1993-15</v>
          </cell>
          <cell r="B198">
            <v>1993</v>
          </cell>
          <cell r="C198">
            <v>15</v>
          </cell>
          <cell r="D198" t="str">
            <v>Japon</v>
          </cell>
          <cell r="E198" t="str">
            <v>Suzuka</v>
          </cell>
          <cell r="F198" t="str">
            <v>Japanese Grand Prix</v>
          </cell>
          <cell r="G198">
            <v>24</v>
          </cell>
          <cell r="H198">
            <v>53</v>
          </cell>
          <cell r="I198">
            <v>50</v>
          </cell>
          <cell r="J198">
            <v>25974</v>
          </cell>
          <cell r="K198">
            <v>37941</v>
          </cell>
          <cell r="L198" t="str">
            <v>avant</v>
          </cell>
          <cell r="O198">
            <v>6.9767499999999996E-2</v>
          </cell>
          <cell r="P198" t="str">
            <v>Non</v>
          </cell>
          <cell r="Q198" t="str">
            <v/>
          </cell>
        </row>
        <row r="199">
          <cell r="A199" t="str">
            <v>1993-16</v>
          </cell>
          <cell r="B199">
            <v>1993</v>
          </cell>
          <cell r="C199">
            <v>16</v>
          </cell>
          <cell r="D199" t="str">
            <v>Australie</v>
          </cell>
          <cell r="E199" t="str">
            <v>Adelaïde</v>
          </cell>
          <cell r="F199" t="str">
            <v>Australian Grand Prix</v>
          </cell>
          <cell r="G199">
            <v>24</v>
          </cell>
          <cell r="H199">
            <v>81</v>
          </cell>
          <cell r="I199">
            <v>50</v>
          </cell>
          <cell r="J199">
            <v>13774</v>
          </cell>
          <cell r="K199">
            <v>71591</v>
          </cell>
          <cell r="L199" t="str">
            <v>après</v>
          </cell>
          <cell r="O199">
            <v>7.1845787037037034E-2</v>
          </cell>
          <cell r="P199" t="str">
            <v>Non</v>
          </cell>
          <cell r="Q199" t="str">
            <v/>
          </cell>
        </row>
        <row r="200">
          <cell r="A200" t="str">
            <v>1994-1</v>
          </cell>
          <cell r="B200">
            <v>1994</v>
          </cell>
          <cell r="C200">
            <v>1</v>
          </cell>
          <cell r="D200" t="str">
            <v>Brésil</v>
          </cell>
          <cell r="E200" t="str">
            <v>Interlagos</v>
          </cell>
          <cell r="F200" t="str">
            <v>Grande Premio do Brasil</v>
          </cell>
          <cell r="G200">
            <v>26</v>
          </cell>
          <cell r="H200">
            <v>71</v>
          </cell>
          <cell r="I200">
            <v>50</v>
          </cell>
          <cell r="J200">
            <v>11888</v>
          </cell>
          <cell r="K200">
            <v>21888</v>
          </cell>
          <cell r="L200" t="str">
            <v>avant</v>
          </cell>
          <cell r="O200">
            <v>6.6420821759259258E-2</v>
          </cell>
          <cell r="P200" t="str">
            <v>Non</v>
          </cell>
          <cell r="Q200" t="str">
            <v/>
          </cell>
        </row>
        <row r="201">
          <cell r="A201" t="str">
            <v>1994-2</v>
          </cell>
          <cell r="B201">
            <v>1994</v>
          </cell>
          <cell r="C201">
            <v>2</v>
          </cell>
          <cell r="D201" t="str">
            <v>Pacifique</v>
          </cell>
          <cell r="E201" t="str">
            <v>Aïda</v>
          </cell>
          <cell r="F201" t="str">
            <v>Pacific Grand Prix</v>
          </cell>
          <cell r="G201">
            <v>26</v>
          </cell>
          <cell r="H201">
            <v>83</v>
          </cell>
          <cell r="I201">
            <v>50</v>
          </cell>
          <cell r="J201">
            <v>44560</v>
          </cell>
          <cell r="K201">
            <v>54890</v>
          </cell>
          <cell r="L201" t="str">
            <v>après</v>
          </cell>
          <cell r="O201">
            <v>7.3630706018518524E-2</v>
          </cell>
          <cell r="P201" t="str">
            <v>Non</v>
          </cell>
          <cell r="Q201" t="str">
            <v/>
          </cell>
        </row>
        <row r="202">
          <cell r="A202" t="str">
            <v>1994-3</v>
          </cell>
          <cell r="B202">
            <v>1994</v>
          </cell>
          <cell r="C202">
            <v>3</v>
          </cell>
          <cell r="D202" t="str">
            <v>Saint-Marin</v>
          </cell>
          <cell r="E202" t="str">
            <v>Imola</v>
          </cell>
          <cell r="F202" t="str">
            <v>Gran Premio di San Marino</v>
          </cell>
          <cell r="G202">
            <v>25</v>
          </cell>
          <cell r="H202">
            <v>61</v>
          </cell>
          <cell r="I202">
            <v>50</v>
          </cell>
          <cell r="J202">
            <v>71258</v>
          </cell>
          <cell r="K202">
            <v>79857</v>
          </cell>
          <cell r="L202" t="str">
            <v>après</v>
          </cell>
          <cell r="O202">
            <v>8.957853009259259E-2</v>
          </cell>
          <cell r="P202" t="str">
            <v>Oui</v>
          </cell>
          <cell r="Q202">
            <v>5</v>
          </cell>
          <cell r="R202">
            <v>123581</v>
          </cell>
          <cell r="S202">
            <v>228566</v>
          </cell>
          <cell r="T202">
            <v>237497</v>
          </cell>
        </row>
        <row r="203">
          <cell r="A203" t="str">
            <v>1994-4</v>
          </cell>
          <cell r="B203">
            <v>1994</v>
          </cell>
          <cell r="C203">
            <v>4</v>
          </cell>
          <cell r="D203" t="str">
            <v>Monaco</v>
          </cell>
          <cell r="E203" t="str">
            <v>Monaco</v>
          </cell>
          <cell r="F203" t="str">
            <v>Grand Prix Automobile de Monaco</v>
          </cell>
          <cell r="G203">
            <v>24</v>
          </cell>
          <cell r="H203">
            <v>78</v>
          </cell>
          <cell r="I203">
            <v>50</v>
          </cell>
          <cell r="J203">
            <v>15381</v>
          </cell>
          <cell r="K203">
            <v>24053</v>
          </cell>
          <cell r="L203" t="str">
            <v>après</v>
          </cell>
          <cell r="O203">
            <v>7.6335324074074076E-2</v>
          </cell>
          <cell r="P203" t="str">
            <v>Non</v>
          </cell>
          <cell r="Q203" t="str">
            <v/>
          </cell>
        </row>
        <row r="204">
          <cell r="A204" t="str">
            <v>1994-5</v>
          </cell>
          <cell r="B204">
            <v>1994</v>
          </cell>
          <cell r="C204">
            <v>5</v>
          </cell>
          <cell r="D204" t="str">
            <v>Espagne</v>
          </cell>
          <cell r="E204" t="str">
            <v>Barcelone</v>
          </cell>
          <cell r="F204" t="str">
            <v>Gran Premio de España</v>
          </cell>
          <cell r="G204">
            <v>25</v>
          </cell>
          <cell r="H204">
            <v>65</v>
          </cell>
          <cell r="I204">
            <v>50</v>
          </cell>
          <cell r="J204">
            <v>14428</v>
          </cell>
          <cell r="K204">
            <v>23814</v>
          </cell>
          <cell r="L204" t="str">
            <v>avant</v>
          </cell>
          <cell r="O204">
            <v>6.6833032407407414E-2</v>
          </cell>
          <cell r="P204" t="str">
            <v>Non</v>
          </cell>
          <cell r="Q204" t="str">
            <v/>
          </cell>
        </row>
        <row r="205">
          <cell r="A205" t="str">
            <v>1994-6</v>
          </cell>
          <cell r="B205">
            <v>1994</v>
          </cell>
          <cell r="C205">
            <v>6</v>
          </cell>
          <cell r="D205" t="str">
            <v>Canada</v>
          </cell>
          <cell r="E205" t="str">
            <v>Montréal</v>
          </cell>
          <cell r="F205" t="str">
            <v>Grand Prix du Canada</v>
          </cell>
          <cell r="G205">
            <v>26</v>
          </cell>
          <cell r="H205">
            <v>69</v>
          </cell>
          <cell r="I205">
            <v>50</v>
          </cell>
          <cell r="J205">
            <v>13955</v>
          </cell>
          <cell r="K205">
            <v>23445</v>
          </cell>
          <cell r="L205" t="str">
            <v>après</v>
          </cell>
          <cell r="O205">
            <v>7.2591284722222219E-2</v>
          </cell>
          <cell r="P205" t="str">
            <v>Non</v>
          </cell>
          <cell r="Q205" t="str">
            <v/>
          </cell>
        </row>
        <row r="206">
          <cell r="A206" t="str">
            <v>1994-7</v>
          </cell>
          <cell r="B206">
            <v>1994</v>
          </cell>
          <cell r="C206">
            <v>7</v>
          </cell>
          <cell r="D206" t="str">
            <v>France</v>
          </cell>
          <cell r="E206" t="str">
            <v>Magny-Cours</v>
          </cell>
          <cell r="F206" t="str">
            <v>Grand Prix de France</v>
          </cell>
          <cell r="G206">
            <v>26</v>
          </cell>
          <cell r="H206">
            <v>72</v>
          </cell>
          <cell r="I206">
            <v>50</v>
          </cell>
          <cell r="J206">
            <v>16256</v>
          </cell>
          <cell r="K206">
            <v>24471</v>
          </cell>
          <cell r="L206" t="str">
            <v>après</v>
          </cell>
          <cell r="O206">
            <v>6.8468796296296291E-2</v>
          </cell>
          <cell r="P206" t="str">
            <v>Non</v>
          </cell>
          <cell r="Q206" t="str">
            <v/>
          </cell>
        </row>
        <row r="207">
          <cell r="A207" t="str">
            <v>1994-8</v>
          </cell>
          <cell r="B207">
            <v>1994</v>
          </cell>
          <cell r="C207">
            <v>8</v>
          </cell>
          <cell r="D207" t="str">
            <v>Grande-Bretagne</v>
          </cell>
          <cell r="E207" t="str">
            <v>Silverstone</v>
          </cell>
          <cell r="F207" t="str">
            <v>British Grand Prix</v>
          </cell>
          <cell r="G207">
            <v>25</v>
          </cell>
          <cell r="H207">
            <v>61</v>
          </cell>
          <cell r="I207">
            <v>50</v>
          </cell>
          <cell r="J207">
            <v>81748</v>
          </cell>
          <cell r="K207">
            <v>114818</v>
          </cell>
          <cell r="L207" t="str">
            <v>avant</v>
          </cell>
          <cell r="O207">
            <v>6.2542129629629642E-2</v>
          </cell>
          <cell r="P207" t="str">
            <v>Non</v>
          </cell>
          <cell r="Q207" t="str">
            <v/>
          </cell>
        </row>
        <row r="208">
          <cell r="A208" t="str">
            <v>1994-9</v>
          </cell>
          <cell r="B208">
            <v>1994</v>
          </cell>
          <cell r="C208">
            <v>9</v>
          </cell>
          <cell r="D208" t="str">
            <v>Allemagne</v>
          </cell>
          <cell r="E208" t="str">
            <v>Hockenheim</v>
          </cell>
          <cell r="F208" t="str">
            <v>Grosser Preis von Deutschland</v>
          </cell>
          <cell r="G208">
            <v>26</v>
          </cell>
          <cell r="H208">
            <v>45</v>
          </cell>
          <cell r="I208">
            <v>50</v>
          </cell>
          <cell r="J208">
            <v>21513</v>
          </cell>
          <cell r="K208">
            <v>32785</v>
          </cell>
          <cell r="L208" t="str">
            <v>avant</v>
          </cell>
          <cell r="O208">
            <v>5.7375833333333327E-2</v>
          </cell>
          <cell r="P208" t="str">
            <v>Non</v>
          </cell>
          <cell r="Q208" t="str">
            <v/>
          </cell>
        </row>
        <row r="209">
          <cell r="A209" t="str">
            <v>1994-10</v>
          </cell>
          <cell r="B209">
            <v>1994</v>
          </cell>
          <cell r="C209">
            <v>10</v>
          </cell>
          <cell r="D209" t="str">
            <v>Hongrie</v>
          </cell>
          <cell r="E209" t="str">
            <v>Hungaroring</v>
          </cell>
          <cell r="F209" t="str">
            <v>Magyar Nagydij</v>
          </cell>
          <cell r="G209">
            <v>26</v>
          </cell>
          <cell r="H209">
            <v>77</v>
          </cell>
          <cell r="I209">
            <v>50</v>
          </cell>
          <cell r="J209">
            <v>14905</v>
          </cell>
          <cell r="K209">
            <v>23840</v>
          </cell>
          <cell r="L209" t="str">
            <v>avant</v>
          </cell>
          <cell r="O209">
            <v>7.5002141203703701E-2</v>
          </cell>
          <cell r="P209" t="str">
            <v>Non</v>
          </cell>
          <cell r="Q209" t="str">
            <v/>
          </cell>
        </row>
        <row r="210">
          <cell r="A210" t="str">
            <v>1994-11</v>
          </cell>
          <cell r="B210">
            <v>1994</v>
          </cell>
          <cell r="C210">
            <v>11</v>
          </cell>
          <cell r="D210" t="str">
            <v>Belgique</v>
          </cell>
          <cell r="E210" t="str">
            <v>Spa-Francorchamps</v>
          </cell>
          <cell r="F210" t="str">
            <v>Grand Prix de Belgique</v>
          </cell>
          <cell r="G210">
            <v>26</v>
          </cell>
          <cell r="H210">
            <v>44</v>
          </cell>
          <cell r="I210">
            <v>50</v>
          </cell>
          <cell r="J210">
            <v>14471</v>
          </cell>
          <cell r="K210">
            <v>27476</v>
          </cell>
          <cell r="L210" t="str">
            <v>avant</v>
          </cell>
          <cell r="O210">
            <v>6.1657060185185186E-2</v>
          </cell>
          <cell r="P210" t="str">
            <v>Non</v>
          </cell>
          <cell r="Q210" t="str">
            <v/>
          </cell>
        </row>
        <row r="211">
          <cell r="A211" t="str">
            <v>1994-12</v>
          </cell>
          <cell r="B211">
            <v>1994</v>
          </cell>
          <cell r="C211">
            <v>12</v>
          </cell>
          <cell r="D211" t="str">
            <v>Italie</v>
          </cell>
          <cell r="E211" t="str">
            <v>Monza</v>
          </cell>
          <cell r="F211" t="str">
            <v>Gran Premio d'Italia</v>
          </cell>
          <cell r="G211">
            <v>26</v>
          </cell>
          <cell r="H211">
            <v>53</v>
          </cell>
          <cell r="I211">
            <v>50</v>
          </cell>
          <cell r="J211">
            <v>14913</v>
          </cell>
          <cell r="K211">
            <v>25071</v>
          </cell>
          <cell r="L211" t="str">
            <v>après</v>
          </cell>
          <cell r="O211">
            <v>5.4198541666666662E-2</v>
          </cell>
          <cell r="P211" t="str">
            <v>Oui</v>
          </cell>
          <cell r="Q211">
            <v>0</v>
          </cell>
          <cell r="R211">
            <v>27509</v>
          </cell>
          <cell r="S211">
            <v>88597</v>
          </cell>
          <cell r="T211">
            <v>97806</v>
          </cell>
        </row>
        <row r="212">
          <cell r="A212" t="str">
            <v>1994-13</v>
          </cell>
          <cell r="B212">
            <v>1994</v>
          </cell>
          <cell r="C212">
            <v>13</v>
          </cell>
          <cell r="D212" t="str">
            <v>Portugal</v>
          </cell>
          <cell r="E212" t="str">
            <v>Estoril</v>
          </cell>
          <cell r="F212" t="str">
            <v>Grande Premio de Portugal</v>
          </cell>
          <cell r="G212">
            <v>26</v>
          </cell>
          <cell r="H212">
            <v>71</v>
          </cell>
          <cell r="I212">
            <v>50</v>
          </cell>
          <cell r="J212">
            <v>41389</v>
          </cell>
          <cell r="K212">
            <v>51913</v>
          </cell>
          <cell r="L212" t="str">
            <v>avant</v>
          </cell>
          <cell r="O212">
            <v>7.0256539351851846E-2</v>
          </cell>
          <cell r="P212" t="str">
            <v>Non</v>
          </cell>
          <cell r="Q212" t="str">
            <v/>
          </cell>
        </row>
        <row r="213">
          <cell r="A213" t="str">
            <v>1994-14</v>
          </cell>
          <cell r="B213">
            <v>1994</v>
          </cell>
          <cell r="C213">
            <v>14</v>
          </cell>
          <cell r="D213" t="str">
            <v>Europe</v>
          </cell>
          <cell r="E213" t="str">
            <v>Jerez de la Frontera</v>
          </cell>
          <cell r="F213" t="str">
            <v>Gran Premio de Europa</v>
          </cell>
          <cell r="G213">
            <v>26</v>
          </cell>
          <cell r="H213">
            <v>69</v>
          </cell>
          <cell r="I213">
            <v>50</v>
          </cell>
          <cell r="J213">
            <v>14341</v>
          </cell>
          <cell r="K213">
            <v>22721</v>
          </cell>
          <cell r="L213" t="str">
            <v>après</v>
          </cell>
          <cell r="O213">
            <v>6.9753344907407408E-2</v>
          </cell>
          <cell r="P213" t="str">
            <v>Non</v>
          </cell>
          <cell r="Q213" t="str">
            <v/>
          </cell>
        </row>
        <row r="214">
          <cell r="A214" t="str">
            <v>1994-15</v>
          </cell>
          <cell r="B214">
            <v>1994</v>
          </cell>
          <cell r="C214">
            <v>15</v>
          </cell>
          <cell r="D214" t="str">
            <v>Japon</v>
          </cell>
          <cell r="E214" t="str">
            <v>Suzuka</v>
          </cell>
          <cell r="F214" t="str">
            <v>Japanese Grand Prix</v>
          </cell>
          <cell r="G214">
            <v>26</v>
          </cell>
          <cell r="H214">
            <v>53</v>
          </cell>
          <cell r="I214">
            <v>50</v>
          </cell>
          <cell r="J214">
            <v>42837</v>
          </cell>
          <cell r="K214">
            <v>55157</v>
          </cell>
          <cell r="L214" t="str">
            <v>avant</v>
          </cell>
          <cell r="O214">
            <v>0.10721525462962965</v>
          </cell>
          <cell r="P214" t="str">
            <v>Oui</v>
          </cell>
          <cell r="Q214">
            <v>13</v>
          </cell>
          <cell r="R214">
            <v>183126</v>
          </cell>
          <cell r="S214">
            <v>255006</v>
          </cell>
          <cell r="T214">
            <v>287658</v>
          </cell>
        </row>
        <row r="215">
          <cell r="A215" t="str">
            <v>1994-16</v>
          </cell>
          <cell r="B215">
            <v>1994</v>
          </cell>
          <cell r="C215">
            <v>16</v>
          </cell>
          <cell r="D215" t="str">
            <v>Australie</v>
          </cell>
          <cell r="E215" t="str">
            <v>Adelaïde</v>
          </cell>
          <cell r="F215" t="str">
            <v>Australian Grand Prix</v>
          </cell>
          <cell r="G215">
            <v>26</v>
          </cell>
          <cell r="H215">
            <v>81</v>
          </cell>
          <cell r="I215">
            <v>25</v>
          </cell>
          <cell r="J215">
            <v>42571</v>
          </cell>
          <cell r="K215">
            <v>47138</v>
          </cell>
          <cell r="L215" t="str">
            <v>après</v>
          </cell>
          <cell r="O215">
            <v>7.4901388888888878E-2</v>
          </cell>
          <cell r="P215" t="str">
            <v>Non</v>
          </cell>
          <cell r="Q215" t="str">
            <v/>
          </cell>
        </row>
        <row r="216">
          <cell r="A216" t="str">
            <v>1995-1</v>
          </cell>
          <cell r="B216">
            <v>1995</v>
          </cell>
          <cell r="C216">
            <v>1</v>
          </cell>
          <cell r="D216" t="str">
            <v>Brésil</v>
          </cell>
          <cell r="E216" t="str">
            <v>Interlagos</v>
          </cell>
          <cell r="F216" t="str">
            <v>Grande Premio do Brasil</v>
          </cell>
          <cell r="G216">
            <v>25</v>
          </cell>
          <cell r="H216">
            <v>71</v>
          </cell>
          <cell r="I216">
            <v>50</v>
          </cell>
          <cell r="J216">
            <v>14149</v>
          </cell>
          <cell r="K216">
            <v>23655</v>
          </cell>
          <cell r="L216" t="str">
            <v>avant</v>
          </cell>
          <cell r="O216">
            <v>6.8450856481481484E-2</v>
          </cell>
          <cell r="P216" t="str">
            <v>Non</v>
          </cell>
          <cell r="Q216" t="str">
            <v/>
          </cell>
        </row>
        <row r="217">
          <cell r="A217" t="str">
            <v>1995-2</v>
          </cell>
          <cell r="B217">
            <v>1995</v>
          </cell>
          <cell r="C217">
            <v>2</v>
          </cell>
          <cell r="D217" t="str">
            <v>Argentine</v>
          </cell>
          <cell r="E217" t="str">
            <v>Buenos Aires</v>
          </cell>
          <cell r="F217" t="str">
            <v>Gran Premio de la Republica Argentina</v>
          </cell>
          <cell r="G217">
            <v>26</v>
          </cell>
          <cell r="H217">
            <v>72</v>
          </cell>
          <cell r="I217">
            <v>50</v>
          </cell>
          <cell r="J217">
            <v>8126</v>
          </cell>
          <cell r="K217">
            <v>17752</v>
          </cell>
          <cell r="L217" t="str">
            <v>avant</v>
          </cell>
          <cell r="O217">
            <v>7.8640416666666671E-2</v>
          </cell>
          <cell r="P217" t="str">
            <v>Oui</v>
          </cell>
          <cell r="Q217">
            <v>0</v>
          </cell>
          <cell r="R217">
            <v>20414</v>
          </cell>
          <cell r="S217">
            <v>36024</v>
          </cell>
          <cell r="T217">
            <v>45094</v>
          </cell>
        </row>
        <row r="218">
          <cell r="A218" t="str">
            <v>1995-3</v>
          </cell>
          <cell r="B218">
            <v>1995</v>
          </cell>
          <cell r="C218">
            <v>3</v>
          </cell>
          <cell r="D218" t="str">
            <v>Saint-Marin</v>
          </cell>
          <cell r="E218" t="str">
            <v>Imola</v>
          </cell>
          <cell r="F218" t="str">
            <v>Gran Premio di San Marino</v>
          </cell>
          <cell r="G218">
            <v>26</v>
          </cell>
          <cell r="H218">
            <v>63</v>
          </cell>
          <cell r="I218">
            <v>50</v>
          </cell>
          <cell r="J218">
            <v>14863</v>
          </cell>
          <cell r="K218">
            <v>25148</v>
          </cell>
          <cell r="L218" t="str">
            <v>après</v>
          </cell>
          <cell r="O218">
            <v>7.0631388888888882E-2</v>
          </cell>
          <cell r="P218" t="str">
            <v>Non</v>
          </cell>
          <cell r="Q218" t="str">
            <v/>
          </cell>
        </row>
        <row r="219">
          <cell r="A219" t="str">
            <v>1995-4</v>
          </cell>
          <cell r="B219">
            <v>1995</v>
          </cell>
          <cell r="C219">
            <v>4</v>
          </cell>
          <cell r="D219" t="str">
            <v>Espagne</v>
          </cell>
          <cell r="E219" t="str">
            <v>Barcelone</v>
          </cell>
          <cell r="F219" t="str">
            <v>Gran Premio de España</v>
          </cell>
          <cell r="G219">
            <v>25</v>
          </cell>
          <cell r="H219">
            <v>65</v>
          </cell>
          <cell r="I219">
            <v>50</v>
          </cell>
          <cell r="J219">
            <v>14523</v>
          </cell>
          <cell r="K219">
            <v>23725</v>
          </cell>
          <cell r="L219" t="str">
            <v>avant</v>
          </cell>
          <cell r="O219">
            <v>6.5515127314814806E-2</v>
          </cell>
          <cell r="P219" t="str">
            <v>Non</v>
          </cell>
          <cell r="Q219" t="str">
            <v/>
          </cell>
        </row>
        <row r="220">
          <cell r="A220" t="str">
            <v>1995-5</v>
          </cell>
          <cell r="B220">
            <v>1995</v>
          </cell>
          <cell r="C220">
            <v>5</v>
          </cell>
          <cell r="D220" t="str">
            <v>Monaco</v>
          </cell>
          <cell r="E220" t="str">
            <v>Monaco</v>
          </cell>
          <cell r="F220" t="str">
            <v>Grand Prix Automobile de Monaco</v>
          </cell>
          <cell r="G220">
            <v>26</v>
          </cell>
          <cell r="H220">
            <v>78</v>
          </cell>
          <cell r="I220">
            <v>50</v>
          </cell>
          <cell r="J220">
            <v>15062</v>
          </cell>
          <cell r="K220">
            <v>24288</v>
          </cell>
          <cell r="L220" t="str">
            <v>après</v>
          </cell>
          <cell r="O220">
            <v>7.8602523148148154E-2</v>
          </cell>
          <cell r="P220" t="str">
            <v>Oui</v>
          </cell>
          <cell r="Q220">
            <v>0</v>
          </cell>
          <cell r="R220">
            <v>26334</v>
          </cell>
          <cell r="S220">
            <v>85660</v>
          </cell>
          <cell r="T220">
            <v>94046</v>
          </cell>
        </row>
        <row r="221">
          <cell r="A221" t="str">
            <v>1995-6</v>
          </cell>
          <cell r="B221">
            <v>1995</v>
          </cell>
          <cell r="C221">
            <v>6</v>
          </cell>
          <cell r="D221" t="str">
            <v>Canada</v>
          </cell>
          <cell r="E221" t="str">
            <v>Montréal</v>
          </cell>
          <cell r="F221" t="str">
            <v>Grand Prix du Canada</v>
          </cell>
          <cell r="G221">
            <v>24</v>
          </cell>
          <cell r="H221">
            <v>68</v>
          </cell>
          <cell r="I221">
            <v>50</v>
          </cell>
          <cell r="J221">
            <v>13937</v>
          </cell>
          <cell r="K221">
            <v>23427</v>
          </cell>
          <cell r="L221" t="str">
            <v>après</v>
          </cell>
          <cell r="O221">
            <v>7.2849201388888896E-2</v>
          </cell>
          <cell r="P221" t="str">
            <v>Non</v>
          </cell>
          <cell r="Q221" t="str">
            <v/>
          </cell>
        </row>
        <row r="222">
          <cell r="A222" t="str">
            <v>1995-7</v>
          </cell>
          <cell r="B222">
            <v>1995</v>
          </cell>
          <cell r="C222">
            <v>7</v>
          </cell>
          <cell r="D222" t="str">
            <v>France</v>
          </cell>
          <cell r="E222" t="str">
            <v>Magny-Cours</v>
          </cell>
          <cell r="F222" t="str">
            <v>Grand Prix de France</v>
          </cell>
          <cell r="G222">
            <v>24</v>
          </cell>
          <cell r="H222">
            <v>72</v>
          </cell>
          <cell r="I222">
            <v>50</v>
          </cell>
          <cell r="J222">
            <v>14830</v>
          </cell>
          <cell r="K222">
            <v>23028</v>
          </cell>
          <cell r="L222" t="str">
            <v>avant</v>
          </cell>
          <cell r="O222">
            <v>6.8384594907407406E-2</v>
          </cell>
          <cell r="P222" t="str">
            <v>Non</v>
          </cell>
          <cell r="Q222" t="str">
            <v/>
          </cell>
        </row>
        <row r="223">
          <cell r="A223" t="str">
            <v>1995-8</v>
          </cell>
          <cell r="B223">
            <v>1995</v>
          </cell>
          <cell r="C223">
            <v>8</v>
          </cell>
          <cell r="D223" t="str">
            <v>Grande-Bretagne</v>
          </cell>
          <cell r="E223" t="str">
            <v>Silverstone</v>
          </cell>
          <cell r="F223" t="str">
            <v>British Grand Prix</v>
          </cell>
          <cell r="G223">
            <v>24</v>
          </cell>
          <cell r="H223">
            <v>61</v>
          </cell>
          <cell r="I223">
            <v>25</v>
          </cell>
          <cell r="J223">
            <v>7504</v>
          </cell>
          <cell r="K223">
            <v>12054</v>
          </cell>
          <cell r="L223" t="str">
            <v>avant</v>
          </cell>
          <cell r="O223">
            <v>6.568394675925926E-2</v>
          </cell>
          <cell r="P223" t="str">
            <v>Non</v>
          </cell>
          <cell r="Q223" t="str">
            <v/>
          </cell>
        </row>
        <row r="224">
          <cell r="A224" t="str">
            <v>1995-9</v>
          </cell>
          <cell r="B224">
            <v>1995</v>
          </cell>
          <cell r="C224">
            <v>9</v>
          </cell>
          <cell r="D224" t="str">
            <v>Allemagne</v>
          </cell>
          <cell r="E224" t="str">
            <v>Hockenheim</v>
          </cell>
          <cell r="F224" t="str">
            <v>Grosser Preis von Deutschland</v>
          </cell>
          <cell r="G224">
            <v>24</v>
          </cell>
          <cell r="H224">
            <v>45</v>
          </cell>
          <cell r="I224">
            <v>50</v>
          </cell>
          <cell r="J224">
            <v>14950</v>
          </cell>
          <cell r="K224">
            <v>25919</v>
          </cell>
          <cell r="L224" t="str">
            <v>avant</v>
          </cell>
          <cell r="O224">
            <v>5.759309027777778E-2</v>
          </cell>
          <cell r="P224" t="str">
            <v>Non</v>
          </cell>
          <cell r="Q224" t="str">
            <v/>
          </cell>
        </row>
        <row r="225">
          <cell r="A225" t="str">
            <v>1995-10</v>
          </cell>
          <cell r="B225">
            <v>1995</v>
          </cell>
          <cell r="C225">
            <v>10</v>
          </cell>
          <cell r="D225" t="str">
            <v>Hongrie</v>
          </cell>
          <cell r="E225" t="str">
            <v>Hungaroring</v>
          </cell>
          <cell r="F225" t="str">
            <v>Magyar Nagydij</v>
          </cell>
          <cell r="G225">
            <v>24</v>
          </cell>
          <cell r="H225">
            <v>77</v>
          </cell>
          <cell r="I225">
            <v>50</v>
          </cell>
          <cell r="J225">
            <v>14847</v>
          </cell>
          <cell r="K225">
            <v>22985</v>
          </cell>
          <cell r="L225" t="str">
            <v>avant</v>
          </cell>
          <cell r="O225">
            <v>7.3908807870370366E-2</v>
          </cell>
          <cell r="P225" t="str">
            <v>Non</v>
          </cell>
          <cell r="Q225" t="str">
            <v/>
          </cell>
        </row>
        <row r="226">
          <cell r="A226" t="str">
            <v>1995-11</v>
          </cell>
          <cell r="B226">
            <v>1995</v>
          </cell>
          <cell r="C226">
            <v>11</v>
          </cell>
          <cell r="D226" t="str">
            <v>Belgique</v>
          </cell>
          <cell r="E226" t="str">
            <v>Spa-Francorchamps</v>
          </cell>
          <cell r="F226" t="str">
            <v>Grand Prix de Belgique</v>
          </cell>
          <cell r="G226">
            <v>24</v>
          </cell>
          <cell r="H226">
            <v>44</v>
          </cell>
          <cell r="I226">
            <v>50</v>
          </cell>
          <cell r="J226">
            <v>14951</v>
          </cell>
          <cell r="K226">
            <v>27036</v>
          </cell>
          <cell r="L226" t="str">
            <v>avant</v>
          </cell>
          <cell r="O226">
            <v>6.722077546296297E-2</v>
          </cell>
          <cell r="P226" t="str">
            <v>Non</v>
          </cell>
          <cell r="Q226" t="str">
            <v/>
          </cell>
        </row>
        <row r="227">
          <cell r="A227" t="str">
            <v>1995-12</v>
          </cell>
          <cell r="B227">
            <v>1995</v>
          </cell>
          <cell r="C227">
            <v>12</v>
          </cell>
          <cell r="D227" t="str">
            <v>Italie</v>
          </cell>
          <cell r="E227" t="str">
            <v>Monza</v>
          </cell>
          <cell r="F227" t="str">
            <v>Gran Premio d'Italia</v>
          </cell>
          <cell r="G227">
            <v>24</v>
          </cell>
          <cell r="H227">
            <v>53</v>
          </cell>
          <cell r="I227">
            <v>50</v>
          </cell>
          <cell r="J227">
            <v>51884</v>
          </cell>
          <cell r="K227">
            <v>62175</v>
          </cell>
          <cell r="L227" t="str">
            <v>après</v>
          </cell>
          <cell r="O227">
            <v>5.4489768518518521E-2</v>
          </cell>
          <cell r="P227" t="str">
            <v>Oui</v>
          </cell>
          <cell r="Q227">
            <v>0</v>
          </cell>
          <cell r="R227">
            <v>68097</v>
          </cell>
          <cell r="S227">
            <v>127849</v>
          </cell>
          <cell r="T227">
            <v>137850</v>
          </cell>
        </row>
        <row r="228">
          <cell r="A228" t="str">
            <v>1995-13</v>
          </cell>
          <cell r="B228">
            <v>1995</v>
          </cell>
          <cell r="C228">
            <v>13</v>
          </cell>
          <cell r="D228" t="str">
            <v>Portugal</v>
          </cell>
          <cell r="E228" t="str">
            <v>Estoril</v>
          </cell>
          <cell r="F228" t="str">
            <v>Grande Premio de Portugal</v>
          </cell>
          <cell r="G228">
            <v>24</v>
          </cell>
          <cell r="H228">
            <v>71</v>
          </cell>
          <cell r="I228">
            <v>50</v>
          </cell>
          <cell r="J228">
            <v>15031</v>
          </cell>
          <cell r="K228">
            <v>25230</v>
          </cell>
          <cell r="L228" t="str">
            <v>avant</v>
          </cell>
          <cell r="O228">
            <v>7.0742418981481495E-2</v>
          </cell>
          <cell r="P228" t="str">
            <v>Oui</v>
          </cell>
          <cell r="Q228">
            <v>0</v>
          </cell>
          <cell r="R228">
            <v>26685</v>
          </cell>
          <cell r="S228">
            <v>82502</v>
          </cell>
          <cell r="T228">
            <v>91564</v>
          </cell>
        </row>
        <row r="229">
          <cell r="A229" t="str">
            <v>1995-14</v>
          </cell>
          <cell r="B229">
            <v>1995</v>
          </cell>
          <cell r="C229">
            <v>14</v>
          </cell>
          <cell r="D229" t="str">
            <v>Europe</v>
          </cell>
          <cell r="E229" t="str">
            <v>Nürburgring</v>
          </cell>
          <cell r="F229" t="str">
            <v>Grosser Preis von Europa</v>
          </cell>
          <cell r="G229">
            <v>24</v>
          </cell>
          <cell r="H229">
            <v>67</v>
          </cell>
          <cell r="I229">
            <v>50</v>
          </cell>
          <cell r="J229">
            <v>9661</v>
          </cell>
          <cell r="K229">
            <v>45366</v>
          </cell>
          <cell r="L229" t="str">
            <v>avant</v>
          </cell>
          <cell r="O229">
            <v>6.943337962962963E-2</v>
          </cell>
          <cell r="P229" t="str">
            <v>Non</v>
          </cell>
          <cell r="Q229" t="str">
            <v/>
          </cell>
        </row>
        <row r="230">
          <cell r="A230" t="str">
            <v>1995-15</v>
          </cell>
          <cell r="B230">
            <v>1995</v>
          </cell>
          <cell r="C230">
            <v>15</v>
          </cell>
          <cell r="D230" t="str">
            <v>Pacifique</v>
          </cell>
          <cell r="E230" t="str">
            <v>Aïda</v>
          </cell>
          <cell r="F230" t="str">
            <v>Pacific Grand Prix</v>
          </cell>
          <cell r="G230">
            <v>24</v>
          </cell>
          <cell r="H230">
            <v>83</v>
          </cell>
          <cell r="I230">
            <v>50</v>
          </cell>
          <cell r="J230">
            <v>7479</v>
          </cell>
          <cell r="K230">
            <v>12311</v>
          </cell>
          <cell r="L230" t="str">
            <v>après</v>
          </cell>
          <cell r="O230">
            <v>7.5578379629629627E-2</v>
          </cell>
          <cell r="P230" t="str">
            <v>Non</v>
          </cell>
          <cell r="Q230" t="str">
            <v/>
          </cell>
        </row>
        <row r="231">
          <cell r="A231" t="str">
            <v>1995-16</v>
          </cell>
          <cell r="B231">
            <v>1995</v>
          </cell>
          <cell r="C231">
            <v>16</v>
          </cell>
          <cell r="D231" t="str">
            <v>Japon</v>
          </cell>
          <cell r="E231" t="str">
            <v>Suzuka</v>
          </cell>
          <cell r="F231" t="str">
            <v>Japanese Grand Prix</v>
          </cell>
          <cell r="G231">
            <v>23</v>
          </cell>
          <cell r="H231">
            <v>53</v>
          </cell>
          <cell r="I231">
            <v>50</v>
          </cell>
          <cell r="J231">
            <v>14819</v>
          </cell>
          <cell r="K231">
            <v>26104</v>
          </cell>
          <cell r="L231" t="str">
            <v>avant</v>
          </cell>
          <cell r="O231">
            <v>6.7279282407407409E-2</v>
          </cell>
          <cell r="P231" t="str">
            <v>Non</v>
          </cell>
          <cell r="Q231" t="str">
            <v/>
          </cell>
        </row>
        <row r="232">
          <cell r="A232" t="str">
            <v>1995-17</v>
          </cell>
          <cell r="B232">
            <v>1995</v>
          </cell>
          <cell r="C232">
            <v>17</v>
          </cell>
          <cell r="D232" t="str">
            <v>Australie</v>
          </cell>
          <cell r="E232" t="str">
            <v>Adelaïde</v>
          </cell>
          <cell r="F232" t="str">
            <v>Australian Grand Prix</v>
          </cell>
          <cell r="G232">
            <v>22</v>
          </cell>
          <cell r="H232">
            <v>81</v>
          </cell>
          <cell r="I232">
            <v>50</v>
          </cell>
          <cell r="J232">
            <v>15104</v>
          </cell>
          <cell r="K232">
            <v>23757</v>
          </cell>
          <cell r="L232" t="str">
            <v>après</v>
          </cell>
          <cell r="O232">
            <v>7.5879004629629626E-2</v>
          </cell>
          <cell r="P232" t="str">
            <v>Non</v>
          </cell>
          <cell r="Q232" t="str">
            <v/>
          </cell>
        </row>
        <row r="233">
          <cell r="A233" t="str">
            <v>1996-1</v>
          </cell>
          <cell r="B233">
            <v>1996</v>
          </cell>
          <cell r="C233">
            <v>1</v>
          </cell>
          <cell r="D233" t="str">
            <v>Australie</v>
          </cell>
          <cell r="E233" t="str">
            <v>Melbourne</v>
          </cell>
          <cell r="F233" t="str">
            <v>Australian Grand Prix</v>
          </cell>
          <cell r="G233">
            <v>20</v>
          </cell>
          <cell r="H233">
            <v>58</v>
          </cell>
          <cell r="I233">
            <v>50</v>
          </cell>
          <cell r="J233">
            <v>14735</v>
          </cell>
          <cell r="K233">
            <v>26364</v>
          </cell>
          <cell r="L233" t="str">
            <v>après</v>
          </cell>
          <cell r="O233">
            <v>6.4473275462962956E-2</v>
          </cell>
          <cell r="P233" t="str">
            <v>Oui</v>
          </cell>
          <cell r="Q233">
            <v>0</v>
          </cell>
          <cell r="R233">
            <v>29003</v>
          </cell>
          <cell r="S233">
            <v>89723</v>
          </cell>
          <cell r="T233">
            <v>101845</v>
          </cell>
        </row>
        <row r="234">
          <cell r="A234" t="str">
            <v>1996-2</v>
          </cell>
          <cell r="B234">
            <v>1996</v>
          </cell>
          <cell r="C234">
            <v>2</v>
          </cell>
          <cell r="D234" t="str">
            <v>Brésil</v>
          </cell>
          <cell r="E234" t="str">
            <v>Interlagos</v>
          </cell>
          <cell r="F234" t="str">
            <v>Grande Premio do Brasil</v>
          </cell>
          <cell r="G234">
            <v>22</v>
          </cell>
          <cell r="H234">
            <v>71</v>
          </cell>
          <cell r="I234">
            <v>50</v>
          </cell>
          <cell r="J234">
            <v>14826</v>
          </cell>
          <cell r="K234">
            <v>25713</v>
          </cell>
          <cell r="L234" t="str">
            <v>avant</v>
          </cell>
          <cell r="O234">
            <v>7.630759259259258E-2</v>
          </cell>
          <cell r="P234" t="str">
            <v>Non</v>
          </cell>
          <cell r="Q234" t="str">
            <v/>
          </cell>
        </row>
        <row r="235">
          <cell r="A235" t="str">
            <v>1996-3</v>
          </cell>
          <cell r="B235">
            <v>1996</v>
          </cell>
          <cell r="C235">
            <v>3</v>
          </cell>
          <cell r="D235" t="str">
            <v>Argentine</v>
          </cell>
          <cell r="E235" t="str">
            <v>Buenos Aires</v>
          </cell>
          <cell r="F235" t="str">
            <v>Gran Premio de la Republica Argentina</v>
          </cell>
          <cell r="G235">
            <v>22</v>
          </cell>
          <cell r="H235">
            <v>72</v>
          </cell>
          <cell r="I235">
            <v>50</v>
          </cell>
          <cell r="J235">
            <v>49571</v>
          </cell>
          <cell r="K235">
            <v>60516</v>
          </cell>
          <cell r="L235" t="str">
            <v>avant</v>
          </cell>
          <cell r="O235">
            <v>7.9806967592592593E-2</v>
          </cell>
          <cell r="P235" t="str">
            <v>Non</v>
          </cell>
          <cell r="Q235" t="str">
            <v/>
          </cell>
        </row>
        <row r="236">
          <cell r="A236" t="str">
            <v>1996-4</v>
          </cell>
          <cell r="B236">
            <v>1996</v>
          </cell>
          <cell r="C236">
            <v>4</v>
          </cell>
          <cell r="D236" t="str">
            <v>Europe</v>
          </cell>
          <cell r="E236" t="str">
            <v>Nürburgring</v>
          </cell>
          <cell r="F236" t="str">
            <v>Grosser Preis von Europa</v>
          </cell>
          <cell r="G236">
            <v>20</v>
          </cell>
          <cell r="H236">
            <v>67</v>
          </cell>
          <cell r="I236">
            <v>50</v>
          </cell>
          <cell r="J236">
            <v>22387</v>
          </cell>
          <cell r="K236">
            <v>30816</v>
          </cell>
          <cell r="L236" t="str">
            <v>avant</v>
          </cell>
          <cell r="O236">
            <v>6.4889733796296298E-2</v>
          </cell>
          <cell r="P236" t="str">
            <v>Non</v>
          </cell>
          <cell r="Q236" t="str">
            <v/>
          </cell>
        </row>
        <row r="237">
          <cell r="A237" t="str">
            <v>1996-5</v>
          </cell>
          <cell r="B237">
            <v>1996</v>
          </cell>
          <cell r="C237">
            <v>5</v>
          </cell>
          <cell r="D237" t="str">
            <v>Saint-Marin</v>
          </cell>
          <cell r="E237" t="str">
            <v>Imola</v>
          </cell>
          <cell r="F237" t="str">
            <v>Gran Premio di San Marino</v>
          </cell>
          <cell r="G237">
            <v>21</v>
          </cell>
          <cell r="H237">
            <v>63</v>
          </cell>
          <cell r="I237">
            <v>50</v>
          </cell>
          <cell r="J237">
            <v>15040</v>
          </cell>
          <cell r="K237">
            <v>24711</v>
          </cell>
          <cell r="L237" t="str">
            <v>après</v>
          </cell>
          <cell r="O237">
            <v>6.6274953703703704E-2</v>
          </cell>
          <cell r="P237" t="str">
            <v>Non</v>
          </cell>
          <cell r="Q237" t="str">
            <v/>
          </cell>
        </row>
        <row r="238">
          <cell r="A238" t="str">
            <v>1996-6</v>
          </cell>
          <cell r="B238">
            <v>1996</v>
          </cell>
          <cell r="C238">
            <v>6</v>
          </cell>
          <cell r="D238" t="str">
            <v>Monaco</v>
          </cell>
          <cell r="E238" t="str">
            <v>Monaco</v>
          </cell>
          <cell r="F238" t="str">
            <v>Grand Prix Automobile de Monaco</v>
          </cell>
          <cell r="G238">
            <v>21</v>
          </cell>
          <cell r="H238">
            <v>78</v>
          </cell>
          <cell r="I238">
            <v>50</v>
          </cell>
          <cell r="J238">
            <v>69409</v>
          </cell>
          <cell r="K238">
            <v>78958</v>
          </cell>
          <cell r="L238" t="str">
            <v>après</v>
          </cell>
          <cell r="O238">
            <v>8.3861446759259259E-2</v>
          </cell>
          <cell r="P238" t="str">
            <v>Non</v>
          </cell>
          <cell r="Q238" t="str">
            <v/>
          </cell>
        </row>
        <row r="239">
          <cell r="A239" t="str">
            <v>1996-7</v>
          </cell>
          <cell r="B239">
            <v>1996</v>
          </cell>
          <cell r="C239">
            <v>7</v>
          </cell>
          <cell r="D239" t="str">
            <v>Espagne</v>
          </cell>
          <cell r="E239" t="str">
            <v>Barcelone</v>
          </cell>
          <cell r="F239" t="str">
            <v>Gran Premio de España</v>
          </cell>
          <cell r="G239">
            <v>20</v>
          </cell>
          <cell r="H239">
            <v>65</v>
          </cell>
          <cell r="I239">
            <v>50</v>
          </cell>
          <cell r="J239">
            <v>15462</v>
          </cell>
          <cell r="K239">
            <v>25641</v>
          </cell>
          <cell r="L239" t="str">
            <v>avant</v>
          </cell>
          <cell r="O239">
            <v>8.3209571759259263E-2</v>
          </cell>
          <cell r="P239" t="str">
            <v>Non</v>
          </cell>
          <cell r="Q239" t="str">
            <v/>
          </cell>
        </row>
        <row r="240">
          <cell r="A240" t="str">
            <v>1996-8</v>
          </cell>
          <cell r="B240">
            <v>1996</v>
          </cell>
          <cell r="C240">
            <v>8</v>
          </cell>
          <cell r="D240" t="str">
            <v>Canada</v>
          </cell>
          <cell r="E240" t="str">
            <v>Montréal</v>
          </cell>
          <cell r="F240" t="str">
            <v>Grand Prix du Canada</v>
          </cell>
          <cell r="G240">
            <v>22</v>
          </cell>
          <cell r="H240">
            <v>69</v>
          </cell>
          <cell r="I240">
            <v>50</v>
          </cell>
          <cell r="J240">
            <v>35956</v>
          </cell>
          <cell r="K240">
            <v>45020</v>
          </cell>
          <cell r="L240" t="str">
            <v>après</v>
          </cell>
          <cell r="O240">
            <v>6.6706770833333331E-2</v>
          </cell>
          <cell r="P240" t="str">
            <v>Non</v>
          </cell>
          <cell r="Q240" t="str">
            <v/>
          </cell>
        </row>
        <row r="241">
          <cell r="A241" t="str">
            <v>1996-9</v>
          </cell>
          <cell r="B241">
            <v>1996</v>
          </cell>
          <cell r="C241">
            <v>9</v>
          </cell>
          <cell r="D241" t="str">
            <v>France</v>
          </cell>
          <cell r="E241" t="str">
            <v>Magny-Cours</v>
          </cell>
          <cell r="F241" t="str">
            <v>Grand Prix de France</v>
          </cell>
          <cell r="G241">
            <v>21</v>
          </cell>
          <cell r="H241">
            <v>72</v>
          </cell>
          <cell r="I241">
            <v>50</v>
          </cell>
          <cell r="J241">
            <v>15058</v>
          </cell>
          <cell r="K241">
            <v>22707</v>
          </cell>
          <cell r="L241" t="str">
            <v>avant</v>
          </cell>
          <cell r="O241">
            <v>6.6999942129629633E-2</v>
          </cell>
          <cell r="P241" t="str">
            <v>Non</v>
          </cell>
          <cell r="Q241" t="str">
            <v/>
          </cell>
        </row>
        <row r="242">
          <cell r="A242" t="str">
            <v>1996-10</v>
          </cell>
          <cell r="B242">
            <v>1996</v>
          </cell>
          <cell r="C242">
            <v>10</v>
          </cell>
          <cell r="D242" t="str">
            <v>Grande-Bretagne</v>
          </cell>
          <cell r="E242" t="str">
            <v>Silverstone</v>
          </cell>
          <cell r="F242" t="str">
            <v>British Grand Prix</v>
          </cell>
          <cell r="G242">
            <v>20</v>
          </cell>
          <cell r="H242">
            <v>61</v>
          </cell>
          <cell r="I242">
            <v>50</v>
          </cell>
          <cell r="J242">
            <v>65272</v>
          </cell>
          <cell r="K242">
            <v>73747</v>
          </cell>
          <cell r="L242" t="str">
            <v>avant</v>
          </cell>
          <cell r="O242">
            <v>6.4593449074074064E-2</v>
          </cell>
          <cell r="P242" t="str">
            <v>Non</v>
          </cell>
          <cell r="Q242" t="str">
            <v/>
          </cell>
        </row>
        <row r="243">
          <cell r="A243" t="str">
            <v>1996-11</v>
          </cell>
          <cell r="B243">
            <v>1996</v>
          </cell>
          <cell r="C243">
            <v>11</v>
          </cell>
          <cell r="D243" t="str">
            <v>Allemagne</v>
          </cell>
          <cell r="E243" t="str">
            <v>Hockenheim</v>
          </cell>
          <cell r="F243" t="str">
            <v>Grosser Preis von Deutschland</v>
          </cell>
          <cell r="G243">
            <v>19</v>
          </cell>
          <cell r="H243">
            <v>45</v>
          </cell>
          <cell r="I243">
            <v>50</v>
          </cell>
          <cell r="J243">
            <v>32897</v>
          </cell>
          <cell r="K243">
            <v>42598</v>
          </cell>
          <cell r="L243" t="str">
            <v>avant</v>
          </cell>
          <cell r="O243">
            <v>5.6752511574074078E-2</v>
          </cell>
          <cell r="P243" t="str">
            <v>Non</v>
          </cell>
          <cell r="Q243" t="str">
            <v/>
          </cell>
        </row>
        <row r="244">
          <cell r="A244" t="str">
            <v>1996-12</v>
          </cell>
          <cell r="B244">
            <v>1996</v>
          </cell>
          <cell r="C244">
            <v>12</v>
          </cell>
          <cell r="D244" t="str">
            <v>Hongrie</v>
          </cell>
          <cell r="E244" t="str">
            <v>Hungaroring</v>
          </cell>
          <cell r="F244" t="str">
            <v>Magyar Nagydij</v>
          </cell>
          <cell r="G244">
            <v>20</v>
          </cell>
          <cell r="H244">
            <v>77</v>
          </cell>
          <cell r="I244">
            <v>50</v>
          </cell>
          <cell r="J244">
            <v>14871</v>
          </cell>
          <cell r="K244">
            <v>22635</v>
          </cell>
          <cell r="L244" t="str">
            <v>avant</v>
          </cell>
          <cell r="O244">
            <v>7.3855717592592587E-2</v>
          </cell>
          <cell r="P244" t="str">
            <v>Non</v>
          </cell>
          <cell r="Q244" t="str">
            <v/>
          </cell>
        </row>
        <row r="245">
          <cell r="A245" t="str">
            <v>1996-13</v>
          </cell>
          <cell r="B245">
            <v>1996</v>
          </cell>
          <cell r="C245">
            <v>13</v>
          </cell>
          <cell r="D245" t="str">
            <v>Belgique</v>
          </cell>
          <cell r="E245" t="str">
            <v>Spa-Francorchamps</v>
          </cell>
          <cell r="F245" t="str">
            <v>Grand Prix de Belgique</v>
          </cell>
          <cell r="G245">
            <v>19</v>
          </cell>
          <cell r="H245">
            <v>44</v>
          </cell>
          <cell r="I245">
            <v>50</v>
          </cell>
          <cell r="J245">
            <v>13548</v>
          </cell>
          <cell r="K245">
            <v>24461</v>
          </cell>
          <cell r="L245" t="str">
            <v>avant</v>
          </cell>
          <cell r="O245">
            <v>6.1286168981481481E-2</v>
          </cell>
          <cell r="P245" t="str">
            <v>Non</v>
          </cell>
          <cell r="Q245" t="str">
            <v/>
          </cell>
        </row>
        <row r="246">
          <cell r="A246" t="str">
            <v>1996-14</v>
          </cell>
          <cell r="B246">
            <v>1996</v>
          </cell>
          <cell r="C246">
            <v>14</v>
          </cell>
          <cell r="D246" t="str">
            <v>Italie</v>
          </cell>
          <cell r="E246" t="str">
            <v>Monza</v>
          </cell>
          <cell r="F246" t="str">
            <v>Gran Premio d'Italia</v>
          </cell>
          <cell r="G246">
            <v>20</v>
          </cell>
          <cell r="H246">
            <v>53</v>
          </cell>
          <cell r="I246">
            <v>50</v>
          </cell>
          <cell r="J246">
            <v>26709</v>
          </cell>
          <cell r="K246">
            <v>36258</v>
          </cell>
          <cell r="L246" t="str">
            <v>après</v>
          </cell>
          <cell r="O246">
            <v>5.3977222222222211E-2</v>
          </cell>
          <cell r="P246" t="str">
            <v>Non</v>
          </cell>
          <cell r="Q246" t="str">
            <v/>
          </cell>
        </row>
        <row r="247">
          <cell r="A247" t="str">
            <v>1996-15</v>
          </cell>
          <cell r="B247">
            <v>1996</v>
          </cell>
          <cell r="C247">
            <v>15</v>
          </cell>
          <cell r="D247" t="str">
            <v>Portugal</v>
          </cell>
          <cell r="E247" t="str">
            <v>Estoril</v>
          </cell>
          <cell r="F247" t="str">
            <v>Grande Premio de Portugal</v>
          </cell>
          <cell r="G247">
            <v>20</v>
          </cell>
          <cell r="H247">
            <v>70</v>
          </cell>
          <cell r="I247">
            <v>50</v>
          </cell>
          <cell r="J247">
            <v>34831</v>
          </cell>
          <cell r="K247">
            <v>43576</v>
          </cell>
          <cell r="L247" t="str">
            <v>avant</v>
          </cell>
          <cell r="O247">
            <v>6.9709664351851844E-2</v>
          </cell>
          <cell r="P247" t="str">
            <v>Non</v>
          </cell>
          <cell r="Q247" t="str">
            <v/>
          </cell>
        </row>
        <row r="248">
          <cell r="A248" t="str">
            <v>1996-16</v>
          </cell>
          <cell r="B248">
            <v>1996</v>
          </cell>
          <cell r="C248">
            <v>16</v>
          </cell>
          <cell r="D248" t="str">
            <v>Japon</v>
          </cell>
          <cell r="E248" t="str">
            <v>Suzuka</v>
          </cell>
          <cell r="F248" t="str">
            <v>Japanese Grand Prix</v>
          </cell>
          <cell r="G248">
            <v>19</v>
          </cell>
          <cell r="H248">
            <v>53</v>
          </cell>
          <cell r="I248">
            <v>50</v>
          </cell>
          <cell r="J248">
            <v>35312</v>
          </cell>
          <cell r="K248">
            <v>72928</v>
          </cell>
          <cell r="L248" t="str">
            <v>avant</v>
          </cell>
          <cell r="O248">
            <v>6.427998842592593E-2</v>
          </cell>
          <cell r="P248" t="str">
            <v>Non</v>
          </cell>
          <cell r="Q248" t="str">
            <v/>
          </cell>
        </row>
        <row r="249">
          <cell r="A249" t="str">
            <v>1997-1</v>
          </cell>
          <cell r="B249">
            <v>1997</v>
          </cell>
          <cell r="C249">
            <v>1</v>
          </cell>
          <cell r="D249" t="str">
            <v>Australie</v>
          </cell>
          <cell r="E249" t="str">
            <v>Melbourne</v>
          </cell>
          <cell r="F249" t="str">
            <v>Australian Grand Prix</v>
          </cell>
          <cell r="G249">
            <v>21</v>
          </cell>
          <cell r="H249">
            <v>58</v>
          </cell>
          <cell r="I249">
            <v>50</v>
          </cell>
          <cell r="J249">
            <v>15106</v>
          </cell>
          <cell r="K249">
            <v>26283</v>
          </cell>
          <cell r="L249" t="str">
            <v>après</v>
          </cell>
          <cell r="O249">
            <v>6.2832384259259258E-2</v>
          </cell>
          <cell r="P249" t="str">
            <v>Non</v>
          </cell>
          <cell r="Q249" t="str">
            <v/>
          </cell>
        </row>
        <row r="250">
          <cell r="A250" t="str">
            <v>1997-2</v>
          </cell>
          <cell r="B250">
            <v>1997</v>
          </cell>
          <cell r="C250">
            <v>2</v>
          </cell>
          <cell r="D250" t="str">
            <v>Brésil</v>
          </cell>
          <cell r="E250" t="str">
            <v>Interlagos</v>
          </cell>
          <cell r="F250" t="str">
            <v>Grande Premio do Brasil</v>
          </cell>
          <cell r="G250">
            <v>22</v>
          </cell>
          <cell r="H250">
            <v>72</v>
          </cell>
          <cell r="I250">
            <v>50</v>
          </cell>
          <cell r="J250">
            <v>14982</v>
          </cell>
          <cell r="K250">
            <v>24438</v>
          </cell>
          <cell r="L250" t="str">
            <v>avant</v>
          </cell>
          <cell r="O250">
            <v>6.6747569444444446E-2</v>
          </cell>
          <cell r="P250" t="str">
            <v>Oui</v>
          </cell>
          <cell r="Q250">
            <v>0</v>
          </cell>
          <cell r="R250">
            <v>27080</v>
          </cell>
          <cell r="S250">
            <v>87046</v>
          </cell>
          <cell r="T250">
            <v>94917</v>
          </cell>
        </row>
        <row r="251">
          <cell r="A251" t="str">
            <v>1997-3</v>
          </cell>
          <cell r="B251">
            <v>1997</v>
          </cell>
          <cell r="C251">
            <v>3</v>
          </cell>
          <cell r="D251" t="str">
            <v>Argentine</v>
          </cell>
          <cell r="E251" t="str">
            <v>Buenos Aires</v>
          </cell>
          <cell r="F251" t="str">
            <v>Gran Premio de la Republica Argentina</v>
          </cell>
          <cell r="G251">
            <v>22</v>
          </cell>
          <cell r="H251">
            <v>72</v>
          </cell>
          <cell r="I251">
            <v>50</v>
          </cell>
          <cell r="J251">
            <v>15037</v>
          </cell>
          <cell r="K251">
            <v>23112</v>
          </cell>
          <cell r="L251" t="str">
            <v>avant</v>
          </cell>
          <cell r="O251">
            <v>7.7797627314814807E-2</v>
          </cell>
          <cell r="P251" t="str">
            <v>Non</v>
          </cell>
          <cell r="Q251" t="str">
            <v/>
          </cell>
        </row>
        <row r="252">
          <cell r="A252" t="str">
            <v>1997-4</v>
          </cell>
          <cell r="B252">
            <v>1997</v>
          </cell>
          <cell r="C252">
            <v>4</v>
          </cell>
          <cell r="D252" t="str">
            <v>Saint-Marin</v>
          </cell>
          <cell r="E252" t="str">
            <v>Imola</v>
          </cell>
          <cell r="F252" t="str">
            <v>Gran Premio di San Marino</v>
          </cell>
          <cell r="G252">
            <v>21</v>
          </cell>
          <cell r="H252">
            <v>62</v>
          </cell>
          <cell r="I252">
            <v>50</v>
          </cell>
          <cell r="J252">
            <v>15065</v>
          </cell>
          <cell r="K252">
            <v>23369</v>
          </cell>
          <cell r="L252" t="str">
            <v>après</v>
          </cell>
          <cell r="O252">
            <v>6.3202233796296289E-2</v>
          </cell>
          <cell r="P252" t="str">
            <v>Non</v>
          </cell>
          <cell r="Q252" t="str">
            <v/>
          </cell>
        </row>
        <row r="253">
          <cell r="A253" t="str">
            <v>1997-5</v>
          </cell>
          <cell r="B253">
            <v>1997</v>
          </cell>
          <cell r="C253">
            <v>5</v>
          </cell>
          <cell r="D253" t="str">
            <v>Monaco</v>
          </cell>
          <cell r="E253" t="str">
            <v>Monaco</v>
          </cell>
          <cell r="F253" t="str">
            <v>Grand Prix Automobile de Monaco</v>
          </cell>
          <cell r="G253">
            <v>22</v>
          </cell>
          <cell r="H253">
            <v>78</v>
          </cell>
          <cell r="I253">
            <v>50</v>
          </cell>
          <cell r="J253">
            <v>65968</v>
          </cell>
          <cell r="K253">
            <v>75684</v>
          </cell>
          <cell r="L253" t="str">
            <v>après</v>
          </cell>
          <cell r="O253">
            <v>8.3398773148148156E-2</v>
          </cell>
          <cell r="P253" t="str">
            <v>Non</v>
          </cell>
          <cell r="Q253" t="str">
            <v/>
          </cell>
        </row>
        <row r="254">
          <cell r="A254" t="str">
            <v>1997-6</v>
          </cell>
          <cell r="B254">
            <v>1997</v>
          </cell>
          <cell r="C254">
            <v>6</v>
          </cell>
          <cell r="D254" t="str">
            <v>Espagne</v>
          </cell>
          <cell r="E254" t="str">
            <v>Barcelone</v>
          </cell>
          <cell r="F254" t="str">
            <v>Gran Premio de España</v>
          </cell>
          <cell r="G254">
            <v>22</v>
          </cell>
          <cell r="H254">
            <v>65</v>
          </cell>
          <cell r="I254">
            <v>25</v>
          </cell>
          <cell r="J254">
            <v>10126</v>
          </cell>
          <cell r="K254">
            <v>26768</v>
          </cell>
          <cell r="L254" t="str">
            <v>avant</v>
          </cell>
          <cell r="O254">
            <v>6.2915462962962951E-2</v>
          </cell>
          <cell r="P254" t="str">
            <v>Non</v>
          </cell>
          <cell r="Q254" t="str">
            <v/>
          </cell>
        </row>
        <row r="255">
          <cell r="A255" t="str">
            <v>1997-7</v>
          </cell>
          <cell r="B255">
            <v>1997</v>
          </cell>
          <cell r="C255">
            <v>7</v>
          </cell>
          <cell r="D255" t="str">
            <v>Canada</v>
          </cell>
          <cell r="E255" t="str">
            <v>Montréal</v>
          </cell>
          <cell r="F255" t="str">
            <v>Grand Prix du Canada</v>
          </cell>
          <cell r="G255">
            <v>22</v>
          </cell>
          <cell r="H255">
            <v>69</v>
          </cell>
          <cell r="I255">
            <v>50</v>
          </cell>
          <cell r="J255">
            <v>14999</v>
          </cell>
          <cell r="K255">
            <v>23771</v>
          </cell>
          <cell r="L255" t="str">
            <v>après</v>
          </cell>
          <cell r="O255">
            <v>5.3942662037037035E-2</v>
          </cell>
          <cell r="P255" t="str">
            <v>Oui</v>
          </cell>
          <cell r="Q255" t="str">
            <v/>
          </cell>
          <cell r="R255">
            <v>269374</v>
          </cell>
        </row>
        <row r="256">
          <cell r="A256" t="str">
            <v>1997-8</v>
          </cell>
          <cell r="B256">
            <v>1997</v>
          </cell>
          <cell r="C256">
            <v>8</v>
          </cell>
          <cell r="D256" t="str">
            <v>France</v>
          </cell>
          <cell r="E256" t="str">
            <v>Magny-Cours</v>
          </cell>
          <cell r="F256" t="str">
            <v>Grand Prix de France</v>
          </cell>
          <cell r="G256">
            <v>22</v>
          </cell>
          <cell r="H256">
            <v>72</v>
          </cell>
          <cell r="I256">
            <v>50</v>
          </cell>
          <cell r="J256">
            <v>14981</v>
          </cell>
          <cell r="K256">
            <v>22742</v>
          </cell>
          <cell r="L256" t="str">
            <v>avant</v>
          </cell>
          <cell r="O256">
            <v>6.863995370370371E-2</v>
          </cell>
          <cell r="P256" t="str">
            <v>Non</v>
          </cell>
          <cell r="Q256" t="str">
            <v/>
          </cell>
        </row>
        <row r="257">
          <cell r="A257" t="str">
            <v>1997-9</v>
          </cell>
          <cell r="B257">
            <v>1997</v>
          </cell>
          <cell r="C257">
            <v>9</v>
          </cell>
          <cell r="D257" t="str">
            <v>Grande-Bretagne</v>
          </cell>
          <cell r="E257" t="str">
            <v>Silverstone</v>
          </cell>
          <cell r="F257" t="str">
            <v>British Grand Prix</v>
          </cell>
          <cell r="G257">
            <v>22</v>
          </cell>
          <cell r="H257">
            <v>60</v>
          </cell>
          <cell r="I257">
            <v>50</v>
          </cell>
          <cell r="J257">
            <v>15008</v>
          </cell>
          <cell r="K257">
            <v>47692</v>
          </cell>
          <cell r="L257" t="str">
            <v>avant</v>
          </cell>
          <cell r="O257">
            <v>6.1130381944444444E-2</v>
          </cell>
          <cell r="P257" t="str">
            <v>Non</v>
          </cell>
          <cell r="Q257" t="str">
            <v/>
          </cell>
        </row>
        <row r="258">
          <cell r="A258" t="str">
            <v>1997-10</v>
          </cell>
          <cell r="B258">
            <v>1997</v>
          </cell>
          <cell r="C258">
            <v>10</v>
          </cell>
          <cell r="D258" t="str">
            <v>Allemagne</v>
          </cell>
          <cell r="E258" t="str">
            <v>Hockenheim</v>
          </cell>
          <cell r="F258" t="str">
            <v>Grosser Preis von Deutschland</v>
          </cell>
          <cell r="G258">
            <v>22</v>
          </cell>
          <cell r="H258">
            <v>45</v>
          </cell>
          <cell r="I258">
            <v>50</v>
          </cell>
          <cell r="J258">
            <v>15119</v>
          </cell>
          <cell r="K258">
            <v>26827</v>
          </cell>
          <cell r="L258" t="str">
            <v>avant</v>
          </cell>
          <cell r="O258">
            <v>5.6238958333333339E-2</v>
          </cell>
          <cell r="P258" t="str">
            <v>Non</v>
          </cell>
          <cell r="Q258" t="str">
            <v/>
          </cell>
        </row>
        <row r="259">
          <cell r="A259" t="str">
            <v>1997-11</v>
          </cell>
          <cell r="B259">
            <v>1997</v>
          </cell>
          <cell r="C259">
            <v>11</v>
          </cell>
          <cell r="D259" t="str">
            <v>Hongrie</v>
          </cell>
          <cell r="E259" t="str">
            <v>Hungaroring</v>
          </cell>
          <cell r="F259" t="str">
            <v>Magyar Nagydij</v>
          </cell>
          <cell r="G259">
            <v>22</v>
          </cell>
          <cell r="H259">
            <v>77</v>
          </cell>
          <cell r="I259">
            <v>50</v>
          </cell>
          <cell r="J259">
            <v>55612</v>
          </cell>
          <cell r="K259">
            <v>63967</v>
          </cell>
          <cell r="L259" t="str">
            <v>avant</v>
          </cell>
          <cell r="O259">
            <v>7.3462372685185198E-2</v>
          </cell>
          <cell r="P259" t="str">
            <v>Non</v>
          </cell>
          <cell r="Q259" t="str">
            <v/>
          </cell>
        </row>
        <row r="260">
          <cell r="A260" t="str">
            <v>1997-12</v>
          </cell>
          <cell r="B260">
            <v>1997</v>
          </cell>
          <cell r="C260">
            <v>12</v>
          </cell>
          <cell r="D260" t="str">
            <v>Belgique</v>
          </cell>
          <cell r="E260" t="str">
            <v>Spa-Francorchamps</v>
          </cell>
          <cell r="F260" t="str">
            <v>Grand Prix de Belgique</v>
          </cell>
          <cell r="G260">
            <v>22</v>
          </cell>
          <cell r="H260">
            <v>44</v>
          </cell>
          <cell r="I260">
            <v>50</v>
          </cell>
          <cell r="J260" t="str">
            <v>Départ sous SC</v>
          </cell>
          <cell r="K260">
            <v>14997</v>
          </cell>
          <cell r="L260" t="str">
            <v>avant</v>
          </cell>
          <cell r="O260">
            <v>6.5124039351851848E-2</v>
          </cell>
          <cell r="P260" t="str">
            <v>Non</v>
          </cell>
          <cell r="Q260" t="str">
            <v/>
          </cell>
        </row>
        <row r="261">
          <cell r="A261" t="str">
            <v>1997-13</v>
          </cell>
          <cell r="B261">
            <v>1997</v>
          </cell>
          <cell r="C261">
            <v>13</v>
          </cell>
          <cell r="D261" t="str">
            <v>Italie</v>
          </cell>
          <cell r="E261" t="str">
            <v>Monza</v>
          </cell>
          <cell r="F261" t="str">
            <v>Gran Premio d'Italia</v>
          </cell>
          <cell r="G261">
            <v>22</v>
          </cell>
          <cell r="H261">
            <v>53</v>
          </cell>
          <cell r="I261">
            <v>50</v>
          </cell>
          <cell r="J261">
            <v>14968</v>
          </cell>
          <cell r="K261">
            <v>24540</v>
          </cell>
          <cell r="L261" t="str">
            <v>après</v>
          </cell>
          <cell r="O261">
            <v>5.3525567129629636E-2</v>
          </cell>
          <cell r="P261" t="str">
            <v>Non</v>
          </cell>
          <cell r="Q261" t="str">
            <v/>
          </cell>
        </row>
        <row r="262">
          <cell r="A262" t="str">
            <v>1997-14</v>
          </cell>
          <cell r="B262">
            <v>1997</v>
          </cell>
          <cell r="C262">
            <v>14</v>
          </cell>
          <cell r="D262" t="str">
            <v>Autriche</v>
          </cell>
          <cell r="E262" t="str">
            <v>Spielberg</v>
          </cell>
          <cell r="F262" t="str">
            <v>Grosser Preis von Osterreich</v>
          </cell>
          <cell r="G262">
            <v>21</v>
          </cell>
          <cell r="H262">
            <v>71</v>
          </cell>
          <cell r="I262">
            <v>50</v>
          </cell>
          <cell r="J262">
            <v>15041</v>
          </cell>
          <cell r="K262">
            <v>23239</v>
          </cell>
          <cell r="L262" t="str">
            <v>avant</v>
          </cell>
          <cell r="O262">
            <v>6.0833321759259255E-2</v>
          </cell>
          <cell r="P262" t="str">
            <v>Non</v>
          </cell>
          <cell r="Q262" t="str">
            <v/>
          </cell>
        </row>
        <row r="263">
          <cell r="A263" t="str">
            <v>1997-15</v>
          </cell>
          <cell r="B263">
            <v>1997</v>
          </cell>
          <cell r="C263">
            <v>15</v>
          </cell>
          <cell r="D263" t="str">
            <v>Luxembourg</v>
          </cell>
          <cell r="E263" t="str">
            <v>Nürburgring</v>
          </cell>
          <cell r="F263" t="str">
            <v>Grosser Preis von Luxemburg</v>
          </cell>
          <cell r="G263">
            <v>22</v>
          </cell>
          <cell r="H263">
            <v>67</v>
          </cell>
          <cell r="I263">
            <v>50</v>
          </cell>
          <cell r="J263">
            <v>15000</v>
          </cell>
          <cell r="K263">
            <v>23456</v>
          </cell>
          <cell r="L263" t="str">
            <v>avant</v>
          </cell>
          <cell r="O263">
            <v>6.3516701388888888E-2</v>
          </cell>
          <cell r="P263" t="str">
            <v>Non</v>
          </cell>
          <cell r="Q263" t="str">
            <v/>
          </cell>
        </row>
        <row r="264">
          <cell r="A264" t="str">
            <v>1997-16</v>
          </cell>
          <cell r="B264">
            <v>1997</v>
          </cell>
          <cell r="C264">
            <v>16</v>
          </cell>
          <cell r="D264" t="str">
            <v>Japon</v>
          </cell>
          <cell r="E264" t="str">
            <v>Suzuka</v>
          </cell>
          <cell r="F264" t="str">
            <v>Japanese Grand Prix</v>
          </cell>
          <cell r="G264">
            <v>21</v>
          </cell>
          <cell r="H264">
            <v>53</v>
          </cell>
          <cell r="I264">
            <v>50</v>
          </cell>
          <cell r="J264">
            <v>14949</v>
          </cell>
          <cell r="K264">
            <v>26205</v>
          </cell>
          <cell r="L264" t="str">
            <v>avant</v>
          </cell>
          <cell r="O264">
            <v>6.2366273148148153E-2</v>
          </cell>
          <cell r="P264" t="str">
            <v>Non</v>
          </cell>
          <cell r="Q264" t="str">
            <v/>
          </cell>
        </row>
        <row r="265">
          <cell r="A265" t="str">
            <v>1997-17</v>
          </cell>
          <cell r="B265">
            <v>1997</v>
          </cell>
          <cell r="C265">
            <v>17</v>
          </cell>
          <cell r="D265" t="str">
            <v>Europe</v>
          </cell>
          <cell r="E265" t="str">
            <v>Jerez de la Frontera</v>
          </cell>
          <cell r="F265" t="str">
            <v>Gran Premio de Europa</v>
          </cell>
          <cell r="G265">
            <v>22</v>
          </cell>
          <cell r="H265">
            <v>69</v>
          </cell>
          <cell r="I265">
            <v>50</v>
          </cell>
          <cell r="J265">
            <v>14344</v>
          </cell>
          <cell r="K265">
            <v>22725</v>
          </cell>
          <cell r="L265" t="str">
            <v>après</v>
          </cell>
          <cell r="O265">
            <v>6.8724201388888892E-2</v>
          </cell>
          <cell r="P265" t="str">
            <v>Non</v>
          </cell>
          <cell r="Q265" t="str">
            <v/>
          </cell>
        </row>
        <row r="266">
          <cell r="A266" t="str">
            <v>1998-1</v>
          </cell>
          <cell r="B266">
            <v>1998</v>
          </cell>
          <cell r="C266">
            <v>1</v>
          </cell>
          <cell r="D266" t="str">
            <v>Australie</v>
          </cell>
          <cell r="E266" t="str">
            <v>Melbourne</v>
          </cell>
          <cell r="F266" t="str">
            <v>Australian Grand Prix</v>
          </cell>
          <cell r="G266">
            <v>22</v>
          </cell>
          <cell r="H266">
            <v>58</v>
          </cell>
          <cell r="I266">
            <v>50</v>
          </cell>
          <cell r="J266">
            <v>65427</v>
          </cell>
          <cell r="K266">
            <v>75943</v>
          </cell>
          <cell r="L266" t="str">
            <v>après</v>
          </cell>
          <cell r="O266">
            <v>6.3726805555555557E-2</v>
          </cell>
          <cell r="P266" t="str">
            <v>Non</v>
          </cell>
          <cell r="Q266" t="str">
            <v/>
          </cell>
        </row>
        <row r="267">
          <cell r="A267" t="str">
            <v>1998-2</v>
          </cell>
          <cell r="B267">
            <v>1998</v>
          </cell>
          <cell r="C267">
            <v>2</v>
          </cell>
          <cell r="D267" t="str">
            <v>Brésil</v>
          </cell>
          <cell r="E267" t="str">
            <v>Interlagos</v>
          </cell>
          <cell r="F267" t="str">
            <v>Grande Premio do Brasil</v>
          </cell>
          <cell r="G267">
            <v>22</v>
          </cell>
          <cell r="H267">
            <v>72</v>
          </cell>
          <cell r="I267">
            <v>50</v>
          </cell>
          <cell r="J267">
            <v>19446</v>
          </cell>
          <cell r="K267">
            <v>28218</v>
          </cell>
          <cell r="L267" t="str">
            <v>avant</v>
          </cell>
          <cell r="O267">
            <v>6.7497071759259258E-2</v>
          </cell>
          <cell r="P267" t="str">
            <v>Non</v>
          </cell>
          <cell r="Q267" t="str">
            <v/>
          </cell>
        </row>
        <row r="268">
          <cell r="A268" t="str">
            <v>1998-3</v>
          </cell>
          <cell r="B268">
            <v>1998</v>
          </cell>
          <cell r="C268">
            <v>3</v>
          </cell>
          <cell r="D268" t="str">
            <v>Argentine</v>
          </cell>
          <cell r="E268" t="str">
            <v>Buenos Aires</v>
          </cell>
          <cell r="F268" t="str">
            <v>Gran Premio de la Republica Argentina</v>
          </cell>
          <cell r="G268">
            <v>22</v>
          </cell>
          <cell r="H268">
            <v>72</v>
          </cell>
          <cell r="I268">
            <v>50</v>
          </cell>
          <cell r="J268">
            <v>61393</v>
          </cell>
          <cell r="K268">
            <v>70137</v>
          </cell>
          <cell r="L268" t="str">
            <v>avant</v>
          </cell>
          <cell r="O268">
            <v>7.5418692129629636E-2</v>
          </cell>
          <cell r="P268" t="str">
            <v>Non</v>
          </cell>
          <cell r="Q268" t="str">
            <v/>
          </cell>
        </row>
        <row r="269">
          <cell r="A269" t="str">
            <v>1998-4</v>
          </cell>
          <cell r="B269">
            <v>1998</v>
          </cell>
          <cell r="C269">
            <v>4</v>
          </cell>
          <cell r="D269" t="str">
            <v>Saint-Marin</v>
          </cell>
          <cell r="E269" t="str">
            <v>Imola</v>
          </cell>
          <cell r="F269" t="str">
            <v>Gran Premio di San Marino</v>
          </cell>
          <cell r="G269">
            <v>22</v>
          </cell>
          <cell r="H269">
            <v>62</v>
          </cell>
          <cell r="I269">
            <v>50</v>
          </cell>
          <cell r="J269">
            <v>17311</v>
          </cell>
          <cell r="K269">
            <v>26117</v>
          </cell>
          <cell r="L269" t="str">
            <v>avant</v>
          </cell>
          <cell r="O269">
            <v>6.5562418981481477E-2</v>
          </cell>
          <cell r="P269" t="str">
            <v>Non</v>
          </cell>
          <cell r="Q269" t="str">
            <v/>
          </cell>
        </row>
        <row r="270">
          <cell r="A270" t="str">
            <v>1998-5</v>
          </cell>
          <cell r="B270">
            <v>1998</v>
          </cell>
          <cell r="C270">
            <v>5</v>
          </cell>
          <cell r="D270" t="str">
            <v>Espagne</v>
          </cell>
          <cell r="E270" t="str">
            <v>Barcelone</v>
          </cell>
          <cell r="F270" t="str">
            <v>Gran Premio de España</v>
          </cell>
          <cell r="G270">
            <v>21</v>
          </cell>
          <cell r="H270">
            <v>65</v>
          </cell>
          <cell r="I270">
            <v>50</v>
          </cell>
          <cell r="J270">
            <v>15685</v>
          </cell>
          <cell r="K270">
            <v>24255</v>
          </cell>
          <cell r="L270" t="str">
            <v>avant</v>
          </cell>
          <cell r="O270">
            <v>6.5018761574074074E-2</v>
          </cell>
          <cell r="P270" t="str">
            <v>Non</v>
          </cell>
          <cell r="Q270" t="str">
            <v/>
          </cell>
        </row>
        <row r="271">
          <cell r="A271" t="str">
            <v>1998-6</v>
          </cell>
          <cell r="B271">
            <v>1998</v>
          </cell>
          <cell r="C271">
            <v>6</v>
          </cell>
          <cell r="D271" t="str">
            <v>Monaco</v>
          </cell>
          <cell r="E271" t="str">
            <v>Monaco</v>
          </cell>
          <cell r="F271" t="str">
            <v>Grand Prix Automobile de Monaco</v>
          </cell>
          <cell r="G271">
            <v>21</v>
          </cell>
          <cell r="H271">
            <v>78</v>
          </cell>
          <cell r="I271">
            <v>50</v>
          </cell>
          <cell r="J271">
            <v>98605</v>
          </cell>
          <cell r="K271">
            <v>107258</v>
          </cell>
          <cell r="L271" t="str">
            <v>après</v>
          </cell>
          <cell r="O271">
            <v>7.7356423611111114E-2</v>
          </cell>
          <cell r="P271" t="str">
            <v>Non</v>
          </cell>
          <cell r="Q271" t="str">
            <v/>
          </cell>
        </row>
        <row r="272">
          <cell r="A272" t="str">
            <v>1998-7</v>
          </cell>
          <cell r="B272">
            <v>1998</v>
          </cell>
          <cell r="C272">
            <v>7</v>
          </cell>
          <cell r="D272" t="str">
            <v>Canada</v>
          </cell>
          <cell r="E272" t="str">
            <v>Montréal</v>
          </cell>
          <cell r="F272" t="str">
            <v>Grand Prix du Canada</v>
          </cell>
          <cell r="G272">
            <v>22</v>
          </cell>
          <cell r="H272">
            <v>69</v>
          </cell>
          <cell r="I272">
            <v>50</v>
          </cell>
          <cell r="J272">
            <v>24135</v>
          </cell>
          <cell r="K272">
            <v>33093</v>
          </cell>
          <cell r="L272" t="str">
            <v>après</v>
          </cell>
          <cell r="O272">
            <v>7.0108275462962957E-2</v>
          </cell>
          <cell r="P272" t="str">
            <v>Oui</v>
          </cell>
          <cell r="Q272">
            <v>0</v>
          </cell>
          <cell r="R272">
            <v>34395</v>
          </cell>
          <cell r="S272">
            <v>96046</v>
          </cell>
          <cell r="T272">
            <v>104801</v>
          </cell>
        </row>
        <row r="273">
          <cell r="A273" t="str">
            <v>1998-8</v>
          </cell>
          <cell r="B273">
            <v>1998</v>
          </cell>
          <cell r="C273">
            <v>8</v>
          </cell>
          <cell r="D273" t="str">
            <v>France</v>
          </cell>
          <cell r="E273" t="str">
            <v>Magny-Cours</v>
          </cell>
          <cell r="F273" t="str">
            <v>Grand Prix de France</v>
          </cell>
          <cell r="G273">
            <v>22</v>
          </cell>
          <cell r="H273">
            <v>72</v>
          </cell>
          <cell r="I273">
            <v>50</v>
          </cell>
          <cell r="J273">
            <v>15030</v>
          </cell>
          <cell r="K273">
            <v>22622</v>
          </cell>
          <cell r="L273" t="str">
            <v>avant</v>
          </cell>
          <cell r="O273">
            <v>6.5798912037037041E-2</v>
          </cell>
          <cell r="P273" t="str">
            <v>Oui</v>
          </cell>
          <cell r="Q273">
            <v>0</v>
          </cell>
          <cell r="R273">
            <v>22729</v>
          </cell>
          <cell r="S273">
            <v>39092</v>
          </cell>
          <cell r="T273">
            <v>46263</v>
          </cell>
        </row>
        <row r="274">
          <cell r="A274" t="str">
            <v>1998-9</v>
          </cell>
          <cell r="B274">
            <v>1998</v>
          </cell>
          <cell r="C274">
            <v>9</v>
          </cell>
          <cell r="D274" t="str">
            <v>Grande-Bretagne</v>
          </cell>
          <cell r="E274" t="str">
            <v>Silverstone</v>
          </cell>
          <cell r="F274" t="str">
            <v>British Grand Prix</v>
          </cell>
          <cell r="G274">
            <v>22</v>
          </cell>
          <cell r="H274">
            <v>60</v>
          </cell>
          <cell r="I274">
            <v>50</v>
          </cell>
          <cell r="J274">
            <v>14350</v>
          </cell>
          <cell r="K274">
            <v>23012</v>
          </cell>
          <cell r="L274" t="str">
            <v>avant</v>
          </cell>
          <cell r="O274">
            <v>7.4333912037037028E-2</v>
          </cell>
          <cell r="P274" t="str">
            <v>Non</v>
          </cell>
          <cell r="Q274" t="str">
            <v/>
          </cell>
        </row>
        <row r="275">
          <cell r="A275" t="str">
            <v>1998-10</v>
          </cell>
          <cell r="B275">
            <v>1998</v>
          </cell>
          <cell r="C275">
            <v>10</v>
          </cell>
          <cell r="D275" t="str">
            <v>Autriche</v>
          </cell>
          <cell r="E275" t="str">
            <v>Spielberg</v>
          </cell>
          <cell r="F275" t="str">
            <v>Grosser Preis von Osterreich</v>
          </cell>
          <cell r="G275">
            <v>22</v>
          </cell>
          <cell r="H275">
            <v>71</v>
          </cell>
          <cell r="I275">
            <v>50</v>
          </cell>
          <cell r="J275">
            <v>112666</v>
          </cell>
          <cell r="K275">
            <v>122190</v>
          </cell>
          <cell r="L275" t="str">
            <v>avant</v>
          </cell>
          <cell r="O275">
            <v>6.3010254629629628E-2</v>
          </cell>
          <cell r="P275" t="str">
            <v>Non</v>
          </cell>
          <cell r="Q275" t="str">
            <v/>
          </cell>
        </row>
        <row r="276">
          <cell r="A276" t="str">
            <v>1998-11</v>
          </cell>
          <cell r="B276">
            <v>1998</v>
          </cell>
          <cell r="C276">
            <v>11</v>
          </cell>
          <cell r="D276" t="str">
            <v>Allemagne</v>
          </cell>
          <cell r="E276" t="str">
            <v>Hockenheim</v>
          </cell>
          <cell r="F276" t="str">
            <v>Grosser Preis von Deutschland</v>
          </cell>
          <cell r="G276">
            <v>21</v>
          </cell>
          <cell r="H276">
            <v>45</v>
          </cell>
          <cell r="I276">
            <v>50</v>
          </cell>
          <cell r="J276">
            <v>177781</v>
          </cell>
          <cell r="K276">
            <v>187429</v>
          </cell>
          <cell r="L276" t="str">
            <v>avant</v>
          </cell>
          <cell r="O276">
            <v>5.6110925925925932E-2</v>
          </cell>
          <cell r="P276" t="str">
            <v>Non</v>
          </cell>
          <cell r="Q276" t="str">
            <v/>
          </cell>
        </row>
        <row r="277">
          <cell r="A277" t="str">
            <v>1998-12</v>
          </cell>
          <cell r="B277">
            <v>1998</v>
          </cell>
          <cell r="C277">
            <v>12</v>
          </cell>
          <cell r="D277" t="str">
            <v>Hongrie</v>
          </cell>
          <cell r="E277" t="str">
            <v>Hungaroring</v>
          </cell>
          <cell r="F277" t="str">
            <v>Magyar Nagydij</v>
          </cell>
          <cell r="G277">
            <v>21</v>
          </cell>
          <cell r="H277">
            <v>77</v>
          </cell>
          <cell r="I277">
            <v>50</v>
          </cell>
          <cell r="J277">
            <v>140365</v>
          </cell>
          <cell r="K277">
            <v>149209</v>
          </cell>
          <cell r="L277" t="str">
            <v>avant</v>
          </cell>
          <cell r="O277">
            <v>7.3212384259259258E-2</v>
          </cell>
          <cell r="P277" t="str">
            <v>Non</v>
          </cell>
          <cell r="Q277" t="str">
            <v/>
          </cell>
        </row>
        <row r="278">
          <cell r="A278" t="str">
            <v>1998-13</v>
          </cell>
          <cell r="B278">
            <v>1998</v>
          </cell>
          <cell r="C278">
            <v>13</v>
          </cell>
          <cell r="D278" t="str">
            <v>Belgique</v>
          </cell>
          <cell r="E278" t="str">
            <v>Spa-Francorchamps</v>
          </cell>
          <cell r="F278" t="str">
            <v>Grand Prix de Belgique</v>
          </cell>
          <cell r="G278">
            <v>22</v>
          </cell>
          <cell r="H278">
            <v>44</v>
          </cell>
          <cell r="I278">
            <v>50</v>
          </cell>
          <cell r="J278">
            <v>180178</v>
          </cell>
          <cell r="K278">
            <v>192152</v>
          </cell>
          <cell r="L278" t="str">
            <v>avant</v>
          </cell>
          <cell r="O278">
            <v>7.2076469907407417E-2</v>
          </cell>
          <cell r="P278" t="str">
            <v>Oui</v>
          </cell>
          <cell r="Q278">
            <v>0</v>
          </cell>
          <cell r="R278">
            <v>194546</v>
          </cell>
          <cell r="S278">
            <v>339168</v>
          </cell>
          <cell r="T278">
            <v>350009</v>
          </cell>
        </row>
        <row r="279">
          <cell r="A279" t="str">
            <v>1998-14</v>
          </cell>
          <cell r="B279">
            <v>1998</v>
          </cell>
          <cell r="C279">
            <v>14</v>
          </cell>
          <cell r="D279" t="str">
            <v>Italie</v>
          </cell>
          <cell r="E279" t="str">
            <v>Monza</v>
          </cell>
          <cell r="F279" t="str">
            <v>Gran Premio d'Italia</v>
          </cell>
          <cell r="G279">
            <v>22</v>
          </cell>
          <cell r="H279">
            <v>53</v>
          </cell>
          <cell r="I279">
            <v>50</v>
          </cell>
          <cell r="J279">
            <v>14896</v>
          </cell>
          <cell r="K279">
            <v>24332</v>
          </cell>
          <cell r="L279" t="str">
            <v>avant</v>
          </cell>
          <cell r="O279">
            <v>5.3584166666666662E-2</v>
          </cell>
          <cell r="P279" t="str">
            <v>Non</v>
          </cell>
          <cell r="Q279" t="str">
            <v/>
          </cell>
        </row>
        <row r="280">
          <cell r="A280" t="str">
            <v>1998-15</v>
          </cell>
          <cell r="B280">
            <v>1998</v>
          </cell>
          <cell r="C280">
            <v>15</v>
          </cell>
          <cell r="D280" t="str">
            <v>Luxembourg</v>
          </cell>
          <cell r="E280" t="str">
            <v>Nürburgring</v>
          </cell>
          <cell r="F280" t="str">
            <v>Grosser Preis von Luxemburg</v>
          </cell>
          <cell r="G280">
            <v>22</v>
          </cell>
          <cell r="H280">
            <v>67</v>
          </cell>
          <cell r="I280">
            <v>50</v>
          </cell>
          <cell r="J280">
            <v>14991</v>
          </cell>
          <cell r="K280">
            <v>23138</v>
          </cell>
          <cell r="L280" t="str">
            <v>avant</v>
          </cell>
          <cell r="O280">
            <v>6.4060057870370377E-2</v>
          </cell>
          <cell r="P280" t="str">
            <v>Non</v>
          </cell>
          <cell r="Q280" t="str">
            <v/>
          </cell>
        </row>
        <row r="281">
          <cell r="A281" t="str">
            <v>1998-16</v>
          </cell>
          <cell r="B281">
            <v>1998</v>
          </cell>
          <cell r="C281">
            <v>16</v>
          </cell>
          <cell r="D281" t="str">
            <v>Japon</v>
          </cell>
          <cell r="E281" t="str">
            <v>Suzuka</v>
          </cell>
          <cell r="F281" t="str">
            <v>Japanese Grand Prix</v>
          </cell>
          <cell r="G281">
            <v>21</v>
          </cell>
          <cell r="H281">
            <v>53</v>
          </cell>
          <cell r="I281">
            <v>50</v>
          </cell>
          <cell r="J281">
            <v>7545</v>
          </cell>
          <cell r="K281">
            <v>40279</v>
          </cell>
          <cell r="L281" t="str">
            <v>avant</v>
          </cell>
          <cell r="O281">
            <v>6.0677488425925928E-2</v>
          </cell>
          <cell r="P281" t="str">
            <v>Non</v>
          </cell>
          <cell r="Q281" t="str">
            <v/>
          </cell>
        </row>
        <row r="282">
          <cell r="A282" t="str">
            <v>1999-1</v>
          </cell>
          <cell r="B282">
            <v>1999</v>
          </cell>
          <cell r="C282">
            <v>1</v>
          </cell>
          <cell r="D282" t="str">
            <v>Australie</v>
          </cell>
          <cell r="E282" t="str">
            <v>Melbourne</v>
          </cell>
          <cell r="F282" t="str">
            <v>Australian Grand Prix</v>
          </cell>
          <cell r="G282">
            <v>21</v>
          </cell>
          <cell r="H282">
            <v>58</v>
          </cell>
          <cell r="I282">
            <v>50</v>
          </cell>
          <cell r="J282">
            <v>94801</v>
          </cell>
          <cell r="K282">
            <v>132750</v>
          </cell>
          <cell r="L282" t="str">
            <v>après</v>
          </cell>
          <cell r="O282">
            <v>6.5991423611111114E-2</v>
          </cell>
          <cell r="P282" t="str">
            <v>Non</v>
          </cell>
          <cell r="Q282" t="str">
            <v/>
          </cell>
        </row>
        <row r="283">
          <cell r="A283" t="str">
            <v>1999-2</v>
          </cell>
          <cell r="B283">
            <v>1999</v>
          </cell>
          <cell r="C283">
            <v>2</v>
          </cell>
          <cell r="D283" t="str">
            <v>Brésil</v>
          </cell>
          <cell r="E283" t="str">
            <v>Interlagos</v>
          </cell>
          <cell r="F283" t="str">
            <v>Grande Premio do Brasil</v>
          </cell>
          <cell r="G283">
            <v>21</v>
          </cell>
          <cell r="H283">
            <v>72</v>
          </cell>
          <cell r="I283">
            <v>50</v>
          </cell>
          <cell r="J283">
            <v>132498</v>
          </cell>
          <cell r="K283">
            <v>141862</v>
          </cell>
          <cell r="L283" t="str">
            <v>avant</v>
          </cell>
          <cell r="O283">
            <v>6.6710474537037032E-2</v>
          </cell>
          <cell r="P283" t="str">
            <v>Non</v>
          </cell>
          <cell r="Q283" t="str">
            <v/>
          </cell>
        </row>
        <row r="284">
          <cell r="A284" t="str">
            <v>1999-3</v>
          </cell>
          <cell r="B284">
            <v>1999</v>
          </cell>
          <cell r="C284">
            <v>3</v>
          </cell>
          <cell r="D284" t="str">
            <v>Saint-Marin</v>
          </cell>
          <cell r="E284" t="str">
            <v>Imola</v>
          </cell>
          <cell r="F284" t="str">
            <v>Gran Premio di San Marino</v>
          </cell>
          <cell r="G284">
            <v>22</v>
          </cell>
          <cell r="H284">
            <v>62</v>
          </cell>
          <cell r="I284">
            <v>50</v>
          </cell>
          <cell r="J284">
            <v>33856</v>
          </cell>
          <cell r="K284">
            <v>44050</v>
          </cell>
          <cell r="L284" t="str">
            <v>avant</v>
          </cell>
          <cell r="O284">
            <v>6.5101759259259262E-2</v>
          </cell>
          <cell r="P284" t="str">
            <v>Non</v>
          </cell>
          <cell r="Q284" t="str">
            <v/>
          </cell>
        </row>
        <row r="285">
          <cell r="A285" t="str">
            <v>1999-4</v>
          </cell>
          <cell r="B285">
            <v>1999</v>
          </cell>
          <cell r="C285">
            <v>4</v>
          </cell>
          <cell r="D285" t="str">
            <v>Monaco</v>
          </cell>
          <cell r="E285" t="str">
            <v>Monaco</v>
          </cell>
          <cell r="F285" t="str">
            <v>Grand Prix Automobile de Monaco</v>
          </cell>
          <cell r="G285">
            <v>22</v>
          </cell>
          <cell r="H285">
            <v>78</v>
          </cell>
          <cell r="I285">
            <v>50</v>
          </cell>
          <cell r="J285">
            <v>77681</v>
          </cell>
          <cell r="K285">
            <v>87570</v>
          </cell>
          <cell r="L285" t="str">
            <v>après</v>
          </cell>
          <cell r="O285">
            <v>7.6062638888888881E-2</v>
          </cell>
          <cell r="P285" t="str">
            <v>Non</v>
          </cell>
          <cell r="Q285" t="str">
            <v/>
          </cell>
        </row>
        <row r="286">
          <cell r="A286" t="str">
            <v>1999-5</v>
          </cell>
          <cell r="B286">
            <v>1999</v>
          </cell>
          <cell r="C286">
            <v>5</v>
          </cell>
          <cell r="D286" t="str">
            <v>Espagne</v>
          </cell>
          <cell r="E286" t="str">
            <v>Barcelone</v>
          </cell>
          <cell r="F286" t="str">
            <v>Gran Premio de España</v>
          </cell>
          <cell r="G286">
            <v>22</v>
          </cell>
          <cell r="H286">
            <v>65</v>
          </cell>
          <cell r="I286">
            <v>50</v>
          </cell>
          <cell r="J286">
            <v>104181</v>
          </cell>
          <cell r="K286">
            <v>113963</v>
          </cell>
          <cell r="L286" t="str">
            <v>avant</v>
          </cell>
          <cell r="O286">
            <v>6.5435937499999999E-2</v>
          </cell>
          <cell r="P286" t="str">
            <v>Non</v>
          </cell>
          <cell r="Q286" t="str">
            <v/>
          </cell>
        </row>
        <row r="287">
          <cell r="A287" t="str">
            <v>1999-6</v>
          </cell>
          <cell r="B287">
            <v>1999</v>
          </cell>
          <cell r="C287">
            <v>6</v>
          </cell>
          <cell r="D287" t="str">
            <v>Canada</v>
          </cell>
          <cell r="E287" t="str">
            <v>Montréal</v>
          </cell>
          <cell r="F287" t="str">
            <v>Grand Prix du Canada</v>
          </cell>
          <cell r="G287">
            <v>22</v>
          </cell>
          <cell r="H287">
            <v>69</v>
          </cell>
          <cell r="I287">
            <v>50</v>
          </cell>
          <cell r="J287">
            <v>116263</v>
          </cell>
          <cell r="K287">
            <v>125828</v>
          </cell>
          <cell r="L287" t="str">
            <v>après</v>
          </cell>
          <cell r="O287">
            <v>7.0552395833333323E-2</v>
          </cell>
          <cell r="P287" t="str">
            <v>Non</v>
          </cell>
          <cell r="Q287" t="str">
            <v/>
          </cell>
        </row>
        <row r="288">
          <cell r="A288" t="str">
            <v>1999-7</v>
          </cell>
          <cell r="B288">
            <v>1999</v>
          </cell>
          <cell r="C288">
            <v>7</v>
          </cell>
          <cell r="D288" t="str">
            <v>France</v>
          </cell>
          <cell r="E288" t="str">
            <v>Magny-Cours</v>
          </cell>
          <cell r="F288" t="str">
            <v>Grand Prix de France</v>
          </cell>
          <cell r="G288">
            <v>22</v>
          </cell>
          <cell r="H288">
            <v>72</v>
          </cell>
          <cell r="I288">
            <v>50</v>
          </cell>
          <cell r="J288">
            <v>104921</v>
          </cell>
          <cell r="K288">
            <v>113221</v>
          </cell>
          <cell r="L288" t="str">
            <v>avant</v>
          </cell>
          <cell r="O288">
            <v>8.222619212962963E-2</v>
          </cell>
          <cell r="P288" t="str">
            <v>Non</v>
          </cell>
          <cell r="Q288" t="str">
            <v/>
          </cell>
        </row>
        <row r="289">
          <cell r="A289" t="str">
            <v>1999-8</v>
          </cell>
          <cell r="B289">
            <v>1999</v>
          </cell>
          <cell r="C289">
            <v>8</v>
          </cell>
          <cell r="D289" t="str">
            <v>Grande-Bretagne</v>
          </cell>
          <cell r="E289" t="str">
            <v>Silverstone</v>
          </cell>
          <cell r="F289" t="str">
            <v>British Grand Prix</v>
          </cell>
          <cell r="G289">
            <v>22</v>
          </cell>
          <cell r="H289">
            <v>60</v>
          </cell>
          <cell r="I289">
            <v>50</v>
          </cell>
          <cell r="J289">
            <v>116947</v>
          </cell>
          <cell r="K289">
            <v>126751</v>
          </cell>
          <cell r="L289" t="str">
            <v>avant</v>
          </cell>
          <cell r="O289">
            <v>6.4237777777777783E-2</v>
          </cell>
          <cell r="P289" t="str">
            <v>Oui</v>
          </cell>
          <cell r="Q289">
            <v>0</v>
          </cell>
          <cell r="R289">
            <v>127739</v>
          </cell>
          <cell r="S289">
            <v>236961</v>
          </cell>
          <cell r="T289">
            <v>246169</v>
          </cell>
        </row>
        <row r="290">
          <cell r="A290" t="str">
            <v>1999-9</v>
          </cell>
          <cell r="B290">
            <v>1999</v>
          </cell>
          <cell r="C290">
            <v>9</v>
          </cell>
          <cell r="D290" t="str">
            <v>Autriche</v>
          </cell>
          <cell r="E290" t="str">
            <v>Spielberg</v>
          </cell>
          <cell r="F290" t="str">
            <v>Grosser Preis von Osterreich</v>
          </cell>
          <cell r="G290">
            <v>22</v>
          </cell>
          <cell r="H290">
            <v>71</v>
          </cell>
          <cell r="I290">
            <v>25</v>
          </cell>
          <cell r="J290">
            <v>7329</v>
          </cell>
          <cell r="K290">
            <v>11887</v>
          </cell>
          <cell r="L290" t="str">
            <v>avant</v>
          </cell>
          <cell r="O290">
            <v>6.1255069444444449E-2</v>
          </cell>
          <cell r="P290" t="str">
            <v>Non</v>
          </cell>
          <cell r="Q290" t="str">
            <v/>
          </cell>
        </row>
        <row r="291">
          <cell r="A291" t="str">
            <v>1999-10</v>
          </cell>
          <cell r="B291">
            <v>1999</v>
          </cell>
          <cell r="C291">
            <v>10</v>
          </cell>
          <cell r="D291" t="str">
            <v>Allemagne</v>
          </cell>
          <cell r="E291" t="str">
            <v>Hockenheim</v>
          </cell>
          <cell r="F291" t="str">
            <v>Grosser Preis von Deutschland</v>
          </cell>
          <cell r="G291">
            <v>22</v>
          </cell>
          <cell r="H291">
            <v>45</v>
          </cell>
          <cell r="I291">
            <v>50</v>
          </cell>
          <cell r="J291">
            <v>117253</v>
          </cell>
          <cell r="K291">
            <v>128353</v>
          </cell>
          <cell r="L291" t="str">
            <v>avant</v>
          </cell>
          <cell r="O291">
            <v>5.6928171296296293E-2</v>
          </cell>
          <cell r="P291" t="str">
            <v>Non</v>
          </cell>
          <cell r="Q291" t="str">
            <v/>
          </cell>
        </row>
        <row r="292">
          <cell r="A292" t="str">
            <v>1999-11</v>
          </cell>
          <cell r="B292">
            <v>1999</v>
          </cell>
          <cell r="C292">
            <v>11</v>
          </cell>
          <cell r="D292" t="str">
            <v>Hongrie</v>
          </cell>
          <cell r="E292" t="str">
            <v>Hungaroring</v>
          </cell>
          <cell r="F292" t="str">
            <v>Magyar Nagydij</v>
          </cell>
          <cell r="G292">
            <v>22</v>
          </cell>
          <cell r="H292">
            <v>77</v>
          </cell>
          <cell r="I292">
            <v>25</v>
          </cell>
          <cell r="J292">
            <v>7484</v>
          </cell>
          <cell r="K292">
            <v>12367</v>
          </cell>
          <cell r="L292" t="str">
            <v>avant</v>
          </cell>
          <cell r="O292">
            <v>7.3883518518518515E-2</v>
          </cell>
          <cell r="P292" t="str">
            <v>Non</v>
          </cell>
          <cell r="Q292" t="str">
            <v/>
          </cell>
        </row>
        <row r="293">
          <cell r="A293" t="str">
            <v>1999-12</v>
          </cell>
          <cell r="B293">
            <v>1999</v>
          </cell>
          <cell r="C293">
            <v>12</v>
          </cell>
          <cell r="D293" t="str">
            <v>Belgique</v>
          </cell>
          <cell r="E293" t="str">
            <v>Spa-Francorchamps</v>
          </cell>
          <cell r="F293" t="str">
            <v>Grand Prix de Belgique</v>
          </cell>
          <cell r="G293">
            <v>22</v>
          </cell>
          <cell r="H293">
            <v>44</v>
          </cell>
          <cell r="I293">
            <v>50</v>
          </cell>
          <cell r="J293">
            <v>46768</v>
          </cell>
          <cell r="K293">
            <v>58441</v>
          </cell>
          <cell r="L293" t="str">
            <v>avant</v>
          </cell>
          <cell r="M293">
            <v>315597</v>
          </cell>
          <cell r="N293">
            <v>5.9526851851851852E-2</v>
          </cell>
          <cell r="O293">
            <v>5.952612268518518E-2</v>
          </cell>
          <cell r="P293" t="str">
            <v>Non</v>
          </cell>
          <cell r="Q293" t="str">
            <v/>
          </cell>
        </row>
        <row r="294">
          <cell r="A294" t="str">
            <v>1999-13</v>
          </cell>
          <cell r="B294">
            <v>1999</v>
          </cell>
          <cell r="C294">
            <v>13</v>
          </cell>
          <cell r="D294" t="str">
            <v>Italie</v>
          </cell>
          <cell r="E294" t="str">
            <v>Monza</v>
          </cell>
          <cell r="F294" t="str">
            <v>Gran Premio d'Italia</v>
          </cell>
          <cell r="G294">
            <v>22</v>
          </cell>
          <cell r="H294">
            <v>53</v>
          </cell>
          <cell r="I294">
            <v>50</v>
          </cell>
          <cell r="J294">
            <v>133146</v>
          </cell>
          <cell r="K294">
            <v>144030</v>
          </cell>
          <cell r="L294" t="str">
            <v>avant</v>
          </cell>
          <cell r="O294">
            <v>5.3506053240740738E-2</v>
          </cell>
          <cell r="P294" t="str">
            <v>Non</v>
          </cell>
          <cell r="Q294" t="str">
            <v/>
          </cell>
        </row>
        <row r="295">
          <cell r="A295" t="str">
            <v>1999-14</v>
          </cell>
          <cell r="B295">
            <v>1999</v>
          </cell>
          <cell r="C295">
            <v>14</v>
          </cell>
          <cell r="D295" t="str">
            <v>Europe</v>
          </cell>
          <cell r="E295" t="str">
            <v>Nürburgring</v>
          </cell>
          <cell r="F295" t="str">
            <v>Grosser Preis von Europa</v>
          </cell>
          <cell r="G295">
            <v>22</v>
          </cell>
          <cell r="H295">
            <v>67</v>
          </cell>
          <cell r="I295">
            <v>50</v>
          </cell>
          <cell r="J295">
            <v>25829</v>
          </cell>
          <cell r="K295">
            <v>61481</v>
          </cell>
          <cell r="L295" t="str">
            <v>avant</v>
          </cell>
          <cell r="O295">
            <v>7.0767523148148145E-2</v>
          </cell>
          <cell r="P295" t="str">
            <v>Non</v>
          </cell>
          <cell r="Q295" t="str">
            <v/>
          </cell>
        </row>
        <row r="296">
          <cell r="A296" t="str">
            <v>1999-15</v>
          </cell>
          <cell r="B296">
            <v>1999</v>
          </cell>
          <cell r="C296">
            <v>15</v>
          </cell>
          <cell r="D296" t="str">
            <v>Malaisie</v>
          </cell>
          <cell r="E296" t="str">
            <v>Kuala Lumpur</v>
          </cell>
          <cell r="F296" t="str">
            <v>Malaysian Grand Prix</v>
          </cell>
          <cell r="G296">
            <v>21</v>
          </cell>
          <cell r="H296">
            <v>56</v>
          </cell>
          <cell r="I296">
            <v>50</v>
          </cell>
          <cell r="J296">
            <v>126096</v>
          </cell>
          <cell r="K296">
            <v>136537</v>
          </cell>
          <cell r="L296" t="str">
            <v>avant</v>
          </cell>
          <cell r="O296">
            <v>6.7112199074074078E-2</v>
          </cell>
          <cell r="P296" t="str">
            <v>Non</v>
          </cell>
          <cell r="Q296" t="str">
            <v/>
          </cell>
        </row>
        <row r="297">
          <cell r="A297" t="str">
            <v>1999-16</v>
          </cell>
          <cell r="B297">
            <v>1999</v>
          </cell>
          <cell r="C297">
            <v>16</v>
          </cell>
          <cell r="D297" t="str">
            <v>Japon</v>
          </cell>
          <cell r="E297" t="str">
            <v>Suzuka</v>
          </cell>
          <cell r="F297" t="str">
            <v>Japanese Grand Prix</v>
          </cell>
          <cell r="G297">
            <v>22</v>
          </cell>
          <cell r="H297">
            <v>53</v>
          </cell>
          <cell r="I297">
            <v>50</v>
          </cell>
          <cell r="J297">
            <v>131534</v>
          </cell>
          <cell r="K297">
            <v>142344</v>
          </cell>
          <cell r="L297" t="str">
            <v>avant</v>
          </cell>
          <cell r="O297">
            <v>6.3411863425925932E-2</v>
          </cell>
          <cell r="P297" t="str">
            <v>Non</v>
          </cell>
          <cell r="Q297" t="str">
            <v/>
          </cell>
        </row>
        <row r="298">
          <cell r="A298" t="str">
            <v>2000-1</v>
          </cell>
          <cell r="B298">
            <v>2000</v>
          </cell>
          <cell r="C298">
            <v>1</v>
          </cell>
          <cell r="D298" t="str">
            <v>Australie</v>
          </cell>
          <cell r="E298" t="str">
            <v>Melbourne</v>
          </cell>
          <cell r="F298" t="str">
            <v>Australian Grand Prix</v>
          </cell>
          <cell r="G298">
            <v>22</v>
          </cell>
          <cell r="H298">
            <v>58</v>
          </cell>
          <cell r="I298">
            <v>50</v>
          </cell>
          <cell r="J298">
            <v>44412</v>
          </cell>
          <cell r="K298">
            <v>55328</v>
          </cell>
          <cell r="L298" t="str">
            <v>après</v>
          </cell>
          <cell r="N298" t="str">
            <v/>
          </cell>
          <cell r="O298">
            <v>6.5300775462962965E-2</v>
          </cell>
          <cell r="P298" t="str">
            <v>Non</v>
          </cell>
          <cell r="Q298" t="str">
            <v/>
          </cell>
        </row>
        <row r="299">
          <cell r="A299" t="str">
            <v>2000-2</v>
          </cell>
          <cell r="B299">
            <v>2000</v>
          </cell>
          <cell r="C299">
            <v>2</v>
          </cell>
          <cell r="D299" t="str">
            <v>Brésil</v>
          </cell>
          <cell r="E299" t="str">
            <v>Interlagos</v>
          </cell>
          <cell r="F299" t="str">
            <v>Grande Premio do Brasil</v>
          </cell>
          <cell r="G299">
            <v>20</v>
          </cell>
          <cell r="H299">
            <v>71</v>
          </cell>
          <cell r="I299">
            <v>50</v>
          </cell>
          <cell r="J299">
            <v>131810</v>
          </cell>
          <cell r="K299">
            <v>142074</v>
          </cell>
          <cell r="L299" t="str">
            <v>avant</v>
          </cell>
          <cell r="N299" t="str">
            <v/>
          </cell>
          <cell r="O299">
            <v>6.3602673611111105E-2</v>
          </cell>
          <cell r="P299" t="str">
            <v>Non</v>
          </cell>
          <cell r="Q299" t="str">
            <v/>
          </cell>
        </row>
        <row r="300">
          <cell r="A300" t="str">
            <v>2000-3</v>
          </cell>
          <cell r="B300">
            <v>2000</v>
          </cell>
          <cell r="C300">
            <v>3</v>
          </cell>
          <cell r="D300" t="str">
            <v>Saint-Marin</v>
          </cell>
          <cell r="E300" t="str">
            <v>Imola</v>
          </cell>
          <cell r="F300" t="str">
            <v>Gran Premio di San Marino</v>
          </cell>
          <cell r="G300">
            <v>22</v>
          </cell>
          <cell r="H300">
            <v>62</v>
          </cell>
          <cell r="I300">
            <v>50</v>
          </cell>
          <cell r="J300">
            <v>133990</v>
          </cell>
          <cell r="K300">
            <v>143919</v>
          </cell>
          <cell r="L300" t="str">
            <v>avant</v>
          </cell>
          <cell r="N300" t="str">
            <v/>
          </cell>
          <cell r="O300">
            <v>6.3654814814814817E-2</v>
          </cell>
          <cell r="P300" t="str">
            <v>Non</v>
          </cell>
          <cell r="Q300" t="str">
            <v/>
          </cell>
        </row>
        <row r="301">
          <cell r="A301" t="str">
            <v>2000-4</v>
          </cell>
          <cell r="B301">
            <v>2000</v>
          </cell>
          <cell r="C301">
            <v>4</v>
          </cell>
          <cell r="D301" t="str">
            <v>Grande-Bretagne</v>
          </cell>
          <cell r="E301" t="str">
            <v>Silverstone</v>
          </cell>
          <cell r="F301" t="str">
            <v>British Grand Prix</v>
          </cell>
          <cell r="G301">
            <v>22</v>
          </cell>
          <cell r="H301">
            <v>60</v>
          </cell>
          <cell r="I301">
            <v>25</v>
          </cell>
          <cell r="J301">
            <v>65472</v>
          </cell>
          <cell r="K301">
            <v>70011</v>
          </cell>
          <cell r="L301" t="str">
            <v>avant</v>
          </cell>
          <cell r="N301" t="str">
            <v/>
          </cell>
          <cell r="O301">
            <v>6.1691064814814817E-2</v>
          </cell>
          <cell r="P301" t="str">
            <v>Non</v>
          </cell>
          <cell r="Q301" t="str">
            <v/>
          </cell>
        </row>
        <row r="302">
          <cell r="A302" t="str">
            <v>2000-5</v>
          </cell>
          <cell r="B302">
            <v>2000</v>
          </cell>
          <cell r="C302">
            <v>5</v>
          </cell>
          <cell r="D302" t="str">
            <v>Espagne</v>
          </cell>
          <cell r="E302" t="str">
            <v>Barcelone</v>
          </cell>
          <cell r="F302" t="str">
            <v>Gran Premio de España</v>
          </cell>
          <cell r="G302">
            <v>22</v>
          </cell>
          <cell r="H302">
            <v>65</v>
          </cell>
          <cell r="I302">
            <v>50</v>
          </cell>
          <cell r="J302">
            <v>131944</v>
          </cell>
          <cell r="K302">
            <v>141145</v>
          </cell>
          <cell r="L302" t="str">
            <v>avant</v>
          </cell>
          <cell r="N302" t="str">
            <v/>
          </cell>
          <cell r="O302">
            <v>6.5224421296296298E-2</v>
          </cell>
          <cell r="P302" t="str">
            <v>Non</v>
          </cell>
          <cell r="Q302" t="str">
            <v/>
          </cell>
        </row>
        <row r="303">
          <cell r="A303" t="str">
            <v>2000-6</v>
          </cell>
          <cell r="B303">
            <v>2000</v>
          </cell>
          <cell r="C303">
            <v>6</v>
          </cell>
          <cell r="D303" t="str">
            <v>Europe</v>
          </cell>
          <cell r="E303" t="str">
            <v>Nürburgring</v>
          </cell>
          <cell r="F303" t="str">
            <v>Grosser Preis von Europa</v>
          </cell>
          <cell r="G303">
            <v>21</v>
          </cell>
          <cell r="H303">
            <v>67</v>
          </cell>
          <cell r="I303">
            <v>50</v>
          </cell>
          <cell r="J303">
            <v>132073</v>
          </cell>
          <cell r="K303">
            <v>140769</v>
          </cell>
          <cell r="L303" t="str">
            <v>avant</v>
          </cell>
          <cell r="N303" t="str">
            <v/>
          </cell>
          <cell r="O303">
            <v>7.0836886574074068E-2</v>
          </cell>
          <cell r="P303" t="str">
            <v>Non</v>
          </cell>
          <cell r="Q303" t="str">
            <v/>
          </cell>
        </row>
        <row r="304">
          <cell r="A304" t="str">
            <v>2000-7</v>
          </cell>
          <cell r="B304">
            <v>2000</v>
          </cell>
          <cell r="C304">
            <v>7</v>
          </cell>
          <cell r="D304" t="str">
            <v>Monaco</v>
          </cell>
          <cell r="E304" t="str">
            <v>Monaco</v>
          </cell>
          <cell r="F304" t="str">
            <v>Grand Prix Automobile de Monaco</v>
          </cell>
          <cell r="G304">
            <v>22</v>
          </cell>
          <cell r="H304">
            <v>78</v>
          </cell>
          <cell r="I304">
            <v>50</v>
          </cell>
          <cell r="J304">
            <v>132409</v>
          </cell>
          <cell r="K304">
            <v>164447</v>
          </cell>
          <cell r="L304" t="str">
            <v>après</v>
          </cell>
          <cell r="N304" t="str">
            <v/>
          </cell>
          <cell r="O304">
            <v>7.6020983796296293E-2</v>
          </cell>
          <cell r="P304" t="str">
            <v>Oui</v>
          </cell>
          <cell r="Q304">
            <v>0</v>
          </cell>
          <cell r="R304">
            <v>165286</v>
          </cell>
          <cell r="S304">
            <v>221008</v>
          </cell>
          <cell r="T304">
            <v>228609</v>
          </cell>
        </row>
        <row r="305">
          <cell r="A305" t="str">
            <v>2000-8</v>
          </cell>
          <cell r="B305">
            <v>2000</v>
          </cell>
          <cell r="C305">
            <v>8</v>
          </cell>
          <cell r="D305" t="str">
            <v>Canada</v>
          </cell>
          <cell r="E305" t="str">
            <v>Montréal</v>
          </cell>
          <cell r="F305" t="str">
            <v>Grand Prix du Canada</v>
          </cell>
          <cell r="G305">
            <v>22</v>
          </cell>
          <cell r="H305">
            <v>69</v>
          </cell>
          <cell r="I305">
            <v>50</v>
          </cell>
          <cell r="J305">
            <v>125403</v>
          </cell>
          <cell r="K305">
            <v>135375</v>
          </cell>
          <cell r="L305" t="str">
            <v>après</v>
          </cell>
          <cell r="N305" t="str">
            <v/>
          </cell>
          <cell r="O305">
            <v>7.0281400462962967E-2</v>
          </cell>
          <cell r="P305" t="str">
            <v>Non</v>
          </cell>
          <cell r="Q305" t="str">
            <v/>
          </cell>
        </row>
        <row r="306">
          <cell r="A306" t="str">
            <v>2000-9</v>
          </cell>
          <cell r="B306">
            <v>2000</v>
          </cell>
          <cell r="C306">
            <v>9</v>
          </cell>
          <cell r="D306" t="str">
            <v>France</v>
          </cell>
          <cell r="E306" t="str">
            <v>Magny-Cours</v>
          </cell>
          <cell r="F306" t="str">
            <v>Grand Prix de France</v>
          </cell>
          <cell r="G306">
            <v>22</v>
          </cell>
          <cell r="H306">
            <v>72</v>
          </cell>
          <cell r="I306">
            <v>25</v>
          </cell>
          <cell r="J306">
            <v>68588</v>
          </cell>
          <cell r="K306">
            <v>72388</v>
          </cell>
          <cell r="L306" t="str">
            <v>avant</v>
          </cell>
          <cell r="N306" t="str">
            <v/>
          </cell>
          <cell r="O306">
            <v>6.8119652777777775E-2</v>
          </cell>
          <cell r="P306" t="str">
            <v>Non</v>
          </cell>
          <cell r="Q306" t="str">
            <v/>
          </cell>
        </row>
        <row r="307">
          <cell r="A307" t="str">
            <v>2000-10</v>
          </cell>
          <cell r="B307">
            <v>2000</v>
          </cell>
          <cell r="C307">
            <v>10</v>
          </cell>
          <cell r="D307" t="str">
            <v>Autriche</v>
          </cell>
          <cell r="E307" t="str">
            <v>Spielberg</v>
          </cell>
          <cell r="F307" t="str">
            <v>Grosser Preis von Osterreich</v>
          </cell>
          <cell r="G307">
            <v>22</v>
          </cell>
          <cell r="H307">
            <v>71</v>
          </cell>
          <cell r="I307">
            <v>25</v>
          </cell>
          <cell r="J307">
            <v>66376</v>
          </cell>
          <cell r="K307">
            <v>70648</v>
          </cell>
          <cell r="L307" t="str">
            <v>avant</v>
          </cell>
          <cell r="N307" t="str">
            <v/>
          </cell>
          <cell r="O307">
            <v>6.1294189814814819E-2</v>
          </cell>
          <cell r="P307" t="str">
            <v>Non</v>
          </cell>
          <cell r="Q307" t="str">
            <v/>
          </cell>
        </row>
        <row r="308">
          <cell r="A308" t="str">
            <v>2000-11</v>
          </cell>
          <cell r="B308">
            <v>2000</v>
          </cell>
          <cell r="C308">
            <v>11</v>
          </cell>
          <cell r="D308" t="str">
            <v>Allemagne</v>
          </cell>
          <cell r="E308" t="str">
            <v>Hockenheim</v>
          </cell>
          <cell r="F308" t="str">
            <v>Grosser Preis von Deutschland</v>
          </cell>
          <cell r="G308">
            <v>22</v>
          </cell>
          <cell r="H308">
            <v>45</v>
          </cell>
          <cell r="I308">
            <v>50</v>
          </cell>
          <cell r="J308">
            <v>120043</v>
          </cell>
          <cell r="K308">
            <v>130018</v>
          </cell>
          <cell r="L308" t="str">
            <v>avant</v>
          </cell>
          <cell r="N308" t="str">
            <v/>
          </cell>
          <cell r="O308">
            <v>5.9426134259259251E-2</v>
          </cell>
          <cell r="P308" t="str">
            <v>Non</v>
          </cell>
          <cell r="Q308" t="str">
            <v/>
          </cell>
        </row>
        <row r="309">
          <cell r="A309" t="str">
            <v>2000-12</v>
          </cell>
          <cell r="B309">
            <v>2000</v>
          </cell>
          <cell r="C309">
            <v>12</v>
          </cell>
          <cell r="D309" t="str">
            <v>Hongrie</v>
          </cell>
          <cell r="E309" t="str">
            <v>Hungaroring</v>
          </cell>
          <cell r="F309" t="str">
            <v>Magyar Nagydij</v>
          </cell>
          <cell r="G309">
            <v>22</v>
          </cell>
          <cell r="H309">
            <v>77</v>
          </cell>
          <cell r="I309">
            <v>25</v>
          </cell>
          <cell r="J309">
            <v>70440</v>
          </cell>
          <cell r="K309">
            <v>74471</v>
          </cell>
          <cell r="L309" t="str">
            <v>avant</v>
          </cell>
          <cell r="N309" t="str">
            <v/>
          </cell>
          <cell r="O309">
            <v>7.3308668981481487E-2</v>
          </cell>
          <cell r="P309" t="str">
            <v>Non</v>
          </cell>
          <cell r="Q309" t="str">
            <v/>
          </cell>
        </row>
        <row r="310">
          <cell r="A310" t="str">
            <v>2000-13</v>
          </cell>
          <cell r="B310">
            <v>2000</v>
          </cell>
          <cell r="C310">
            <v>13</v>
          </cell>
          <cell r="D310" t="str">
            <v>Belgique</v>
          </cell>
          <cell r="E310" t="str">
            <v>Spa-Francorchamps</v>
          </cell>
          <cell r="F310" t="str">
            <v>Grand Prix de Belgique</v>
          </cell>
          <cell r="G310">
            <v>22</v>
          </cell>
          <cell r="H310">
            <v>44</v>
          </cell>
          <cell r="I310">
            <v>25</v>
          </cell>
          <cell r="J310" t="str">
            <v>Départ sous SC</v>
          </cell>
          <cell r="K310">
            <v>64928</v>
          </cell>
          <cell r="L310" t="str">
            <v>avant</v>
          </cell>
          <cell r="M310">
            <v>197288</v>
          </cell>
          <cell r="N310">
            <v>6.1277777777777771E-2</v>
          </cell>
          <cell r="O310">
            <v>6.1278865740740734E-2</v>
          </cell>
          <cell r="P310" t="str">
            <v>Non</v>
          </cell>
          <cell r="Q310" t="str">
            <v/>
          </cell>
        </row>
        <row r="311">
          <cell r="A311" t="str">
            <v>2000-14</v>
          </cell>
          <cell r="B311">
            <v>2000</v>
          </cell>
          <cell r="C311">
            <v>14</v>
          </cell>
          <cell r="D311" t="str">
            <v>Italie</v>
          </cell>
          <cell r="E311" t="str">
            <v>Monza</v>
          </cell>
          <cell r="F311" t="str">
            <v>Gran Premio d'Italia</v>
          </cell>
          <cell r="G311">
            <v>22</v>
          </cell>
          <cell r="H311">
            <v>53</v>
          </cell>
          <cell r="I311">
            <v>25</v>
          </cell>
          <cell r="J311">
            <v>70021</v>
          </cell>
          <cell r="K311">
            <v>74807</v>
          </cell>
          <cell r="L311" t="str">
            <v>avant</v>
          </cell>
          <cell r="N311" t="str">
            <v/>
          </cell>
          <cell r="O311">
            <v>6.0782847222222221E-2</v>
          </cell>
          <cell r="P311" t="str">
            <v>Non</v>
          </cell>
          <cell r="Q311" t="str">
            <v/>
          </cell>
        </row>
        <row r="312">
          <cell r="A312" t="str">
            <v>2000-15</v>
          </cell>
          <cell r="B312">
            <v>2000</v>
          </cell>
          <cell r="C312">
            <v>15</v>
          </cell>
          <cell r="D312" t="str">
            <v>Etats-Unis</v>
          </cell>
          <cell r="E312" t="str">
            <v>Indianapolis</v>
          </cell>
          <cell r="F312" t="str">
            <v>United States Grand Prix</v>
          </cell>
          <cell r="G312">
            <v>22</v>
          </cell>
          <cell r="H312">
            <v>73</v>
          </cell>
          <cell r="I312">
            <v>25</v>
          </cell>
          <cell r="J312">
            <v>63767</v>
          </cell>
          <cell r="K312">
            <v>68153</v>
          </cell>
          <cell r="L312" t="str">
            <v>après</v>
          </cell>
          <cell r="N312" t="str">
            <v/>
          </cell>
          <cell r="O312">
            <v>6.7024108796296292E-2</v>
          </cell>
          <cell r="P312" t="str">
            <v>Non</v>
          </cell>
          <cell r="Q312" t="str">
            <v/>
          </cell>
        </row>
        <row r="313">
          <cell r="A313" t="str">
            <v>2000-16</v>
          </cell>
          <cell r="B313">
            <v>2000</v>
          </cell>
          <cell r="C313">
            <v>16</v>
          </cell>
          <cell r="D313" t="str">
            <v>Japon</v>
          </cell>
          <cell r="E313" t="str">
            <v>Suzuka</v>
          </cell>
          <cell r="F313" t="str">
            <v>Japanese Grand Prix</v>
          </cell>
          <cell r="G313">
            <v>22</v>
          </cell>
          <cell r="H313">
            <v>53</v>
          </cell>
          <cell r="I313">
            <v>25</v>
          </cell>
          <cell r="J313">
            <v>68182</v>
          </cell>
          <cell r="K313">
            <v>72951</v>
          </cell>
          <cell r="L313" t="str">
            <v>avant</v>
          </cell>
          <cell r="N313" t="str">
            <v/>
          </cell>
          <cell r="O313">
            <v>6.2424016203703712E-2</v>
          </cell>
          <cell r="P313" t="str">
            <v>Non</v>
          </cell>
          <cell r="Q313" t="str">
            <v/>
          </cell>
        </row>
        <row r="314">
          <cell r="A314" t="str">
            <v>2000-17</v>
          </cell>
          <cell r="B314">
            <v>2000</v>
          </cell>
          <cell r="C314">
            <v>17</v>
          </cell>
          <cell r="D314" t="str">
            <v>Malaisie</v>
          </cell>
          <cell r="E314" t="str">
            <v>Kuala Lumpur</v>
          </cell>
          <cell r="F314" t="str">
            <v>Malaysian Grand Prix</v>
          </cell>
          <cell r="G314">
            <v>22</v>
          </cell>
          <cell r="H314">
            <v>56</v>
          </cell>
          <cell r="I314">
            <v>25</v>
          </cell>
          <cell r="J314">
            <v>64402</v>
          </cell>
          <cell r="K314">
            <v>69043</v>
          </cell>
          <cell r="L314" t="str">
            <v>avant</v>
          </cell>
          <cell r="N314" t="str">
            <v/>
          </cell>
          <cell r="O314">
            <v>6.6599942129629622E-2</v>
          </cell>
          <cell r="P314" t="str">
            <v>Non</v>
          </cell>
          <cell r="Q314" t="str">
            <v/>
          </cell>
        </row>
        <row r="315">
          <cell r="A315" t="str">
            <v>2001-1</v>
          </cell>
          <cell r="B315">
            <v>2001</v>
          </cell>
          <cell r="C315">
            <v>1</v>
          </cell>
          <cell r="D315" t="str">
            <v>Australie</v>
          </cell>
          <cell r="E315" t="str">
            <v>Melbourne</v>
          </cell>
          <cell r="F315" t="str">
            <v>Australian Grand Prix</v>
          </cell>
          <cell r="G315">
            <v>22</v>
          </cell>
          <cell r="H315">
            <v>58</v>
          </cell>
          <cell r="I315">
            <v>50</v>
          </cell>
          <cell r="J315">
            <v>122943</v>
          </cell>
          <cell r="K315">
            <v>132306</v>
          </cell>
          <cell r="L315" t="str">
            <v>après</v>
          </cell>
          <cell r="M315">
            <v>427618</v>
          </cell>
          <cell r="N315">
            <v>6.8359259259259259E-2</v>
          </cell>
          <cell r="O315">
            <v>6.8362650462962971E-2</v>
          </cell>
          <cell r="P315" t="str">
            <v>Non</v>
          </cell>
          <cell r="Q315" t="str">
            <v/>
          </cell>
        </row>
        <row r="316">
          <cell r="A316" t="str">
            <v>2001-2</v>
          </cell>
          <cell r="B316">
            <v>2001</v>
          </cell>
          <cell r="C316">
            <v>2</v>
          </cell>
          <cell r="D316" t="str">
            <v>Malaisie</v>
          </cell>
          <cell r="E316" t="str">
            <v>Kuala Lumpur</v>
          </cell>
          <cell r="F316" t="str">
            <v>Malaysian Grand Prix</v>
          </cell>
          <cell r="G316">
            <v>22</v>
          </cell>
          <cell r="H316">
            <v>56</v>
          </cell>
          <cell r="I316">
            <v>50</v>
          </cell>
          <cell r="J316">
            <v>122149</v>
          </cell>
          <cell r="K316">
            <v>157969</v>
          </cell>
          <cell r="L316" t="str">
            <v>avant</v>
          </cell>
          <cell r="M316">
            <v>480704</v>
          </cell>
          <cell r="N316">
            <v>7.470717592592592E-2</v>
          </cell>
          <cell r="O316">
            <v>7.4708344907407409E-2</v>
          </cell>
          <cell r="P316" t="str">
            <v>Non</v>
          </cell>
          <cell r="Q316" t="str">
            <v/>
          </cell>
        </row>
        <row r="317">
          <cell r="A317" t="str">
            <v>2001-3</v>
          </cell>
          <cell r="B317">
            <v>2001</v>
          </cell>
          <cell r="C317">
            <v>3</v>
          </cell>
          <cell r="D317" t="str">
            <v>Brésil</v>
          </cell>
          <cell r="E317" t="str">
            <v>Interlagos</v>
          </cell>
          <cell r="F317" t="str">
            <v>Grande Premio do Brasil</v>
          </cell>
          <cell r="G317">
            <v>22</v>
          </cell>
          <cell r="H317">
            <v>71</v>
          </cell>
          <cell r="I317">
            <v>50</v>
          </cell>
          <cell r="J317">
            <v>47579</v>
          </cell>
          <cell r="K317">
            <v>55417</v>
          </cell>
          <cell r="L317" t="str">
            <v>avant</v>
          </cell>
          <cell r="M317">
            <v>352446</v>
          </cell>
          <cell r="N317">
            <v>6.8756712962962971E-2</v>
          </cell>
          <cell r="O317">
            <v>6.8759652777777777E-2</v>
          </cell>
          <cell r="P317" t="str">
            <v>Non</v>
          </cell>
          <cell r="Q317" t="str">
            <v/>
          </cell>
        </row>
        <row r="318">
          <cell r="A318" t="str">
            <v>2001-4</v>
          </cell>
          <cell r="B318">
            <v>2001</v>
          </cell>
          <cell r="C318">
            <v>4</v>
          </cell>
          <cell r="D318" t="str">
            <v>Saint-Marin</v>
          </cell>
          <cell r="E318" t="str">
            <v>Imola</v>
          </cell>
          <cell r="F318" t="str">
            <v>Gran Premio di San Marino</v>
          </cell>
          <cell r="G318">
            <v>22</v>
          </cell>
          <cell r="H318">
            <v>62</v>
          </cell>
          <cell r="I318">
            <v>50</v>
          </cell>
          <cell r="J318">
            <v>117556</v>
          </cell>
          <cell r="K318">
            <v>127030</v>
          </cell>
          <cell r="L318" t="str">
            <v>avant</v>
          </cell>
          <cell r="M318">
            <v>399264</v>
          </cell>
          <cell r="N318">
            <v>6.3017129629629631E-2</v>
          </cell>
          <cell r="O318">
            <v>6.3018715277777776E-2</v>
          </cell>
          <cell r="P318" t="str">
            <v>Non</v>
          </cell>
          <cell r="Q318" t="str">
            <v/>
          </cell>
        </row>
        <row r="319">
          <cell r="A319" t="str">
            <v>2001-5</v>
          </cell>
          <cell r="B319">
            <v>2001</v>
          </cell>
          <cell r="C319">
            <v>5</v>
          </cell>
          <cell r="D319" t="str">
            <v>Espagne</v>
          </cell>
          <cell r="E319" t="str">
            <v>Barcelone</v>
          </cell>
          <cell r="F319" t="str">
            <v>Gran Premio de España</v>
          </cell>
          <cell r="G319">
            <v>22</v>
          </cell>
          <cell r="H319">
            <v>65</v>
          </cell>
          <cell r="I319">
            <v>50</v>
          </cell>
          <cell r="J319">
            <v>132507</v>
          </cell>
          <cell r="K319">
            <v>140893</v>
          </cell>
          <cell r="L319" t="str">
            <v>avant</v>
          </cell>
          <cell r="M319">
            <v>414047</v>
          </cell>
          <cell r="N319">
            <v>6.3230092592592588E-2</v>
          </cell>
          <cell r="O319">
            <v>6.3232696759259258E-2</v>
          </cell>
          <cell r="P319" t="str">
            <v>Non</v>
          </cell>
          <cell r="Q319" t="str">
            <v/>
          </cell>
        </row>
        <row r="320">
          <cell r="A320" t="str">
            <v>2001-6</v>
          </cell>
          <cell r="B320">
            <v>2001</v>
          </cell>
          <cell r="C320">
            <v>6</v>
          </cell>
          <cell r="D320" t="str">
            <v>Autriche</v>
          </cell>
          <cell r="E320" t="str">
            <v>Spielberg</v>
          </cell>
          <cell r="F320" t="str">
            <v>Grosser Preis von Osterreich</v>
          </cell>
          <cell r="G320">
            <v>22</v>
          </cell>
          <cell r="H320">
            <v>71</v>
          </cell>
          <cell r="I320">
            <v>50</v>
          </cell>
          <cell r="J320">
            <v>132528</v>
          </cell>
          <cell r="K320">
            <v>139945</v>
          </cell>
          <cell r="L320" t="str">
            <v>avant</v>
          </cell>
          <cell r="M320">
            <v>403209</v>
          </cell>
          <cell r="N320">
            <v>6.094074074074074E-2</v>
          </cell>
          <cell r="O320">
            <v>6.0948229166666666E-2</v>
          </cell>
          <cell r="P320" t="str">
            <v>Non</v>
          </cell>
          <cell r="Q320" t="str">
            <v/>
          </cell>
        </row>
        <row r="321">
          <cell r="A321" t="str">
            <v>2001-7</v>
          </cell>
          <cell r="B321">
            <v>2001</v>
          </cell>
          <cell r="C321">
            <v>7</v>
          </cell>
          <cell r="D321" t="str">
            <v>Monaco</v>
          </cell>
          <cell r="E321" t="str">
            <v>Monaco</v>
          </cell>
          <cell r="F321" t="str">
            <v>Grand Prix Automobile de Monaco</v>
          </cell>
          <cell r="G321">
            <v>22</v>
          </cell>
          <cell r="H321">
            <v>78</v>
          </cell>
          <cell r="I321">
            <v>50</v>
          </cell>
          <cell r="J321">
            <v>133134</v>
          </cell>
          <cell r="K321">
            <v>141823</v>
          </cell>
          <cell r="L321" t="str">
            <v>après</v>
          </cell>
          <cell r="M321">
            <v>463919</v>
          </cell>
          <cell r="N321">
            <v>7.4559259259259256E-2</v>
          </cell>
          <cell r="O321">
            <v>7.4566678240740744E-2</v>
          </cell>
          <cell r="P321" t="str">
            <v>Non</v>
          </cell>
          <cell r="Q321" t="str">
            <v/>
          </cell>
        </row>
        <row r="322">
          <cell r="A322" t="str">
            <v>2001-8</v>
          </cell>
          <cell r="B322">
            <v>2001</v>
          </cell>
          <cell r="C322">
            <v>8</v>
          </cell>
          <cell r="D322" t="str">
            <v>Canada</v>
          </cell>
          <cell r="E322" t="str">
            <v>Montréal</v>
          </cell>
          <cell r="F322" t="str">
            <v>Grand Prix du Canada</v>
          </cell>
          <cell r="G322">
            <v>22</v>
          </cell>
          <cell r="H322">
            <v>69</v>
          </cell>
          <cell r="I322">
            <v>25</v>
          </cell>
          <cell r="J322">
            <v>65695</v>
          </cell>
          <cell r="K322">
            <v>70215</v>
          </cell>
          <cell r="L322" t="str">
            <v>après</v>
          </cell>
          <cell r="M322">
            <v>211991</v>
          </cell>
          <cell r="N322">
            <v>6.5637037037037035E-2</v>
          </cell>
          <cell r="O322">
            <v>6.5642615740740748E-2</v>
          </cell>
          <cell r="P322" t="str">
            <v>Non</v>
          </cell>
          <cell r="Q322" t="str">
            <v/>
          </cell>
        </row>
        <row r="323">
          <cell r="A323" t="str">
            <v>2001-9</v>
          </cell>
          <cell r="B323">
            <v>2001</v>
          </cell>
          <cell r="C323">
            <v>9</v>
          </cell>
          <cell r="D323" t="str">
            <v>Europe</v>
          </cell>
          <cell r="E323" t="str">
            <v>Nürburgring</v>
          </cell>
          <cell r="F323" t="str">
            <v>Grosser Preis von Europa</v>
          </cell>
          <cell r="G323">
            <v>22</v>
          </cell>
          <cell r="H323">
            <v>67</v>
          </cell>
          <cell r="I323">
            <v>50</v>
          </cell>
          <cell r="J323">
            <v>134983</v>
          </cell>
          <cell r="K323">
            <v>143108</v>
          </cell>
          <cell r="L323" t="str">
            <v>avant</v>
          </cell>
          <cell r="M323">
            <v>412236</v>
          </cell>
          <cell r="N323">
            <v>6.2298148148148151E-2</v>
          </cell>
          <cell r="O323">
            <v>6.2300046296296298E-2</v>
          </cell>
          <cell r="P323" t="str">
            <v>Non</v>
          </cell>
          <cell r="Q323" t="str">
            <v/>
          </cell>
        </row>
        <row r="324">
          <cell r="A324" t="str">
            <v>2001-10</v>
          </cell>
          <cell r="B324">
            <v>2001</v>
          </cell>
          <cell r="C324">
            <v>10</v>
          </cell>
          <cell r="D324" t="str">
            <v>France</v>
          </cell>
          <cell r="E324" t="str">
            <v>Magny-Cours</v>
          </cell>
          <cell r="F324" t="str">
            <v>Grand Prix de France</v>
          </cell>
          <cell r="G324">
            <v>21</v>
          </cell>
          <cell r="H324">
            <v>72</v>
          </cell>
          <cell r="I324">
            <v>50</v>
          </cell>
          <cell r="J324">
            <v>130929</v>
          </cell>
          <cell r="K324">
            <v>138591</v>
          </cell>
          <cell r="L324" t="str">
            <v>avant</v>
          </cell>
          <cell r="M324">
            <v>419347</v>
          </cell>
          <cell r="N324">
            <v>6.498981481481482E-2</v>
          </cell>
          <cell r="O324">
            <v>6.4995787037037039E-2</v>
          </cell>
          <cell r="P324" t="str">
            <v>Non</v>
          </cell>
          <cell r="Q324" t="str">
            <v/>
          </cell>
        </row>
        <row r="325">
          <cell r="A325" t="str">
            <v>2001-11</v>
          </cell>
          <cell r="B325">
            <v>2001</v>
          </cell>
          <cell r="C325">
            <v>11</v>
          </cell>
          <cell r="D325" t="str">
            <v>Grande-Bretagne</v>
          </cell>
          <cell r="E325" t="str">
            <v>Silverstone</v>
          </cell>
          <cell r="F325" t="str">
            <v>British Grand Prix</v>
          </cell>
          <cell r="G325">
            <v>21</v>
          </cell>
          <cell r="H325">
            <v>60</v>
          </cell>
          <cell r="I325">
            <v>50</v>
          </cell>
          <cell r="J325">
            <v>132063</v>
          </cell>
          <cell r="K325">
            <v>140914</v>
          </cell>
          <cell r="L325" t="str">
            <v>avant</v>
          </cell>
          <cell r="M325">
            <v>397596</v>
          </cell>
          <cell r="N325">
            <v>5.9417129629629632E-2</v>
          </cell>
          <cell r="O325">
            <v>5.9418634259259258E-2</v>
          </cell>
          <cell r="P325" t="str">
            <v>Non</v>
          </cell>
          <cell r="Q325" t="str">
            <v/>
          </cell>
        </row>
        <row r="326">
          <cell r="A326" t="str">
            <v>2001-12</v>
          </cell>
          <cell r="B326">
            <v>2001</v>
          </cell>
          <cell r="C326">
            <v>12</v>
          </cell>
          <cell r="D326" t="str">
            <v>Allemagne</v>
          </cell>
          <cell r="E326" t="str">
            <v>Hockenheim</v>
          </cell>
          <cell r="F326" t="str">
            <v>Grosser Preis von Deutschland</v>
          </cell>
          <cell r="G326">
            <v>22</v>
          </cell>
          <cell r="H326">
            <v>45</v>
          </cell>
          <cell r="I326">
            <v>50</v>
          </cell>
          <cell r="J326">
            <v>133258</v>
          </cell>
          <cell r="K326">
            <v>143219</v>
          </cell>
          <cell r="L326" t="str">
            <v>avant</v>
          </cell>
          <cell r="N326" t="str">
            <v/>
          </cell>
          <cell r="O326">
            <v>5.4373530092592583E-2</v>
          </cell>
          <cell r="P326" t="str">
            <v>Oui</v>
          </cell>
          <cell r="Q326">
            <v>0</v>
          </cell>
          <cell r="R326">
            <v>150821</v>
          </cell>
          <cell r="S326">
            <v>211250</v>
          </cell>
          <cell r="T326">
            <v>220726</v>
          </cell>
        </row>
        <row r="327">
          <cell r="A327" t="str">
            <v>2001-13</v>
          </cell>
          <cell r="B327">
            <v>2001</v>
          </cell>
          <cell r="C327">
            <v>13</v>
          </cell>
          <cell r="D327" t="str">
            <v>Hongrie</v>
          </cell>
          <cell r="E327" t="str">
            <v>Hungaroring</v>
          </cell>
          <cell r="F327" t="str">
            <v>Magyar Nagydij</v>
          </cell>
          <cell r="G327">
            <v>22</v>
          </cell>
          <cell r="H327">
            <v>77</v>
          </cell>
          <cell r="I327">
            <v>50</v>
          </cell>
          <cell r="J327">
            <v>128458</v>
          </cell>
          <cell r="K327">
            <v>136331</v>
          </cell>
          <cell r="L327" t="str">
            <v>avant</v>
          </cell>
          <cell r="M327">
            <v>441792</v>
          </cell>
          <cell r="N327">
            <v>7.0708564814814814E-2</v>
          </cell>
          <cell r="O327">
            <v>7.0713831018518525E-2</v>
          </cell>
          <cell r="P327" t="str">
            <v>Non</v>
          </cell>
          <cell r="Q327" t="str">
            <v/>
          </cell>
        </row>
        <row r="328">
          <cell r="A328" t="str">
            <v>2001-14</v>
          </cell>
          <cell r="B328">
            <v>2001</v>
          </cell>
          <cell r="C328">
            <v>14</v>
          </cell>
          <cell r="D328" t="str">
            <v>Belgique</v>
          </cell>
          <cell r="E328" t="str">
            <v>Spa-Francorchamps</v>
          </cell>
          <cell r="F328" t="str">
            <v>Grand Prix de Belgique</v>
          </cell>
          <cell r="G328">
            <v>22</v>
          </cell>
          <cell r="H328">
            <v>44</v>
          </cell>
          <cell r="I328">
            <v>50</v>
          </cell>
          <cell r="J328">
            <v>134870</v>
          </cell>
          <cell r="K328">
            <v>171431</v>
          </cell>
          <cell r="L328" t="str">
            <v>avant</v>
          </cell>
          <cell r="N328" t="str">
            <v/>
          </cell>
          <cell r="O328">
            <v>4.7280115740740737E-2</v>
          </cell>
          <cell r="P328" t="str">
            <v>Oui</v>
          </cell>
          <cell r="Q328">
            <v>0</v>
          </cell>
          <cell r="R328">
            <v>208656</v>
          </cell>
          <cell r="S328">
            <v>269899</v>
          </cell>
          <cell r="T328">
            <v>280887</v>
          </cell>
        </row>
        <row r="329">
          <cell r="A329" t="str">
            <v>2001-15</v>
          </cell>
          <cell r="B329">
            <v>2001</v>
          </cell>
          <cell r="C329">
            <v>15</v>
          </cell>
          <cell r="D329" t="str">
            <v>Italie</v>
          </cell>
          <cell r="E329" t="str">
            <v>Monza</v>
          </cell>
          <cell r="F329" t="str">
            <v>Gran Premio d'Italia</v>
          </cell>
          <cell r="G329">
            <v>22</v>
          </cell>
          <cell r="H329">
            <v>53</v>
          </cell>
          <cell r="I329">
            <v>50</v>
          </cell>
          <cell r="J329">
            <v>130182</v>
          </cell>
          <cell r="K329">
            <v>140461</v>
          </cell>
          <cell r="L329" t="str">
            <v>avant</v>
          </cell>
          <cell r="M329">
            <v>371367</v>
          </cell>
          <cell r="N329">
            <v>5.3450462962962964E-2</v>
          </cell>
          <cell r="O329">
            <v>5.3454780092592601E-2</v>
          </cell>
          <cell r="P329" t="str">
            <v>Non</v>
          </cell>
          <cell r="Q329" t="str">
            <v/>
          </cell>
        </row>
        <row r="330">
          <cell r="A330" t="str">
            <v>2001-16</v>
          </cell>
          <cell r="B330">
            <v>2001</v>
          </cell>
          <cell r="C330">
            <v>16</v>
          </cell>
          <cell r="D330" t="str">
            <v>Etats-Unis</v>
          </cell>
          <cell r="E330" t="str">
            <v>Indianapolis</v>
          </cell>
          <cell r="F330" t="str">
            <v>United States Grand Prix</v>
          </cell>
          <cell r="G330">
            <v>22</v>
          </cell>
          <cell r="H330">
            <v>73</v>
          </cell>
          <cell r="I330">
            <v>50</v>
          </cell>
          <cell r="J330">
            <v>129032</v>
          </cell>
          <cell r="K330">
            <v>138723</v>
          </cell>
          <cell r="L330" t="str">
            <v>après</v>
          </cell>
          <cell r="M330">
            <v>416842</v>
          </cell>
          <cell r="N330">
            <v>6.4379398148148151E-2</v>
          </cell>
          <cell r="O330">
            <v>6.4384722222222232E-2</v>
          </cell>
          <cell r="P330" t="str">
            <v>Non</v>
          </cell>
          <cell r="Q330" t="str">
            <v/>
          </cell>
        </row>
        <row r="331">
          <cell r="A331" t="str">
            <v>2001-17</v>
          </cell>
          <cell r="B331">
            <v>2001</v>
          </cell>
          <cell r="C331">
            <v>17</v>
          </cell>
          <cell r="D331" t="str">
            <v>Japon</v>
          </cell>
          <cell r="E331" t="str">
            <v>Suzuka</v>
          </cell>
          <cell r="F331" t="str">
            <v>Japanese Grand Prix</v>
          </cell>
          <cell r="G331">
            <v>22</v>
          </cell>
          <cell r="H331">
            <v>53</v>
          </cell>
          <cell r="I331">
            <v>50</v>
          </cell>
          <cell r="J331">
            <v>123889</v>
          </cell>
          <cell r="K331">
            <v>134037</v>
          </cell>
          <cell r="L331" t="str">
            <v>avant</v>
          </cell>
          <cell r="M331">
            <v>392982</v>
          </cell>
          <cell r="N331">
            <v>5.9940972222222222E-2</v>
          </cell>
          <cell r="O331">
            <v>6.0802060185185185E-2</v>
          </cell>
          <cell r="P331" t="str">
            <v>Non</v>
          </cell>
          <cell r="Q331" t="str">
            <v/>
          </cell>
        </row>
        <row r="332">
          <cell r="A332" t="str">
            <v>2002-1</v>
          </cell>
          <cell r="B332">
            <v>2002</v>
          </cell>
          <cell r="C332">
            <v>1</v>
          </cell>
          <cell r="D332" t="str">
            <v>Australie</v>
          </cell>
          <cell r="E332" t="str">
            <v>Melbourne</v>
          </cell>
          <cell r="F332" t="str">
            <v>Australian Grand Prix</v>
          </cell>
          <cell r="G332">
            <v>22</v>
          </cell>
          <cell r="H332">
            <v>58</v>
          </cell>
          <cell r="I332">
            <v>50</v>
          </cell>
          <cell r="J332">
            <v>128614</v>
          </cell>
          <cell r="K332">
            <v>139023</v>
          </cell>
          <cell r="L332" t="str">
            <v>après</v>
          </cell>
          <cell r="M332">
            <v>425869</v>
          </cell>
          <cell r="N332">
            <v>6.6399537037037035E-2</v>
          </cell>
          <cell r="O332">
            <v>6.6398055555555557E-2</v>
          </cell>
          <cell r="P332" t="str">
            <v>Non</v>
          </cell>
          <cell r="Q332" t="str">
            <v/>
          </cell>
        </row>
        <row r="333">
          <cell r="A333" t="str">
            <v>2002-2</v>
          </cell>
          <cell r="B333">
            <v>2002</v>
          </cell>
          <cell r="C333">
            <v>2</v>
          </cell>
          <cell r="D333" t="str">
            <v>Malaisie</v>
          </cell>
          <cell r="E333" t="str">
            <v>Kuala Lumpur</v>
          </cell>
          <cell r="F333" t="str">
            <v>Malaysian Grand Prix</v>
          </cell>
          <cell r="G333">
            <v>22</v>
          </cell>
          <cell r="H333">
            <v>56</v>
          </cell>
          <cell r="I333">
            <v>50</v>
          </cell>
          <cell r="J333">
            <v>122810</v>
          </cell>
          <cell r="K333">
            <v>133416</v>
          </cell>
          <cell r="L333" t="str">
            <v>avant</v>
          </cell>
          <cell r="M333">
            <v>416087</v>
          </cell>
          <cell r="N333">
            <v>6.5433101851851846E-2</v>
          </cell>
          <cell r="O333">
            <v>6.5427222222222234E-2</v>
          </cell>
          <cell r="P333" t="str">
            <v>Non</v>
          </cell>
          <cell r="Q333" t="str">
            <v/>
          </cell>
        </row>
        <row r="334">
          <cell r="A334" t="str">
            <v>2002-3</v>
          </cell>
          <cell r="B334">
            <v>2002</v>
          </cell>
          <cell r="C334">
            <v>3</v>
          </cell>
          <cell r="D334" t="str">
            <v>Brésil</v>
          </cell>
          <cell r="E334" t="str">
            <v>Interlagos</v>
          </cell>
          <cell r="F334" t="str">
            <v>Grande Premio do Brasil</v>
          </cell>
          <cell r="G334">
            <v>22</v>
          </cell>
          <cell r="H334">
            <v>71</v>
          </cell>
          <cell r="I334">
            <v>25</v>
          </cell>
          <cell r="J334">
            <v>195894</v>
          </cell>
          <cell r="K334">
            <v>200409</v>
          </cell>
          <cell r="L334" t="str">
            <v>avant</v>
          </cell>
          <cell r="M334">
            <v>338003</v>
          </cell>
          <cell r="N334">
            <v>6.3700925925925925E-2</v>
          </cell>
          <cell r="O334">
            <v>6.3699803240740732E-2</v>
          </cell>
          <cell r="P334" t="str">
            <v>Non</v>
          </cell>
          <cell r="Q334" t="str">
            <v/>
          </cell>
        </row>
        <row r="335">
          <cell r="A335" t="str">
            <v>2002-4</v>
          </cell>
          <cell r="B335">
            <v>2002</v>
          </cell>
          <cell r="C335">
            <v>4</v>
          </cell>
          <cell r="D335" t="str">
            <v>Saint-Marin</v>
          </cell>
          <cell r="E335" t="str">
            <v>Imola</v>
          </cell>
          <cell r="F335" t="str">
            <v>Gran Premio di San Marino</v>
          </cell>
          <cell r="G335">
            <v>21</v>
          </cell>
          <cell r="H335">
            <v>62</v>
          </cell>
          <cell r="I335">
            <v>50</v>
          </cell>
          <cell r="J335">
            <v>131956</v>
          </cell>
          <cell r="K335">
            <v>141534</v>
          </cell>
          <cell r="L335" t="str">
            <v>avant</v>
          </cell>
          <cell r="M335">
            <v>409081</v>
          </cell>
          <cell r="N335">
            <v>6.1932175925925925E-2</v>
          </cell>
          <cell r="O335">
            <v>6.1930428240740742E-2</v>
          </cell>
          <cell r="P335" t="str">
            <v>Non</v>
          </cell>
          <cell r="Q335" t="str">
            <v/>
          </cell>
        </row>
        <row r="336">
          <cell r="A336" t="str">
            <v>2002-5</v>
          </cell>
          <cell r="B336">
            <v>2002</v>
          </cell>
          <cell r="C336">
            <v>5</v>
          </cell>
          <cell r="D336" t="str">
            <v>Espagne</v>
          </cell>
          <cell r="E336" t="str">
            <v>Barcelone</v>
          </cell>
          <cell r="F336" t="str">
            <v>Gran Premio de España</v>
          </cell>
          <cell r="G336">
            <v>19</v>
          </cell>
          <cell r="H336">
            <v>65</v>
          </cell>
          <cell r="I336">
            <v>50</v>
          </cell>
          <cell r="J336">
            <v>133422</v>
          </cell>
          <cell r="K336">
            <v>142632</v>
          </cell>
          <cell r="L336" t="str">
            <v>avant</v>
          </cell>
          <cell r="M336">
            <v>414135</v>
          </cell>
          <cell r="N336">
            <v>6.284791666666667E-2</v>
          </cell>
          <cell r="O336">
            <v>6.2847002314814812E-2</v>
          </cell>
          <cell r="P336" t="str">
            <v>Non</v>
          </cell>
          <cell r="Q336" t="str">
            <v/>
          </cell>
        </row>
        <row r="337">
          <cell r="A337" t="str">
            <v>2002-6</v>
          </cell>
          <cell r="B337">
            <v>2002</v>
          </cell>
          <cell r="C337">
            <v>6</v>
          </cell>
          <cell r="D337" t="str">
            <v>Autriche</v>
          </cell>
          <cell r="E337" t="str">
            <v>Spielberg</v>
          </cell>
          <cell r="F337" t="str">
            <v>Grosser Preis von Osterreich</v>
          </cell>
          <cell r="G337">
            <v>22</v>
          </cell>
          <cell r="H337">
            <v>71</v>
          </cell>
          <cell r="I337">
            <v>50</v>
          </cell>
          <cell r="J337">
            <v>132909</v>
          </cell>
          <cell r="K337">
            <v>141202</v>
          </cell>
          <cell r="L337" t="str">
            <v>avant</v>
          </cell>
          <cell r="M337">
            <v>422807</v>
          </cell>
          <cell r="N337">
            <v>6.5186342592592594E-2</v>
          </cell>
          <cell r="O337">
            <v>6.5180115740740743E-2</v>
          </cell>
          <cell r="P337" t="str">
            <v>Non</v>
          </cell>
          <cell r="Q337" t="str">
            <v/>
          </cell>
        </row>
        <row r="338">
          <cell r="A338" t="str">
            <v>2002-7</v>
          </cell>
          <cell r="B338">
            <v>2002</v>
          </cell>
          <cell r="C338">
            <v>7</v>
          </cell>
          <cell r="D338" t="str">
            <v>Monaco</v>
          </cell>
          <cell r="E338" t="str">
            <v>Monaco</v>
          </cell>
          <cell r="F338" t="str">
            <v>Grand Prix Automobile de Monaco</v>
          </cell>
          <cell r="G338">
            <v>22</v>
          </cell>
          <cell r="H338">
            <v>78</v>
          </cell>
          <cell r="I338">
            <v>50</v>
          </cell>
          <cell r="J338">
            <v>133543</v>
          </cell>
          <cell r="K338">
            <v>142310</v>
          </cell>
          <cell r="L338" t="str">
            <v>après</v>
          </cell>
          <cell r="M338">
            <v>459243</v>
          </cell>
          <cell r="N338">
            <v>7.3364120370370364E-2</v>
          </cell>
          <cell r="O338">
            <v>7.336869212962964E-2</v>
          </cell>
          <cell r="P338" t="str">
            <v>Non</v>
          </cell>
          <cell r="Q338" t="str">
            <v/>
          </cell>
        </row>
        <row r="339">
          <cell r="A339" t="str">
            <v>2002-8</v>
          </cell>
          <cell r="B339">
            <v>2002</v>
          </cell>
          <cell r="C339">
            <v>8</v>
          </cell>
          <cell r="D339" t="str">
            <v>Canada</v>
          </cell>
          <cell r="E339" t="str">
            <v>Montréal</v>
          </cell>
          <cell r="F339" t="str">
            <v>Grand Prix du Canada</v>
          </cell>
          <cell r="G339">
            <v>22</v>
          </cell>
          <cell r="H339">
            <v>70</v>
          </cell>
          <cell r="I339">
            <v>50</v>
          </cell>
          <cell r="J339">
            <v>132627</v>
          </cell>
          <cell r="K339">
            <v>142431</v>
          </cell>
          <cell r="L339" t="str">
            <v>après</v>
          </cell>
          <cell r="M339">
            <v>423238</v>
          </cell>
          <cell r="N339">
            <v>6.5001620370370369E-2</v>
          </cell>
          <cell r="O339">
            <v>6.5001284722222219E-2</v>
          </cell>
          <cell r="P339" t="str">
            <v>Non</v>
          </cell>
          <cell r="Q339" t="str">
            <v/>
          </cell>
        </row>
        <row r="340">
          <cell r="A340" t="str">
            <v>2002-9</v>
          </cell>
          <cell r="B340">
            <v>2002</v>
          </cell>
          <cell r="C340">
            <v>9</v>
          </cell>
          <cell r="D340" t="str">
            <v>Europe</v>
          </cell>
          <cell r="E340" t="str">
            <v>Nürburgring</v>
          </cell>
          <cell r="F340" t="str">
            <v>Grosser Preis von Europa</v>
          </cell>
          <cell r="G340">
            <v>22</v>
          </cell>
          <cell r="H340">
            <v>60</v>
          </cell>
          <cell r="I340">
            <v>50</v>
          </cell>
          <cell r="J340">
            <v>133288</v>
          </cell>
          <cell r="K340">
            <v>143176</v>
          </cell>
          <cell r="L340" t="str">
            <v>avant</v>
          </cell>
          <cell r="M340">
            <v>428534</v>
          </cell>
          <cell r="N340">
            <v>6.6055092592592582E-2</v>
          </cell>
          <cell r="O340">
            <v>6.6058171296296306E-2</v>
          </cell>
          <cell r="P340" t="str">
            <v>Non</v>
          </cell>
          <cell r="Q340" t="str">
            <v/>
          </cell>
        </row>
        <row r="341">
          <cell r="A341" t="str">
            <v>2002-10</v>
          </cell>
          <cell r="B341">
            <v>2002</v>
          </cell>
          <cell r="C341">
            <v>10</v>
          </cell>
          <cell r="D341" t="str">
            <v>Grande-Bretagne</v>
          </cell>
          <cell r="E341" t="str">
            <v>Silverstone</v>
          </cell>
          <cell r="F341" t="str">
            <v>British Grand Prix</v>
          </cell>
          <cell r="G341">
            <v>21</v>
          </cell>
          <cell r="H341">
            <v>60</v>
          </cell>
          <cell r="I341">
            <v>50</v>
          </cell>
          <cell r="J341">
            <v>135412</v>
          </cell>
          <cell r="K341">
            <v>144489</v>
          </cell>
          <cell r="L341" t="str">
            <v>avant</v>
          </cell>
          <cell r="M341">
            <v>419725</v>
          </cell>
          <cell r="N341">
            <v>6.3712037037037039E-2</v>
          </cell>
          <cell r="O341">
            <v>6.3715451388888886E-2</v>
          </cell>
          <cell r="P341" t="str">
            <v>Non</v>
          </cell>
          <cell r="Q341" t="str">
            <v/>
          </cell>
        </row>
        <row r="342">
          <cell r="A342" t="str">
            <v>2002-11</v>
          </cell>
          <cell r="B342">
            <v>2002</v>
          </cell>
          <cell r="C342">
            <v>11</v>
          </cell>
          <cell r="D342" t="str">
            <v>France</v>
          </cell>
          <cell r="E342" t="str">
            <v>Magny-Cours</v>
          </cell>
          <cell r="F342" t="str">
            <v>Grand Prix de France</v>
          </cell>
          <cell r="G342">
            <v>18</v>
          </cell>
          <cell r="H342">
            <v>72</v>
          </cell>
          <cell r="I342">
            <v>50</v>
          </cell>
          <cell r="J342">
            <v>135392</v>
          </cell>
          <cell r="K342">
            <v>143817</v>
          </cell>
          <cell r="L342" t="str">
            <v>avant</v>
          </cell>
          <cell r="M342">
            <v>420303</v>
          </cell>
          <cell r="N342">
            <v>6.4001388888888885E-2</v>
          </cell>
          <cell r="O342">
            <v>6.4002743055555561E-2</v>
          </cell>
          <cell r="P342" t="str">
            <v>Non</v>
          </cell>
          <cell r="Q342" t="str">
            <v/>
          </cell>
        </row>
        <row r="343">
          <cell r="A343" t="str">
            <v>2002-12</v>
          </cell>
          <cell r="B343">
            <v>2002</v>
          </cell>
          <cell r="C343">
            <v>12</v>
          </cell>
          <cell r="D343" t="str">
            <v>Allemagne</v>
          </cell>
          <cell r="E343" t="str">
            <v>Hockenheim</v>
          </cell>
          <cell r="F343" t="str">
            <v>Grosser Preis von Deutschland</v>
          </cell>
          <cell r="G343">
            <v>21</v>
          </cell>
          <cell r="H343">
            <v>67</v>
          </cell>
          <cell r="I343">
            <v>50</v>
          </cell>
          <cell r="J343">
            <v>135485</v>
          </cell>
          <cell r="K343">
            <v>143753</v>
          </cell>
          <cell r="L343" t="str">
            <v>avant</v>
          </cell>
          <cell r="M343">
            <v>407342</v>
          </cell>
          <cell r="N343">
            <v>6.1015972222222221E-2</v>
          </cell>
          <cell r="O343">
            <v>6.1019421296296304E-2</v>
          </cell>
          <cell r="P343" t="str">
            <v>Non</v>
          </cell>
          <cell r="Q343" t="str">
            <v/>
          </cell>
        </row>
        <row r="344">
          <cell r="A344" t="str">
            <v>2002-13</v>
          </cell>
          <cell r="B344">
            <v>2002</v>
          </cell>
          <cell r="C344">
            <v>13</v>
          </cell>
          <cell r="D344" t="str">
            <v>Hongrie</v>
          </cell>
          <cell r="E344" t="str">
            <v>Hungaroring</v>
          </cell>
          <cell r="F344" t="str">
            <v>Magyar Nagydij</v>
          </cell>
          <cell r="G344">
            <v>20</v>
          </cell>
          <cell r="H344">
            <v>77</v>
          </cell>
          <cell r="I344">
            <v>50</v>
          </cell>
          <cell r="J344">
            <v>133927</v>
          </cell>
          <cell r="K344">
            <v>142713</v>
          </cell>
          <cell r="L344" t="str">
            <v>avant</v>
          </cell>
          <cell r="M344">
            <v>448150</v>
          </cell>
          <cell r="N344">
            <v>7.070300925925925E-2</v>
          </cell>
          <cell r="O344">
            <v>7.0706030092592589E-2</v>
          </cell>
          <cell r="P344" t="str">
            <v>Non</v>
          </cell>
          <cell r="Q344" t="str">
            <v/>
          </cell>
        </row>
        <row r="345">
          <cell r="A345" t="str">
            <v>2002-14</v>
          </cell>
          <cell r="B345">
            <v>2002</v>
          </cell>
          <cell r="C345">
            <v>14</v>
          </cell>
          <cell r="D345" t="str">
            <v>Belgique</v>
          </cell>
          <cell r="E345" t="str">
            <v>Spa-Francorchamps</v>
          </cell>
          <cell r="F345" t="str">
            <v>Grand Prix de Belgique</v>
          </cell>
          <cell r="G345">
            <v>20</v>
          </cell>
          <cell r="H345">
            <v>44</v>
          </cell>
          <cell r="I345">
            <v>50</v>
          </cell>
          <cell r="J345">
            <v>136647</v>
          </cell>
          <cell r="K345">
            <v>147473</v>
          </cell>
          <cell r="L345" t="str">
            <v>avant</v>
          </cell>
          <cell r="M345">
            <v>391511</v>
          </cell>
          <cell r="N345">
            <v>5.6490277777777785E-2</v>
          </cell>
          <cell r="O345">
            <v>5.6488819444444449E-2</v>
          </cell>
          <cell r="P345" t="str">
            <v>Non</v>
          </cell>
          <cell r="Q345" t="str">
            <v/>
          </cell>
        </row>
        <row r="346">
          <cell r="A346" t="str">
            <v>2002-15</v>
          </cell>
          <cell r="B346">
            <v>2002</v>
          </cell>
          <cell r="C346">
            <v>15</v>
          </cell>
          <cell r="D346" t="str">
            <v>Italie</v>
          </cell>
          <cell r="E346" t="str">
            <v>Monza</v>
          </cell>
          <cell r="F346" t="str">
            <v>Gran Premio d'Italia</v>
          </cell>
          <cell r="G346">
            <v>20</v>
          </cell>
          <cell r="H346">
            <v>53</v>
          </cell>
          <cell r="I346">
            <v>50</v>
          </cell>
          <cell r="J346">
            <v>131047</v>
          </cell>
          <cell r="K346">
            <v>141611</v>
          </cell>
          <cell r="L346" t="str">
            <v>avant</v>
          </cell>
          <cell r="M346">
            <v>370605</v>
          </cell>
          <cell r="N346">
            <v>5.3007870370370365E-2</v>
          </cell>
          <cell r="O346">
            <v>5.3009050925925921E-2</v>
          </cell>
          <cell r="P346" t="str">
            <v>Non</v>
          </cell>
          <cell r="Q346" t="str">
            <v/>
          </cell>
        </row>
        <row r="347">
          <cell r="A347" t="str">
            <v>2002-16</v>
          </cell>
          <cell r="B347">
            <v>2002</v>
          </cell>
          <cell r="C347">
            <v>16</v>
          </cell>
          <cell r="D347" t="str">
            <v>Etats-Unis</v>
          </cell>
          <cell r="E347" t="str">
            <v>Indianapolis</v>
          </cell>
          <cell r="F347" t="str">
            <v>United States Grand Prix</v>
          </cell>
          <cell r="G347">
            <v>20</v>
          </cell>
          <cell r="H347">
            <v>73</v>
          </cell>
          <cell r="I347">
            <v>50</v>
          </cell>
          <cell r="J347">
            <v>133770</v>
          </cell>
          <cell r="K347">
            <v>143247</v>
          </cell>
          <cell r="L347" t="str">
            <v>après</v>
          </cell>
          <cell r="M347">
            <v>416676</v>
          </cell>
          <cell r="N347">
            <v>6.3293749999999996E-2</v>
          </cell>
          <cell r="O347">
            <v>6.3286273148148151E-2</v>
          </cell>
          <cell r="P347" t="str">
            <v>Non</v>
          </cell>
          <cell r="Q347" t="str">
            <v/>
          </cell>
        </row>
        <row r="348">
          <cell r="A348" t="str">
            <v>2002-17</v>
          </cell>
          <cell r="B348">
            <v>2002</v>
          </cell>
          <cell r="C348">
            <v>17</v>
          </cell>
          <cell r="D348" t="str">
            <v>Japon</v>
          </cell>
          <cell r="E348" t="str">
            <v>Suzuka</v>
          </cell>
          <cell r="F348" t="str">
            <v>Japanese Grand Prix</v>
          </cell>
          <cell r="G348">
            <v>19</v>
          </cell>
          <cell r="H348">
            <v>53</v>
          </cell>
          <cell r="I348">
            <v>50</v>
          </cell>
          <cell r="J348">
            <v>126654</v>
          </cell>
          <cell r="K348">
            <v>137206</v>
          </cell>
          <cell r="L348" t="str">
            <v>avant</v>
          </cell>
          <cell r="M348">
            <v>398122</v>
          </cell>
          <cell r="N348">
            <v>6.039722222222222E-2</v>
          </cell>
          <cell r="O348">
            <v>6.0413171296296302E-2</v>
          </cell>
          <cell r="P348" t="str">
            <v>Non</v>
          </cell>
          <cell r="Q348" t="str">
            <v/>
          </cell>
        </row>
        <row r="349">
          <cell r="A349" t="str">
            <v>2003-1</v>
          </cell>
          <cell r="B349">
            <v>2003</v>
          </cell>
          <cell r="C349">
            <v>1</v>
          </cell>
          <cell r="D349" t="str">
            <v>Australie</v>
          </cell>
          <cell r="E349" t="str">
            <v>Melbourne</v>
          </cell>
          <cell r="F349" t="str">
            <v>Australian Grand Prix</v>
          </cell>
          <cell r="G349">
            <v>20</v>
          </cell>
          <cell r="H349">
            <v>58</v>
          </cell>
          <cell r="I349">
            <v>50</v>
          </cell>
          <cell r="J349">
            <v>90953</v>
          </cell>
          <cell r="K349">
            <v>102171</v>
          </cell>
          <cell r="L349" t="str">
            <v>après</v>
          </cell>
          <cell r="M349">
            <v>386270</v>
          </cell>
          <cell r="N349">
            <v>6.5763657407407403E-2</v>
          </cell>
          <cell r="O349">
            <v>6.576532407407408E-2</v>
          </cell>
          <cell r="P349" t="str">
            <v>Non</v>
          </cell>
          <cell r="Q349" t="str">
            <v/>
          </cell>
        </row>
        <row r="350">
          <cell r="A350" t="str">
            <v>2003-2</v>
          </cell>
          <cell r="B350">
            <v>2003</v>
          </cell>
          <cell r="C350">
            <v>2</v>
          </cell>
          <cell r="D350" t="str">
            <v>Malaisie</v>
          </cell>
          <cell r="E350" t="str">
            <v>Kuala Lumpur</v>
          </cell>
          <cell r="F350" t="str">
            <v>Malaysian Grand Prix</v>
          </cell>
          <cell r="G350">
            <v>19</v>
          </cell>
          <cell r="H350">
            <v>56</v>
          </cell>
          <cell r="I350">
            <v>50</v>
          </cell>
          <cell r="J350">
            <v>30421</v>
          </cell>
          <cell r="K350">
            <v>42266</v>
          </cell>
          <cell r="L350" t="str">
            <v>avant</v>
          </cell>
          <cell r="M350">
            <v>319372</v>
          </cell>
          <cell r="N350">
            <v>6.41449074074074E-2</v>
          </cell>
          <cell r="O350">
            <v>6.4145775462962962E-2</v>
          </cell>
          <cell r="P350" t="str">
            <v>Non</v>
          </cell>
          <cell r="Q350" t="str">
            <v/>
          </cell>
        </row>
        <row r="351">
          <cell r="A351" t="str">
            <v>2003-3</v>
          </cell>
          <cell r="B351">
            <v>2003</v>
          </cell>
          <cell r="C351">
            <v>3</v>
          </cell>
          <cell r="D351" t="str">
            <v>Brésil</v>
          </cell>
          <cell r="E351" t="str">
            <v>Interlagos</v>
          </cell>
          <cell r="F351" t="str">
            <v xml:space="preserve"> Grande Premio do Brasil</v>
          </cell>
          <cell r="G351">
            <v>20</v>
          </cell>
          <cell r="H351">
            <v>71</v>
          </cell>
          <cell r="I351">
            <v>50</v>
          </cell>
          <cell r="J351" t="str">
            <v>Départ sous SC</v>
          </cell>
          <cell r="K351">
            <v>127219</v>
          </cell>
          <cell r="L351" t="str">
            <v>avant</v>
          </cell>
          <cell r="N351" t="str">
            <v/>
          </cell>
          <cell r="O351">
            <v>6.3399861111111108E-2</v>
          </cell>
          <cell r="P351" t="str">
            <v>Oui</v>
          </cell>
          <cell r="Q351" t="str">
            <v/>
          </cell>
          <cell r="R351">
            <v>405951</v>
          </cell>
        </row>
        <row r="352">
          <cell r="A352" t="str">
            <v>2003-4</v>
          </cell>
          <cell r="B352">
            <v>2003</v>
          </cell>
          <cell r="C352">
            <v>4</v>
          </cell>
          <cell r="D352" t="str">
            <v>Saint-Marin</v>
          </cell>
          <cell r="E352" t="str">
            <v>Imola</v>
          </cell>
          <cell r="F352" t="str">
            <v>Gran Premio di San Marino</v>
          </cell>
          <cell r="G352">
            <v>20</v>
          </cell>
          <cell r="H352">
            <v>62</v>
          </cell>
          <cell r="I352">
            <v>50</v>
          </cell>
          <cell r="J352">
            <v>27166</v>
          </cell>
          <cell r="K352">
            <v>36256</v>
          </cell>
          <cell r="L352" t="str">
            <v>avant</v>
          </cell>
          <cell r="M352">
            <v>300862</v>
          </cell>
          <cell r="N352">
            <v>6.125138888888889E-2</v>
          </cell>
          <cell r="O352">
            <v>6.12506712962963E-2</v>
          </cell>
          <cell r="P352" t="str">
            <v>Non</v>
          </cell>
          <cell r="Q352" t="str">
            <v/>
          </cell>
        </row>
        <row r="353">
          <cell r="A353" t="str">
            <v>2003-5</v>
          </cell>
          <cell r="B353">
            <v>2003</v>
          </cell>
          <cell r="C353">
            <v>5</v>
          </cell>
          <cell r="D353" t="str">
            <v>Espagne</v>
          </cell>
          <cell r="E353" t="str">
            <v>Barcelone</v>
          </cell>
          <cell r="F353" t="str">
            <v>Gran Premio de España</v>
          </cell>
          <cell r="G353">
            <v>20</v>
          </cell>
          <cell r="H353">
            <v>65</v>
          </cell>
          <cell r="I353">
            <v>50</v>
          </cell>
          <cell r="J353">
            <v>86633</v>
          </cell>
          <cell r="K353">
            <v>95291</v>
          </cell>
          <cell r="L353" t="str">
            <v>avant</v>
          </cell>
          <cell r="M353">
            <v>376622</v>
          </cell>
          <cell r="N353">
            <v>6.5122916666666669E-2</v>
          </cell>
          <cell r="O353">
            <v>6.512653935185185E-2</v>
          </cell>
          <cell r="P353" t="str">
            <v>Non</v>
          </cell>
          <cell r="Q353" t="str">
            <v/>
          </cell>
        </row>
        <row r="354">
          <cell r="A354" t="str">
            <v>2003-6</v>
          </cell>
          <cell r="B354">
            <v>2003</v>
          </cell>
          <cell r="C354">
            <v>6</v>
          </cell>
          <cell r="D354" t="str">
            <v>Autriche</v>
          </cell>
          <cell r="E354" t="str">
            <v>Spielberg</v>
          </cell>
          <cell r="F354" t="str">
            <v>Grosser Preis von Osterreich</v>
          </cell>
          <cell r="G354">
            <v>19</v>
          </cell>
          <cell r="H354">
            <v>71</v>
          </cell>
          <cell r="I354">
            <v>25</v>
          </cell>
          <cell r="J354">
            <v>236615</v>
          </cell>
          <cell r="K354">
            <v>265014</v>
          </cell>
          <cell r="L354" t="str">
            <v>avant</v>
          </cell>
          <cell r="N354" t="str">
            <v/>
          </cell>
          <cell r="O354">
            <v>5.8389907407407404E-2</v>
          </cell>
          <cell r="P354" t="str">
            <v>Non</v>
          </cell>
          <cell r="Q354" t="str">
            <v/>
          </cell>
        </row>
        <row r="355">
          <cell r="A355" t="str">
            <v>2003-7</v>
          </cell>
          <cell r="B355">
            <v>2003</v>
          </cell>
          <cell r="C355">
            <v>7</v>
          </cell>
          <cell r="D355" t="str">
            <v>Monaco</v>
          </cell>
          <cell r="E355" t="str">
            <v>Monaco</v>
          </cell>
          <cell r="F355" t="str">
            <v>Grand Prix Automobile de Monaco</v>
          </cell>
          <cell r="G355">
            <v>19</v>
          </cell>
          <cell r="H355">
            <v>78</v>
          </cell>
          <cell r="I355">
            <v>50</v>
          </cell>
          <cell r="J355">
            <v>14887</v>
          </cell>
          <cell r="K355">
            <v>24942</v>
          </cell>
          <cell r="L355" t="str">
            <v>après</v>
          </cell>
          <cell r="M355">
            <v>331882</v>
          </cell>
          <cell r="N355">
            <v>7.105092592592592E-2</v>
          </cell>
          <cell r="O355">
            <v>7.1053356481481492E-2</v>
          </cell>
          <cell r="P355" t="str">
            <v>Non</v>
          </cell>
          <cell r="Q355" t="str">
            <v/>
          </cell>
        </row>
        <row r="356">
          <cell r="A356" t="str">
            <v>2003-8</v>
          </cell>
          <cell r="B356">
            <v>2003</v>
          </cell>
          <cell r="C356">
            <v>8</v>
          </cell>
          <cell r="D356" t="str">
            <v>Canada</v>
          </cell>
          <cell r="E356" t="str">
            <v>Montréal</v>
          </cell>
          <cell r="F356" t="str">
            <v>Grand Prix du Canada</v>
          </cell>
          <cell r="G356">
            <v>20</v>
          </cell>
          <cell r="H356">
            <v>70</v>
          </cell>
          <cell r="I356">
            <v>50</v>
          </cell>
          <cell r="J356">
            <v>88804</v>
          </cell>
          <cell r="K356">
            <v>99810</v>
          </cell>
          <cell r="L356" t="str">
            <v>après</v>
          </cell>
          <cell r="M356">
            <v>373491</v>
          </cell>
          <cell r="N356">
            <v>6.3352083333333337E-2</v>
          </cell>
          <cell r="O356">
            <v>6.3351747685185186E-2</v>
          </cell>
          <cell r="P356" t="str">
            <v>Non</v>
          </cell>
          <cell r="Q356" t="str">
            <v/>
          </cell>
        </row>
        <row r="357">
          <cell r="A357" t="str">
            <v>2003-9</v>
          </cell>
          <cell r="B357">
            <v>2003</v>
          </cell>
          <cell r="C357">
            <v>9</v>
          </cell>
          <cell r="D357" t="str">
            <v>Europe</v>
          </cell>
          <cell r="E357" t="str">
            <v>Nürburgring</v>
          </cell>
          <cell r="F357" t="str">
            <v>Grosser Preis von Europa</v>
          </cell>
          <cell r="G357">
            <v>20</v>
          </cell>
          <cell r="H357">
            <v>60</v>
          </cell>
          <cell r="I357">
            <v>50</v>
          </cell>
          <cell r="J357">
            <v>89916</v>
          </cell>
          <cell r="K357">
            <v>101181</v>
          </cell>
          <cell r="L357" t="str">
            <v>avant</v>
          </cell>
          <cell r="M357">
            <v>385362</v>
          </cell>
          <cell r="N357">
            <v>6.5782638888888884E-2</v>
          </cell>
          <cell r="O357">
            <v>6.5782662037037046E-2</v>
          </cell>
          <cell r="P357" t="str">
            <v>Non</v>
          </cell>
          <cell r="Q357" t="str">
            <v/>
          </cell>
        </row>
        <row r="358">
          <cell r="A358" t="str">
            <v>2003-10</v>
          </cell>
          <cell r="B358">
            <v>2003</v>
          </cell>
          <cell r="C358">
            <v>10</v>
          </cell>
          <cell r="D358" t="str">
            <v>France</v>
          </cell>
          <cell r="E358" t="str">
            <v>Magny-Cours</v>
          </cell>
          <cell r="F358" t="str">
            <v>Grand Prix de France</v>
          </cell>
          <cell r="G358">
            <v>20</v>
          </cell>
          <cell r="H358">
            <v>70</v>
          </cell>
          <cell r="I358">
            <v>50</v>
          </cell>
          <cell r="J358">
            <v>15046</v>
          </cell>
          <cell r="K358">
            <v>25239</v>
          </cell>
          <cell r="L358" t="str">
            <v>avant</v>
          </cell>
          <cell r="M358">
            <v>297686</v>
          </cell>
          <cell r="N358">
            <v>6.3066435185185177E-2</v>
          </cell>
          <cell r="O358">
            <v>6.3069594907407406E-2</v>
          </cell>
          <cell r="P358" t="str">
            <v>Non</v>
          </cell>
          <cell r="Q358" t="str">
            <v/>
          </cell>
        </row>
        <row r="359">
          <cell r="A359" t="str">
            <v>2003-11</v>
          </cell>
          <cell r="B359">
            <v>2003</v>
          </cell>
          <cell r="C359">
            <v>11</v>
          </cell>
          <cell r="D359" t="str">
            <v>Grande-Bretagne</v>
          </cell>
          <cell r="E359" t="str">
            <v>Silverstone</v>
          </cell>
          <cell r="F359" t="str">
            <v>British Grand Prix</v>
          </cell>
          <cell r="G359">
            <v>20</v>
          </cell>
          <cell r="H359">
            <v>60</v>
          </cell>
          <cell r="I359">
            <v>50</v>
          </cell>
          <cell r="J359">
            <v>14781</v>
          </cell>
          <cell r="K359">
            <v>26026</v>
          </cell>
          <cell r="L359" t="str">
            <v>avant</v>
          </cell>
          <cell r="M359">
            <v>291885</v>
          </cell>
          <cell r="N359">
            <v>6.1541435185185185E-2</v>
          </cell>
          <cell r="O359">
            <v>6.1545763888888889E-2</v>
          </cell>
          <cell r="P359" t="str">
            <v>Non</v>
          </cell>
          <cell r="Q359" t="str">
            <v/>
          </cell>
        </row>
        <row r="360">
          <cell r="A360" t="str">
            <v>2003-12</v>
          </cell>
          <cell r="B360">
            <v>2003</v>
          </cell>
          <cell r="C360">
            <v>12</v>
          </cell>
          <cell r="D360" t="str">
            <v>Allemagne</v>
          </cell>
          <cell r="E360" t="str">
            <v>Hockenheim</v>
          </cell>
          <cell r="F360" t="str">
            <v>Grosser Preis von Deutschland</v>
          </cell>
          <cell r="G360">
            <v>20</v>
          </cell>
          <cell r="H360">
            <v>67</v>
          </cell>
          <cell r="I360">
            <v>50</v>
          </cell>
          <cell r="J360">
            <v>82956</v>
          </cell>
          <cell r="K360">
            <v>94271</v>
          </cell>
          <cell r="L360" t="str">
            <v>avant</v>
          </cell>
          <cell r="M360">
            <v>360710</v>
          </cell>
          <cell r="N360">
            <v>6.1675694444444436E-2</v>
          </cell>
          <cell r="O360">
            <v>6.1675567129629634E-2</v>
          </cell>
          <cell r="P360" t="str">
            <v>Non</v>
          </cell>
          <cell r="Q360" t="str">
            <v/>
          </cell>
        </row>
        <row r="361">
          <cell r="A361" t="str">
            <v>2003-13</v>
          </cell>
          <cell r="B361">
            <v>2003</v>
          </cell>
          <cell r="C361">
            <v>13</v>
          </cell>
          <cell r="D361" t="str">
            <v>Hongrie</v>
          </cell>
          <cell r="E361" t="str">
            <v>Hungaroring</v>
          </cell>
          <cell r="F361" t="str">
            <v>Magyar Nagydij</v>
          </cell>
          <cell r="G361">
            <v>20</v>
          </cell>
          <cell r="H361">
            <v>70</v>
          </cell>
          <cell r="I361">
            <v>50</v>
          </cell>
          <cell r="J361">
            <v>88131</v>
          </cell>
          <cell r="K361">
            <v>98682</v>
          </cell>
          <cell r="L361" t="str">
            <v>avant</v>
          </cell>
          <cell r="M361">
            <v>395749</v>
          </cell>
          <cell r="N361">
            <v>6.8765509259259269E-2</v>
          </cell>
          <cell r="O361">
            <v>6.876689814814814E-2</v>
          </cell>
          <cell r="P361" t="str">
            <v>Non</v>
          </cell>
          <cell r="Q361" t="str">
            <v/>
          </cell>
        </row>
        <row r="362">
          <cell r="A362" t="str">
            <v>2003-14</v>
          </cell>
          <cell r="B362">
            <v>2003</v>
          </cell>
          <cell r="C362">
            <v>14</v>
          </cell>
          <cell r="D362" t="str">
            <v>Italie</v>
          </cell>
          <cell r="E362" t="str">
            <v>Monza</v>
          </cell>
          <cell r="F362" t="str">
            <v>Gran Premio d'Italia</v>
          </cell>
          <cell r="G362">
            <v>20</v>
          </cell>
          <cell r="H362">
            <v>53</v>
          </cell>
          <cell r="I362">
            <v>50</v>
          </cell>
          <cell r="J362">
            <v>89694</v>
          </cell>
          <cell r="K362">
            <v>101036</v>
          </cell>
          <cell r="L362" t="str">
            <v>avant</v>
          </cell>
          <cell r="M362">
            <v>324015</v>
          </cell>
          <cell r="N362">
            <v>5.1615509259259257E-2</v>
          </cell>
          <cell r="O362">
            <v>5.1618495370370367E-2</v>
          </cell>
          <cell r="P362" t="str">
            <v>Non</v>
          </cell>
          <cell r="Q362" t="str">
            <v/>
          </cell>
        </row>
        <row r="363">
          <cell r="A363" t="str">
            <v>2003-15</v>
          </cell>
          <cell r="B363">
            <v>2003</v>
          </cell>
          <cell r="C363">
            <v>15</v>
          </cell>
          <cell r="D363" t="str">
            <v>Etats-Unis</v>
          </cell>
          <cell r="E363" t="str">
            <v>Indianapolis</v>
          </cell>
          <cell r="F363" t="str">
            <v>United States Grand Prix</v>
          </cell>
          <cell r="G363">
            <v>20</v>
          </cell>
          <cell r="H363">
            <v>73</v>
          </cell>
          <cell r="I363">
            <v>50</v>
          </cell>
          <cell r="J363">
            <v>14884</v>
          </cell>
          <cell r="K363">
            <v>25874</v>
          </cell>
          <cell r="L363" t="str">
            <v>après</v>
          </cell>
          <cell r="M363">
            <v>306677</v>
          </cell>
          <cell r="N363">
            <v>6.5000694444444451E-2</v>
          </cell>
          <cell r="O363">
            <v>6.499996527777778E-2</v>
          </cell>
          <cell r="P363" t="str">
            <v>Non</v>
          </cell>
          <cell r="Q363" t="str">
            <v/>
          </cell>
        </row>
        <row r="364">
          <cell r="A364" t="str">
            <v>2003-16</v>
          </cell>
          <cell r="B364">
            <v>2003</v>
          </cell>
          <cell r="C364">
            <v>16</v>
          </cell>
          <cell r="D364" t="str">
            <v>Japon</v>
          </cell>
          <cell r="E364" t="str">
            <v>Suzuka</v>
          </cell>
          <cell r="F364" t="str">
            <v>Japanese Grand Prix</v>
          </cell>
          <cell r="G364">
            <v>20</v>
          </cell>
          <cell r="H364">
            <v>53</v>
          </cell>
          <cell r="I364">
            <v>50</v>
          </cell>
          <cell r="J364">
            <v>14973</v>
          </cell>
          <cell r="K364">
            <v>27228</v>
          </cell>
          <cell r="L364" t="str">
            <v>avant</v>
          </cell>
          <cell r="M364">
            <v>282808</v>
          </cell>
          <cell r="N364">
            <v>5.9162037037037041E-2</v>
          </cell>
          <cell r="O364">
            <v>5.916369212962963E-2</v>
          </cell>
          <cell r="P364" t="str">
            <v>Non</v>
          </cell>
          <cell r="Q364" t="str">
            <v/>
          </cell>
        </row>
        <row r="365">
          <cell r="A365" t="str">
            <v>2004-1</v>
          </cell>
          <cell r="B365">
            <v>2004</v>
          </cell>
          <cell r="C365">
            <v>1</v>
          </cell>
          <cell r="D365" t="str">
            <v>Australie</v>
          </cell>
          <cell r="E365" t="str">
            <v>Melbourne</v>
          </cell>
          <cell r="F365" t="str">
            <v>Australian Grand Prix</v>
          </cell>
          <cell r="G365">
            <v>20</v>
          </cell>
          <cell r="H365">
            <v>58</v>
          </cell>
          <cell r="I365">
            <v>50</v>
          </cell>
          <cell r="J365">
            <v>28535</v>
          </cell>
          <cell r="K365">
            <v>39186</v>
          </cell>
          <cell r="L365" t="str">
            <v>après</v>
          </cell>
          <cell r="M365">
            <v>291964</v>
          </cell>
          <cell r="N365">
            <v>5.8513425925925927E-2</v>
          </cell>
          <cell r="O365">
            <v>5.8515706018518514E-2</v>
          </cell>
          <cell r="P365" t="str">
            <v>Non</v>
          </cell>
          <cell r="Q365" t="str">
            <v/>
          </cell>
        </row>
        <row r="366">
          <cell r="A366" t="str">
            <v>2004-2</v>
          </cell>
          <cell r="B366">
            <v>2004</v>
          </cell>
          <cell r="C366">
            <v>2</v>
          </cell>
          <cell r="D366" t="str">
            <v>Malaisie</v>
          </cell>
          <cell r="E366" t="str">
            <v>Kuala Lumpur</v>
          </cell>
          <cell r="F366" t="str">
            <v>Malaysian Grand Prix</v>
          </cell>
          <cell r="G366">
            <v>20</v>
          </cell>
          <cell r="H366">
            <v>56</v>
          </cell>
          <cell r="I366">
            <v>50</v>
          </cell>
          <cell r="J366">
            <v>87594</v>
          </cell>
          <cell r="K366">
            <v>97580</v>
          </cell>
          <cell r="L366" t="str">
            <v>avant</v>
          </cell>
          <cell r="M366">
            <v>370961</v>
          </cell>
          <cell r="N366">
            <v>6.3282638888888895E-2</v>
          </cell>
          <cell r="O366">
            <v>6.3281134259259256E-2</v>
          </cell>
          <cell r="P366" t="str">
            <v>Non</v>
          </cell>
          <cell r="Q366" t="str">
            <v/>
          </cell>
        </row>
        <row r="367">
          <cell r="A367" t="str">
            <v>2004-3</v>
          </cell>
          <cell r="B367">
            <v>2004</v>
          </cell>
          <cell r="C367">
            <v>3</v>
          </cell>
          <cell r="D367" t="str">
            <v>Bahreïn</v>
          </cell>
          <cell r="E367" t="str">
            <v>Sakhir</v>
          </cell>
          <cell r="F367" t="str">
            <v>Bahrain Grand Prix</v>
          </cell>
          <cell r="G367">
            <v>20</v>
          </cell>
          <cell r="H367">
            <v>57</v>
          </cell>
          <cell r="I367">
            <v>50</v>
          </cell>
          <cell r="J367">
            <v>80525</v>
          </cell>
          <cell r="K367">
            <v>91651</v>
          </cell>
          <cell r="L367" t="str">
            <v>avant</v>
          </cell>
          <cell r="M367">
            <v>357395</v>
          </cell>
          <cell r="N367">
            <v>6.1514814814814821E-2</v>
          </cell>
          <cell r="O367">
            <v>6.1514756944444443E-2</v>
          </cell>
          <cell r="P367" t="str">
            <v>Non</v>
          </cell>
          <cell r="Q367" t="str">
            <v/>
          </cell>
        </row>
        <row r="368">
          <cell r="A368" t="str">
            <v>2004-4</v>
          </cell>
          <cell r="B368">
            <v>2004</v>
          </cell>
          <cell r="C368">
            <v>4</v>
          </cell>
          <cell r="D368" t="str">
            <v>Saint-Marin</v>
          </cell>
          <cell r="E368" t="str">
            <v>Imola</v>
          </cell>
          <cell r="F368" t="str">
            <v>Gran Premio di San Marino</v>
          </cell>
          <cell r="G368">
            <v>20</v>
          </cell>
          <cell r="H368">
            <v>62</v>
          </cell>
          <cell r="I368">
            <v>50</v>
          </cell>
          <cell r="J368">
            <v>18143</v>
          </cell>
          <cell r="K368">
            <v>29036</v>
          </cell>
          <cell r="L368" t="str">
            <v>avant</v>
          </cell>
          <cell r="M368">
            <v>288018</v>
          </cell>
          <cell r="N368">
            <v>5.9949537037037037E-2</v>
          </cell>
          <cell r="O368">
            <v>5.9949884259259262E-2</v>
          </cell>
          <cell r="P368" t="str">
            <v>Non</v>
          </cell>
          <cell r="Q368" t="str">
            <v/>
          </cell>
        </row>
        <row r="369">
          <cell r="A369" t="str">
            <v>2004-5</v>
          </cell>
          <cell r="B369">
            <v>2004</v>
          </cell>
          <cell r="C369">
            <v>5</v>
          </cell>
          <cell r="D369" t="str">
            <v>Espagne</v>
          </cell>
          <cell r="E369" t="str">
            <v>Barcelone</v>
          </cell>
          <cell r="F369" t="str">
            <v xml:space="preserve"> Gran Premio de España</v>
          </cell>
          <cell r="G369">
            <v>20</v>
          </cell>
          <cell r="H369">
            <v>66</v>
          </cell>
          <cell r="I369">
            <v>50</v>
          </cell>
          <cell r="J369">
            <v>14907</v>
          </cell>
          <cell r="K369">
            <v>24729</v>
          </cell>
          <cell r="L369" t="str">
            <v>avant</v>
          </cell>
          <cell r="M369">
            <v>287385</v>
          </cell>
          <cell r="N369">
            <v>6.08E-2</v>
          </cell>
          <cell r="O369">
            <v>6.079677083333334E-2</v>
          </cell>
          <cell r="P369" t="str">
            <v>Non</v>
          </cell>
          <cell r="Q369" t="str">
            <v/>
          </cell>
        </row>
        <row r="370">
          <cell r="A370" t="str">
            <v>2004-6</v>
          </cell>
          <cell r="B370">
            <v>2004</v>
          </cell>
          <cell r="C370">
            <v>6</v>
          </cell>
          <cell r="D370" t="str">
            <v>Monaco</v>
          </cell>
          <cell r="E370" t="str">
            <v>Monaco</v>
          </cell>
          <cell r="F370" t="str">
            <v>Grand Prix Automobile de Monaco</v>
          </cell>
          <cell r="G370">
            <v>20</v>
          </cell>
          <cell r="H370">
            <v>78</v>
          </cell>
          <cell r="I370">
            <v>50</v>
          </cell>
          <cell r="J370">
            <v>30163</v>
          </cell>
          <cell r="K370">
            <v>66984</v>
          </cell>
          <cell r="L370" t="str">
            <v>après</v>
          </cell>
          <cell r="M370">
            <v>384310</v>
          </cell>
          <cell r="N370">
            <v>7.34550925925926E-2</v>
          </cell>
          <cell r="O370">
            <v>7.3456030092592592E-2</v>
          </cell>
          <cell r="P370" t="str">
            <v>Non</v>
          </cell>
          <cell r="Q370" t="str">
            <v/>
          </cell>
        </row>
        <row r="371">
          <cell r="A371" t="str">
            <v>2004-7</v>
          </cell>
          <cell r="B371">
            <v>2004</v>
          </cell>
          <cell r="C371">
            <v>7</v>
          </cell>
          <cell r="D371" t="str">
            <v>Europe</v>
          </cell>
          <cell r="E371" t="str">
            <v>Nürburgring</v>
          </cell>
          <cell r="F371" t="str">
            <v>Grosser Preis von Europa</v>
          </cell>
          <cell r="G371">
            <v>20</v>
          </cell>
          <cell r="H371">
            <v>60</v>
          </cell>
          <cell r="I371">
            <v>50</v>
          </cell>
          <cell r="J371">
            <v>14921</v>
          </cell>
          <cell r="K371">
            <v>25434</v>
          </cell>
          <cell r="L371" t="str">
            <v>avant</v>
          </cell>
          <cell r="M371">
            <v>303168</v>
          </cell>
          <cell r="N371">
            <v>6.429027777777778E-2</v>
          </cell>
          <cell r="O371">
            <v>6.4295150462962955E-2</v>
          </cell>
          <cell r="P371" t="str">
            <v>Non</v>
          </cell>
          <cell r="Q371" t="str">
            <v/>
          </cell>
        </row>
        <row r="372">
          <cell r="A372" t="str">
            <v>2004-8</v>
          </cell>
          <cell r="B372">
            <v>2004</v>
          </cell>
          <cell r="C372">
            <v>8</v>
          </cell>
          <cell r="D372" t="str">
            <v>Canada</v>
          </cell>
          <cell r="E372" t="str">
            <v>Montréal</v>
          </cell>
          <cell r="F372" t="str">
            <v>Grand Prix du Canada</v>
          </cell>
          <cell r="G372">
            <v>20</v>
          </cell>
          <cell r="H372">
            <v>70</v>
          </cell>
          <cell r="I372">
            <v>50</v>
          </cell>
          <cell r="J372">
            <v>58089</v>
          </cell>
          <cell r="K372">
            <v>68508</v>
          </cell>
          <cell r="L372" t="str">
            <v>après</v>
          </cell>
          <cell r="M372">
            <v>333737</v>
          </cell>
          <cell r="N372">
            <v>6.1395601851851854E-2</v>
          </cell>
          <cell r="O372">
            <v>6.1398182870370376E-2</v>
          </cell>
          <cell r="P372" t="str">
            <v>Non</v>
          </cell>
          <cell r="Q372" t="str">
            <v/>
          </cell>
        </row>
        <row r="373">
          <cell r="A373" t="str">
            <v>2004-9</v>
          </cell>
          <cell r="B373">
            <v>2004</v>
          </cell>
          <cell r="C373">
            <v>9</v>
          </cell>
          <cell r="D373" t="str">
            <v>Etats-Unis</v>
          </cell>
          <cell r="E373" t="str">
            <v>Indianapolis</v>
          </cell>
          <cell r="F373" t="str">
            <v>United States Grand Prix</v>
          </cell>
          <cell r="G373">
            <v>20</v>
          </cell>
          <cell r="H373">
            <v>73</v>
          </cell>
          <cell r="I373">
            <v>50</v>
          </cell>
          <cell r="J373">
            <v>14825</v>
          </cell>
          <cell r="K373">
            <v>24207</v>
          </cell>
          <cell r="L373" t="str">
            <v>après</v>
          </cell>
          <cell r="M373">
            <v>325708</v>
          </cell>
          <cell r="N373">
            <v>6.9791898148148152E-2</v>
          </cell>
          <cell r="O373">
            <v>6.9790671296296292E-2</v>
          </cell>
          <cell r="P373" t="str">
            <v>Non</v>
          </cell>
          <cell r="Q373" t="str">
            <v/>
          </cell>
        </row>
        <row r="374">
          <cell r="A374" t="str">
            <v>2004-10</v>
          </cell>
          <cell r="B374">
            <v>2004</v>
          </cell>
          <cell r="C374">
            <v>10</v>
          </cell>
          <cell r="D374" t="str">
            <v>France</v>
          </cell>
          <cell r="E374" t="str">
            <v>Magny-Cours</v>
          </cell>
          <cell r="F374" t="str">
            <v>Grand Prix de France</v>
          </cell>
          <cell r="G374">
            <v>20</v>
          </cell>
          <cell r="H374">
            <v>70</v>
          </cell>
          <cell r="I374">
            <v>50</v>
          </cell>
          <cell r="J374">
            <v>14869</v>
          </cell>
          <cell r="K374">
            <v>24384</v>
          </cell>
          <cell r="L374" t="str">
            <v>avant</v>
          </cell>
          <cell r="M374">
            <v>295294</v>
          </cell>
          <cell r="N374">
            <v>6.2710648148148154E-2</v>
          </cell>
          <cell r="O374">
            <v>6.2709872685185186E-2</v>
          </cell>
          <cell r="P374" t="str">
            <v>Non</v>
          </cell>
          <cell r="Q374" t="str">
            <v/>
          </cell>
        </row>
        <row r="375">
          <cell r="A375" t="str">
            <v>2004-11</v>
          </cell>
          <cell r="B375">
            <v>2004</v>
          </cell>
          <cell r="C375">
            <v>11</v>
          </cell>
          <cell r="D375" t="str">
            <v>Grande-Bretagne</v>
          </cell>
          <cell r="E375" t="str">
            <v>Silverstone</v>
          </cell>
          <cell r="F375" t="str">
            <v>British Grand Prix</v>
          </cell>
          <cell r="G375">
            <v>20</v>
          </cell>
          <cell r="H375">
            <v>60</v>
          </cell>
          <cell r="I375">
            <v>50</v>
          </cell>
          <cell r="J375">
            <v>14333</v>
          </cell>
          <cell r="K375">
            <v>24251</v>
          </cell>
          <cell r="L375" t="str">
            <v>avant</v>
          </cell>
          <cell r="M375">
            <v>278400</v>
          </cell>
          <cell r="N375">
            <v>5.8830787037037036E-2</v>
          </cell>
          <cell r="O375">
            <v>5.8827546296296294E-2</v>
          </cell>
          <cell r="P375" t="str">
            <v>Non</v>
          </cell>
          <cell r="Q375" t="str">
            <v/>
          </cell>
        </row>
        <row r="376">
          <cell r="A376" t="str">
            <v>2004-12</v>
          </cell>
          <cell r="B376">
            <v>2004</v>
          </cell>
          <cell r="C376">
            <v>12</v>
          </cell>
          <cell r="D376" t="str">
            <v>Allemagne</v>
          </cell>
          <cell r="E376" t="str">
            <v>Hockenheim</v>
          </cell>
          <cell r="F376" t="str">
            <v>Grosser Preis von Deutschland</v>
          </cell>
          <cell r="G376">
            <v>20</v>
          </cell>
          <cell r="H376">
            <v>67</v>
          </cell>
          <cell r="I376">
            <v>50</v>
          </cell>
          <cell r="J376">
            <v>14607</v>
          </cell>
          <cell r="K376">
            <v>47234</v>
          </cell>
          <cell r="L376" t="str">
            <v>avant</v>
          </cell>
          <cell r="M376">
            <v>298981</v>
          </cell>
          <cell r="N376">
            <v>5.827476851851851E-2</v>
          </cell>
          <cell r="O376">
            <v>5.8273703703703709E-2</v>
          </cell>
          <cell r="P376" t="str">
            <v>Non</v>
          </cell>
          <cell r="Q376" t="str">
            <v/>
          </cell>
        </row>
        <row r="377">
          <cell r="A377" t="str">
            <v>2004-13</v>
          </cell>
          <cell r="B377">
            <v>2004</v>
          </cell>
          <cell r="C377">
            <v>13</v>
          </cell>
          <cell r="D377" t="str">
            <v>Hongrie</v>
          </cell>
          <cell r="E377" t="str">
            <v>Hungaroring</v>
          </cell>
          <cell r="F377" t="str">
            <v>Magyar Nagydij</v>
          </cell>
          <cell r="G377">
            <v>20</v>
          </cell>
          <cell r="H377">
            <v>70</v>
          </cell>
          <cell r="I377">
            <v>50</v>
          </cell>
          <cell r="J377">
            <v>14960</v>
          </cell>
          <cell r="K377">
            <v>24031</v>
          </cell>
          <cell r="L377" t="str">
            <v>avant</v>
          </cell>
          <cell r="M377">
            <v>310342</v>
          </cell>
          <cell r="N377">
            <v>6.627569444444445E-2</v>
          </cell>
          <cell r="O377">
            <v>6.627466435185185E-2</v>
          </cell>
          <cell r="P377" t="str">
            <v>Non</v>
          </cell>
          <cell r="Q377" t="str">
            <v/>
          </cell>
        </row>
        <row r="378">
          <cell r="A378" t="str">
            <v>2004-14</v>
          </cell>
          <cell r="B378">
            <v>2004</v>
          </cell>
          <cell r="C378">
            <v>14</v>
          </cell>
          <cell r="D378" t="str">
            <v>Belgique</v>
          </cell>
          <cell r="E378" t="str">
            <v>Spa-Francorchamps</v>
          </cell>
          <cell r="F378" t="str">
            <v>Grand Prix de Belgique</v>
          </cell>
          <cell r="G378">
            <v>20</v>
          </cell>
          <cell r="H378">
            <v>44</v>
          </cell>
          <cell r="I378">
            <v>50</v>
          </cell>
          <cell r="J378">
            <v>14957</v>
          </cell>
          <cell r="K378">
            <v>27807</v>
          </cell>
          <cell r="L378" t="str">
            <v>avant</v>
          </cell>
          <cell r="M378">
            <v>305552</v>
          </cell>
          <cell r="N378">
            <v>6.4292824074074065E-2</v>
          </cell>
          <cell r="O378">
            <v>6.4297152777777783E-2</v>
          </cell>
          <cell r="P378" t="str">
            <v>Non</v>
          </cell>
          <cell r="Q378" t="str">
            <v/>
          </cell>
        </row>
        <row r="379">
          <cell r="A379" t="str">
            <v>2004-15</v>
          </cell>
          <cell r="B379">
            <v>2004</v>
          </cell>
          <cell r="C379">
            <v>15</v>
          </cell>
          <cell r="D379" t="str">
            <v>Italie</v>
          </cell>
          <cell r="E379" t="str">
            <v>Monza</v>
          </cell>
          <cell r="F379" t="str">
            <v>Gran Premio d'Italia</v>
          </cell>
          <cell r="G379">
            <v>20</v>
          </cell>
          <cell r="H379">
            <v>53</v>
          </cell>
          <cell r="I379">
            <v>50</v>
          </cell>
          <cell r="J379">
            <v>15058</v>
          </cell>
          <cell r="K379">
            <v>26939</v>
          </cell>
          <cell r="L379" t="str">
            <v>avant</v>
          </cell>
          <cell r="M379">
            <v>252868</v>
          </cell>
          <cell r="N379">
            <v>5.2298379629629632E-2</v>
          </cell>
          <cell r="O379">
            <v>5.2296851851851851E-2</v>
          </cell>
          <cell r="P379" t="str">
            <v>Non</v>
          </cell>
          <cell r="Q379" t="str">
            <v/>
          </cell>
        </row>
        <row r="380">
          <cell r="A380" t="str">
            <v>2004-16</v>
          </cell>
          <cell r="B380">
            <v>2004</v>
          </cell>
          <cell r="C380">
            <v>16</v>
          </cell>
          <cell r="D380" t="str">
            <v>Chine</v>
          </cell>
          <cell r="E380" t="str">
            <v>Shanghai</v>
          </cell>
          <cell r="F380" t="str">
            <v>Chinese Grand Prix</v>
          </cell>
          <cell r="G380">
            <v>20</v>
          </cell>
          <cell r="H380">
            <v>56</v>
          </cell>
          <cell r="I380">
            <v>50</v>
          </cell>
          <cell r="J380">
            <v>14792</v>
          </cell>
          <cell r="K380">
            <v>25740</v>
          </cell>
          <cell r="L380" t="str">
            <v>avant</v>
          </cell>
          <cell r="M380">
            <v>293363</v>
          </cell>
          <cell r="N380">
            <v>6.1949768518518522E-2</v>
          </cell>
          <cell r="O380">
            <v>6.1949305555555556E-2</v>
          </cell>
          <cell r="P380" t="str">
            <v>Non</v>
          </cell>
          <cell r="Q380" t="str">
            <v/>
          </cell>
        </row>
        <row r="381">
          <cell r="A381" t="str">
            <v>2004-17</v>
          </cell>
          <cell r="B381">
            <v>2004</v>
          </cell>
          <cell r="C381">
            <v>17</v>
          </cell>
          <cell r="D381" t="str">
            <v>Japon</v>
          </cell>
          <cell r="E381" t="str">
            <v>Suzuka</v>
          </cell>
          <cell r="F381" t="str">
            <v>Japanese Grand Prix</v>
          </cell>
          <cell r="G381">
            <v>20</v>
          </cell>
          <cell r="H381">
            <v>53</v>
          </cell>
          <cell r="I381">
            <v>50</v>
          </cell>
          <cell r="J381">
            <v>14946</v>
          </cell>
          <cell r="K381">
            <v>25665</v>
          </cell>
          <cell r="L381" t="str">
            <v>avant</v>
          </cell>
          <cell r="M381">
            <v>279015</v>
          </cell>
          <cell r="N381">
            <v>5.8645833333333335E-2</v>
          </cell>
          <cell r="O381">
            <v>5.8645659722222215E-2</v>
          </cell>
          <cell r="P381" t="str">
            <v>Non</v>
          </cell>
          <cell r="Q381" t="str">
            <v/>
          </cell>
        </row>
        <row r="382">
          <cell r="A382" t="str">
            <v>2004-18</v>
          </cell>
          <cell r="B382">
            <v>2004</v>
          </cell>
          <cell r="C382">
            <v>18</v>
          </cell>
          <cell r="D382" t="str">
            <v>Brésil</v>
          </cell>
          <cell r="E382" t="str">
            <v>Interlagos</v>
          </cell>
          <cell r="F382" t="str">
            <v>Grande Premio do Brasil</v>
          </cell>
          <cell r="G382">
            <v>20</v>
          </cell>
          <cell r="H382">
            <v>71</v>
          </cell>
          <cell r="I382">
            <v>50</v>
          </cell>
          <cell r="J382">
            <v>14529</v>
          </cell>
          <cell r="K382">
            <v>23855</v>
          </cell>
          <cell r="L382" t="str">
            <v>avant</v>
          </cell>
          <cell r="M382">
            <v>287943</v>
          </cell>
          <cell r="N382">
            <v>6.1131481481481481E-2</v>
          </cell>
          <cell r="O382">
            <v>6.112790509259259E-2</v>
          </cell>
          <cell r="P382" t="str">
            <v>Non</v>
          </cell>
          <cell r="Q382" t="str">
            <v/>
          </cell>
        </row>
        <row r="383">
          <cell r="A383" t="str">
            <v>2005-1</v>
          </cell>
          <cell r="B383">
            <v>2005</v>
          </cell>
          <cell r="C383">
            <v>1</v>
          </cell>
          <cell r="D383" t="str">
            <v>Australie</v>
          </cell>
          <cell r="E383" t="str">
            <v>Melbourne</v>
          </cell>
          <cell r="F383" t="str">
            <v>Australian Grand Prix</v>
          </cell>
          <cell r="G383">
            <v>20</v>
          </cell>
          <cell r="H383">
            <v>58</v>
          </cell>
          <cell r="I383">
            <v>50</v>
          </cell>
          <cell r="J383">
            <v>15070</v>
          </cell>
          <cell r="K383">
            <v>36912</v>
          </cell>
          <cell r="L383" t="str">
            <v>après</v>
          </cell>
          <cell r="M383">
            <v>289773</v>
          </cell>
          <cell r="N383">
            <v>5.8532638888888898E-2</v>
          </cell>
          <cell r="O383">
            <v>5.8533981481481485E-2</v>
          </cell>
          <cell r="P383" t="str">
            <v>Non</v>
          </cell>
          <cell r="Q383" t="str">
            <v/>
          </cell>
        </row>
        <row r="384">
          <cell r="A384" t="str">
            <v>2005-2</v>
          </cell>
          <cell r="B384">
            <v>2005</v>
          </cell>
          <cell r="C384">
            <v>2</v>
          </cell>
          <cell r="D384" t="str">
            <v>Malaisie</v>
          </cell>
          <cell r="E384" t="str">
            <v>Kuala Lumpur</v>
          </cell>
          <cell r="F384" t="str">
            <v>Malaysian Grand Prix</v>
          </cell>
          <cell r="G384">
            <v>20</v>
          </cell>
          <cell r="H384">
            <v>56</v>
          </cell>
          <cell r="I384">
            <v>50</v>
          </cell>
          <cell r="J384">
            <v>14896</v>
          </cell>
          <cell r="K384">
            <v>25874</v>
          </cell>
          <cell r="L384" t="str">
            <v>avant</v>
          </cell>
          <cell r="M384">
            <v>300577</v>
          </cell>
          <cell r="N384">
            <v>6.358865740740742E-2</v>
          </cell>
          <cell r="O384">
            <v>6.3584907407407409E-2</v>
          </cell>
          <cell r="P384" t="str">
            <v>Non</v>
          </cell>
          <cell r="Q384" t="str">
            <v/>
          </cell>
        </row>
        <row r="385">
          <cell r="A385" t="str">
            <v>2005-3</v>
          </cell>
          <cell r="B385">
            <v>2005</v>
          </cell>
          <cell r="C385">
            <v>3</v>
          </cell>
          <cell r="D385" t="str">
            <v>Bahreïn</v>
          </cell>
          <cell r="E385" t="str">
            <v>Sakhir</v>
          </cell>
          <cell r="F385" t="str">
            <v>Bahrain Grand Prix</v>
          </cell>
          <cell r="G385">
            <v>19</v>
          </cell>
          <cell r="H385">
            <v>57</v>
          </cell>
          <cell r="I385">
            <v>50</v>
          </cell>
          <cell r="J385">
            <v>30708</v>
          </cell>
          <cell r="K385">
            <v>42011</v>
          </cell>
          <cell r="L385" t="str">
            <v>avant</v>
          </cell>
          <cell r="M385">
            <v>309940</v>
          </cell>
          <cell r="N385">
            <v>6.2020601851851848E-2</v>
          </cell>
          <cell r="O385">
            <v>6.2020034722222221E-2</v>
          </cell>
          <cell r="P385" t="str">
            <v>Non</v>
          </cell>
          <cell r="Q385" t="str">
            <v/>
          </cell>
        </row>
        <row r="386">
          <cell r="A386" t="str">
            <v>2005-4</v>
          </cell>
          <cell r="B386">
            <v>2005</v>
          </cell>
          <cell r="C386">
            <v>4</v>
          </cell>
          <cell r="D386" t="str">
            <v>Saint-Marin</v>
          </cell>
          <cell r="E386" t="str">
            <v>Imola</v>
          </cell>
          <cell r="F386" t="str">
            <v>Gran Premio di San Marino</v>
          </cell>
          <cell r="G386">
            <v>20</v>
          </cell>
          <cell r="H386">
            <v>62</v>
          </cell>
          <cell r="I386">
            <v>50</v>
          </cell>
          <cell r="J386">
            <v>15051</v>
          </cell>
          <cell r="K386">
            <v>25141</v>
          </cell>
          <cell r="L386" t="str">
            <v>avant</v>
          </cell>
          <cell r="M386">
            <v>288233</v>
          </cell>
          <cell r="N386">
            <v>6.0900925925925921E-2</v>
          </cell>
          <cell r="O386">
            <v>6.0901863425925927E-2</v>
          </cell>
          <cell r="P386" t="str">
            <v>Non</v>
          </cell>
          <cell r="Q386" t="str">
            <v/>
          </cell>
        </row>
        <row r="387">
          <cell r="A387" t="str">
            <v>2005-5</v>
          </cell>
          <cell r="B387">
            <v>2005</v>
          </cell>
          <cell r="C387">
            <v>5</v>
          </cell>
          <cell r="D387" t="str">
            <v>Espagne</v>
          </cell>
          <cell r="E387" t="str">
            <v>Barcelone</v>
          </cell>
          <cell r="F387" t="str">
            <v>Gran Premio de España</v>
          </cell>
          <cell r="G387">
            <v>18</v>
          </cell>
          <cell r="H387">
            <v>66</v>
          </cell>
          <cell r="I387">
            <v>50</v>
          </cell>
          <cell r="J387">
            <v>17669</v>
          </cell>
          <cell r="K387">
            <v>27100</v>
          </cell>
          <cell r="L387" t="str">
            <v>avant</v>
          </cell>
          <cell r="M387">
            <v>288945</v>
          </cell>
          <cell r="N387">
            <v>6.061226851851851E-2</v>
          </cell>
          <cell r="O387">
            <v>6.0611458333333333E-2</v>
          </cell>
          <cell r="P387" t="str">
            <v>Non</v>
          </cell>
          <cell r="Q387" t="str">
            <v/>
          </cell>
        </row>
        <row r="388">
          <cell r="A388" t="str">
            <v>2005-6</v>
          </cell>
          <cell r="B388">
            <v>2005</v>
          </cell>
          <cell r="C388">
            <v>6</v>
          </cell>
          <cell r="D388" t="str">
            <v>Monaco</v>
          </cell>
          <cell r="E388" t="str">
            <v>Monaco</v>
          </cell>
          <cell r="F388" t="str">
            <v>Grand Prix Automobile de Monaco</v>
          </cell>
          <cell r="G388">
            <v>18</v>
          </cell>
          <cell r="H388">
            <v>78</v>
          </cell>
          <cell r="I388">
            <v>50</v>
          </cell>
          <cell r="J388">
            <v>15077</v>
          </cell>
          <cell r="K388">
            <v>24455</v>
          </cell>
          <cell r="L388" t="str">
            <v>après</v>
          </cell>
          <cell r="M388">
            <v>340233</v>
          </cell>
          <cell r="N388">
            <v>7.3096759259259264E-2</v>
          </cell>
          <cell r="O388">
            <v>7.3096712962962954E-2</v>
          </cell>
          <cell r="P388" t="str">
            <v>Non</v>
          </cell>
          <cell r="Q388" t="str">
            <v/>
          </cell>
        </row>
        <row r="389">
          <cell r="A389" t="str">
            <v>2005-7</v>
          </cell>
          <cell r="B389">
            <v>2005</v>
          </cell>
          <cell r="C389">
            <v>7</v>
          </cell>
          <cell r="D389" t="str">
            <v>Europe</v>
          </cell>
          <cell r="E389" t="str">
            <v>Nürburgring</v>
          </cell>
          <cell r="F389" t="str">
            <v>Grosser Preis von Europa</v>
          </cell>
          <cell r="G389">
            <v>20</v>
          </cell>
          <cell r="H389">
            <v>60</v>
          </cell>
          <cell r="I389">
            <v>50</v>
          </cell>
          <cell r="J389">
            <v>14320</v>
          </cell>
          <cell r="K389">
            <v>35815</v>
          </cell>
          <cell r="L389" t="str">
            <v>avant</v>
          </cell>
          <cell r="M389">
            <v>311141</v>
          </cell>
          <cell r="N389">
            <v>6.3732870370370384E-2</v>
          </cell>
          <cell r="O389">
            <v>6.3734351851851848E-2</v>
          </cell>
          <cell r="P389" t="str">
            <v>Non</v>
          </cell>
          <cell r="Q389" t="str">
            <v/>
          </cell>
        </row>
        <row r="390">
          <cell r="A390" t="str">
            <v>2005-8</v>
          </cell>
          <cell r="B390">
            <v>2005</v>
          </cell>
          <cell r="C390">
            <v>8</v>
          </cell>
          <cell r="D390" t="str">
            <v>Canada</v>
          </cell>
          <cell r="E390" t="str">
            <v>Montréal</v>
          </cell>
          <cell r="F390" t="str">
            <v>Grand Prix du Canada</v>
          </cell>
          <cell r="G390">
            <v>20</v>
          </cell>
          <cell r="H390">
            <v>70</v>
          </cell>
          <cell r="I390">
            <v>50</v>
          </cell>
          <cell r="J390">
            <v>10676</v>
          </cell>
          <cell r="K390">
            <v>22634</v>
          </cell>
          <cell r="L390" t="str">
            <v>après</v>
          </cell>
          <cell r="M390">
            <v>299094</v>
          </cell>
          <cell r="N390">
            <v>6.3995370370370369E-2</v>
          </cell>
          <cell r="O390">
            <v>6.3996412037037029E-2</v>
          </cell>
          <cell r="P390" t="str">
            <v>Non</v>
          </cell>
          <cell r="Q390" t="str">
            <v/>
          </cell>
        </row>
        <row r="391">
          <cell r="A391" t="str">
            <v>2005-9</v>
          </cell>
          <cell r="B391">
            <v>2005</v>
          </cell>
          <cell r="C391">
            <v>9</v>
          </cell>
          <cell r="D391" t="str">
            <v>Etats-Unis</v>
          </cell>
          <cell r="E391" t="str">
            <v>Indianapolis</v>
          </cell>
          <cell r="F391" t="str">
            <v>United States Grand Prix</v>
          </cell>
          <cell r="G391">
            <v>6</v>
          </cell>
          <cell r="H391">
            <v>73</v>
          </cell>
          <cell r="I391">
            <v>50</v>
          </cell>
          <cell r="J391">
            <v>15339</v>
          </cell>
          <cell r="K391">
            <v>24622</v>
          </cell>
          <cell r="L391" t="str">
            <v>après</v>
          </cell>
          <cell r="M391">
            <v>293811</v>
          </cell>
          <cell r="N391">
            <v>6.2312268518518517E-2</v>
          </cell>
          <cell r="O391">
            <v>6.2305335648148143E-2</v>
          </cell>
          <cell r="P391" t="str">
            <v>Non</v>
          </cell>
          <cell r="Q391" t="str">
            <v/>
          </cell>
        </row>
        <row r="392">
          <cell r="A392" t="str">
            <v>2005-10</v>
          </cell>
          <cell r="B392">
            <v>2005</v>
          </cell>
          <cell r="C392">
            <v>10</v>
          </cell>
          <cell r="D392" t="str">
            <v>France</v>
          </cell>
          <cell r="E392" t="str">
            <v>Magny-Cours</v>
          </cell>
          <cell r="F392" t="str">
            <v>Grand Prix de France</v>
          </cell>
          <cell r="G392">
            <v>20</v>
          </cell>
          <cell r="H392">
            <v>70</v>
          </cell>
          <cell r="I392">
            <v>50</v>
          </cell>
          <cell r="J392">
            <v>15195</v>
          </cell>
          <cell r="K392">
            <v>24465</v>
          </cell>
          <cell r="L392" t="str">
            <v>avant</v>
          </cell>
          <cell r="M392">
            <v>298579</v>
          </cell>
          <cell r="N392">
            <v>6.3452314814814809E-2</v>
          </cell>
          <cell r="O392">
            <v>6.3451770833333337E-2</v>
          </cell>
          <cell r="P392" t="str">
            <v>Non</v>
          </cell>
          <cell r="Q392" t="str">
            <v/>
          </cell>
        </row>
        <row r="393">
          <cell r="A393" t="str">
            <v>2005-11</v>
          </cell>
          <cell r="B393">
            <v>2005</v>
          </cell>
          <cell r="C393">
            <v>11</v>
          </cell>
          <cell r="D393" t="str">
            <v>Grande-Bretagne</v>
          </cell>
          <cell r="E393" t="str">
            <v>Silverstone</v>
          </cell>
          <cell r="F393" t="str">
            <v>British Grand Prix</v>
          </cell>
          <cell r="G393">
            <v>20</v>
          </cell>
          <cell r="H393">
            <v>60</v>
          </cell>
          <cell r="I393">
            <v>50</v>
          </cell>
          <cell r="J393">
            <v>14908</v>
          </cell>
          <cell r="K393">
            <v>24941</v>
          </cell>
          <cell r="L393" t="str">
            <v>avant</v>
          </cell>
          <cell r="M393">
            <v>278414</v>
          </cell>
          <cell r="N393">
            <v>5.8674305555555556E-2</v>
          </cell>
          <cell r="O393">
            <v>5.867578703703704E-2</v>
          </cell>
          <cell r="P393" t="str">
            <v>Non</v>
          </cell>
          <cell r="Q393" t="str">
            <v/>
          </cell>
        </row>
        <row r="394">
          <cell r="A394" t="str">
            <v>2005-12</v>
          </cell>
          <cell r="B394">
            <v>2005</v>
          </cell>
          <cell r="C394">
            <v>12</v>
          </cell>
          <cell r="D394" t="str">
            <v>Allemagne</v>
          </cell>
          <cell r="E394" t="str">
            <v>Hockenheim</v>
          </cell>
          <cell r="F394" t="str">
            <v>Grosser Preis von Deutschland</v>
          </cell>
          <cell r="G394">
            <v>20</v>
          </cell>
          <cell r="H394">
            <v>67</v>
          </cell>
          <cell r="I394">
            <v>50</v>
          </cell>
          <cell r="J394">
            <v>15038</v>
          </cell>
          <cell r="K394">
            <v>24742</v>
          </cell>
          <cell r="L394" t="str">
            <v>avant</v>
          </cell>
          <cell r="M394">
            <v>284160</v>
          </cell>
          <cell r="N394">
            <v>6.0050462962962958E-2</v>
          </cell>
          <cell r="O394">
            <v>6.0053229166666666E-2</v>
          </cell>
          <cell r="P394" t="str">
            <v>Non</v>
          </cell>
          <cell r="Q394" t="str">
            <v/>
          </cell>
        </row>
        <row r="395">
          <cell r="A395" t="str">
            <v>2005-13</v>
          </cell>
          <cell r="B395">
            <v>2005</v>
          </cell>
          <cell r="C395">
            <v>13</v>
          </cell>
          <cell r="D395" t="str">
            <v>Hongrie</v>
          </cell>
          <cell r="E395" t="str">
            <v>Hungaroring</v>
          </cell>
          <cell r="F395" t="str">
            <v>Magyar Nagydij</v>
          </cell>
          <cell r="G395">
            <v>20</v>
          </cell>
          <cell r="H395">
            <v>70</v>
          </cell>
          <cell r="I395">
            <v>50</v>
          </cell>
          <cell r="J395">
            <v>14994</v>
          </cell>
          <cell r="K395">
            <v>24302</v>
          </cell>
          <cell r="L395" t="str">
            <v>avant</v>
          </cell>
          <cell r="M395">
            <v>316580</v>
          </cell>
          <cell r="N395">
            <v>6.765694444444445E-2</v>
          </cell>
          <cell r="O395">
            <v>6.7656851851851843E-2</v>
          </cell>
          <cell r="P395" t="str">
            <v>Non</v>
          </cell>
          <cell r="Q395" t="str">
            <v/>
          </cell>
        </row>
        <row r="396">
          <cell r="A396" t="str">
            <v>2005-14</v>
          </cell>
          <cell r="B396">
            <v>2005</v>
          </cell>
          <cell r="C396">
            <v>14</v>
          </cell>
          <cell r="D396" t="str">
            <v>Turquie</v>
          </cell>
          <cell r="E396" t="str">
            <v>Istanbul</v>
          </cell>
          <cell r="F396" t="str">
            <v>Turkish Grand Prix</v>
          </cell>
          <cell r="G396">
            <v>20</v>
          </cell>
          <cell r="H396">
            <v>58</v>
          </cell>
          <cell r="I396">
            <v>25</v>
          </cell>
          <cell r="J396">
            <v>7558</v>
          </cell>
          <cell r="K396">
            <v>12869</v>
          </cell>
          <cell r="L396" t="str">
            <v>avant</v>
          </cell>
          <cell r="M396">
            <v>139733</v>
          </cell>
          <cell r="N396">
            <v>5.8733333333333339E-2</v>
          </cell>
          <cell r="O396">
            <v>5.8732106481481479E-2</v>
          </cell>
          <cell r="P396" t="str">
            <v>Non</v>
          </cell>
          <cell r="Q396" t="str">
            <v/>
          </cell>
        </row>
        <row r="397">
          <cell r="A397" t="str">
            <v>2005-15</v>
          </cell>
          <cell r="B397">
            <v>2005</v>
          </cell>
          <cell r="C397">
            <v>15</v>
          </cell>
          <cell r="D397" t="str">
            <v>Italie</v>
          </cell>
          <cell r="E397" t="str">
            <v>Monza</v>
          </cell>
          <cell r="F397" t="str">
            <v>Gran Premio d'Italia</v>
          </cell>
          <cell r="G397">
            <v>20</v>
          </cell>
          <cell r="H397">
            <v>53</v>
          </cell>
          <cell r="I397">
            <v>50</v>
          </cell>
          <cell r="J397">
            <v>14931</v>
          </cell>
          <cell r="K397">
            <v>25856</v>
          </cell>
          <cell r="L397" t="str">
            <v>avant</v>
          </cell>
          <cell r="M397">
            <v>249310</v>
          </cell>
          <cell r="N397">
            <v>5.1725462962962959E-2</v>
          </cell>
          <cell r="O397">
            <v>5.1720590277777777E-2</v>
          </cell>
          <cell r="P397" t="str">
            <v>Non</v>
          </cell>
          <cell r="Q397" t="str">
            <v/>
          </cell>
        </row>
        <row r="398">
          <cell r="A398" t="str">
            <v>2005-16</v>
          </cell>
          <cell r="B398">
            <v>2005</v>
          </cell>
          <cell r="C398">
            <v>16</v>
          </cell>
          <cell r="D398" t="str">
            <v>Belgique</v>
          </cell>
          <cell r="E398" t="str">
            <v>Spa-Francorchamps</v>
          </cell>
          <cell r="F398" t="str">
            <v>Grand Prix de Belgique</v>
          </cell>
          <cell r="G398">
            <v>20</v>
          </cell>
          <cell r="H398">
            <v>44</v>
          </cell>
          <cell r="I398">
            <v>50</v>
          </cell>
          <cell r="J398">
            <v>15586</v>
          </cell>
          <cell r="K398">
            <v>27602</v>
          </cell>
          <cell r="L398" t="str">
            <v>avant</v>
          </cell>
          <cell r="M398">
            <v>297657</v>
          </cell>
          <cell r="N398">
            <v>6.2512731481481482E-2</v>
          </cell>
          <cell r="O398">
            <v>6.2514988425925927E-2</v>
          </cell>
          <cell r="P398" t="str">
            <v>Non</v>
          </cell>
          <cell r="Q398" t="str">
            <v/>
          </cell>
        </row>
        <row r="399">
          <cell r="A399" t="str">
            <v>2005-17</v>
          </cell>
          <cell r="B399">
            <v>2005</v>
          </cell>
          <cell r="C399">
            <v>17</v>
          </cell>
          <cell r="D399" t="str">
            <v>Brésil</v>
          </cell>
          <cell r="E399" t="str">
            <v>Interlagos</v>
          </cell>
          <cell r="F399" t="str">
            <v>Grande Premio do Brasil</v>
          </cell>
          <cell r="G399">
            <v>20</v>
          </cell>
          <cell r="H399">
            <v>71</v>
          </cell>
          <cell r="I399">
            <v>50</v>
          </cell>
          <cell r="J399">
            <v>3251</v>
          </cell>
          <cell r="K399">
            <v>12588</v>
          </cell>
          <cell r="L399" t="str">
            <v>avant</v>
          </cell>
          <cell r="M399">
            <v>280611</v>
          </cell>
          <cell r="N399">
            <v>6.2042361111111111E-2</v>
          </cell>
          <cell r="O399">
            <v>6.2043680555555557E-2</v>
          </cell>
          <cell r="P399" t="str">
            <v>Non</v>
          </cell>
          <cell r="Q399" t="str">
            <v/>
          </cell>
        </row>
        <row r="400">
          <cell r="A400" t="str">
            <v>2005-18</v>
          </cell>
          <cell r="B400">
            <v>2005</v>
          </cell>
          <cell r="C400">
            <v>18</v>
          </cell>
          <cell r="D400" t="str">
            <v>Japon</v>
          </cell>
          <cell r="E400" t="str">
            <v>Suzuka</v>
          </cell>
          <cell r="F400" t="str">
            <v>Japanese Grand Prix</v>
          </cell>
          <cell r="G400">
            <v>20</v>
          </cell>
          <cell r="H400">
            <v>53</v>
          </cell>
          <cell r="I400">
            <v>25</v>
          </cell>
          <cell r="J400">
            <v>8589</v>
          </cell>
          <cell r="K400">
            <v>14368</v>
          </cell>
          <cell r="L400" t="str">
            <v>avant</v>
          </cell>
          <cell r="M400">
            <v>147920</v>
          </cell>
          <cell r="N400">
            <v>6.182962962962963E-2</v>
          </cell>
          <cell r="O400">
            <v>6.1831157407407411E-2</v>
          </cell>
          <cell r="P400" t="str">
            <v>Non</v>
          </cell>
          <cell r="Q400" t="str">
            <v/>
          </cell>
        </row>
        <row r="401">
          <cell r="A401" t="str">
            <v>2005-19</v>
          </cell>
          <cell r="B401">
            <v>2005</v>
          </cell>
          <cell r="C401">
            <v>19</v>
          </cell>
          <cell r="D401" t="str">
            <v>Chine</v>
          </cell>
          <cell r="E401" t="str">
            <v>Shanghai</v>
          </cell>
          <cell r="F401" t="str">
            <v>Chinese Grand Prix</v>
          </cell>
          <cell r="G401">
            <v>20</v>
          </cell>
          <cell r="H401">
            <v>56</v>
          </cell>
          <cell r="I401">
            <v>50</v>
          </cell>
          <cell r="J401">
            <v>8598</v>
          </cell>
          <cell r="K401">
            <v>18919</v>
          </cell>
          <cell r="L401" t="str">
            <v>avant</v>
          </cell>
          <cell r="M401">
            <v>318604</v>
          </cell>
          <cell r="N401">
            <v>6.9371527777777775E-2</v>
          </cell>
          <cell r="O401">
            <v>6.9370578703703709E-2</v>
          </cell>
          <cell r="P401" t="str">
            <v>Non</v>
          </cell>
          <cell r="Q401" t="str">
            <v/>
          </cell>
        </row>
        <row r="402">
          <cell r="A402" t="str">
            <v>2006-1</v>
          </cell>
          <cell r="B402">
            <v>2006</v>
          </cell>
          <cell r="C402">
            <v>1</v>
          </cell>
          <cell r="D402" t="str">
            <v>Bahreïn</v>
          </cell>
          <cell r="E402" t="str">
            <v>Sakhir</v>
          </cell>
          <cell r="F402" t="str">
            <v>Bahrain Grand Prix</v>
          </cell>
          <cell r="G402">
            <v>22</v>
          </cell>
          <cell r="H402">
            <v>58</v>
          </cell>
          <cell r="I402">
            <v>50</v>
          </cell>
          <cell r="J402">
            <v>33068</v>
          </cell>
          <cell r="K402">
            <v>43990</v>
          </cell>
          <cell r="L402" t="str">
            <v>avant</v>
          </cell>
          <cell r="M402">
            <v>313296</v>
          </cell>
          <cell r="N402">
            <v>6.2339351851851854E-2</v>
          </cell>
          <cell r="O402">
            <v>6.2340335648148143E-2</v>
          </cell>
          <cell r="P402" t="str">
            <v>Non</v>
          </cell>
          <cell r="Q402" t="str">
            <v/>
          </cell>
        </row>
        <row r="403">
          <cell r="A403" t="str">
            <v>2006-2</v>
          </cell>
          <cell r="B403">
            <v>2006</v>
          </cell>
          <cell r="C403">
            <v>2</v>
          </cell>
          <cell r="D403" t="str">
            <v>Malaisie</v>
          </cell>
          <cell r="E403" t="str">
            <v>Kuala Lumpur</v>
          </cell>
          <cell r="F403" t="str">
            <v>Malaysian Grand Prix</v>
          </cell>
          <cell r="G403">
            <v>22</v>
          </cell>
          <cell r="H403">
            <v>56</v>
          </cell>
          <cell r="I403">
            <v>50</v>
          </cell>
          <cell r="J403">
            <v>15217</v>
          </cell>
          <cell r="K403">
            <v>25834</v>
          </cell>
          <cell r="L403" t="str">
            <v>avant</v>
          </cell>
          <cell r="M403">
            <v>297852</v>
          </cell>
          <cell r="N403">
            <v>6.2967129629629623E-2</v>
          </cell>
          <cell r="O403">
            <v>6.2969085648148154E-2</v>
          </cell>
          <cell r="P403" t="str">
            <v>Non</v>
          </cell>
          <cell r="Q403" t="str">
            <v/>
          </cell>
        </row>
        <row r="404">
          <cell r="A404" t="str">
            <v>2006-3</v>
          </cell>
          <cell r="B404">
            <v>2006</v>
          </cell>
          <cell r="C404">
            <v>3</v>
          </cell>
          <cell r="D404" t="str">
            <v>Australie</v>
          </cell>
          <cell r="E404" t="str">
            <v>Melbourne</v>
          </cell>
          <cell r="F404" t="str">
            <v>Australian Grand Prix</v>
          </cell>
          <cell r="G404">
            <v>22</v>
          </cell>
          <cell r="H404">
            <v>57</v>
          </cell>
          <cell r="I404">
            <v>50</v>
          </cell>
          <cell r="J404">
            <v>15078</v>
          </cell>
          <cell r="K404">
            <v>35626</v>
          </cell>
          <cell r="L404" t="str">
            <v>après</v>
          </cell>
          <cell r="M404">
            <v>319011</v>
          </cell>
          <cell r="N404">
            <v>6.5598379629629625E-2</v>
          </cell>
          <cell r="O404">
            <v>6.560034722222223E-2</v>
          </cell>
          <cell r="P404" t="str">
            <v>Non</v>
          </cell>
          <cell r="Q404" t="str">
            <v/>
          </cell>
        </row>
        <row r="405">
          <cell r="A405" t="str">
            <v>2006-4</v>
          </cell>
          <cell r="B405">
            <v>2006</v>
          </cell>
          <cell r="C405">
            <v>4</v>
          </cell>
          <cell r="D405" t="str">
            <v>Saint-Marin</v>
          </cell>
          <cell r="E405" t="str">
            <v>Imola</v>
          </cell>
          <cell r="F405" t="str">
            <v>Gran Premio di San Marino</v>
          </cell>
          <cell r="G405">
            <v>22</v>
          </cell>
          <cell r="H405">
            <v>62</v>
          </cell>
          <cell r="I405">
            <v>50</v>
          </cell>
          <cell r="J405">
            <v>15040</v>
          </cell>
          <cell r="K405">
            <v>25026</v>
          </cell>
          <cell r="L405" t="str">
            <v>avant</v>
          </cell>
          <cell r="M405">
            <v>298382</v>
          </cell>
          <cell r="N405">
            <v>6.3276851851851848E-2</v>
          </cell>
          <cell r="O405">
            <v>6.3269513888888892E-2</v>
          </cell>
          <cell r="P405" t="str">
            <v>Non</v>
          </cell>
          <cell r="Q405" t="str">
            <v/>
          </cell>
        </row>
        <row r="406">
          <cell r="A406" t="str">
            <v>2006-5</v>
          </cell>
          <cell r="B406">
            <v>2006</v>
          </cell>
          <cell r="C406">
            <v>5</v>
          </cell>
          <cell r="D406" t="str">
            <v>Europe</v>
          </cell>
          <cell r="E406" t="str">
            <v>Nürburgring</v>
          </cell>
          <cell r="F406" t="str">
            <v>Grosser Preis von Europa</v>
          </cell>
          <cell r="G406">
            <v>22</v>
          </cell>
          <cell r="H406">
            <v>60</v>
          </cell>
          <cell r="I406">
            <v>50</v>
          </cell>
          <cell r="J406">
            <v>14904</v>
          </cell>
          <cell r="K406">
            <v>25813</v>
          </cell>
          <cell r="L406" t="str">
            <v>avant</v>
          </cell>
          <cell r="M406">
            <v>313758</v>
          </cell>
          <cell r="N406">
            <v>6.6653935185185184E-2</v>
          </cell>
          <cell r="O406">
            <v>6.6652372685185188E-2</v>
          </cell>
          <cell r="P406" t="str">
            <v>Non</v>
          </cell>
          <cell r="Q406" t="str">
            <v/>
          </cell>
        </row>
        <row r="407">
          <cell r="A407" t="str">
            <v>2006-6</v>
          </cell>
          <cell r="B407">
            <v>2006</v>
          </cell>
          <cell r="C407">
            <v>6</v>
          </cell>
          <cell r="D407" t="str">
            <v>Espagne</v>
          </cell>
          <cell r="E407" t="str">
            <v>Barcelone</v>
          </cell>
          <cell r="F407" t="str">
            <v>Gran Premio de España</v>
          </cell>
          <cell r="G407">
            <v>22</v>
          </cell>
          <cell r="H407">
            <v>66</v>
          </cell>
          <cell r="I407">
            <v>25</v>
          </cell>
          <cell r="J407">
            <v>7360</v>
          </cell>
          <cell r="K407">
            <v>12508</v>
          </cell>
          <cell r="L407" t="str">
            <v>avant</v>
          </cell>
          <cell r="M407">
            <v>142039</v>
          </cell>
          <cell r="N407">
            <v>5.9968055555555559E-2</v>
          </cell>
          <cell r="O407">
            <v>5.9974062500000001E-2</v>
          </cell>
          <cell r="P407" t="str">
            <v>Non</v>
          </cell>
          <cell r="Q407" t="str">
            <v/>
          </cell>
        </row>
        <row r="408">
          <cell r="A408" t="str">
            <v>2006-7</v>
          </cell>
          <cell r="B408">
            <v>2006</v>
          </cell>
          <cell r="C408">
            <v>7</v>
          </cell>
          <cell r="D408" t="str">
            <v>Monaco</v>
          </cell>
          <cell r="E408" t="str">
            <v>Monaco</v>
          </cell>
          <cell r="F408" t="str">
            <v>Grand Prix Automobile de Monaco</v>
          </cell>
          <cell r="G408">
            <v>22</v>
          </cell>
          <cell r="H408">
            <v>78</v>
          </cell>
          <cell r="I408">
            <v>50</v>
          </cell>
          <cell r="J408">
            <v>28295</v>
          </cell>
          <cell r="K408">
            <v>37252</v>
          </cell>
          <cell r="L408" t="str">
            <v>après</v>
          </cell>
          <cell r="M408">
            <v>348405</v>
          </cell>
          <cell r="N408">
            <v>7.2026157407407407E-2</v>
          </cell>
          <cell r="O408">
            <v>7.2026805555555559E-2</v>
          </cell>
          <cell r="P408" t="str">
            <v>Non</v>
          </cell>
          <cell r="Q408" t="str">
            <v/>
          </cell>
        </row>
        <row r="409">
          <cell r="A409" t="str">
            <v>2006-8</v>
          </cell>
          <cell r="B409">
            <v>2006</v>
          </cell>
          <cell r="C409">
            <v>8</v>
          </cell>
          <cell r="D409" t="str">
            <v>Grande-Bretagne</v>
          </cell>
          <cell r="E409" t="str">
            <v>Silverstone</v>
          </cell>
          <cell r="F409" t="str">
            <v>British Grand Prix</v>
          </cell>
          <cell r="G409">
            <v>22</v>
          </cell>
          <cell r="H409">
            <v>60</v>
          </cell>
          <cell r="I409">
            <v>50</v>
          </cell>
          <cell r="J409">
            <v>14904</v>
          </cell>
          <cell r="K409">
            <v>24713</v>
          </cell>
          <cell r="L409" t="str">
            <v>avant</v>
          </cell>
          <cell r="M409">
            <v>282313</v>
          </cell>
          <cell r="N409">
            <v>5.9629629629629623E-2</v>
          </cell>
          <cell r="O409">
            <v>5.9628784722222217E-2</v>
          </cell>
          <cell r="P409" t="str">
            <v>Non</v>
          </cell>
          <cell r="Q409" t="str">
            <v/>
          </cell>
        </row>
        <row r="410">
          <cell r="A410" t="str">
            <v>2006-9</v>
          </cell>
          <cell r="B410">
            <v>2006</v>
          </cell>
          <cell r="C410">
            <v>9</v>
          </cell>
          <cell r="D410" t="str">
            <v>Canada</v>
          </cell>
          <cell r="E410" t="str">
            <v>Montréal</v>
          </cell>
          <cell r="F410" t="str">
            <v>Grand Prix du Canada</v>
          </cell>
          <cell r="G410">
            <v>22</v>
          </cell>
          <cell r="H410">
            <v>70</v>
          </cell>
          <cell r="I410">
            <v>25</v>
          </cell>
          <cell r="J410">
            <v>7505</v>
          </cell>
          <cell r="K410">
            <v>12884</v>
          </cell>
          <cell r="L410" t="str">
            <v>après</v>
          </cell>
          <cell r="M410">
            <v>154817</v>
          </cell>
          <cell r="N410">
            <v>6.5709722222222225E-2</v>
          </cell>
          <cell r="O410">
            <v>6.5709583333333335E-2</v>
          </cell>
          <cell r="P410" t="str">
            <v>Non</v>
          </cell>
          <cell r="Q410" t="str">
            <v/>
          </cell>
        </row>
        <row r="411">
          <cell r="A411" t="str">
            <v>2006-10</v>
          </cell>
          <cell r="B411">
            <v>2006</v>
          </cell>
          <cell r="C411">
            <v>10</v>
          </cell>
          <cell r="D411" t="str">
            <v>Etats-Unis</v>
          </cell>
          <cell r="E411" t="str">
            <v>Indianapolis</v>
          </cell>
          <cell r="F411" t="str">
            <v>United States Grand Prix</v>
          </cell>
          <cell r="G411">
            <v>22</v>
          </cell>
          <cell r="H411">
            <v>73</v>
          </cell>
          <cell r="I411">
            <v>50</v>
          </cell>
          <cell r="J411">
            <v>14843</v>
          </cell>
          <cell r="K411">
            <v>25260</v>
          </cell>
          <cell r="L411" t="str">
            <v>après</v>
          </cell>
          <cell r="M411">
            <v>309008</v>
          </cell>
          <cell r="N411">
            <v>6.5682407407407412E-2</v>
          </cell>
          <cell r="O411">
            <v>6.5685173611111106E-2</v>
          </cell>
          <cell r="P411" t="str">
            <v>Non</v>
          </cell>
          <cell r="Q411" t="str">
            <v/>
          </cell>
        </row>
        <row r="412">
          <cell r="A412" t="str">
            <v>2006-11</v>
          </cell>
          <cell r="B412">
            <v>2006</v>
          </cell>
          <cell r="C412">
            <v>11</v>
          </cell>
          <cell r="D412" t="str">
            <v>France</v>
          </cell>
          <cell r="E412" t="str">
            <v>Magny-Cours</v>
          </cell>
          <cell r="F412" t="str">
            <v>Grand Prix de France</v>
          </cell>
          <cell r="G412">
            <v>22</v>
          </cell>
          <cell r="H412">
            <v>70</v>
          </cell>
          <cell r="I412">
            <v>50</v>
          </cell>
          <cell r="J412">
            <v>14762</v>
          </cell>
          <cell r="K412">
            <v>24002</v>
          </cell>
          <cell r="L412" t="str">
            <v>avant</v>
          </cell>
          <cell r="M412">
            <v>300396</v>
          </cell>
          <cell r="N412">
            <v>6.3980092592592588E-2</v>
          </cell>
          <cell r="O412">
            <v>6.3979201388888893E-2</v>
          </cell>
          <cell r="P412" t="str">
            <v>Non</v>
          </cell>
          <cell r="Q412" t="str">
            <v/>
          </cell>
        </row>
        <row r="413">
          <cell r="A413" t="str">
            <v>2006-12</v>
          </cell>
          <cell r="B413">
            <v>2006</v>
          </cell>
          <cell r="C413">
            <v>12</v>
          </cell>
          <cell r="D413" t="str">
            <v>Allemagne</v>
          </cell>
          <cell r="E413" t="str">
            <v>Hockenheim</v>
          </cell>
          <cell r="F413" t="str">
            <v>Grosser Preis von Deutschland</v>
          </cell>
          <cell r="G413">
            <v>22</v>
          </cell>
          <cell r="H413">
            <v>67</v>
          </cell>
          <cell r="I413">
            <v>50</v>
          </cell>
          <cell r="J413">
            <v>14935</v>
          </cell>
          <cell r="K413">
            <v>24831</v>
          </cell>
          <cell r="L413" t="str">
            <v>avant</v>
          </cell>
          <cell r="M413">
            <v>288418</v>
          </cell>
          <cell r="N413">
            <v>6.1015509259259255E-2</v>
          </cell>
          <cell r="O413">
            <v>6.1014965277777777E-2</v>
          </cell>
          <cell r="P413" t="str">
            <v>Non</v>
          </cell>
          <cell r="Q413" t="str">
            <v/>
          </cell>
        </row>
        <row r="414">
          <cell r="A414" t="str">
            <v>2006-13</v>
          </cell>
          <cell r="B414">
            <v>2006</v>
          </cell>
          <cell r="C414">
            <v>13</v>
          </cell>
          <cell r="D414" t="str">
            <v>Hongrie</v>
          </cell>
          <cell r="E414" t="str">
            <v>Hungaroring</v>
          </cell>
          <cell r="F414" t="str">
            <v>Magyar Nagydij</v>
          </cell>
          <cell r="G414">
            <v>22</v>
          </cell>
          <cell r="H414">
            <v>70</v>
          </cell>
          <cell r="I414">
            <v>25</v>
          </cell>
          <cell r="J414">
            <v>7183</v>
          </cell>
          <cell r="K414">
            <v>11875</v>
          </cell>
          <cell r="L414" t="str">
            <v>avant</v>
          </cell>
          <cell r="M414">
            <v>180395</v>
          </cell>
          <cell r="N414">
            <v>7.8018518518518529E-2</v>
          </cell>
          <cell r="O414">
            <v>7.8020150462962956E-2</v>
          </cell>
          <cell r="P414" t="str">
            <v>Non</v>
          </cell>
          <cell r="Q414" t="str">
            <v/>
          </cell>
        </row>
        <row r="415">
          <cell r="A415" t="str">
            <v>2006-14</v>
          </cell>
          <cell r="B415">
            <v>2006</v>
          </cell>
          <cell r="C415">
            <v>14</v>
          </cell>
          <cell r="D415" t="str">
            <v>Turquie</v>
          </cell>
          <cell r="E415" t="str">
            <v>Istanbul</v>
          </cell>
          <cell r="F415" t="str">
            <v>Turkish Grand Prix</v>
          </cell>
          <cell r="G415">
            <v>22</v>
          </cell>
          <cell r="H415">
            <v>58</v>
          </cell>
          <cell r="I415">
            <v>50</v>
          </cell>
          <cell r="J415">
            <v>18966</v>
          </cell>
          <cell r="K415">
            <v>29593</v>
          </cell>
          <cell r="L415" t="str">
            <v>avant</v>
          </cell>
          <cell r="M415">
            <v>296276</v>
          </cell>
          <cell r="N415">
            <v>6.1732175925925926E-2</v>
          </cell>
          <cell r="O415">
            <v>6.1702337962962962E-2</v>
          </cell>
          <cell r="P415" t="str">
            <v>Non</v>
          </cell>
          <cell r="Q415" t="str">
            <v/>
          </cell>
        </row>
        <row r="416">
          <cell r="A416" t="str">
            <v>2006-15</v>
          </cell>
          <cell r="B416">
            <v>2006</v>
          </cell>
          <cell r="C416">
            <v>15</v>
          </cell>
          <cell r="D416" t="str">
            <v>Italie</v>
          </cell>
          <cell r="E416" t="str">
            <v>Monza</v>
          </cell>
          <cell r="F416" t="str">
            <v>Gran Premio d'Italia</v>
          </cell>
          <cell r="G416">
            <v>22</v>
          </cell>
          <cell r="H416">
            <v>53</v>
          </cell>
          <cell r="I416">
            <v>25</v>
          </cell>
          <cell r="J416">
            <v>7501</v>
          </cell>
          <cell r="K416">
            <v>13269</v>
          </cell>
          <cell r="L416" t="str">
            <v>avant</v>
          </cell>
          <cell r="M416">
            <v>125568</v>
          </cell>
          <cell r="N416">
            <v>5.1990277777777781E-2</v>
          </cell>
          <cell r="O416">
            <v>5.1990451388888893E-2</v>
          </cell>
          <cell r="P416" t="str">
            <v>Non</v>
          </cell>
          <cell r="Q416" t="str">
            <v/>
          </cell>
        </row>
        <row r="417">
          <cell r="A417" t="str">
            <v>2006-16</v>
          </cell>
          <cell r="B417">
            <v>2006</v>
          </cell>
          <cell r="C417">
            <v>16</v>
          </cell>
          <cell r="D417" t="str">
            <v>Chine</v>
          </cell>
          <cell r="E417" t="str">
            <v>Shanghai</v>
          </cell>
          <cell r="F417" t="str">
            <v>Chinese Grand Prix</v>
          </cell>
          <cell r="G417">
            <v>22</v>
          </cell>
          <cell r="H417">
            <v>56</v>
          </cell>
          <cell r="I417">
            <v>50</v>
          </cell>
          <cell r="J417">
            <v>31255</v>
          </cell>
          <cell r="K417">
            <v>42044</v>
          </cell>
          <cell r="L417" t="str">
            <v>avant</v>
          </cell>
          <cell r="M417">
            <v>334654</v>
          </cell>
          <cell r="N417">
            <v>6.7733796296296292E-2</v>
          </cell>
          <cell r="O417">
            <v>6.774012731481481E-2</v>
          </cell>
          <cell r="P417" t="str">
            <v>Non</v>
          </cell>
          <cell r="Q417" t="str">
            <v/>
          </cell>
        </row>
        <row r="418">
          <cell r="A418" t="str">
            <v>2006-17</v>
          </cell>
          <cell r="B418">
            <v>2006</v>
          </cell>
          <cell r="C418">
            <v>17</v>
          </cell>
          <cell r="D418" t="str">
            <v>Japon</v>
          </cell>
          <cell r="E418" t="str">
            <v>Suzuka</v>
          </cell>
          <cell r="F418" t="str">
            <v>Japanese Grand Prix</v>
          </cell>
          <cell r="G418">
            <v>22</v>
          </cell>
          <cell r="H418">
            <v>53</v>
          </cell>
          <cell r="I418">
            <v>50</v>
          </cell>
          <cell r="J418">
            <v>15000</v>
          </cell>
          <cell r="K418">
            <v>26114</v>
          </cell>
          <cell r="L418" t="str">
            <v>avant</v>
          </cell>
          <cell r="M418">
            <v>277777</v>
          </cell>
          <cell r="N418">
            <v>5.8255324074074077E-2</v>
          </cell>
          <cell r="O418">
            <v>5.8257094907407402E-2</v>
          </cell>
          <cell r="P418" t="str">
            <v>Non</v>
          </cell>
          <cell r="Q418" t="str">
            <v/>
          </cell>
        </row>
        <row r="419">
          <cell r="A419" t="str">
            <v>2006-18</v>
          </cell>
          <cell r="B419">
            <v>2006</v>
          </cell>
          <cell r="C419">
            <v>18</v>
          </cell>
          <cell r="D419" t="str">
            <v>Brésil</v>
          </cell>
          <cell r="E419" t="str">
            <v>Interlagos</v>
          </cell>
          <cell r="F419" t="str">
            <v>Grande Premio do Brasil</v>
          </cell>
          <cell r="G419">
            <v>22</v>
          </cell>
          <cell r="H419">
            <v>71</v>
          </cell>
          <cell r="I419">
            <v>25</v>
          </cell>
          <cell r="J419">
            <v>7490</v>
          </cell>
          <cell r="K419">
            <v>12407</v>
          </cell>
          <cell r="L419" t="str">
            <v>avant</v>
          </cell>
          <cell r="M419">
            <v>150234</v>
          </cell>
          <cell r="N419">
            <v>6.3808796296296294E-2</v>
          </cell>
          <cell r="O419">
            <v>6.3816562500000007E-2</v>
          </cell>
          <cell r="P419" t="str">
            <v>Non</v>
          </cell>
          <cell r="Q419" t="str">
            <v/>
          </cell>
        </row>
        <row r="420">
          <cell r="A420" t="str">
            <v>2007-1</v>
          </cell>
          <cell r="B420">
            <v>2007</v>
          </cell>
          <cell r="C420">
            <v>1</v>
          </cell>
          <cell r="D420" t="str">
            <v>Australie</v>
          </cell>
          <cell r="E420" t="str">
            <v>Melbourne</v>
          </cell>
          <cell r="F420" t="str">
            <v>Australian Grand Prix</v>
          </cell>
          <cell r="G420">
            <v>22</v>
          </cell>
          <cell r="H420">
            <v>58</v>
          </cell>
          <cell r="I420">
            <v>50</v>
          </cell>
          <cell r="J420">
            <v>14356</v>
          </cell>
          <cell r="K420">
            <v>27424</v>
          </cell>
          <cell r="L420" t="str">
            <v>après</v>
          </cell>
          <cell r="M420">
            <v>283856</v>
          </cell>
          <cell r="N420">
            <v>5.9359259259259257E-2</v>
          </cell>
          <cell r="O420">
            <v>5.936076388888889E-2</v>
          </cell>
          <cell r="P420" t="str">
            <v>Non</v>
          </cell>
          <cell r="Q420" t="str">
            <v/>
          </cell>
        </row>
        <row r="421">
          <cell r="A421" t="str">
            <v>2007-2</v>
          </cell>
          <cell r="B421">
            <v>2007</v>
          </cell>
          <cell r="C421">
            <v>2</v>
          </cell>
          <cell r="D421" t="str">
            <v>Malaisie</v>
          </cell>
          <cell r="E421" t="str">
            <v>Kuala Lumpur</v>
          </cell>
          <cell r="F421" t="str">
            <v>Malaysian Grand Prix</v>
          </cell>
          <cell r="G421">
            <v>22</v>
          </cell>
          <cell r="H421">
            <v>56</v>
          </cell>
          <cell r="I421">
            <v>50</v>
          </cell>
          <cell r="J421">
            <v>15627</v>
          </cell>
          <cell r="K421">
            <v>26872</v>
          </cell>
          <cell r="L421" t="str">
            <v>avant</v>
          </cell>
          <cell r="M421">
            <v>303609</v>
          </cell>
          <cell r="N421">
            <v>6.4059490740740729E-2</v>
          </cell>
          <cell r="O421">
            <v>6.4061689814814818E-2</v>
          </cell>
          <cell r="P421" t="str">
            <v>Non</v>
          </cell>
          <cell r="Q421" t="str">
            <v/>
          </cell>
        </row>
        <row r="422">
          <cell r="A422" t="str">
            <v>2007-3</v>
          </cell>
          <cell r="B422">
            <v>2007</v>
          </cell>
          <cell r="C422">
            <v>3</v>
          </cell>
          <cell r="D422" t="str">
            <v>Bahreïn</v>
          </cell>
          <cell r="E422" t="str">
            <v>Sakhir</v>
          </cell>
          <cell r="F422" t="str">
            <v>Bahrain Grand Prix</v>
          </cell>
          <cell r="G422">
            <v>22</v>
          </cell>
          <cell r="H422">
            <v>57</v>
          </cell>
          <cell r="I422">
            <v>50</v>
          </cell>
          <cell r="J422">
            <v>15152</v>
          </cell>
          <cell r="K422">
            <v>26599</v>
          </cell>
          <cell r="L422" t="str">
            <v>avant</v>
          </cell>
          <cell r="M422">
            <v>306965</v>
          </cell>
          <cell r="N422">
            <v>6.4899537037037033E-2</v>
          </cell>
          <cell r="O422">
            <v>6.4901793981481479E-2</v>
          </cell>
          <cell r="P422" t="str">
            <v>Non</v>
          </cell>
          <cell r="Q422" t="str">
            <v/>
          </cell>
        </row>
        <row r="423">
          <cell r="A423" t="str">
            <v>2007-4</v>
          </cell>
          <cell r="B423">
            <v>2007</v>
          </cell>
          <cell r="C423">
            <v>4</v>
          </cell>
          <cell r="D423" t="str">
            <v>Espagne</v>
          </cell>
          <cell r="E423" t="str">
            <v>Barcelone</v>
          </cell>
          <cell r="F423" t="str">
            <v>Gran Premio de España</v>
          </cell>
          <cell r="G423">
            <v>22</v>
          </cell>
          <cell r="H423">
            <v>66</v>
          </cell>
          <cell r="I423">
            <v>50</v>
          </cell>
          <cell r="J423">
            <v>14947</v>
          </cell>
          <cell r="K423">
            <v>34145</v>
          </cell>
          <cell r="L423" t="str">
            <v>avant</v>
          </cell>
          <cell r="M423">
            <v>308966</v>
          </cell>
          <cell r="N423">
            <v>6.361597222222222E-2</v>
          </cell>
          <cell r="O423">
            <v>6.3613773148148145E-2</v>
          </cell>
          <cell r="P423" t="str">
            <v>Non</v>
          </cell>
          <cell r="Q423" t="str">
            <v/>
          </cell>
        </row>
        <row r="424">
          <cell r="A424" t="str">
            <v>2007-5</v>
          </cell>
          <cell r="B424">
            <v>2007</v>
          </cell>
          <cell r="C424">
            <v>5</v>
          </cell>
          <cell r="D424" t="str">
            <v>Monaco</v>
          </cell>
          <cell r="E424" t="str">
            <v>Monaco</v>
          </cell>
          <cell r="F424" t="str">
            <v>Grand Prix Automobile de Monaco</v>
          </cell>
          <cell r="G424">
            <v>22</v>
          </cell>
          <cell r="H424">
            <v>78</v>
          </cell>
          <cell r="I424">
            <v>50</v>
          </cell>
          <cell r="J424">
            <v>15044</v>
          </cell>
          <cell r="K424">
            <v>24188</v>
          </cell>
          <cell r="L424" t="str">
            <v>après</v>
          </cell>
          <cell r="M424">
            <v>325653</v>
          </cell>
          <cell r="N424">
            <v>6.9783564814814819E-2</v>
          </cell>
          <cell r="O424">
            <v>6.9783900462962956E-2</v>
          </cell>
          <cell r="P424" t="str">
            <v>Non</v>
          </cell>
          <cell r="Q424" t="str">
            <v/>
          </cell>
        </row>
        <row r="425">
          <cell r="A425" t="str">
            <v>2007-6</v>
          </cell>
          <cell r="B425">
            <v>2007</v>
          </cell>
          <cell r="C425">
            <v>6</v>
          </cell>
          <cell r="D425" t="str">
            <v>Canada</v>
          </cell>
          <cell r="E425" t="str">
            <v>Montréal</v>
          </cell>
          <cell r="F425" t="str">
            <v>Grand Prix du Canada</v>
          </cell>
          <cell r="G425">
            <v>22</v>
          </cell>
          <cell r="H425">
            <v>70</v>
          </cell>
          <cell r="I425">
            <v>25</v>
          </cell>
          <cell r="J425">
            <v>7485</v>
          </cell>
          <cell r="K425">
            <v>13013</v>
          </cell>
          <cell r="L425" t="str">
            <v>après</v>
          </cell>
          <cell r="M425">
            <v>169295</v>
          </cell>
          <cell r="N425">
            <v>7.235277777777778E-2</v>
          </cell>
          <cell r="O425">
            <v>7.235291666666667E-2</v>
          </cell>
          <cell r="P425" t="str">
            <v>Non</v>
          </cell>
          <cell r="Q425" t="str">
            <v/>
          </cell>
        </row>
        <row r="426">
          <cell r="A426" t="str">
            <v>2007-7</v>
          </cell>
          <cell r="B426">
            <v>2007</v>
          </cell>
          <cell r="C426">
            <v>7</v>
          </cell>
          <cell r="D426" t="str">
            <v>Etats-Unis</v>
          </cell>
          <cell r="E426" t="str">
            <v>Indianapolis</v>
          </cell>
          <cell r="F426" t="str">
            <v>United States Grand Prix</v>
          </cell>
          <cell r="G426">
            <v>22</v>
          </cell>
          <cell r="H426">
            <v>73</v>
          </cell>
          <cell r="I426">
            <v>50</v>
          </cell>
          <cell r="J426">
            <v>107920</v>
          </cell>
          <cell r="K426">
            <v>118431</v>
          </cell>
          <cell r="L426" t="str">
            <v>après</v>
          </cell>
          <cell r="M426">
            <v>391924</v>
          </cell>
          <cell r="N426">
            <v>6.3308564814814811E-2</v>
          </cell>
          <cell r="O426">
            <v>6.3309780092592596E-2</v>
          </cell>
          <cell r="P426" t="str">
            <v>Non</v>
          </cell>
          <cell r="Q426" t="str">
            <v/>
          </cell>
        </row>
        <row r="427">
          <cell r="A427" t="str">
            <v>2007-8</v>
          </cell>
          <cell r="B427">
            <v>2007</v>
          </cell>
          <cell r="C427">
            <v>8</v>
          </cell>
          <cell r="D427" t="str">
            <v>France</v>
          </cell>
          <cell r="E427" t="str">
            <v>Magny-Cours</v>
          </cell>
          <cell r="F427" t="str">
            <v>Grand Prix de France</v>
          </cell>
          <cell r="G427">
            <v>22</v>
          </cell>
          <cell r="H427">
            <v>70</v>
          </cell>
          <cell r="I427">
            <v>50</v>
          </cell>
          <cell r="J427">
            <v>18167</v>
          </cell>
          <cell r="K427">
            <v>27422</v>
          </cell>
          <cell r="L427" t="str">
            <v>avant</v>
          </cell>
          <cell r="N427" t="str">
            <v/>
          </cell>
          <cell r="O427">
            <v>6.3127314814814817E-2</v>
          </cell>
          <cell r="P427" t="str">
            <v>Non</v>
          </cell>
          <cell r="Q427" t="str">
            <v/>
          </cell>
        </row>
        <row r="428">
          <cell r="A428" t="str">
            <v>2007-9</v>
          </cell>
          <cell r="B428">
            <v>2007</v>
          </cell>
          <cell r="C428">
            <v>9</v>
          </cell>
          <cell r="D428" t="str">
            <v>Grande-Bretagne</v>
          </cell>
          <cell r="E428" t="str">
            <v>Silverstone</v>
          </cell>
          <cell r="F428" t="str">
            <v>British Grand Prix</v>
          </cell>
          <cell r="G428">
            <v>22</v>
          </cell>
          <cell r="H428">
            <v>60</v>
          </cell>
          <cell r="I428">
            <v>25</v>
          </cell>
          <cell r="J428">
            <v>15095</v>
          </cell>
          <cell r="K428">
            <v>25271</v>
          </cell>
          <cell r="L428" t="str">
            <v>avant</v>
          </cell>
          <cell r="M428">
            <v>147848</v>
          </cell>
          <cell r="N428">
            <v>5.6748611111111104E-2</v>
          </cell>
          <cell r="O428">
            <v>5.6748541666666659E-2</v>
          </cell>
          <cell r="P428" t="str">
            <v>Non</v>
          </cell>
          <cell r="Q428" t="str">
            <v/>
          </cell>
        </row>
        <row r="429">
          <cell r="A429" t="str">
            <v>2007-10</v>
          </cell>
          <cell r="B429">
            <v>2007</v>
          </cell>
          <cell r="C429">
            <v>10</v>
          </cell>
          <cell r="D429" t="str">
            <v>Europe</v>
          </cell>
          <cell r="E429" t="str">
            <v>Nürburgring</v>
          </cell>
          <cell r="F429" t="str">
            <v>Grosser Preis von Europa</v>
          </cell>
          <cell r="G429">
            <v>22</v>
          </cell>
          <cell r="H429">
            <v>60</v>
          </cell>
          <cell r="I429">
            <v>50</v>
          </cell>
          <cell r="J429">
            <v>14817</v>
          </cell>
          <cell r="K429">
            <v>25747</v>
          </cell>
          <cell r="L429" t="str">
            <v>avant</v>
          </cell>
          <cell r="M429">
            <v>405052</v>
          </cell>
          <cell r="N429">
            <v>8.7802083333333336E-2</v>
          </cell>
          <cell r="O429">
            <v>8.7805069444444439E-2</v>
          </cell>
          <cell r="P429" t="str">
            <v>Oui</v>
          </cell>
          <cell r="Q429" t="str">
            <v/>
          </cell>
          <cell r="R429">
            <v>54260</v>
          </cell>
        </row>
        <row r="430">
          <cell r="A430" t="str">
            <v>2007-11</v>
          </cell>
          <cell r="B430">
            <v>2007</v>
          </cell>
          <cell r="C430">
            <v>11</v>
          </cell>
          <cell r="D430" t="str">
            <v>Hongrie</v>
          </cell>
          <cell r="E430" t="str">
            <v>Hungaroring</v>
          </cell>
          <cell r="F430" t="str">
            <v>Magyar Nagydij</v>
          </cell>
          <cell r="G430">
            <v>22</v>
          </cell>
          <cell r="H430">
            <v>70</v>
          </cell>
          <cell r="I430">
            <v>50</v>
          </cell>
          <cell r="J430">
            <v>16228</v>
          </cell>
          <cell r="K430">
            <v>25944</v>
          </cell>
          <cell r="L430" t="str">
            <v>avant</v>
          </cell>
          <cell r="M430">
            <v>313589</v>
          </cell>
          <cell r="N430">
            <v>6.6584490740740729E-2</v>
          </cell>
          <cell r="O430">
            <v>6.658554398148149E-2</v>
          </cell>
          <cell r="P430" t="str">
            <v>Non</v>
          </cell>
          <cell r="Q430" t="str">
            <v/>
          </cell>
        </row>
        <row r="431">
          <cell r="A431" t="str">
            <v>2007-12</v>
          </cell>
          <cell r="B431">
            <v>2007</v>
          </cell>
          <cell r="C431">
            <v>12</v>
          </cell>
          <cell r="D431" t="str">
            <v>Turquie</v>
          </cell>
          <cell r="E431" t="str">
            <v>Istanbul</v>
          </cell>
          <cell r="F431" t="str">
            <v>Turkish Grand Prix</v>
          </cell>
          <cell r="G431">
            <v>22</v>
          </cell>
          <cell r="H431">
            <v>58</v>
          </cell>
          <cell r="I431">
            <v>50</v>
          </cell>
          <cell r="J431">
            <v>18482</v>
          </cell>
          <cell r="K431">
            <v>28553</v>
          </cell>
          <cell r="L431" t="str">
            <v>avant</v>
          </cell>
          <cell r="M431">
            <v>288624</v>
          </cell>
          <cell r="N431">
            <v>6.0201620370370378E-2</v>
          </cell>
          <cell r="O431">
            <v>6.021019675925926E-2</v>
          </cell>
          <cell r="P431" t="str">
            <v>Non</v>
          </cell>
          <cell r="Q431" t="str">
            <v/>
          </cell>
        </row>
        <row r="432">
          <cell r="A432" t="str">
            <v>2007-13</v>
          </cell>
          <cell r="B432">
            <v>2007</v>
          </cell>
          <cell r="C432">
            <v>13</v>
          </cell>
          <cell r="D432" t="str">
            <v>Italie</v>
          </cell>
          <cell r="E432" t="str">
            <v>Monza</v>
          </cell>
          <cell r="F432" t="str">
            <v>Gran Premio d'Italia</v>
          </cell>
          <cell r="G432">
            <v>22</v>
          </cell>
          <cell r="H432">
            <v>53</v>
          </cell>
          <cell r="I432">
            <v>25</v>
          </cell>
          <cell r="J432">
            <v>7502</v>
          </cell>
          <cell r="K432">
            <v>12914</v>
          </cell>
          <cell r="L432" t="str">
            <v>avant</v>
          </cell>
          <cell r="M432">
            <v>130854</v>
          </cell>
          <cell r="N432">
            <v>5.4601851851851853E-2</v>
          </cell>
          <cell r="O432">
            <v>5.46042361111111E-2</v>
          </cell>
          <cell r="P432" t="str">
            <v>Non</v>
          </cell>
          <cell r="Q432" t="str">
            <v/>
          </cell>
        </row>
        <row r="433">
          <cell r="A433" t="str">
            <v>2007-14</v>
          </cell>
          <cell r="B433">
            <v>2007</v>
          </cell>
          <cell r="C433">
            <v>14</v>
          </cell>
          <cell r="D433" t="str">
            <v>Belgique</v>
          </cell>
          <cell r="E433" t="str">
            <v>Spa-Francorchamps</v>
          </cell>
          <cell r="F433" t="str">
            <v>Grand Prix de Belgique</v>
          </cell>
          <cell r="G433">
            <v>22</v>
          </cell>
          <cell r="H433">
            <v>44</v>
          </cell>
          <cell r="I433">
            <v>50</v>
          </cell>
          <cell r="J433">
            <v>15873</v>
          </cell>
          <cell r="K433">
            <v>28238</v>
          </cell>
          <cell r="L433" t="str">
            <v>avant</v>
          </cell>
          <cell r="M433">
            <v>270161</v>
          </cell>
          <cell r="N433">
            <v>5.6000694444444443E-2</v>
          </cell>
          <cell r="O433">
            <v>5.6007708333333329E-2</v>
          </cell>
          <cell r="P433" t="str">
            <v>Non</v>
          </cell>
          <cell r="Q433" t="str">
            <v/>
          </cell>
        </row>
        <row r="434">
          <cell r="A434" t="str">
            <v>2007-15</v>
          </cell>
          <cell r="B434">
            <v>2007</v>
          </cell>
          <cell r="C434">
            <v>15</v>
          </cell>
          <cell r="D434" t="str">
            <v>Japon</v>
          </cell>
          <cell r="E434" t="str">
            <v>Fuji</v>
          </cell>
          <cell r="F434" t="str">
            <v>Japanese Grand Prix</v>
          </cell>
          <cell r="G434">
            <v>22</v>
          </cell>
          <cell r="H434">
            <v>67</v>
          </cell>
          <cell r="I434">
            <v>29.97</v>
          </cell>
          <cell r="J434" t="str">
            <v>Départ sous SC</v>
          </cell>
          <cell r="K434">
            <v>69120</v>
          </cell>
          <cell r="L434" t="str">
            <v>avant</v>
          </cell>
          <cell r="M434">
            <v>285913</v>
          </cell>
          <cell r="N434">
            <v>8.3722997689047077E-2</v>
          </cell>
          <cell r="O434">
            <v>8.3733553240740735E-2</v>
          </cell>
          <cell r="P434" t="str">
            <v>Non</v>
          </cell>
          <cell r="Q434" t="str">
            <v/>
          </cell>
        </row>
        <row r="435">
          <cell r="A435" t="str">
            <v>2007-16</v>
          </cell>
          <cell r="B435">
            <v>2007</v>
          </cell>
          <cell r="C435">
            <v>16</v>
          </cell>
          <cell r="D435" t="str">
            <v>Chine</v>
          </cell>
          <cell r="E435" t="str">
            <v>Shanghai</v>
          </cell>
          <cell r="F435" t="str">
            <v>Chinese Grand Prix</v>
          </cell>
          <cell r="G435">
            <v>22</v>
          </cell>
          <cell r="H435">
            <v>56</v>
          </cell>
          <cell r="I435">
            <v>50</v>
          </cell>
          <cell r="J435">
            <v>15087</v>
          </cell>
          <cell r="K435">
            <v>25576</v>
          </cell>
          <cell r="L435" t="str">
            <v>avant</v>
          </cell>
          <cell r="M435">
            <v>319500</v>
          </cell>
          <cell r="N435">
            <v>6.8037962962962953E-2</v>
          </cell>
          <cell r="O435">
            <v>6.8036979166666664E-2</v>
          </cell>
          <cell r="P435" t="str">
            <v>Non</v>
          </cell>
          <cell r="Q435" t="str">
            <v/>
          </cell>
        </row>
        <row r="436">
          <cell r="A436" t="str">
            <v>2007-17</v>
          </cell>
          <cell r="B436">
            <v>2007</v>
          </cell>
          <cell r="C436">
            <v>17</v>
          </cell>
          <cell r="D436" t="str">
            <v>Brésil</v>
          </cell>
          <cell r="E436" t="str">
            <v>Interlagos</v>
          </cell>
          <cell r="F436" t="str">
            <v>Grande Premio do Brasil</v>
          </cell>
          <cell r="G436">
            <v>22</v>
          </cell>
          <cell r="H436">
            <v>71</v>
          </cell>
          <cell r="I436">
            <v>50</v>
          </cell>
          <cell r="J436">
            <v>89978</v>
          </cell>
          <cell r="K436">
            <v>100521</v>
          </cell>
          <cell r="L436" t="str">
            <v>avant</v>
          </cell>
          <cell r="M436">
            <v>365287</v>
          </cell>
          <cell r="N436">
            <v>6.1288425925925927E-2</v>
          </cell>
          <cell r="O436">
            <v>6.1287847222222226E-2</v>
          </cell>
          <cell r="P436" t="str">
            <v>Non</v>
          </cell>
          <cell r="Q436" t="str">
            <v/>
          </cell>
        </row>
        <row r="437">
          <cell r="A437" t="str">
            <v>2008-1</v>
          </cell>
          <cell r="B437">
            <v>2008</v>
          </cell>
          <cell r="C437">
            <v>1</v>
          </cell>
          <cell r="D437" t="str">
            <v>Australie</v>
          </cell>
          <cell r="E437" t="str">
            <v>Melbourne</v>
          </cell>
          <cell r="F437" t="str">
            <v>Australian Grand Prix</v>
          </cell>
          <cell r="G437">
            <v>22</v>
          </cell>
          <cell r="H437">
            <v>58</v>
          </cell>
          <cell r="I437">
            <v>50</v>
          </cell>
          <cell r="J437">
            <v>14752</v>
          </cell>
          <cell r="K437">
            <v>25366</v>
          </cell>
          <cell r="L437" t="str">
            <v>après</v>
          </cell>
          <cell r="M437">
            <v>309893</v>
          </cell>
          <cell r="N437">
            <v>6.5862731481481487E-2</v>
          </cell>
          <cell r="O437">
            <v>6.5863611111111109E-2</v>
          </cell>
          <cell r="P437" t="str">
            <v>Non</v>
          </cell>
          <cell r="Q437" t="str">
            <v/>
          </cell>
        </row>
        <row r="438">
          <cell r="A438" t="str">
            <v>2008-2</v>
          </cell>
          <cell r="B438">
            <v>2008</v>
          </cell>
          <cell r="C438">
            <v>2</v>
          </cell>
          <cell r="D438" t="str">
            <v>Malaisie</v>
          </cell>
          <cell r="E438" t="str">
            <v>Kuala Lumpur</v>
          </cell>
          <cell r="F438" t="str">
            <v>Malaysian Grand Prix</v>
          </cell>
          <cell r="G438">
            <v>22</v>
          </cell>
          <cell r="H438">
            <v>56</v>
          </cell>
          <cell r="I438">
            <v>50</v>
          </cell>
          <cell r="J438">
            <v>15075</v>
          </cell>
          <cell r="K438">
            <v>25164</v>
          </cell>
          <cell r="L438" t="str">
            <v>avant</v>
          </cell>
          <cell r="N438" t="str">
            <v/>
          </cell>
          <cell r="O438">
            <v>6.3409201388888892E-2</v>
          </cell>
          <cell r="P438" t="str">
            <v>Non</v>
          </cell>
          <cell r="Q438" t="str">
            <v/>
          </cell>
        </row>
        <row r="439">
          <cell r="A439" t="str">
            <v>2008-3</v>
          </cell>
          <cell r="B439">
            <v>2008</v>
          </cell>
          <cell r="C439">
            <v>3</v>
          </cell>
          <cell r="D439" t="str">
            <v>Bahreïn</v>
          </cell>
          <cell r="E439" t="str">
            <v>Sakhir</v>
          </cell>
          <cell r="F439" t="str">
            <v>Bahrain Grand Prix</v>
          </cell>
          <cell r="G439">
            <v>22</v>
          </cell>
          <cell r="H439">
            <v>57</v>
          </cell>
          <cell r="I439">
            <v>50</v>
          </cell>
          <cell r="J439">
            <v>14625</v>
          </cell>
          <cell r="K439">
            <v>25302</v>
          </cell>
          <cell r="L439" t="str">
            <v>avant</v>
          </cell>
          <cell r="M439">
            <v>298646</v>
          </cell>
          <cell r="N439">
            <v>6.327407407407408E-2</v>
          </cell>
          <cell r="O439">
            <v>6.3275115740740739E-2</v>
          </cell>
          <cell r="P439" t="str">
            <v>Non</v>
          </cell>
          <cell r="Q439" t="str">
            <v/>
          </cell>
        </row>
        <row r="440">
          <cell r="A440" t="str">
            <v>2008-4</v>
          </cell>
          <cell r="B440">
            <v>2008</v>
          </cell>
          <cell r="C440">
            <v>4</v>
          </cell>
          <cell r="D440" t="str">
            <v>Espagne</v>
          </cell>
          <cell r="E440" t="str">
            <v>Barcelone</v>
          </cell>
          <cell r="F440" t="str">
            <v>Gran Premio de España</v>
          </cell>
          <cell r="G440">
            <v>22</v>
          </cell>
          <cell r="H440">
            <v>66</v>
          </cell>
          <cell r="I440">
            <v>50</v>
          </cell>
          <cell r="J440">
            <v>14705</v>
          </cell>
          <cell r="K440">
            <v>24094</v>
          </cell>
          <cell r="L440" t="str">
            <v>avant</v>
          </cell>
          <cell r="M440">
            <v>319039</v>
          </cell>
          <cell r="N440">
            <v>6.8274305555555553E-2</v>
          </cell>
          <cell r="O440">
            <v>6.827605324074075E-2</v>
          </cell>
          <cell r="P440" t="str">
            <v>Non</v>
          </cell>
          <cell r="Q440" t="str">
            <v/>
          </cell>
        </row>
        <row r="441">
          <cell r="A441" t="str">
            <v>2008-5</v>
          </cell>
          <cell r="B441">
            <v>2008</v>
          </cell>
          <cell r="C441">
            <v>5</v>
          </cell>
          <cell r="D441" t="str">
            <v>Turquie</v>
          </cell>
          <cell r="E441" t="str">
            <v>Istanbul</v>
          </cell>
          <cell r="F441" t="str">
            <v>Turkish Grand Prix</v>
          </cell>
          <cell r="G441">
            <v>20</v>
          </cell>
          <cell r="H441">
            <v>58</v>
          </cell>
          <cell r="I441">
            <v>50</v>
          </cell>
          <cell r="J441">
            <v>14980</v>
          </cell>
          <cell r="K441">
            <v>25405</v>
          </cell>
          <cell r="L441" t="str">
            <v>avant</v>
          </cell>
          <cell r="M441">
            <v>285865</v>
          </cell>
          <cell r="N441">
            <v>6.029166666666666E-2</v>
          </cell>
          <cell r="O441">
            <v>6.0294571759259258E-2</v>
          </cell>
          <cell r="P441" t="str">
            <v>Non</v>
          </cell>
          <cell r="Q441" t="str">
            <v/>
          </cell>
        </row>
        <row r="442">
          <cell r="A442" t="str">
            <v>2008-6</v>
          </cell>
          <cell r="B442">
            <v>2008</v>
          </cell>
          <cell r="C442">
            <v>6</v>
          </cell>
          <cell r="D442" t="str">
            <v>Monaco</v>
          </cell>
          <cell r="E442" t="str">
            <v>Monaco</v>
          </cell>
          <cell r="F442" t="str">
            <v>Grand Prix Automobile de Monaco</v>
          </cell>
          <cell r="G442">
            <v>20</v>
          </cell>
          <cell r="H442">
            <v>78</v>
          </cell>
          <cell r="I442">
            <v>50</v>
          </cell>
          <cell r="J442">
            <v>60477</v>
          </cell>
          <cell r="K442">
            <v>69667</v>
          </cell>
          <cell r="L442" t="str">
            <v>après</v>
          </cell>
          <cell r="M442">
            <v>431802</v>
          </cell>
          <cell r="N442">
            <v>8.3827546296296296E-2</v>
          </cell>
          <cell r="O442">
            <v>8.3828032407407396E-2</v>
          </cell>
          <cell r="P442" t="str">
            <v>Non</v>
          </cell>
          <cell r="Q442" t="str">
            <v/>
          </cell>
        </row>
        <row r="443">
          <cell r="A443" t="str">
            <v>2008-7</v>
          </cell>
          <cell r="B443">
            <v>2008</v>
          </cell>
          <cell r="C443">
            <v>7</v>
          </cell>
          <cell r="D443" t="str">
            <v>Canada</v>
          </cell>
          <cell r="E443" t="str">
            <v>Montréal</v>
          </cell>
          <cell r="F443" t="str">
            <v>Grand Prix du Canada</v>
          </cell>
          <cell r="G443">
            <v>20</v>
          </cell>
          <cell r="H443">
            <v>70</v>
          </cell>
          <cell r="I443">
            <v>50</v>
          </cell>
          <cell r="J443">
            <v>15283</v>
          </cell>
          <cell r="K443">
            <v>24659</v>
          </cell>
          <cell r="L443" t="str">
            <v>après</v>
          </cell>
          <cell r="M443">
            <v>313872</v>
          </cell>
          <cell r="N443">
            <v>6.694745370370371E-2</v>
          </cell>
          <cell r="O443">
            <v>6.6949618055555563E-2</v>
          </cell>
          <cell r="P443" t="str">
            <v>Non</v>
          </cell>
          <cell r="Q443" t="str">
            <v/>
          </cell>
        </row>
        <row r="444">
          <cell r="A444" t="str">
            <v>2008-8</v>
          </cell>
          <cell r="B444">
            <v>2008</v>
          </cell>
          <cell r="C444">
            <v>8</v>
          </cell>
          <cell r="D444" t="str">
            <v>France</v>
          </cell>
          <cell r="E444" t="str">
            <v>Magny-Cours</v>
          </cell>
          <cell r="F444" t="str">
            <v>Grand Prix de France</v>
          </cell>
          <cell r="G444">
            <v>20</v>
          </cell>
          <cell r="H444">
            <v>70</v>
          </cell>
          <cell r="I444">
            <v>50</v>
          </cell>
          <cell r="J444">
            <v>14996</v>
          </cell>
          <cell r="K444">
            <v>23956</v>
          </cell>
          <cell r="L444" t="str">
            <v>avant</v>
          </cell>
          <cell r="M444">
            <v>299444</v>
          </cell>
          <cell r="N444">
            <v>6.377037037037038E-2</v>
          </cell>
          <cell r="O444">
            <v>6.3775983796296301E-2</v>
          </cell>
          <cell r="P444" t="str">
            <v>Non</v>
          </cell>
          <cell r="Q444" t="str">
            <v/>
          </cell>
        </row>
        <row r="445">
          <cell r="A445" t="str">
            <v>2008-9</v>
          </cell>
          <cell r="B445">
            <v>2008</v>
          </cell>
          <cell r="C445">
            <v>9</v>
          </cell>
          <cell r="D445" t="str">
            <v>Grande-Bretagne</v>
          </cell>
          <cell r="E445" t="str">
            <v>Silverstone</v>
          </cell>
          <cell r="F445" t="str">
            <v>British Grand Prix</v>
          </cell>
          <cell r="G445">
            <v>20</v>
          </cell>
          <cell r="H445">
            <v>60</v>
          </cell>
          <cell r="I445">
            <v>50</v>
          </cell>
          <cell r="J445">
            <v>35787</v>
          </cell>
          <cell r="K445">
            <v>45786</v>
          </cell>
          <cell r="L445" t="str">
            <v>avant</v>
          </cell>
          <cell r="M445">
            <v>343244</v>
          </cell>
          <cell r="N445">
            <v>6.8856018518518511E-2</v>
          </cell>
          <cell r="O445">
            <v>6.8859259259259259E-2</v>
          </cell>
          <cell r="P445" t="str">
            <v>Non</v>
          </cell>
          <cell r="Q445" t="str">
            <v/>
          </cell>
        </row>
        <row r="446">
          <cell r="A446" t="str">
            <v>2008-10</v>
          </cell>
          <cell r="B446">
            <v>2008</v>
          </cell>
          <cell r="C446">
            <v>10</v>
          </cell>
          <cell r="D446" t="str">
            <v>Allemagne</v>
          </cell>
          <cell r="E446" t="str">
            <v>Hockenheim</v>
          </cell>
          <cell r="F446" t="str">
            <v>Grosser Preis von Deutschland</v>
          </cell>
          <cell r="G446">
            <v>20</v>
          </cell>
          <cell r="H446">
            <v>67</v>
          </cell>
          <cell r="I446">
            <v>50</v>
          </cell>
          <cell r="J446">
            <v>14987</v>
          </cell>
          <cell r="K446">
            <v>23943</v>
          </cell>
          <cell r="L446" t="str">
            <v>avant</v>
          </cell>
          <cell r="M446">
            <v>297946</v>
          </cell>
          <cell r="N446">
            <v>6.3426620370370376E-2</v>
          </cell>
          <cell r="O446">
            <v>6.3436041666666665E-2</v>
          </cell>
          <cell r="P446" t="str">
            <v>Non</v>
          </cell>
          <cell r="Q446" t="str">
            <v/>
          </cell>
        </row>
        <row r="447">
          <cell r="A447" t="str">
            <v>2008-11</v>
          </cell>
          <cell r="B447">
            <v>2008</v>
          </cell>
          <cell r="C447">
            <v>11</v>
          </cell>
          <cell r="D447" t="str">
            <v>Hongrie</v>
          </cell>
          <cell r="E447" t="str">
            <v>Hungaroring</v>
          </cell>
          <cell r="F447" t="str">
            <v>Magyar Nagydij</v>
          </cell>
          <cell r="G447">
            <v>20</v>
          </cell>
          <cell r="H447">
            <v>70</v>
          </cell>
          <cell r="I447">
            <v>25</v>
          </cell>
          <cell r="J447">
            <v>15726</v>
          </cell>
          <cell r="K447">
            <v>20369</v>
          </cell>
          <cell r="L447" t="str">
            <v>avant</v>
          </cell>
          <cell r="M447">
            <v>166545</v>
          </cell>
          <cell r="N447">
            <v>6.7674074074074067E-2</v>
          </cell>
          <cell r="O447">
            <v>6.7674386574074083E-2</v>
          </cell>
          <cell r="P447" t="str">
            <v>Non</v>
          </cell>
          <cell r="Q447" t="str">
            <v/>
          </cell>
        </row>
        <row r="448">
          <cell r="A448" t="str">
            <v>2008-12</v>
          </cell>
          <cell r="B448">
            <v>2008</v>
          </cell>
          <cell r="C448">
            <v>12</v>
          </cell>
          <cell r="D448" t="str">
            <v>Europe</v>
          </cell>
          <cell r="E448" t="str">
            <v>Valencia</v>
          </cell>
          <cell r="F448" t="str">
            <v>Gran Premio de Europa</v>
          </cell>
          <cell r="G448">
            <v>20</v>
          </cell>
          <cell r="H448">
            <v>57</v>
          </cell>
          <cell r="I448">
            <v>50</v>
          </cell>
          <cell r="J448">
            <v>15024</v>
          </cell>
          <cell r="K448">
            <v>25257</v>
          </cell>
          <cell r="L448" t="str">
            <v>après</v>
          </cell>
          <cell r="M448">
            <v>311872</v>
          </cell>
          <cell r="N448">
            <v>6.6346064814814823E-2</v>
          </cell>
          <cell r="O448">
            <v>6.6346516203703701E-2</v>
          </cell>
          <cell r="P448" t="str">
            <v>Non</v>
          </cell>
          <cell r="Q448" t="str">
            <v/>
          </cell>
        </row>
        <row r="449">
          <cell r="A449" t="str">
            <v>2008-13</v>
          </cell>
          <cell r="B449">
            <v>2008</v>
          </cell>
          <cell r="C449">
            <v>13</v>
          </cell>
          <cell r="D449" t="str">
            <v>Belgique</v>
          </cell>
          <cell r="E449" t="str">
            <v>Spa-Francorchamps</v>
          </cell>
          <cell r="F449" t="str">
            <v>Grand Prix de Belgique</v>
          </cell>
          <cell r="G449">
            <v>20</v>
          </cell>
          <cell r="H449">
            <v>44</v>
          </cell>
          <cell r="I449">
            <v>50</v>
          </cell>
          <cell r="J449">
            <v>28459</v>
          </cell>
          <cell r="K449">
            <v>40389</v>
          </cell>
          <cell r="L449" t="str">
            <v>avant</v>
          </cell>
          <cell r="M449">
            <v>288632</v>
          </cell>
          <cell r="N449">
            <v>5.7463657407407408E-2</v>
          </cell>
          <cell r="O449">
            <v>5.7464502314814814E-2</v>
          </cell>
          <cell r="P449" t="str">
            <v>Non</v>
          </cell>
          <cell r="Q449" t="str">
            <v/>
          </cell>
        </row>
        <row r="450">
          <cell r="A450" t="str">
            <v>2008-14</v>
          </cell>
          <cell r="B450">
            <v>2008</v>
          </cell>
          <cell r="C450">
            <v>14</v>
          </cell>
          <cell r="D450" t="str">
            <v>Italie</v>
          </cell>
          <cell r="E450" t="str">
            <v>Monza</v>
          </cell>
          <cell r="F450" t="str">
            <v>Gran Premio d'Italia</v>
          </cell>
          <cell r="G450">
            <v>20</v>
          </cell>
          <cell r="H450">
            <v>53</v>
          </cell>
          <cell r="I450">
            <v>50</v>
          </cell>
          <cell r="J450" t="str">
            <v>Départ sous SC</v>
          </cell>
          <cell r="K450">
            <v>12851</v>
          </cell>
          <cell r="L450" t="str">
            <v>avant</v>
          </cell>
          <cell r="M450">
            <v>273222</v>
          </cell>
          <cell r="N450">
            <v>6.0271064814814812E-2</v>
          </cell>
          <cell r="O450">
            <v>6.0271921296296292E-2</v>
          </cell>
          <cell r="P450" t="str">
            <v>Non</v>
          </cell>
          <cell r="Q450" t="str">
            <v/>
          </cell>
        </row>
        <row r="451">
          <cell r="A451" t="str">
            <v>2008-15</v>
          </cell>
          <cell r="B451">
            <v>2008</v>
          </cell>
          <cell r="C451">
            <v>15</v>
          </cell>
          <cell r="D451" t="str">
            <v>Singapour</v>
          </cell>
          <cell r="E451" t="str">
            <v>Singapour</v>
          </cell>
          <cell r="F451" t="str">
            <v>Singapore Grand Prix</v>
          </cell>
          <cell r="G451">
            <v>20</v>
          </cell>
          <cell r="H451">
            <v>61</v>
          </cell>
          <cell r="I451">
            <v>50</v>
          </cell>
          <cell r="J451">
            <v>88604</v>
          </cell>
          <cell r="K451">
            <v>99381</v>
          </cell>
          <cell r="L451" t="str">
            <v>avant</v>
          </cell>
          <cell r="M451">
            <v>451195</v>
          </cell>
          <cell r="N451">
            <v>8.1438425925925914E-2</v>
          </cell>
          <cell r="O451">
            <v>8.1438703703703708E-2</v>
          </cell>
          <cell r="P451" t="str">
            <v>Non</v>
          </cell>
          <cell r="Q451" t="str">
            <v/>
          </cell>
        </row>
        <row r="452">
          <cell r="A452" t="str">
            <v>2008-16</v>
          </cell>
          <cell r="B452">
            <v>2008</v>
          </cell>
          <cell r="C452">
            <v>16</v>
          </cell>
          <cell r="D452" t="str">
            <v>Japon</v>
          </cell>
          <cell r="E452" t="str">
            <v>Fuji</v>
          </cell>
          <cell r="F452" t="str">
            <v>Japanese Grand Prix</v>
          </cell>
          <cell r="G452">
            <v>20</v>
          </cell>
          <cell r="H452">
            <v>67</v>
          </cell>
          <cell r="I452">
            <v>29.97</v>
          </cell>
          <cell r="J452">
            <v>51264</v>
          </cell>
          <cell r="K452">
            <v>57454</v>
          </cell>
          <cell r="L452" t="str">
            <v>avant</v>
          </cell>
          <cell r="M452">
            <v>219948</v>
          </cell>
          <cell r="N452">
            <v>6.2753339759512597E-2</v>
          </cell>
          <cell r="O452">
            <v>6.2753379629629624E-2</v>
          </cell>
          <cell r="P452" t="str">
            <v>Non</v>
          </cell>
          <cell r="Q452" t="str">
            <v/>
          </cell>
        </row>
        <row r="453">
          <cell r="A453" t="str">
            <v>2008-17</v>
          </cell>
          <cell r="B453">
            <v>2008</v>
          </cell>
          <cell r="C453">
            <v>17</v>
          </cell>
          <cell r="D453" t="str">
            <v>Chine</v>
          </cell>
          <cell r="E453" t="str">
            <v>Shanghai</v>
          </cell>
          <cell r="F453" t="str">
            <v>Chinese Grand Prix</v>
          </cell>
          <cell r="G453">
            <v>20</v>
          </cell>
          <cell r="H453">
            <v>56</v>
          </cell>
          <cell r="I453">
            <v>50</v>
          </cell>
          <cell r="J453">
            <v>10001</v>
          </cell>
          <cell r="K453">
            <v>20212</v>
          </cell>
          <cell r="L453" t="str">
            <v>avant</v>
          </cell>
          <cell r="M453">
            <v>296081</v>
          </cell>
          <cell r="N453">
            <v>6.3858564814814819E-2</v>
          </cell>
          <cell r="O453">
            <v>6.3858831018518525E-2</v>
          </cell>
          <cell r="P453" t="str">
            <v>Non</v>
          </cell>
          <cell r="Q453" t="str">
            <v/>
          </cell>
        </row>
        <row r="454">
          <cell r="A454" t="str">
            <v>2008-18</v>
          </cell>
          <cell r="B454">
            <v>2008</v>
          </cell>
          <cell r="C454">
            <v>18</v>
          </cell>
          <cell r="D454" t="str">
            <v>Brésil</v>
          </cell>
          <cell r="E454" t="str">
            <v>Interlagos</v>
          </cell>
          <cell r="F454" t="str">
            <v>Grande Premio do Brasil</v>
          </cell>
          <cell r="G454">
            <v>20</v>
          </cell>
          <cell r="H454">
            <v>71</v>
          </cell>
          <cell r="I454">
            <v>50</v>
          </cell>
          <cell r="J454">
            <v>44371</v>
          </cell>
          <cell r="K454">
            <v>53410</v>
          </cell>
          <cell r="L454" t="str">
            <v>avant</v>
          </cell>
          <cell r="M454">
            <v>335983</v>
          </cell>
          <cell r="N454">
            <v>6.5410416666666665E-2</v>
          </cell>
          <cell r="O454">
            <v>6.5410127314814812E-2</v>
          </cell>
          <cell r="P454" t="str">
            <v>Non</v>
          </cell>
          <cell r="Q454" t="str">
            <v/>
          </cell>
        </row>
        <row r="455">
          <cell r="A455" t="str">
            <v>2009-1</v>
          </cell>
          <cell r="B455">
            <v>2009</v>
          </cell>
          <cell r="C455">
            <v>1</v>
          </cell>
          <cell r="D455" t="str">
            <v>Australie</v>
          </cell>
          <cell r="E455" t="str">
            <v>Melbourne</v>
          </cell>
          <cell r="F455" t="str">
            <v>Australian Grand Prix</v>
          </cell>
          <cell r="G455">
            <v>20</v>
          </cell>
          <cell r="H455">
            <v>58</v>
          </cell>
          <cell r="I455">
            <v>50</v>
          </cell>
          <cell r="J455">
            <v>15000</v>
          </cell>
          <cell r="K455">
            <v>25491</v>
          </cell>
          <cell r="L455" t="str">
            <v>après</v>
          </cell>
          <cell r="M455">
            <v>308283</v>
          </cell>
          <cell r="N455">
            <v>6.5461111111111109E-2</v>
          </cell>
          <cell r="O455">
            <v>6.5460462962962956E-2</v>
          </cell>
          <cell r="P455" t="str">
            <v>Non</v>
          </cell>
          <cell r="Q455" t="str">
            <v/>
          </cell>
        </row>
        <row r="456">
          <cell r="A456" t="str">
            <v>2009-2</v>
          </cell>
          <cell r="B456">
            <v>2009</v>
          </cell>
          <cell r="C456">
            <v>2</v>
          </cell>
          <cell r="D456" t="str">
            <v>Malaisie</v>
          </cell>
          <cell r="E456" t="str">
            <v>Kuala Lumpur</v>
          </cell>
          <cell r="F456" t="str">
            <v>Malaysian Grand Prix</v>
          </cell>
          <cell r="G456">
            <v>20</v>
          </cell>
          <cell r="H456">
            <v>56</v>
          </cell>
          <cell r="I456">
            <v>50</v>
          </cell>
          <cell r="J456">
            <v>15000</v>
          </cell>
          <cell r="K456">
            <v>25489</v>
          </cell>
          <cell r="L456" t="str">
            <v>avant</v>
          </cell>
          <cell r="M456">
            <v>192018</v>
          </cell>
          <cell r="N456">
            <v>3.8548379629629627E-2</v>
          </cell>
          <cell r="O456">
            <v>3.8548865740740741E-2</v>
          </cell>
          <cell r="P456" t="str">
            <v>Oui</v>
          </cell>
          <cell r="Q456" t="str">
            <v/>
          </cell>
          <cell r="R456">
            <v>202622</v>
          </cell>
        </row>
        <row r="457">
          <cell r="A457" t="str">
            <v>2009-3</v>
          </cell>
          <cell r="B457">
            <v>2009</v>
          </cell>
          <cell r="C457">
            <v>3</v>
          </cell>
          <cell r="D457" t="str">
            <v>Chine</v>
          </cell>
          <cell r="E457" t="str">
            <v>Shanghai</v>
          </cell>
          <cell r="F457" t="str">
            <v>Chinese Grand Prix</v>
          </cell>
          <cell r="G457">
            <v>20</v>
          </cell>
          <cell r="H457">
            <v>56</v>
          </cell>
          <cell r="I457">
            <v>50</v>
          </cell>
          <cell r="J457" t="str">
            <v>Départ sous SC</v>
          </cell>
          <cell r="K457">
            <v>14944</v>
          </cell>
          <cell r="L457" t="str">
            <v>avant</v>
          </cell>
          <cell r="M457">
            <v>368120</v>
          </cell>
          <cell r="N457">
            <v>8.1753703703703703E-2</v>
          </cell>
          <cell r="O457">
            <v>8.1753298611111108E-2</v>
          </cell>
          <cell r="P457" t="str">
            <v>Non</v>
          </cell>
          <cell r="Q457" t="str">
            <v/>
          </cell>
        </row>
        <row r="458">
          <cell r="A458" t="str">
            <v>2009-4</v>
          </cell>
          <cell r="B458">
            <v>2009</v>
          </cell>
          <cell r="C458">
            <v>4</v>
          </cell>
          <cell r="D458" t="str">
            <v>Bahreïn</v>
          </cell>
          <cell r="E458" t="str">
            <v>Sakhir</v>
          </cell>
          <cell r="F458" t="str">
            <v>Bahrain Grand Prix</v>
          </cell>
          <cell r="G458">
            <v>20</v>
          </cell>
          <cell r="H458">
            <v>57</v>
          </cell>
          <cell r="I458">
            <v>50</v>
          </cell>
          <cell r="J458">
            <v>15000</v>
          </cell>
          <cell r="K458">
            <v>27151</v>
          </cell>
          <cell r="L458" t="str">
            <v>avant</v>
          </cell>
          <cell r="M458">
            <v>302533</v>
          </cell>
          <cell r="N458">
            <v>6.3745833333333335E-2</v>
          </cell>
          <cell r="O458">
            <v>6.3752106481481483E-2</v>
          </cell>
          <cell r="P458" t="str">
            <v>Non</v>
          </cell>
          <cell r="Q458" t="str">
            <v/>
          </cell>
        </row>
        <row r="459">
          <cell r="A459" t="str">
            <v>2009-5</v>
          </cell>
          <cell r="B459">
            <v>2009</v>
          </cell>
          <cell r="C459">
            <v>5</v>
          </cell>
          <cell r="D459" t="str">
            <v>Espagne</v>
          </cell>
          <cell r="E459" t="str">
            <v>Barcelone</v>
          </cell>
          <cell r="F459" t="str">
            <v>Gran Premio de España</v>
          </cell>
          <cell r="G459">
            <v>20</v>
          </cell>
          <cell r="H459">
            <v>66</v>
          </cell>
          <cell r="I459">
            <v>50</v>
          </cell>
          <cell r="J459">
            <v>14921</v>
          </cell>
          <cell r="K459">
            <v>24387</v>
          </cell>
          <cell r="L459" t="str">
            <v>avant</v>
          </cell>
          <cell r="M459">
            <v>316349</v>
          </cell>
          <cell r="N459">
            <v>6.7583796296296295E-2</v>
          </cell>
          <cell r="O459">
            <v>6.7583356481481491E-2</v>
          </cell>
          <cell r="P459" t="str">
            <v>Non</v>
          </cell>
          <cell r="Q459" t="str">
            <v/>
          </cell>
        </row>
        <row r="460">
          <cell r="A460" t="str">
            <v>2009-6</v>
          </cell>
          <cell r="B460">
            <v>2009</v>
          </cell>
          <cell r="C460">
            <v>6</v>
          </cell>
          <cell r="D460" t="str">
            <v>Monaco</v>
          </cell>
          <cell r="E460" t="str">
            <v>Monaco</v>
          </cell>
          <cell r="F460" t="str">
            <v>Grand Prix Automobile de Monaco</v>
          </cell>
          <cell r="G460">
            <v>20</v>
          </cell>
          <cell r="H460">
            <v>78</v>
          </cell>
          <cell r="I460">
            <v>50</v>
          </cell>
          <cell r="J460">
            <v>14961</v>
          </cell>
          <cell r="K460">
            <v>23853</v>
          </cell>
          <cell r="L460" t="str">
            <v>après</v>
          </cell>
          <cell r="M460">
            <v>326066</v>
          </cell>
          <cell r="N460">
            <v>6.9956712962962964E-2</v>
          </cell>
          <cell r="O460">
            <v>6.9956967592592595E-2</v>
          </cell>
          <cell r="P460" t="str">
            <v>Non</v>
          </cell>
          <cell r="Q460" t="str">
            <v/>
          </cell>
        </row>
        <row r="461">
          <cell r="A461" t="str">
            <v>2009-7</v>
          </cell>
          <cell r="B461">
            <v>2009</v>
          </cell>
          <cell r="C461">
            <v>7</v>
          </cell>
          <cell r="D461" t="str">
            <v>Turquie</v>
          </cell>
          <cell r="E461" t="str">
            <v>Istanbul</v>
          </cell>
          <cell r="F461" t="str">
            <v>Turkish Grand Prix</v>
          </cell>
          <cell r="G461">
            <v>20</v>
          </cell>
          <cell r="H461">
            <v>58</v>
          </cell>
          <cell r="I461">
            <v>50</v>
          </cell>
          <cell r="J461">
            <v>14961</v>
          </cell>
          <cell r="K461">
            <v>25306</v>
          </cell>
          <cell r="L461" t="str">
            <v>avant</v>
          </cell>
          <cell r="M461">
            <v>284543</v>
          </cell>
          <cell r="N461">
            <v>6.0008564814814813E-2</v>
          </cell>
          <cell r="O461">
            <v>6.0009814814814814E-2</v>
          </cell>
          <cell r="P461" t="str">
            <v>Non</v>
          </cell>
          <cell r="Q461" t="str">
            <v/>
          </cell>
        </row>
        <row r="462">
          <cell r="A462" t="str">
            <v>2009-8</v>
          </cell>
          <cell r="B462">
            <v>2009</v>
          </cell>
          <cell r="C462">
            <v>8</v>
          </cell>
          <cell r="D462" t="str">
            <v>Grande-Bretagne</v>
          </cell>
          <cell r="E462" t="str">
            <v>Silverstone</v>
          </cell>
          <cell r="F462" t="str">
            <v>British Grand Prix</v>
          </cell>
          <cell r="G462">
            <v>20</v>
          </cell>
          <cell r="H462">
            <v>60</v>
          </cell>
          <cell r="I462">
            <v>50</v>
          </cell>
          <cell r="J462">
            <v>14937</v>
          </cell>
          <cell r="K462">
            <v>25080</v>
          </cell>
          <cell r="L462" t="str">
            <v>avant</v>
          </cell>
          <cell r="M462">
            <v>273547</v>
          </cell>
          <cell r="N462">
            <v>5.7515509259259266E-2</v>
          </cell>
          <cell r="O462">
            <v>5.7515370370370376E-2</v>
          </cell>
          <cell r="P462" t="str">
            <v>Non</v>
          </cell>
          <cell r="Q462" t="str">
            <v/>
          </cell>
        </row>
        <row r="463">
          <cell r="A463" t="str">
            <v>2009-9</v>
          </cell>
          <cell r="B463">
            <v>2009</v>
          </cell>
          <cell r="C463">
            <v>9</v>
          </cell>
          <cell r="D463" t="str">
            <v>Allemagne</v>
          </cell>
          <cell r="E463" t="str">
            <v>Nürburgring</v>
          </cell>
          <cell r="F463" t="str">
            <v>Grosser Preis von Deutschland</v>
          </cell>
          <cell r="G463">
            <v>20</v>
          </cell>
          <cell r="H463">
            <v>60</v>
          </cell>
          <cell r="I463">
            <v>50</v>
          </cell>
          <cell r="J463">
            <v>14937</v>
          </cell>
          <cell r="K463">
            <v>24273</v>
          </cell>
          <cell r="L463" t="str">
            <v>avant</v>
          </cell>
          <cell r="M463">
            <v>314439</v>
          </cell>
          <cell r="N463">
            <v>6.716805555555555E-2</v>
          </cell>
          <cell r="O463">
            <v>6.7167939814814823E-2</v>
          </cell>
          <cell r="P463" t="str">
            <v>Non</v>
          </cell>
          <cell r="Q463" t="str">
            <v/>
          </cell>
        </row>
        <row r="464">
          <cell r="A464" t="str">
            <v>2009-10</v>
          </cell>
          <cell r="B464">
            <v>2009</v>
          </cell>
          <cell r="C464">
            <v>10</v>
          </cell>
          <cell r="D464" t="str">
            <v>Hongrie</v>
          </cell>
          <cell r="E464" t="str">
            <v>Hungaroring</v>
          </cell>
          <cell r="F464" t="str">
            <v>Magyar Nagydij</v>
          </cell>
          <cell r="G464">
            <v>19</v>
          </cell>
          <cell r="H464">
            <v>70</v>
          </cell>
          <cell r="I464">
            <v>50</v>
          </cell>
          <cell r="J464">
            <v>14879</v>
          </cell>
          <cell r="K464">
            <v>23510</v>
          </cell>
          <cell r="L464" t="str">
            <v>avant</v>
          </cell>
          <cell r="M464">
            <v>318706</v>
          </cell>
          <cell r="N464">
            <v>6.8332407407407411E-2</v>
          </cell>
          <cell r="O464">
            <v>6.8331898148148149E-2</v>
          </cell>
          <cell r="P464" t="str">
            <v>Non</v>
          </cell>
          <cell r="Q464" t="str">
            <v/>
          </cell>
        </row>
        <row r="465">
          <cell r="A465" t="str">
            <v>2009-11</v>
          </cell>
          <cell r="B465">
            <v>2009</v>
          </cell>
          <cell r="C465">
            <v>11</v>
          </cell>
          <cell r="D465" t="str">
            <v>Europe</v>
          </cell>
          <cell r="E465" t="str">
            <v>Valencia</v>
          </cell>
          <cell r="F465" t="str">
            <v>Gran Premio de Europa</v>
          </cell>
          <cell r="G465">
            <v>20</v>
          </cell>
          <cell r="H465">
            <v>57</v>
          </cell>
          <cell r="I465">
            <v>50</v>
          </cell>
          <cell r="J465">
            <v>14992</v>
          </cell>
          <cell r="K465">
            <v>25436</v>
          </cell>
          <cell r="L465" t="str">
            <v>après</v>
          </cell>
          <cell r="M465">
            <v>312992</v>
          </cell>
          <cell r="N465">
            <v>6.6563888888888881E-2</v>
          </cell>
          <cell r="O465">
            <v>6.6565844907407398E-2</v>
          </cell>
          <cell r="P465" t="str">
            <v>Non</v>
          </cell>
          <cell r="Q465" t="str">
            <v/>
          </cell>
        </row>
        <row r="466">
          <cell r="A466" t="str">
            <v>2009-12</v>
          </cell>
          <cell r="B466">
            <v>2009</v>
          </cell>
          <cell r="C466">
            <v>12</v>
          </cell>
          <cell r="D466" t="str">
            <v>Belgique</v>
          </cell>
          <cell r="E466" t="str">
            <v>Spa-Francorchamps</v>
          </cell>
          <cell r="F466" t="str">
            <v>Grand Prix de Belgique</v>
          </cell>
          <cell r="G466">
            <v>20</v>
          </cell>
          <cell r="H466">
            <v>44</v>
          </cell>
          <cell r="I466">
            <v>50</v>
          </cell>
          <cell r="J466">
            <v>14992</v>
          </cell>
          <cell r="K466">
            <v>27658</v>
          </cell>
          <cell r="L466" t="str">
            <v>avant</v>
          </cell>
          <cell r="M466">
            <v>279208</v>
          </cell>
          <cell r="N466">
            <v>5.8229166666666665E-2</v>
          </cell>
          <cell r="O466">
            <v>5.8229108796296301E-2</v>
          </cell>
          <cell r="P466" t="str">
            <v>Non</v>
          </cell>
          <cell r="Q466" t="str">
            <v/>
          </cell>
        </row>
        <row r="467">
          <cell r="A467" t="str">
            <v>2009-13</v>
          </cell>
          <cell r="B467">
            <v>2009</v>
          </cell>
          <cell r="C467">
            <v>13</v>
          </cell>
          <cell r="D467" t="str">
            <v>Italie</v>
          </cell>
          <cell r="E467" t="str">
            <v>Monza</v>
          </cell>
          <cell r="F467" t="str">
            <v>Gran Premio d'Italia</v>
          </cell>
          <cell r="G467">
            <v>20</v>
          </cell>
          <cell r="H467">
            <v>53</v>
          </cell>
          <cell r="I467">
            <v>50</v>
          </cell>
          <cell r="J467">
            <v>14932</v>
          </cell>
          <cell r="K467">
            <v>25338</v>
          </cell>
          <cell r="L467" t="str">
            <v>avant</v>
          </cell>
          <cell r="M467">
            <v>254421</v>
          </cell>
          <cell r="N467">
            <v>5.3028472222222227E-2</v>
          </cell>
          <cell r="O467">
            <v>5.3029004629629638E-2</v>
          </cell>
          <cell r="P467" t="str">
            <v>Non</v>
          </cell>
          <cell r="Q467" t="str">
            <v/>
          </cell>
        </row>
        <row r="468">
          <cell r="A468" t="str">
            <v>2009-14</v>
          </cell>
          <cell r="B468">
            <v>2009</v>
          </cell>
          <cell r="C468">
            <v>14</v>
          </cell>
          <cell r="D468" t="str">
            <v>Singapour</v>
          </cell>
          <cell r="E468" t="str">
            <v>Singapour</v>
          </cell>
          <cell r="F468" t="str">
            <v>Singapore Grand Prix</v>
          </cell>
          <cell r="G468">
            <v>20</v>
          </cell>
          <cell r="H468">
            <v>61</v>
          </cell>
          <cell r="I468">
            <v>50</v>
          </cell>
          <cell r="J468">
            <v>14932</v>
          </cell>
          <cell r="K468">
            <v>26134</v>
          </cell>
          <cell r="L468" t="str">
            <v>avant</v>
          </cell>
          <cell r="M468">
            <v>374385</v>
          </cell>
          <cell r="N468">
            <v>8.0613657407407405E-2</v>
          </cell>
          <cell r="O468">
            <v>8.0628900462962963E-2</v>
          </cell>
          <cell r="P468" t="str">
            <v>Non</v>
          </cell>
          <cell r="Q468" t="str">
            <v/>
          </cell>
        </row>
        <row r="469">
          <cell r="A469" t="str">
            <v>2009-15</v>
          </cell>
          <cell r="B469">
            <v>2009</v>
          </cell>
          <cell r="C469">
            <v>15</v>
          </cell>
          <cell r="D469" t="str">
            <v>Japon</v>
          </cell>
          <cell r="E469" t="str">
            <v>Suzuka</v>
          </cell>
          <cell r="F469" t="str">
            <v>Japanese Grand Prix</v>
          </cell>
          <cell r="G469">
            <v>19</v>
          </cell>
          <cell r="H469">
            <v>53</v>
          </cell>
          <cell r="I469">
            <v>25</v>
          </cell>
          <cell r="J469">
            <v>7462</v>
          </cell>
          <cell r="K469">
            <v>13025</v>
          </cell>
          <cell r="L469" t="str">
            <v>avant</v>
          </cell>
          <cell r="M469">
            <v>145525</v>
          </cell>
          <cell r="N469">
            <v>6.1342592592592594E-2</v>
          </cell>
          <cell r="O469">
            <v>6.1347719907407415E-2</v>
          </cell>
          <cell r="P469" t="str">
            <v>Non</v>
          </cell>
          <cell r="Q469" t="str">
            <v/>
          </cell>
        </row>
        <row r="470">
          <cell r="A470" t="str">
            <v>2009-16</v>
          </cell>
          <cell r="B470">
            <v>2009</v>
          </cell>
          <cell r="C470">
            <v>16</v>
          </cell>
          <cell r="D470" t="str">
            <v>Brésil</v>
          </cell>
          <cell r="E470" t="str">
            <v>Interlagos</v>
          </cell>
          <cell r="F470" t="str">
            <v>Grande Premio do Brasil</v>
          </cell>
          <cell r="G470">
            <v>20</v>
          </cell>
          <cell r="H470">
            <v>71</v>
          </cell>
          <cell r="I470">
            <v>50</v>
          </cell>
          <cell r="J470">
            <v>14932</v>
          </cell>
          <cell r="K470">
            <v>24377</v>
          </cell>
          <cell r="L470" t="str">
            <v>avant</v>
          </cell>
          <cell r="M470">
            <v>301476</v>
          </cell>
          <cell r="N470">
            <v>6.4143287037037033E-2</v>
          </cell>
          <cell r="O470">
            <v>6.4156030092592589E-2</v>
          </cell>
          <cell r="P470" t="str">
            <v>Non</v>
          </cell>
          <cell r="Q470" t="str">
            <v/>
          </cell>
        </row>
        <row r="471">
          <cell r="A471" t="str">
            <v>2009-17</v>
          </cell>
          <cell r="B471">
            <v>2009</v>
          </cell>
          <cell r="C471">
            <v>17</v>
          </cell>
          <cell r="D471" t="str">
            <v>Abou Dhabi</v>
          </cell>
          <cell r="E471" t="str">
            <v>Yas Marina</v>
          </cell>
          <cell r="F471" t="str">
            <v>Abu Dhabi Grand Prix</v>
          </cell>
          <cell r="G471">
            <v>20</v>
          </cell>
          <cell r="H471">
            <v>55</v>
          </cell>
          <cell r="I471">
            <v>50</v>
          </cell>
          <cell r="J471">
            <v>15000</v>
          </cell>
          <cell r="K471">
            <v>25610</v>
          </cell>
          <cell r="L471" t="str">
            <v>avant</v>
          </cell>
          <cell r="M471">
            <v>307775</v>
          </cell>
          <cell r="N471">
            <v>6.5315972222222227E-2</v>
          </cell>
          <cell r="O471">
            <v>6.5317291666666666E-2</v>
          </cell>
          <cell r="P471" t="str">
            <v>Non</v>
          </cell>
          <cell r="Q471" t="str">
            <v/>
          </cell>
        </row>
        <row r="472">
          <cell r="A472" t="str">
            <v>2010-1</v>
          </cell>
          <cell r="B472">
            <v>2010</v>
          </cell>
          <cell r="C472">
            <v>1</v>
          </cell>
          <cell r="D472" t="str">
            <v>Bahreïn</v>
          </cell>
          <cell r="E472" t="str">
            <v>Sakhir</v>
          </cell>
          <cell r="F472" t="str">
            <v>Bahrain Grand Prix</v>
          </cell>
          <cell r="G472">
            <v>24</v>
          </cell>
          <cell r="L472" t="str">
            <v>avant</v>
          </cell>
          <cell r="P472" t="str">
            <v>Non</v>
          </cell>
          <cell r="Q472" t="str">
            <v/>
          </cell>
        </row>
        <row r="473">
          <cell r="A473" t="str">
            <v>2010-2</v>
          </cell>
          <cell r="B473">
            <v>2010</v>
          </cell>
          <cell r="C473">
            <v>2</v>
          </cell>
          <cell r="D473" t="str">
            <v>Australie</v>
          </cell>
          <cell r="E473" t="str">
            <v>Melbourne</v>
          </cell>
          <cell r="F473" t="str">
            <v>Australian Grand Prix</v>
          </cell>
          <cell r="G473">
            <v>23</v>
          </cell>
          <cell r="L473" t="str">
            <v>après</v>
          </cell>
          <cell r="P473" t="str">
            <v>Non</v>
          </cell>
          <cell r="Q473" t="str">
            <v/>
          </cell>
        </row>
        <row r="474">
          <cell r="A474" t="str">
            <v>2010-3</v>
          </cell>
          <cell r="B474">
            <v>2010</v>
          </cell>
          <cell r="C474">
            <v>3</v>
          </cell>
          <cell r="D474" t="str">
            <v>Malaisie</v>
          </cell>
          <cell r="E474" t="str">
            <v>Kuala Lumpur</v>
          </cell>
          <cell r="F474" t="str">
            <v>Malaysian Grand Prix</v>
          </cell>
          <cell r="G474">
            <v>23</v>
          </cell>
          <cell r="L474" t="str">
            <v>avant</v>
          </cell>
          <cell r="P474" t="str">
            <v>Non</v>
          </cell>
          <cell r="Q474" t="str">
            <v/>
          </cell>
        </row>
        <row r="475">
          <cell r="A475" t="str">
            <v>2010-4</v>
          </cell>
          <cell r="B475">
            <v>2010</v>
          </cell>
          <cell r="C475">
            <v>4</v>
          </cell>
          <cell r="D475" t="str">
            <v>Chine</v>
          </cell>
          <cell r="E475" t="str">
            <v>Shanghai</v>
          </cell>
          <cell r="F475" t="str">
            <v>Chinese Grand Prix</v>
          </cell>
          <cell r="G475">
            <v>23</v>
          </cell>
          <cell r="L475" t="str">
            <v>avant</v>
          </cell>
          <cell r="P475" t="str">
            <v>Non</v>
          </cell>
          <cell r="Q475" t="str">
            <v/>
          </cell>
        </row>
        <row r="476">
          <cell r="A476" t="str">
            <v>2010-5</v>
          </cell>
          <cell r="B476">
            <v>2010</v>
          </cell>
          <cell r="C476">
            <v>5</v>
          </cell>
          <cell r="D476" t="str">
            <v>Espagne</v>
          </cell>
          <cell r="E476" t="str">
            <v>Barcelone</v>
          </cell>
          <cell r="F476" t="str">
            <v>Gran Premio de España</v>
          </cell>
          <cell r="G476">
            <v>23</v>
          </cell>
          <cell r="L476" t="str">
            <v>avant</v>
          </cell>
          <cell r="P476" t="str">
            <v>Non</v>
          </cell>
          <cell r="Q476" t="str">
            <v/>
          </cell>
        </row>
        <row r="477">
          <cell r="A477" t="str">
            <v>2010-6</v>
          </cell>
          <cell r="B477">
            <v>2010</v>
          </cell>
          <cell r="C477">
            <v>6</v>
          </cell>
          <cell r="D477" t="str">
            <v>Monaco</v>
          </cell>
          <cell r="E477" t="str">
            <v>Monaco</v>
          </cell>
          <cell r="F477" t="str">
            <v>Grand Prix Automobile de Monaco</v>
          </cell>
          <cell r="G477">
            <v>24</v>
          </cell>
          <cell r="L477" t="str">
            <v>après</v>
          </cell>
          <cell r="P477" t="str">
            <v>Non</v>
          </cell>
          <cell r="Q477" t="str">
            <v/>
          </cell>
        </row>
        <row r="478">
          <cell r="A478" t="str">
            <v>2010-7</v>
          </cell>
          <cell r="B478">
            <v>2010</v>
          </cell>
          <cell r="C478">
            <v>7</v>
          </cell>
          <cell r="D478" t="str">
            <v>Turquie</v>
          </cell>
          <cell r="E478" t="str">
            <v>Istanbul</v>
          </cell>
          <cell r="F478" t="str">
            <v>Turkish Grand Prix</v>
          </cell>
          <cell r="G478">
            <v>24</v>
          </cell>
          <cell r="L478" t="str">
            <v>avant</v>
          </cell>
          <cell r="P478" t="str">
            <v>Non</v>
          </cell>
          <cell r="Q478" t="str">
            <v/>
          </cell>
        </row>
        <row r="479">
          <cell r="A479" t="str">
            <v>2010-8</v>
          </cell>
          <cell r="B479">
            <v>2010</v>
          </cell>
          <cell r="C479">
            <v>8</v>
          </cell>
          <cell r="D479" t="str">
            <v>Canada</v>
          </cell>
          <cell r="E479" t="str">
            <v>Montréal</v>
          </cell>
          <cell r="F479" t="str">
            <v>Grand Prix du Canada</v>
          </cell>
          <cell r="G479">
            <v>24</v>
          </cell>
          <cell r="L479" t="str">
            <v>après</v>
          </cell>
          <cell r="P479" t="str">
            <v>Non</v>
          </cell>
          <cell r="Q479" t="str">
            <v/>
          </cell>
        </row>
        <row r="480">
          <cell r="A480" t="str">
            <v>2010-9</v>
          </cell>
          <cell r="B480">
            <v>2010</v>
          </cell>
          <cell r="C480">
            <v>9</v>
          </cell>
          <cell r="D480" t="str">
            <v>Europe</v>
          </cell>
          <cell r="E480" t="str">
            <v>Valencia</v>
          </cell>
          <cell r="F480" t="str">
            <v>Gran Premio de Europa</v>
          </cell>
          <cell r="G480">
            <v>24</v>
          </cell>
          <cell r="L480" t="str">
            <v>après</v>
          </cell>
          <cell r="P480" t="str">
            <v>Non</v>
          </cell>
          <cell r="Q480" t="str">
            <v/>
          </cell>
        </row>
        <row r="481">
          <cell r="A481" t="str">
            <v>2010-10</v>
          </cell>
          <cell r="B481">
            <v>2010</v>
          </cell>
          <cell r="C481">
            <v>10</v>
          </cell>
          <cell r="D481" t="str">
            <v>Grande-Bretagne</v>
          </cell>
          <cell r="E481" t="str">
            <v>Silverstone</v>
          </cell>
          <cell r="F481" t="str">
            <v>British Grand Prix</v>
          </cell>
          <cell r="G481">
            <v>24</v>
          </cell>
          <cell r="L481" t="str">
            <v>avant</v>
          </cell>
          <cell r="P481" t="str">
            <v>Non</v>
          </cell>
          <cell r="Q481" t="str">
            <v/>
          </cell>
        </row>
        <row r="482">
          <cell r="A482" t="str">
            <v>2010-11</v>
          </cell>
          <cell r="B482">
            <v>2010</v>
          </cell>
          <cell r="C482">
            <v>11</v>
          </cell>
          <cell r="D482" t="str">
            <v>Allemagne</v>
          </cell>
          <cell r="E482" t="str">
            <v>Hockenheim</v>
          </cell>
          <cell r="F482" t="str">
            <v>Grosser Preis von Deutschland</v>
          </cell>
          <cell r="G482">
            <v>24</v>
          </cell>
          <cell r="L482" t="str">
            <v>avant</v>
          </cell>
          <cell r="P482" t="str">
            <v>Non</v>
          </cell>
          <cell r="Q482" t="str">
            <v/>
          </cell>
        </row>
        <row r="483">
          <cell r="A483" t="str">
            <v>2010-12</v>
          </cell>
          <cell r="B483">
            <v>2010</v>
          </cell>
          <cell r="C483">
            <v>12</v>
          </cell>
          <cell r="D483" t="str">
            <v>Hongrie</v>
          </cell>
          <cell r="E483" t="str">
            <v>Hungaroring</v>
          </cell>
          <cell r="F483" t="str">
            <v>Magyar Nagydij</v>
          </cell>
          <cell r="G483">
            <v>24</v>
          </cell>
          <cell r="L483" t="str">
            <v>avant</v>
          </cell>
          <cell r="P483" t="str">
            <v>Non</v>
          </cell>
          <cell r="Q483" t="str">
            <v/>
          </cell>
        </row>
        <row r="484">
          <cell r="A484" t="str">
            <v>2010-13</v>
          </cell>
          <cell r="B484">
            <v>2010</v>
          </cell>
          <cell r="C484">
            <v>13</v>
          </cell>
          <cell r="D484" t="str">
            <v>Belgique</v>
          </cell>
          <cell r="E484" t="str">
            <v>Spa-Francorchamps</v>
          </cell>
          <cell r="F484" t="str">
            <v>Grand Prix de Belgique</v>
          </cell>
          <cell r="G484">
            <v>24</v>
          </cell>
          <cell r="L484" t="str">
            <v>avant</v>
          </cell>
          <cell r="P484" t="str">
            <v>Non</v>
          </cell>
          <cell r="Q484" t="str">
            <v/>
          </cell>
        </row>
        <row r="485">
          <cell r="A485" t="str">
            <v>2010-14</v>
          </cell>
          <cell r="B485">
            <v>2010</v>
          </cell>
          <cell r="C485">
            <v>14</v>
          </cell>
          <cell r="D485" t="str">
            <v>Italie</v>
          </cell>
          <cell r="E485" t="str">
            <v>Monza</v>
          </cell>
          <cell r="F485" t="str">
            <v>Gran Premio d'Italia</v>
          </cell>
          <cell r="G485">
            <v>24</v>
          </cell>
          <cell r="L485" t="str">
            <v>avant</v>
          </cell>
          <cell r="P485" t="str">
            <v>Non</v>
          </cell>
          <cell r="Q485" t="str">
            <v/>
          </cell>
        </row>
        <row r="486">
          <cell r="A486" t="str">
            <v>2010-15</v>
          </cell>
          <cell r="B486">
            <v>2010</v>
          </cell>
          <cell r="C486">
            <v>15</v>
          </cell>
          <cell r="D486" t="str">
            <v>Singapour</v>
          </cell>
          <cell r="E486" t="str">
            <v>Singapour</v>
          </cell>
          <cell r="F486" t="str">
            <v>Singapore Grand Prix</v>
          </cell>
          <cell r="G486">
            <v>24</v>
          </cell>
          <cell r="L486" t="str">
            <v>avant</v>
          </cell>
          <cell r="P486" t="str">
            <v>Non</v>
          </cell>
          <cell r="Q486" t="str">
            <v/>
          </cell>
        </row>
        <row r="487">
          <cell r="A487" t="str">
            <v>2010-16</v>
          </cell>
          <cell r="B487">
            <v>2010</v>
          </cell>
          <cell r="C487">
            <v>16</v>
          </cell>
          <cell r="D487" t="str">
            <v>Japon</v>
          </cell>
          <cell r="E487" t="str">
            <v>Suzuka</v>
          </cell>
          <cell r="F487" t="str">
            <v>Japanese Grand Prix</v>
          </cell>
          <cell r="G487">
            <v>23</v>
          </cell>
          <cell r="L487" t="str">
            <v>avant</v>
          </cell>
          <cell r="P487" t="str">
            <v>Non</v>
          </cell>
          <cell r="Q487" t="str">
            <v/>
          </cell>
        </row>
        <row r="488">
          <cell r="A488" t="str">
            <v>2010-17</v>
          </cell>
          <cell r="B488">
            <v>2010</v>
          </cell>
          <cell r="C488">
            <v>17</v>
          </cell>
          <cell r="D488" t="str">
            <v>Corée du Sud</v>
          </cell>
          <cell r="E488" t="str">
            <v>Yeongam</v>
          </cell>
          <cell r="F488" t="str">
            <v>Korean Grand Prix</v>
          </cell>
          <cell r="G488">
            <v>24</v>
          </cell>
          <cell r="L488" t="str">
            <v>avant</v>
          </cell>
          <cell r="P488" t="str">
            <v>Oui</v>
          </cell>
          <cell r="Q488" t="str">
            <v/>
          </cell>
        </row>
        <row r="489">
          <cell r="A489" t="str">
            <v>2010-18</v>
          </cell>
          <cell r="B489">
            <v>2010</v>
          </cell>
          <cell r="C489">
            <v>18</v>
          </cell>
          <cell r="D489" t="str">
            <v>Brésil</v>
          </cell>
          <cell r="E489" t="str">
            <v>Interlagos</v>
          </cell>
          <cell r="F489" t="str">
            <v>Grande Premio do Brasil</v>
          </cell>
          <cell r="G489">
            <v>24</v>
          </cell>
          <cell r="L489" t="str">
            <v>avant</v>
          </cell>
          <cell r="P489" t="str">
            <v>Non</v>
          </cell>
          <cell r="Q489" t="str">
            <v/>
          </cell>
        </row>
        <row r="490">
          <cell r="A490" t="str">
            <v>2010-19</v>
          </cell>
          <cell r="B490">
            <v>2010</v>
          </cell>
          <cell r="C490">
            <v>19</v>
          </cell>
          <cell r="D490" t="str">
            <v>Abou Dhabi</v>
          </cell>
          <cell r="E490" t="str">
            <v>Yas Marina</v>
          </cell>
          <cell r="F490" t="str">
            <v>Abu Dhabi Grand Prix</v>
          </cell>
          <cell r="G490">
            <v>24</v>
          </cell>
          <cell r="L490" t="str">
            <v>avant</v>
          </cell>
          <cell r="P490" t="str">
            <v>Non</v>
          </cell>
          <cell r="Q490" t="str">
            <v/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4E9B-C7F7-4E5E-8D60-A27789968DB4}">
  <dimension ref="A1:P164"/>
  <sheetViews>
    <sheetView tabSelected="1" workbookViewId="0">
      <pane ySplit="1" topLeftCell="A142" activePane="bottomLeft" state="frozen"/>
      <selection pane="bottomLeft" activeCell="D29" sqref="A29:D30"/>
    </sheetView>
  </sheetViews>
  <sheetFormatPr baseColWidth="10" defaultRowHeight="15" x14ac:dyDescent="0.25"/>
  <cols>
    <col min="1" max="1" width="6.7109375" style="2" bestFit="1" customWidth="1"/>
    <col min="2" max="2" width="8" style="2" bestFit="1" customWidth="1"/>
    <col min="3" max="3" width="6.140625" style="2" customWidth="1"/>
    <col min="4" max="11" width="11.42578125" style="1"/>
    <col min="15" max="15" width="22.7109375" style="7" customWidth="1"/>
    <col min="16" max="16" width="11.42578125" style="7"/>
  </cols>
  <sheetData>
    <row r="1" spans="1:16" x14ac:dyDescent="0.25">
      <c r="A1" s="3" t="s">
        <v>105</v>
      </c>
      <c r="B1" s="3" t="s">
        <v>106</v>
      </c>
      <c r="C1" s="3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5" t="s">
        <v>113</v>
      </c>
      <c r="M1" s="5" t="s">
        <v>599</v>
      </c>
      <c r="O1" s="7" t="s">
        <v>612</v>
      </c>
      <c r="P1" s="7" t="s">
        <v>613</v>
      </c>
    </row>
    <row r="2" spans="1:16" x14ac:dyDescent="0.25">
      <c r="A2" s="3">
        <v>1982</v>
      </c>
      <c r="B2" s="3">
        <v>7</v>
      </c>
      <c r="C2" s="3">
        <v>6</v>
      </c>
      <c r="D2" s="4">
        <v>1</v>
      </c>
      <c r="E2" s="4">
        <v>15</v>
      </c>
      <c r="F2" s="4" t="s">
        <v>0</v>
      </c>
      <c r="G2" s="4" t="s">
        <v>1</v>
      </c>
      <c r="H2" s="4">
        <v>6</v>
      </c>
      <c r="I2" s="4" t="s">
        <v>2</v>
      </c>
      <c r="J2" s="4"/>
      <c r="K2" s="4" t="s">
        <v>3</v>
      </c>
      <c r="L2" s="6">
        <f>VALUE(SUBSTITUTE(SUBSTITUTE(I2,"'",":"),".",","))</f>
        <v>8.1085879629629633E-3</v>
      </c>
      <c r="M2" s="5">
        <f>L2*3600*24</f>
        <v>700.58199999999999</v>
      </c>
      <c r="O2" s="7" t="str">
        <f>CONCATENATE("INSERT INTO `f1-history`.live_timing_manche1 (saison, manche, numero, `position`, tours, temps_total) VALUES(",A2,", ",B2,", ",E2,", ",IF(D2="","null",D2),", ",H2,", ",SUBSTITUTE(M2,",","."),");")</f>
        <v>INSERT INTO `f1-history`.live_timing_manche1 (saison, manche, numero, `position`, tours, temps_total) VALUES(1982, 7, 15, 1, 6, 700.582);</v>
      </c>
      <c r="P2" s="7" t="str">
        <f>IF(D2&lt;&gt;"",CONCATENATE("insert into live_timing_event_additionnel(saison, manche, numero, timing, `position`, tours, gap, `interval`, temps_tour) values (",A2,", ",B2,", ",E2,", ",(VLOOKUP(CONCATENATE(A2,"-",B2),Feuil2!A:J,7,FALSE)+5*60)*1000,", ",D2,", ",C2,", '', '', 0);"),"")</f>
        <v>insert into live_timing_event_additionnel(saison, manche, numero, timing, `position`, tours, gap, `interval`, temps_tour) values (1982, 7, 15, 1027108, 1, 6, '', '', 0);</v>
      </c>
    </row>
    <row r="3" spans="1:16" x14ac:dyDescent="0.25">
      <c r="A3" s="3">
        <v>1982</v>
      </c>
      <c r="B3" s="3">
        <v>7</v>
      </c>
      <c r="C3" s="3">
        <v>6</v>
      </c>
      <c r="D3" s="4">
        <v>2</v>
      </c>
      <c r="E3" s="4">
        <v>6</v>
      </c>
      <c r="F3" s="4" t="s">
        <v>4</v>
      </c>
      <c r="G3" s="4" t="s">
        <v>5</v>
      </c>
      <c r="H3" s="4">
        <v>6</v>
      </c>
      <c r="I3" s="4" t="s">
        <v>6</v>
      </c>
      <c r="J3" s="4" t="s">
        <v>7</v>
      </c>
      <c r="K3" s="4" t="s">
        <v>8</v>
      </c>
      <c r="L3" s="6">
        <f t="shared" ref="L3:L66" si="0">VALUE(SUBSTITUTE(SUBSTITUTE(I3,"'",":"),".",","))</f>
        <v>8.1467708333333323E-3</v>
      </c>
      <c r="M3" s="5">
        <f t="shared" ref="M3:M66" si="1">L3*3600*24</f>
        <v>703.88099999999997</v>
      </c>
      <c r="O3" s="7" t="str">
        <f t="shared" ref="O3:O66" si="2">CONCATENATE("INSERT INTO `f1-history`.live_timing_manche1 (saison, manche, numero, `position`, tours, temps_total) VALUES(",A3,", ",B3,", ",E3,", ",IF(D3="","null",D3),", ",H3,", ",SUBSTITUTE(M3,",","."),");")</f>
        <v>INSERT INTO `f1-history`.live_timing_manche1 (saison, manche, numero, `position`, tours, temps_total) VALUES(1982, 7, 6, 2, 6, 703.881);</v>
      </c>
      <c r="P3" s="7" t="str">
        <f>IF(D3&lt;&gt;"",CONCATENATE("insert into live_timing_event_additionnel(saison, manche, numero, timing, `position`, tours, gap, `interval`, temps_tour) values (",A3,", ",B3,", ",E3,", ",(VLOOKUP(CONCATENATE(A3,"-",B3),Feuil2!A:J,7,FALSE)+5*60)*1000,", ",D3,", ",C3,", '', '', 0);"),"")</f>
        <v>insert into live_timing_event_additionnel(saison, manche, numero, timing, `position`, tours, gap, `interval`, temps_tour) values (1982, 7, 6, 1027108, 2, 6, '', '', 0);</v>
      </c>
    </row>
    <row r="4" spans="1:16" x14ac:dyDescent="0.25">
      <c r="A4" s="3">
        <v>1982</v>
      </c>
      <c r="B4" s="3">
        <v>7</v>
      </c>
      <c r="C4" s="3">
        <v>6</v>
      </c>
      <c r="D4" s="4">
        <v>3</v>
      </c>
      <c r="E4" s="4">
        <v>28</v>
      </c>
      <c r="F4" s="4" t="s">
        <v>9</v>
      </c>
      <c r="G4" s="4" t="s">
        <v>10</v>
      </c>
      <c r="H4" s="4">
        <v>6</v>
      </c>
      <c r="I4" s="4" t="s">
        <v>11</v>
      </c>
      <c r="J4" s="4" t="s">
        <v>12</v>
      </c>
      <c r="K4" s="4" t="s">
        <v>13</v>
      </c>
      <c r="L4" s="6">
        <f t="shared" si="0"/>
        <v>8.239861111111111E-3</v>
      </c>
      <c r="M4" s="5">
        <f t="shared" si="1"/>
        <v>711.92399999999998</v>
      </c>
      <c r="O4" s="7" t="str">
        <f t="shared" si="2"/>
        <v>INSERT INTO `f1-history`.live_timing_manche1 (saison, manche, numero, `position`, tours, temps_total) VALUES(1982, 7, 28, 3, 6, 711.924);</v>
      </c>
      <c r="P4" s="7" t="str">
        <f>IF(D4&lt;&gt;"",CONCATENATE("insert into live_timing_event_additionnel(saison, manche, numero, timing, `position`, tours, gap, `interval`, temps_tour) values (",A4,", ",B4,", ",E4,", ",(VLOOKUP(CONCATENATE(A4,"-",B4),Feuil2!A:J,7,FALSE)+5*60)*1000,", ",D4,", ",C4,", '', '', 0);"),"")</f>
        <v>insert into live_timing_event_additionnel(saison, manche, numero, timing, `position`, tours, gap, `interval`, temps_tour) values (1982, 7, 28, 1027108, 3, 6, '', '', 0);</v>
      </c>
    </row>
    <row r="5" spans="1:16" x14ac:dyDescent="0.25">
      <c r="A5" s="3">
        <v>1982</v>
      </c>
      <c r="B5" s="3">
        <v>7</v>
      </c>
      <c r="C5" s="3">
        <v>6</v>
      </c>
      <c r="D5" s="4">
        <v>4</v>
      </c>
      <c r="E5" s="4">
        <v>12</v>
      </c>
      <c r="F5" s="4" t="s">
        <v>14</v>
      </c>
      <c r="G5" s="4" t="s">
        <v>15</v>
      </c>
      <c r="H5" s="4">
        <v>6</v>
      </c>
      <c r="I5" s="4" t="s">
        <v>16</v>
      </c>
      <c r="J5" s="4" t="s">
        <v>17</v>
      </c>
      <c r="K5" s="4" t="s">
        <v>18</v>
      </c>
      <c r="L5" s="6">
        <f t="shared" si="0"/>
        <v>8.2610300925925924E-3</v>
      </c>
      <c r="M5" s="5">
        <f t="shared" si="1"/>
        <v>713.75299999999993</v>
      </c>
      <c r="O5" s="7" t="str">
        <f t="shared" si="2"/>
        <v>INSERT INTO `f1-history`.live_timing_manche1 (saison, manche, numero, `position`, tours, temps_total) VALUES(1982, 7, 12, 4, 6, 713.753);</v>
      </c>
      <c r="P5" s="7" t="str">
        <f>IF(D5&lt;&gt;"",CONCATENATE("insert into live_timing_event_additionnel(saison, manche, numero, timing, `position`, tours, gap, `interval`, temps_tour) values (",A5,", ",B5,", ",E5,", ",(VLOOKUP(CONCATENATE(A5,"-",B5),Feuil2!A:J,7,FALSE)+5*60)*1000,", ",D5,", ",C5,", '', '', 0);"),"")</f>
        <v>insert into live_timing_event_additionnel(saison, manche, numero, timing, `position`, tours, gap, `interval`, temps_tour) values (1982, 7, 12, 1027108, 4, 6, '', '', 0);</v>
      </c>
    </row>
    <row r="6" spans="1:16" x14ac:dyDescent="0.25">
      <c r="A6" s="3">
        <v>1982</v>
      </c>
      <c r="B6" s="3">
        <v>7</v>
      </c>
      <c r="C6" s="3">
        <v>6</v>
      </c>
      <c r="D6" s="4">
        <v>5</v>
      </c>
      <c r="E6" s="4">
        <v>23</v>
      </c>
      <c r="F6" s="4" t="s">
        <v>19</v>
      </c>
      <c r="G6" s="4" t="s">
        <v>20</v>
      </c>
      <c r="H6" s="4">
        <v>6</v>
      </c>
      <c r="I6" s="4" t="s">
        <v>21</v>
      </c>
      <c r="J6" s="4" t="s">
        <v>22</v>
      </c>
      <c r="K6" s="4" t="s">
        <v>23</v>
      </c>
      <c r="L6" s="6">
        <f t="shared" si="0"/>
        <v>8.2662615740740752E-3</v>
      </c>
      <c r="M6" s="5">
        <f t="shared" si="1"/>
        <v>714.20500000000004</v>
      </c>
      <c r="O6" s="7" t="str">
        <f t="shared" si="2"/>
        <v>INSERT INTO `f1-history`.live_timing_manche1 (saison, manche, numero, `position`, tours, temps_total) VALUES(1982, 7, 23, 5, 6, 714.205);</v>
      </c>
      <c r="P6" s="7" t="str">
        <f>IF(D6&lt;&gt;"",CONCATENATE("insert into live_timing_event_additionnel(saison, manche, numero, timing, `position`, tours, gap, `interval`, temps_tour) values (",A6,", ",B6,", ",E6,", ",(VLOOKUP(CONCATENATE(A6,"-",B6),Feuil2!A:J,7,FALSE)+5*60)*1000,", ",D6,", ",C6,", '', '', 0);"),"")</f>
        <v>insert into live_timing_event_additionnel(saison, manche, numero, timing, `position`, tours, gap, `interval`, temps_tour) values (1982, 7, 23, 1027108, 5, 6, '', '', 0);</v>
      </c>
    </row>
    <row r="7" spans="1:16" x14ac:dyDescent="0.25">
      <c r="A7" s="3">
        <v>1982</v>
      </c>
      <c r="B7" s="3">
        <v>7</v>
      </c>
      <c r="C7" s="3">
        <v>6</v>
      </c>
      <c r="D7" s="4">
        <v>6</v>
      </c>
      <c r="E7" s="4">
        <v>25</v>
      </c>
      <c r="F7" s="4" t="s">
        <v>24</v>
      </c>
      <c r="G7" s="4" t="s">
        <v>25</v>
      </c>
      <c r="H7" s="4">
        <v>6</v>
      </c>
      <c r="I7" s="4" t="s">
        <v>26</v>
      </c>
      <c r="J7" s="4" t="s">
        <v>27</v>
      </c>
      <c r="K7" s="4" t="s">
        <v>28</v>
      </c>
      <c r="L7" s="6">
        <f t="shared" si="0"/>
        <v>8.2701736111111118E-3</v>
      </c>
      <c r="M7" s="5">
        <f t="shared" si="1"/>
        <v>714.54300000000001</v>
      </c>
      <c r="O7" s="7" t="str">
        <f t="shared" si="2"/>
        <v>INSERT INTO `f1-history`.live_timing_manche1 (saison, manche, numero, `position`, tours, temps_total) VALUES(1982, 7, 25, 6, 6, 714.543);</v>
      </c>
      <c r="P7" s="7" t="str">
        <f>IF(D7&lt;&gt;"",CONCATENATE("insert into live_timing_event_additionnel(saison, manche, numero, timing, `position`, tours, gap, `interval`, temps_tour) values (",A7,", ",B7,", ",E7,", ",(VLOOKUP(CONCATENATE(A7,"-",B7),Feuil2!A:J,7,FALSE)+5*60)*1000,", ",D7,", ",C7,", '', '', 0);"),"")</f>
        <v>insert into live_timing_event_additionnel(saison, manche, numero, timing, `position`, tours, gap, `interval`, temps_tour) values (1982, 7, 25, 1027108, 6, 6, '', '', 0);</v>
      </c>
    </row>
    <row r="8" spans="1:16" x14ac:dyDescent="0.25">
      <c r="A8" s="3">
        <v>1982</v>
      </c>
      <c r="B8" s="3">
        <v>7</v>
      </c>
      <c r="C8" s="3">
        <v>6</v>
      </c>
      <c r="D8" s="4">
        <v>7</v>
      </c>
      <c r="E8" s="4">
        <v>8</v>
      </c>
      <c r="F8" s="4" t="s">
        <v>29</v>
      </c>
      <c r="G8" s="4" t="s">
        <v>30</v>
      </c>
      <c r="H8" s="4">
        <v>6</v>
      </c>
      <c r="I8" s="4" t="s">
        <v>31</v>
      </c>
      <c r="J8" s="4" t="s">
        <v>32</v>
      </c>
      <c r="K8" s="4" t="s">
        <v>33</v>
      </c>
      <c r="L8" s="6">
        <f t="shared" si="0"/>
        <v>8.2867245370370369E-3</v>
      </c>
      <c r="M8" s="5">
        <f t="shared" si="1"/>
        <v>715.97299999999996</v>
      </c>
      <c r="O8" s="7" t="str">
        <f t="shared" si="2"/>
        <v>INSERT INTO `f1-history`.live_timing_manche1 (saison, manche, numero, `position`, tours, temps_total) VALUES(1982, 7, 8, 7, 6, 715.973);</v>
      </c>
      <c r="P8" s="7" t="str">
        <f>IF(D8&lt;&gt;"",CONCATENATE("insert into live_timing_event_additionnel(saison, manche, numero, timing, `position`, tours, gap, `interval`, temps_tour) values (",A8,", ",B8,", ",E8,", ",(VLOOKUP(CONCATENATE(A8,"-",B8),Feuil2!A:J,7,FALSE)+5*60)*1000,", ",D8,", ",C8,", '', '', 0);"),"")</f>
        <v>insert into live_timing_event_additionnel(saison, manche, numero, timing, `position`, tours, gap, `interval`, temps_tour) values (1982, 7, 8, 1027108, 7, 6, '', '', 0);</v>
      </c>
    </row>
    <row r="9" spans="1:16" x14ac:dyDescent="0.25">
      <c r="A9" s="3">
        <v>1982</v>
      </c>
      <c r="B9" s="3">
        <v>7</v>
      </c>
      <c r="C9" s="3">
        <v>6</v>
      </c>
      <c r="D9" s="4">
        <v>8</v>
      </c>
      <c r="E9" s="4">
        <v>26</v>
      </c>
      <c r="F9" s="4" t="s">
        <v>34</v>
      </c>
      <c r="G9" s="4" t="s">
        <v>25</v>
      </c>
      <c r="H9" s="4">
        <v>6</v>
      </c>
      <c r="I9" s="4" t="s">
        <v>35</v>
      </c>
      <c r="J9" s="4" t="s">
        <v>36</v>
      </c>
      <c r="K9" s="4" t="s">
        <v>37</v>
      </c>
      <c r="L9" s="6">
        <f t="shared" si="0"/>
        <v>8.3337847222222216E-3</v>
      </c>
      <c r="M9" s="5">
        <f t="shared" si="1"/>
        <v>720.03899999999999</v>
      </c>
      <c r="O9" s="7" t="str">
        <f t="shared" si="2"/>
        <v>INSERT INTO `f1-history`.live_timing_manche1 (saison, manche, numero, `position`, tours, temps_total) VALUES(1982, 7, 26, 8, 6, 720.039);</v>
      </c>
      <c r="P9" s="7" t="str">
        <f>IF(D9&lt;&gt;"",CONCATENATE("insert into live_timing_event_additionnel(saison, manche, numero, timing, `position`, tours, gap, `interval`, temps_tour) values (",A9,", ",B9,", ",E9,", ",(VLOOKUP(CONCATENATE(A9,"-",B9),Feuil2!A:J,7,FALSE)+5*60)*1000,", ",D9,", ",C9,", '', '', 0);"),"")</f>
        <v>insert into live_timing_event_additionnel(saison, manche, numero, timing, `position`, tours, gap, `interval`, temps_tour) values (1982, 7, 26, 1027108, 8, 6, '', '', 0);</v>
      </c>
    </row>
    <row r="10" spans="1:16" x14ac:dyDescent="0.25">
      <c r="A10" s="3">
        <v>1982</v>
      </c>
      <c r="B10" s="3">
        <v>7</v>
      </c>
      <c r="C10" s="3">
        <v>6</v>
      </c>
      <c r="D10" s="4">
        <v>9</v>
      </c>
      <c r="E10" s="4">
        <v>5</v>
      </c>
      <c r="F10" s="4" t="s">
        <v>38</v>
      </c>
      <c r="G10" s="4" t="s">
        <v>5</v>
      </c>
      <c r="H10" s="4">
        <v>6</v>
      </c>
      <c r="I10" s="4" t="s">
        <v>39</v>
      </c>
      <c r="J10" s="4" t="s">
        <v>40</v>
      </c>
      <c r="K10" s="4" t="s">
        <v>41</v>
      </c>
      <c r="L10" s="6">
        <f t="shared" si="0"/>
        <v>8.3533564814814824E-3</v>
      </c>
      <c r="M10" s="5">
        <f t="shared" si="1"/>
        <v>721.73</v>
      </c>
      <c r="O10" s="7" t="str">
        <f t="shared" si="2"/>
        <v>INSERT INTO `f1-history`.live_timing_manche1 (saison, manche, numero, `position`, tours, temps_total) VALUES(1982, 7, 5, 9, 6, 721.73);</v>
      </c>
      <c r="P10" s="7" t="str">
        <f>IF(D10&lt;&gt;"",CONCATENATE("insert into live_timing_event_additionnel(saison, manche, numero, timing, `position`, tours, gap, `interval`, temps_tour) values (",A10,", ",B10,", ",E10,", ",(VLOOKUP(CONCATENATE(A10,"-",B10),Feuil2!A:J,7,FALSE)+5*60)*1000,", ",D10,", ",C10,", '', '', 0);"),"")</f>
        <v>insert into live_timing_event_additionnel(saison, manche, numero, timing, `position`, tours, gap, `interval`, temps_tour) values (1982, 7, 5, 1027108, 9, 6, '', '', 0);</v>
      </c>
    </row>
    <row r="11" spans="1:16" x14ac:dyDescent="0.25">
      <c r="A11" s="3">
        <v>1982</v>
      </c>
      <c r="B11" s="3">
        <v>7</v>
      </c>
      <c r="C11" s="3">
        <v>6</v>
      </c>
      <c r="D11" s="4">
        <v>10</v>
      </c>
      <c r="E11" s="4">
        <v>16</v>
      </c>
      <c r="F11" s="4" t="s">
        <v>42</v>
      </c>
      <c r="G11" s="4" t="s">
        <v>1</v>
      </c>
      <c r="H11" s="4">
        <v>6</v>
      </c>
      <c r="I11" s="4" t="s">
        <v>43</v>
      </c>
      <c r="J11" s="4" t="s">
        <v>44</v>
      </c>
      <c r="K11" s="4" t="s">
        <v>45</v>
      </c>
      <c r="L11" s="6">
        <f t="shared" si="0"/>
        <v>8.3747916666666658E-3</v>
      </c>
      <c r="M11" s="5">
        <f t="shared" si="1"/>
        <v>723.58199999999999</v>
      </c>
      <c r="O11" s="7" t="str">
        <f t="shared" si="2"/>
        <v>INSERT INTO `f1-history`.live_timing_manche1 (saison, manche, numero, `position`, tours, temps_total) VALUES(1982, 7, 16, 10, 6, 723.582);</v>
      </c>
      <c r="P11" s="7" t="str">
        <f>IF(D11&lt;&gt;"",CONCATENATE("insert into live_timing_event_additionnel(saison, manche, numero, timing, `position`, tours, gap, `interval`, temps_tour) values (",A11,", ",B11,", ",E11,", ",(VLOOKUP(CONCATENATE(A11,"-",B11),Feuil2!A:J,7,FALSE)+5*60)*1000,", ",D11,", ",C11,", '', '', 0);"),"")</f>
        <v>insert into live_timing_event_additionnel(saison, manche, numero, timing, `position`, tours, gap, `interval`, temps_tour) values (1982, 7, 16, 1027108, 10, 6, '', '', 0);</v>
      </c>
    </row>
    <row r="12" spans="1:16" x14ac:dyDescent="0.25">
      <c r="A12" s="3">
        <v>1982</v>
      </c>
      <c r="B12" s="3">
        <v>7</v>
      </c>
      <c r="C12" s="3">
        <v>6</v>
      </c>
      <c r="D12" s="4">
        <v>11</v>
      </c>
      <c r="E12" s="4">
        <v>14</v>
      </c>
      <c r="F12" s="4" t="s">
        <v>46</v>
      </c>
      <c r="G12" s="4" t="s">
        <v>47</v>
      </c>
      <c r="H12" s="4">
        <v>6</v>
      </c>
      <c r="I12" s="4" t="s">
        <v>48</v>
      </c>
      <c r="J12" s="4" t="s">
        <v>49</v>
      </c>
      <c r="K12" s="4" t="s">
        <v>50</v>
      </c>
      <c r="L12" s="6">
        <f t="shared" si="0"/>
        <v>8.3910763888888889E-3</v>
      </c>
      <c r="M12" s="5">
        <f t="shared" si="1"/>
        <v>724.98900000000003</v>
      </c>
      <c r="O12" s="7" t="str">
        <f t="shared" si="2"/>
        <v>INSERT INTO `f1-history`.live_timing_manche1 (saison, manche, numero, `position`, tours, temps_total) VALUES(1982, 7, 14, 11, 6, 724.989);</v>
      </c>
      <c r="P12" s="7" t="str">
        <f>IF(D12&lt;&gt;"",CONCATENATE("insert into live_timing_event_additionnel(saison, manche, numero, timing, `position`, tours, gap, `interval`, temps_tour) values (",A12,", ",B12,", ",E12,", ",(VLOOKUP(CONCATENATE(A12,"-",B12),Feuil2!A:J,7,FALSE)+5*60)*1000,", ",D12,", ",C12,", '', '', 0);"),"")</f>
        <v>insert into live_timing_event_additionnel(saison, manche, numero, timing, `position`, tours, gap, `interval`, temps_tour) values (1982, 7, 14, 1027108, 11, 6, '', '', 0);</v>
      </c>
    </row>
    <row r="13" spans="1:16" x14ac:dyDescent="0.25">
      <c r="A13" s="3">
        <v>1982</v>
      </c>
      <c r="B13" s="3">
        <v>7</v>
      </c>
      <c r="C13" s="3">
        <v>6</v>
      </c>
      <c r="D13" s="4">
        <v>12</v>
      </c>
      <c r="E13" s="4">
        <v>11</v>
      </c>
      <c r="F13" s="4" t="s">
        <v>51</v>
      </c>
      <c r="G13" s="4" t="s">
        <v>15</v>
      </c>
      <c r="H13" s="4">
        <v>6</v>
      </c>
      <c r="I13" s="4" t="s">
        <v>52</v>
      </c>
      <c r="J13" s="4" t="s">
        <v>53</v>
      </c>
      <c r="K13" s="4" t="s">
        <v>54</v>
      </c>
      <c r="L13" s="6">
        <f t="shared" si="0"/>
        <v>8.3945486111111113E-3</v>
      </c>
      <c r="M13" s="5">
        <f t="shared" si="1"/>
        <v>725.28899999999999</v>
      </c>
      <c r="O13" s="7" t="str">
        <f t="shared" si="2"/>
        <v>INSERT INTO `f1-history`.live_timing_manche1 (saison, manche, numero, `position`, tours, temps_total) VALUES(1982, 7, 11, 12, 6, 725.289);</v>
      </c>
      <c r="P13" s="7" t="str">
        <f>IF(D13&lt;&gt;"",CONCATENATE("insert into live_timing_event_additionnel(saison, manche, numero, timing, `position`, tours, gap, `interval`, temps_tour) values (",A13,", ",B13,", ",E13,", ",(VLOOKUP(CONCATENATE(A13,"-",B13),Feuil2!A:J,7,FALSE)+5*60)*1000,", ",D13,", ",C13,", '', '', 0);"),"")</f>
        <v>insert into live_timing_event_additionnel(saison, manche, numero, timing, `position`, tours, gap, `interval`, temps_tour) values (1982, 7, 11, 1027108, 12, 6, '', '', 0);</v>
      </c>
    </row>
    <row r="14" spans="1:16" x14ac:dyDescent="0.25">
      <c r="A14" s="3">
        <v>1982</v>
      </c>
      <c r="B14" s="3">
        <v>7</v>
      </c>
      <c r="C14" s="3">
        <v>6</v>
      </c>
      <c r="D14" s="4">
        <v>13</v>
      </c>
      <c r="E14" s="4">
        <v>17</v>
      </c>
      <c r="F14" s="4" t="s">
        <v>55</v>
      </c>
      <c r="G14" s="4" t="s">
        <v>56</v>
      </c>
      <c r="H14" s="4">
        <v>6</v>
      </c>
      <c r="I14" s="4" t="s">
        <v>57</v>
      </c>
      <c r="J14" s="4" t="s">
        <v>58</v>
      </c>
      <c r="K14" s="4" t="s">
        <v>59</v>
      </c>
      <c r="L14" s="6">
        <f t="shared" si="0"/>
        <v>8.4078472222222228E-3</v>
      </c>
      <c r="M14" s="5">
        <f t="shared" si="1"/>
        <v>726.4380000000001</v>
      </c>
      <c r="O14" s="7" t="str">
        <f t="shared" si="2"/>
        <v>INSERT INTO `f1-history`.live_timing_manche1 (saison, manche, numero, `position`, tours, temps_total) VALUES(1982, 7, 17, 13, 6, 726.438);</v>
      </c>
      <c r="P14" s="7" t="str">
        <f>IF(D14&lt;&gt;"",CONCATENATE("insert into live_timing_event_additionnel(saison, manche, numero, timing, `position`, tours, gap, `interval`, temps_tour) values (",A14,", ",B14,", ",E14,", ",(VLOOKUP(CONCATENATE(A14,"-",B14),Feuil2!A:J,7,FALSE)+5*60)*1000,", ",D14,", ",C14,", '', '', 0);"),"")</f>
        <v>insert into live_timing_event_additionnel(saison, manche, numero, timing, `position`, tours, gap, `interval`, temps_tour) values (1982, 7, 17, 1027108, 13, 6, '', '', 0);</v>
      </c>
    </row>
    <row r="15" spans="1:16" x14ac:dyDescent="0.25">
      <c r="A15" s="3">
        <v>1982</v>
      </c>
      <c r="B15" s="3">
        <v>7</v>
      </c>
      <c r="C15" s="3">
        <v>6</v>
      </c>
      <c r="D15" s="4">
        <v>14</v>
      </c>
      <c r="E15" s="4">
        <v>7</v>
      </c>
      <c r="F15" s="4" t="s">
        <v>60</v>
      </c>
      <c r="G15" s="4" t="s">
        <v>30</v>
      </c>
      <c r="H15" s="4">
        <v>6</v>
      </c>
      <c r="I15" s="4" t="s">
        <v>61</v>
      </c>
      <c r="J15" s="4" t="s">
        <v>62</v>
      </c>
      <c r="K15" s="4" t="s">
        <v>63</v>
      </c>
      <c r="L15" s="6">
        <f t="shared" si="0"/>
        <v>8.4156018518518512E-3</v>
      </c>
      <c r="M15" s="5">
        <f t="shared" si="1"/>
        <v>727.10799999999995</v>
      </c>
      <c r="O15" s="7" t="str">
        <f t="shared" si="2"/>
        <v>INSERT INTO `f1-history`.live_timing_manche1 (saison, manche, numero, `position`, tours, temps_total) VALUES(1982, 7, 7, 14, 6, 727.108);</v>
      </c>
      <c r="P15" s="7" t="str">
        <f>IF(D15&lt;&gt;"",CONCATENATE("insert into live_timing_event_additionnel(saison, manche, numero, timing, `position`, tours, gap, `interval`, temps_tour) values (",A15,", ",B15,", ",E15,", ",(VLOOKUP(CONCATENATE(A15,"-",B15),Feuil2!A:J,7,FALSE)+5*60)*1000,", ",D15,", ",C15,", '', '', 0);"),"")</f>
        <v>insert into live_timing_event_additionnel(saison, manche, numero, timing, `position`, tours, gap, `interval`, temps_tour) values (1982, 7, 7, 1027108, 14, 6, '', '', 0);</v>
      </c>
    </row>
    <row r="16" spans="1:16" x14ac:dyDescent="0.25">
      <c r="A16" s="3">
        <v>1982</v>
      </c>
      <c r="B16" s="3">
        <v>7</v>
      </c>
      <c r="C16" s="3">
        <v>6</v>
      </c>
      <c r="D16" s="4">
        <v>15</v>
      </c>
      <c r="E16" s="4">
        <v>2</v>
      </c>
      <c r="F16" s="4" t="s">
        <v>64</v>
      </c>
      <c r="G16" s="4" t="s">
        <v>65</v>
      </c>
      <c r="H16" s="4">
        <v>6</v>
      </c>
      <c r="I16" s="4" t="s">
        <v>66</v>
      </c>
      <c r="J16" s="4" t="s">
        <v>67</v>
      </c>
      <c r="K16" s="4" t="s">
        <v>68</v>
      </c>
      <c r="L16" s="6">
        <f t="shared" si="0"/>
        <v>8.4176388888888894E-3</v>
      </c>
      <c r="M16" s="5">
        <f t="shared" si="1"/>
        <v>727.28400000000011</v>
      </c>
      <c r="O16" s="7" t="str">
        <f t="shared" si="2"/>
        <v>INSERT INTO `f1-history`.live_timing_manche1 (saison, manche, numero, `position`, tours, temps_total) VALUES(1982, 7, 2, 15, 6, 727.284);</v>
      </c>
      <c r="P16" s="7" t="str">
        <f>IF(D16&lt;&gt;"",CONCATENATE("insert into live_timing_event_additionnel(saison, manche, numero, timing, `position`, tours, gap, `interval`, temps_tour) values (",A16,", ",B16,", ",E16,", ",(VLOOKUP(CONCATENATE(A16,"-",B16),Feuil2!A:J,7,FALSE)+5*60)*1000,", ",D16,", ",C16,", '', '', 0);"),"")</f>
        <v>insert into live_timing_event_additionnel(saison, manche, numero, timing, `position`, tours, gap, `interval`, temps_tour) values (1982, 7, 2, 1027108, 15, 6, '', '', 0);</v>
      </c>
    </row>
    <row r="17" spans="1:16" x14ac:dyDescent="0.25">
      <c r="A17" s="3">
        <v>1982</v>
      </c>
      <c r="B17" s="3">
        <v>7</v>
      </c>
      <c r="C17" s="3">
        <v>6</v>
      </c>
      <c r="D17" s="4">
        <v>16</v>
      </c>
      <c r="E17" s="4">
        <v>29</v>
      </c>
      <c r="F17" s="4" t="s">
        <v>69</v>
      </c>
      <c r="G17" s="4" t="s">
        <v>70</v>
      </c>
      <c r="H17" s="4">
        <v>6</v>
      </c>
      <c r="I17" s="4" t="s">
        <v>71</v>
      </c>
      <c r="J17" s="4" t="s">
        <v>72</v>
      </c>
      <c r="K17" s="4" t="s">
        <v>73</v>
      </c>
      <c r="L17" s="6">
        <f t="shared" si="0"/>
        <v>8.4332407407407394E-3</v>
      </c>
      <c r="M17" s="5">
        <f t="shared" si="1"/>
        <v>728.63199999999983</v>
      </c>
      <c r="O17" s="7" t="str">
        <f t="shared" si="2"/>
        <v>INSERT INTO `f1-history`.live_timing_manche1 (saison, manche, numero, `position`, tours, temps_total) VALUES(1982, 7, 29, 16, 6, 728.632);</v>
      </c>
      <c r="P17" s="7" t="str">
        <f>IF(D17&lt;&gt;"",CONCATENATE("insert into live_timing_event_additionnel(saison, manche, numero, timing, `position`, tours, gap, `interval`, temps_tour) values (",A17,", ",B17,", ",E17,", ",(VLOOKUP(CONCATENATE(A17,"-",B17),Feuil2!A:J,7,FALSE)+5*60)*1000,", ",D17,", ",C17,", '', '', 0);"),"")</f>
        <v>insert into live_timing_event_additionnel(saison, manche, numero, timing, `position`, tours, gap, `interval`, temps_tour) values (1982, 7, 29, 1027108, 16, 6, '', '', 0);</v>
      </c>
    </row>
    <row r="18" spans="1:16" x14ac:dyDescent="0.25">
      <c r="A18" s="3">
        <v>1982</v>
      </c>
      <c r="B18" s="3">
        <v>7</v>
      </c>
      <c r="C18" s="3">
        <v>6</v>
      </c>
      <c r="D18" s="4">
        <v>17</v>
      </c>
      <c r="E18" s="4">
        <v>4</v>
      </c>
      <c r="F18" s="4" t="s">
        <v>74</v>
      </c>
      <c r="G18" s="4" t="s">
        <v>75</v>
      </c>
      <c r="H18" s="4">
        <v>6</v>
      </c>
      <c r="I18" s="4" t="s">
        <v>76</v>
      </c>
      <c r="J18" s="4" t="s">
        <v>77</v>
      </c>
      <c r="K18" s="4" t="s">
        <v>78</v>
      </c>
      <c r="L18" s="6">
        <f t="shared" si="0"/>
        <v>8.478738425925926E-3</v>
      </c>
      <c r="M18" s="5">
        <f t="shared" si="1"/>
        <v>732.56299999999999</v>
      </c>
      <c r="O18" s="7" t="str">
        <f t="shared" si="2"/>
        <v>INSERT INTO `f1-history`.live_timing_manche1 (saison, manche, numero, `position`, tours, temps_total) VALUES(1982, 7, 4, 17, 6, 732.563);</v>
      </c>
      <c r="P18" s="7" t="str">
        <f>IF(D18&lt;&gt;"",CONCATENATE("insert into live_timing_event_additionnel(saison, manche, numero, timing, `position`, tours, gap, `interval`, temps_tour) values (",A18,", ",B18,", ",E18,", ",(VLOOKUP(CONCATENATE(A18,"-",B18),Feuil2!A:J,7,FALSE)+5*60)*1000,", ",D18,", ",C18,", '', '', 0);"),"")</f>
        <v>insert into live_timing_event_additionnel(saison, manche, numero, timing, `position`, tours, gap, `interval`, temps_tour) values (1982, 7, 4, 1027108, 17, 6, '', '', 0);</v>
      </c>
    </row>
    <row r="19" spans="1:16" x14ac:dyDescent="0.25">
      <c r="A19" s="3">
        <v>1982</v>
      </c>
      <c r="B19" s="3">
        <v>7</v>
      </c>
      <c r="C19" s="3">
        <v>6</v>
      </c>
      <c r="D19" s="4">
        <v>18</v>
      </c>
      <c r="E19" s="4">
        <v>10</v>
      </c>
      <c r="F19" s="4" t="s">
        <v>79</v>
      </c>
      <c r="G19" s="4" t="s">
        <v>80</v>
      </c>
      <c r="H19" s="4">
        <v>6</v>
      </c>
      <c r="I19" s="4" t="s">
        <v>81</v>
      </c>
      <c r="J19" s="4" t="s">
        <v>82</v>
      </c>
      <c r="K19" s="4" t="s">
        <v>83</v>
      </c>
      <c r="L19" s="6">
        <f t="shared" si="0"/>
        <v>8.7043402777777779E-3</v>
      </c>
      <c r="M19" s="5">
        <f t="shared" si="1"/>
        <v>752.05500000000006</v>
      </c>
      <c r="O19" s="7" t="str">
        <f t="shared" si="2"/>
        <v>INSERT INTO `f1-history`.live_timing_manche1 (saison, manche, numero, `position`, tours, temps_total) VALUES(1982, 7, 10, 18, 6, 752.055);</v>
      </c>
      <c r="P19" s="7" t="str">
        <f>IF(D19&lt;&gt;"",CONCATENATE("insert into live_timing_event_additionnel(saison, manche, numero, timing, `position`, tours, gap, `interval`, temps_tour) values (",A19,", ",B19,", ",E19,", ",(VLOOKUP(CONCATENATE(A19,"-",B19),Feuil2!A:J,7,FALSE)+5*60)*1000,", ",D19,", ",C19,", '', '', 0);"),"")</f>
        <v>insert into live_timing_event_additionnel(saison, manche, numero, timing, `position`, tours, gap, `interval`, temps_tour) values (1982, 7, 10, 1027108, 18, 6, '', '', 0);</v>
      </c>
    </row>
    <row r="20" spans="1:16" x14ac:dyDescent="0.25">
      <c r="A20" s="3">
        <v>1982</v>
      </c>
      <c r="B20" s="3">
        <v>7</v>
      </c>
      <c r="C20" s="3">
        <v>6</v>
      </c>
      <c r="D20" s="4">
        <v>19</v>
      </c>
      <c r="E20" s="4">
        <v>20</v>
      </c>
      <c r="F20" s="4" t="s">
        <v>84</v>
      </c>
      <c r="G20" s="4" t="s">
        <v>85</v>
      </c>
      <c r="H20" s="4">
        <v>6</v>
      </c>
      <c r="I20" s="4" t="s">
        <v>86</v>
      </c>
      <c r="J20" s="4" t="s">
        <v>87</v>
      </c>
      <c r="K20" s="4" t="s">
        <v>88</v>
      </c>
      <c r="L20" s="6">
        <f t="shared" si="0"/>
        <v>8.7178356481481482E-3</v>
      </c>
      <c r="M20" s="5">
        <f t="shared" si="1"/>
        <v>753.221</v>
      </c>
      <c r="O20" s="7" t="str">
        <f t="shared" si="2"/>
        <v>INSERT INTO `f1-history`.live_timing_manche1 (saison, manche, numero, `position`, tours, temps_total) VALUES(1982, 7, 20, 19, 6, 753.221);</v>
      </c>
      <c r="P20" s="7" t="str">
        <f>IF(D20&lt;&gt;"",CONCATENATE("insert into live_timing_event_additionnel(saison, manche, numero, timing, `position`, tours, gap, `interval`, temps_tour) values (",A20,", ",B20,", ",E20,", ",(VLOOKUP(CONCATENATE(A20,"-",B20),Feuil2!A:J,7,FALSE)+5*60)*1000,", ",D20,", ",C20,", '', '', 0);"),"")</f>
        <v>insert into live_timing_event_additionnel(saison, manche, numero, timing, `position`, tours, gap, `interval`, temps_tour) values (1982, 7, 20, 1027108, 19, 6, '', '', 0);</v>
      </c>
    </row>
    <row r="21" spans="1:16" x14ac:dyDescent="0.25">
      <c r="A21" s="3">
        <v>1982</v>
      </c>
      <c r="B21" s="3">
        <v>7</v>
      </c>
      <c r="C21" s="3">
        <v>6</v>
      </c>
      <c r="D21" s="4">
        <v>20</v>
      </c>
      <c r="E21" s="4">
        <v>3</v>
      </c>
      <c r="F21" s="4" t="s">
        <v>89</v>
      </c>
      <c r="G21" s="4" t="s">
        <v>75</v>
      </c>
      <c r="H21" s="4">
        <v>4</v>
      </c>
      <c r="I21" s="4" t="s">
        <v>90</v>
      </c>
      <c r="J21" s="4" t="s">
        <v>91</v>
      </c>
      <c r="K21" s="4" t="s">
        <v>92</v>
      </c>
      <c r="L21" s="6">
        <f t="shared" si="0"/>
        <v>8.5294328703703695E-3</v>
      </c>
      <c r="M21" s="5">
        <f t="shared" si="1"/>
        <v>736.94299999999998</v>
      </c>
      <c r="O21" s="7" t="str">
        <f t="shared" si="2"/>
        <v>INSERT INTO `f1-history`.live_timing_manche1 (saison, manche, numero, `position`, tours, temps_total) VALUES(1982, 7, 3, 20, 4, 736.943);</v>
      </c>
      <c r="P21" s="7" t="str">
        <f>IF(D21&lt;&gt;"",CONCATENATE("insert into live_timing_event_additionnel(saison, manche, numero, timing, `position`, tours, gap, `interval`, temps_tour) values (",A21,", ",B21,", ",E21,", ",(VLOOKUP(CONCATENATE(A21,"-",B21),Feuil2!A:J,7,FALSE)+5*60)*1000,", ",D21,", ",C21,", '', '', 0);"),"")</f>
        <v>insert into live_timing_event_additionnel(saison, manche, numero, timing, `position`, tours, gap, `interval`, temps_tour) values (1982, 7, 3, 1027108, 20, 6, '', '', 0);</v>
      </c>
    </row>
    <row r="22" spans="1:16" x14ac:dyDescent="0.25">
      <c r="A22" s="3">
        <v>1982</v>
      </c>
      <c r="B22" s="3">
        <v>7</v>
      </c>
      <c r="C22" s="3">
        <v>6</v>
      </c>
      <c r="D22" s="4"/>
      <c r="E22" s="4">
        <v>22</v>
      </c>
      <c r="F22" s="4" t="s">
        <v>93</v>
      </c>
      <c r="G22" s="4" t="s">
        <v>20</v>
      </c>
      <c r="H22" s="4">
        <v>2</v>
      </c>
      <c r="I22" s="4" t="s">
        <v>94</v>
      </c>
      <c r="J22" s="4" t="s">
        <v>95</v>
      </c>
      <c r="K22" s="4" t="s">
        <v>96</v>
      </c>
      <c r="L22" s="6">
        <f t="shared" si="0"/>
        <v>2.8078935185185186E-3</v>
      </c>
      <c r="M22" s="5">
        <f t="shared" si="1"/>
        <v>242.602</v>
      </c>
      <c r="O22" s="7" t="str">
        <f t="shared" si="2"/>
        <v>INSERT INTO `f1-history`.live_timing_manche1 (saison, manche, numero, `position`, tours, temps_total) VALUES(1982, 7, 22, null, 2, 242.602);</v>
      </c>
      <c r="P22" s="7" t="str">
        <f>IF(D22&lt;&gt;"",CONCATENATE("insert into live_timing_event_additionnel(saison, manche, numero, timing, `position`, tours, gap, `interval`, temps_tour) values (",A22,", ",B22,", ",E22,", ",(VLOOKUP(CONCATENATE(A22,"-",B22),Feuil2!A:J,7,FALSE)+5*60)*1000,", ",D22,", ",C22,", '', '', 0);"),"")</f>
        <v/>
      </c>
    </row>
    <row r="23" spans="1:16" x14ac:dyDescent="0.25">
      <c r="A23" s="3">
        <v>1982</v>
      </c>
      <c r="B23" s="3">
        <v>7</v>
      </c>
      <c r="C23" s="3">
        <v>6</v>
      </c>
      <c r="D23" s="4"/>
      <c r="E23" s="4">
        <v>31</v>
      </c>
      <c r="F23" s="4" t="s">
        <v>97</v>
      </c>
      <c r="G23" s="4" t="s">
        <v>98</v>
      </c>
      <c r="H23" s="4">
        <v>2</v>
      </c>
      <c r="I23" s="4" t="s">
        <v>99</v>
      </c>
      <c r="J23" s="4" t="s">
        <v>95</v>
      </c>
      <c r="K23" s="4" t="s">
        <v>100</v>
      </c>
      <c r="L23" s="6">
        <f t="shared" si="0"/>
        <v>3.199409722222222E-3</v>
      </c>
      <c r="M23" s="5">
        <f t="shared" si="1"/>
        <v>276.42899999999997</v>
      </c>
      <c r="O23" s="7" t="str">
        <f t="shared" si="2"/>
        <v>INSERT INTO `f1-history`.live_timing_manche1 (saison, manche, numero, `position`, tours, temps_total) VALUES(1982, 7, 31, null, 2, 276.429);</v>
      </c>
      <c r="P23" s="7" t="str">
        <f>IF(D23&lt;&gt;"",CONCATENATE("insert into live_timing_event_additionnel(saison, manche, numero, timing, `position`, tours, gap, `interval`, temps_tour) values (",A23,", ",B23,", ",E23,", ",(VLOOKUP(CONCATENATE(A23,"-",B23),Feuil2!A:J,7,FALSE)+5*60)*1000,", ",D23,", ",C23,", '', '', 0);"),"")</f>
        <v/>
      </c>
    </row>
    <row r="24" spans="1:16" x14ac:dyDescent="0.25">
      <c r="A24" s="3">
        <v>1982</v>
      </c>
      <c r="B24" s="3">
        <v>7</v>
      </c>
      <c r="C24" s="3">
        <v>6</v>
      </c>
      <c r="D24" s="4"/>
      <c r="E24" s="4">
        <v>9</v>
      </c>
      <c r="F24" s="4" t="s">
        <v>101</v>
      </c>
      <c r="G24" s="4" t="s">
        <v>80</v>
      </c>
      <c r="H24" s="4">
        <v>1</v>
      </c>
      <c r="I24" s="4" t="s">
        <v>102</v>
      </c>
      <c r="J24" s="4" t="s">
        <v>103</v>
      </c>
      <c r="K24" s="4" t="s">
        <v>104</v>
      </c>
      <c r="L24" s="6">
        <f t="shared" si="0"/>
        <v>1.4934606481481481E-3</v>
      </c>
      <c r="M24" s="5">
        <f t="shared" si="1"/>
        <v>129.035</v>
      </c>
      <c r="O24" s="7" t="str">
        <f t="shared" si="2"/>
        <v>INSERT INTO `f1-history`.live_timing_manche1 (saison, manche, numero, `position`, tours, temps_total) VALUES(1982, 7, 9, null, 1, 129.035);</v>
      </c>
      <c r="P24" s="7" t="str">
        <f>IF(D24&lt;&gt;"",CONCATENATE("insert into live_timing_event_additionnel(saison, manche, numero, timing, `position`, tours, gap, `interval`, temps_tour) values (",A24,", ",B24,", ",E24,", ",(VLOOKUP(CONCATENATE(A24,"-",B24),Feuil2!A:J,7,FALSE)+5*60)*1000,", ",D24,", ",C24,", '', '', 0);"),"")</f>
        <v/>
      </c>
    </row>
    <row r="25" spans="1:16" x14ac:dyDescent="0.25">
      <c r="A25" s="3">
        <v>1984</v>
      </c>
      <c r="B25" s="3">
        <v>10</v>
      </c>
      <c r="C25" s="3">
        <v>11</v>
      </c>
      <c r="D25" s="4">
        <v>1</v>
      </c>
      <c r="E25" s="4">
        <v>1</v>
      </c>
      <c r="F25" s="4" t="s">
        <v>116</v>
      </c>
      <c r="G25" s="4" t="s">
        <v>117</v>
      </c>
      <c r="H25" s="4">
        <v>11</v>
      </c>
      <c r="I25" s="4" t="s">
        <v>118</v>
      </c>
      <c r="J25" s="4"/>
      <c r="K25" s="4" t="s">
        <v>119</v>
      </c>
      <c r="L25" s="6">
        <f t="shared" si="0"/>
        <v>9.8222800925925925E-3</v>
      </c>
      <c r="M25" s="5">
        <f t="shared" si="1"/>
        <v>848.64499999999998</v>
      </c>
      <c r="O25" s="7" t="str">
        <f t="shared" si="2"/>
        <v>INSERT INTO `f1-history`.live_timing_manche1 (saison, manche, numero, `position`, tours, temps_total) VALUES(1984, 10, 1, 1, 11, 848.645);</v>
      </c>
      <c r="P25" s="7" t="str">
        <f>IF(D25&lt;&gt;"",CONCATENATE("insert into live_timing_event_additionnel(saison, manche, numero, timing, `position`, tours, gap, `interval`, temps_tour) values (",A25,", ",B25,", ",E25,", ",(VLOOKUP(CONCATENATE(A25,"-",B25),Feuil2!A:J,7,FALSE)+5*60)*1000,", ",D25,", ",C25,", '', '', 0);"),"")</f>
        <v>insert into live_timing_event_additionnel(saison, manche, numero, timing, `position`, tours, gap, `interval`, temps_tour) values (1984, 10, 1, 1149159, 1, 11, '', '', 0);</v>
      </c>
    </row>
    <row r="26" spans="1:16" x14ac:dyDescent="0.25">
      <c r="A26" s="3">
        <v>1984</v>
      </c>
      <c r="B26" s="3">
        <v>10</v>
      </c>
      <c r="C26" s="3">
        <v>11</v>
      </c>
      <c r="D26" s="4">
        <v>2</v>
      </c>
      <c r="E26" s="4">
        <v>7</v>
      </c>
      <c r="F26" s="4" t="s">
        <v>0</v>
      </c>
      <c r="G26" s="4" t="s">
        <v>120</v>
      </c>
      <c r="H26" s="4">
        <v>11</v>
      </c>
      <c r="I26" s="4" t="s">
        <v>121</v>
      </c>
      <c r="J26" s="4" t="s">
        <v>122</v>
      </c>
      <c r="K26" s="4" t="s">
        <v>123</v>
      </c>
      <c r="L26" s="6">
        <f t="shared" si="0"/>
        <v>9.8246759259259259E-3</v>
      </c>
      <c r="M26" s="5">
        <f t="shared" si="1"/>
        <v>848.85200000000009</v>
      </c>
      <c r="O26" s="7" t="str">
        <f t="shared" si="2"/>
        <v>INSERT INTO `f1-history`.live_timing_manche1 (saison, manche, numero, `position`, tours, temps_total) VALUES(1984, 10, 7, 2, 11, 848.852);</v>
      </c>
      <c r="P26" s="7" t="str">
        <f>IF(D26&lt;&gt;"",CONCATENATE("insert into live_timing_event_additionnel(saison, manche, numero, timing, `position`, tours, gap, `interval`, temps_tour) values (",A26,", ",B26,", ",E26,", ",(VLOOKUP(CONCATENATE(A26,"-",B26),Feuil2!A:J,7,FALSE)+5*60)*1000,", ",D26,", ",C26,", '', '', 0);"),"")</f>
        <v>insert into live_timing_event_additionnel(saison, manche, numero, timing, `position`, tours, gap, `interval`, temps_tour) values (1984, 10, 7, 1149159, 2, 11, '', '', 0);</v>
      </c>
    </row>
    <row r="27" spans="1:16" x14ac:dyDescent="0.25">
      <c r="A27" s="3">
        <v>1984</v>
      </c>
      <c r="B27" s="3">
        <v>10</v>
      </c>
      <c r="C27" s="3">
        <v>11</v>
      </c>
      <c r="D27" s="4">
        <v>3</v>
      </c>
      <c r="E27" s="4">
        <v>8</v>
      </c>
      <c r="F27" s="4" t="s">
        <v>29</v>
      </c>
      <c r="G27" s="4" t="s">
        <v>120</v>
      </c>
      <c r="H27" s="4">
        <v>11</v>
      </c>
      <c r="I27" s="4" t="s">
        <v>124</v>
      </c>
      <c r="J27" s="4" t="s">
        <v>125</v>
      </c>
      <c r="K27" s="4" t="s">
        <v>126</v>
      </c>
      <c r="L27" s="6">
        <f t="shared" si="0"/>
        <v>9.8282291666666674E-3</v>
      </c>
      <c r="M27" s="5">
        <f t="shared" si="1"/>
        <v>849.15899999999999</v>
      </c>
      <c r="O27" s="7" t="str">
        <f t="shared" si="2"/>
        <v>INSERT INTO `f1-history`.live_timing_manche1 (saison, manche, numero, `position`, tours, temps_total) VALUES(1984, 10, 8, 3, 11, 849.159);</v>
      </c>
      <c r="P27" s="7" t="str">
        <f>IF(D27&lt;&gt;"",CONCATENATE("insert into live_timing_event_additionnel(saison, manche, numero, timing, `position`, tours, gap, `interval`, temps_tour) values (",A27,", ",B27,", ",E27,", ",(VLOOKUP(CONCATENATE(A27,"-",B27),Feuil2!A:J,7,FALSE)+5*60)*1000,", ",D27,", ",C27,", '', '', 0);"),"")</f>
        <v>insert into live_timing_event_additionnel(saison, manche, numero, timing, `position`, tours, gap, `interval`, temps_tour) values (1984, 10, 8, 1149159, 3, 11, '', '', 0);</v>
      </c>
    </row>
    <row r="28" spans="1:16" x14ac:dyDescent="0.25">
      <c r="A28" s="3">
        <v>1984</v>
      </c>
      <c r="B28" s="3">
        <v>10</v>
      </c>
      <c r="C28" s="3">
        <v>11</v>
      </c>
      <c r="D28" s="4">
        <v>4</v>
      </c>
      <c r="E28" s="4">
        <v>16</v>
      </c>
      <c r="F28" s="4" t="s">
        <v>127</v>
      </c>
      <c r="G28" s="4" t="s">
        <v>1</v>
      </c>
      <c r="H28" s="4">
        <v>11</v>
      </c>
      <c r="I28" s="4" t="s">
        <v>128</v>
      </c>
      <c r="J28" s="4" t="s">
        <v>129</v>
      </c>
      <c r="K28" s="4" t="s">
        <v>130</v>
      </c>
      <c r="L28" s="6">
        <f t="shared" si="0"/>
        <v>9.9798032407407405E-3</v>
      </c>
      <c r="M28" s="5">
        <f t="shared" si="1"/>
        <v>862.25500000000011</v>
      </c>
      <c r="O28" s="7" t="str">
        <f t="shared" si="2"/>
        <v>INSERT INTO `f1-history`.live_timing_manche1 (saison, manche, numero, `position`, tours, temps_total) VALUES(1984, 10, 16, 4, 11, 862.255);</v>
      </c>
      <c r="P28" s="7" t="str">
        <f>IF(D28&lt;&gt;"",CONCATENATE("insert into live_timing_event_additionnel(saison, manche, numero, timing, `position`, tours, gap, `interval`, temps_tour) values (",A28,", ",B28,", ",E28,", ",(VLOOKUP(CONCATENATE(A28,"-",B28),Feuil2!A:J,7,FALSE)+5*60)*1000,", ",D28,", ",C28,", '', '', 0);"),"")</f>
        <v>insert into live_timing_event_additionnel(saison, manche, numero, timing, `position`, tours, gap, `interval`, temps_tour) values (1984, 10, 16, 1149159, 4, 11, '', '', 0);</v>
      </c>
    </row>
    <row r="29" spans="1:16" x14ac:dyDescent="0.25">
      <c r="A29" s="3">
        <v>1984</v>
      </c>
      <c r="B29" s="3">
        <v>10</v>
      </c>
      <c r="C29" s="3">
        <v>11</v>
      </c>
      <c r="D29" s="4">
        <v>5</v>
      </c>
      <c r="E29" s="4">
        <v>11</v>
      </c>
      <c r="F29" s="4" t="s">
        <v>51</v>
      </c>
      <c r="G29" s="4" t="s">
        <v>131</v>
      </c>
      <c r="H29" s="4">
        <v>11</v>
      </c>
      <c r="I29" s="4" t="s">
        <v>132</v>
      </c>
      <c r="J29" s="4" t="s">
        <v>133</v>
      </c>
      <c r="K29" s="4" t="s">
        <v>134</v>
      </c>
      <c r="L29" s="6">
        <f t="shared" si="0"/>
        <v>1.0007314814814814E-2</v>
      </c>
      <c r="M29" s="5">
        <f t="shared" si="1"/>
        <v>864.63200000000006</v>
      </c>
      <c r="O29" s="7" t="str">
        <f t="shared" si="2"/>
        <v>INSERT INTO `f1-history`.live_timing_manche1 (saison, manche, numero, `position`, tours, temps_total) VALUES(1984, 10, 11, 5, 11, 864.632);</v>
      </c>
      <c r="P29" s="7" t="str">
        <f>IF(D29&lt;&gt;"",CONCATENATE("insert into live_timing_event_additionnel(saison, manche, numero, timing, `position`, tours, gap, `interval`, temps_tour) values (",A29,", ",B29,", ",E29,", ",(VLOOKUP(CONCATENATE(A29,"-",B29),Feuil2!A:J,7,FALSE)+5*60)*1000,", ",D29,", ",C29,", '', '', 0);"),"")</f>
        <v>insert into live_timing_event_additionnel(saison, manche, numero, timing, `position`, tours, gap, `interval`, temps_tour) values (1984, 10, 11, 1149159, 5, 11, '', '', 0);</v>
      </c>
    </row>
    <row r="30" spans="1:16" x14ac:dyDescent="0.25">
      <c r="A30" s="3">
        <v>1984</v>
      </c>
      <c r="B30" s="3">
        <v>10</v>
      </c>
      <c r="C30" s="3">
        <v>11</v>
      </c>
      <c r="D30" s="4">
        <v>6</v>
      </c>
      <c r="E30" s="4">
        <v>19</v>
      </c>
      <c r="F30" s="4" t="s">
        <v>135</v>
      </c>
      <c r="G30" s="4" t="s">
        <v>136</v>
      </c>
      <c r="H30" s="4">
        <v>11</v>
      </c>
      <c r="I30" s="4" t="s">
        <v>137</v>
      </c>
      <c r="J30" s="4" t="s">
        <v>138</v>
      </c>
      <c r="K30" s="4" t="s">
        <v>139</v>
      </c>
      <c r="L30" s="6">
        <f t="shared" si="0"/>
        <v>1.0062164351851852E-2</v>
      </c>
      <c r="M30" s="5">
        <f t="shared" si="1"/>
        <v>869.37099999999987</v>
      </c>
      <c r="O30" s="7" t="str">
        <f t="shared" si="2"/>
        <v>INSERT INTO `f1-history`.live_timing_manche1 (saison, manche, numero, `position`, tours, temps_total) VALUES(1984, 10, 19, 6, 11, 869.371);</v>
      </c>
      <c r="P30" s="7" t="str">
        <f>IF(D30&lt;&gt;"",CONCATENATE("insert into live_timing_event_additionnel(saison, manche, numero, timing, `position`, tours, gap, `interval`, temps_tour) values (",A30,", ",B30,", ",E30,", ",(VLOOKUP(CONCATENATE(A30,"-",B30),Feuil2!A:J,7,FALSE)+5*60)*1000,", ",D30,", ",C30,", '', '', 0);"),"")</f>
        <v>insert into live_timing_event_additionnel(saison, manche, numero, timing, `position`, tours, gap, `interval`, temps_tour) values (1984, 10, 19, 1149159, 6, 11, '', '', 0);</v>
      </c>
    </row>
    <row r="31" spans="1:16" x14ac:dyDescent="0.25">
      <c r="A31" s="3">
        <v>1984</v>
      </c>
      <c r="B31" s="3">
        <v>10</v>
      </c>
      <c r="C31" s="3">
        <v>11</v>
      </c>
      <c r="D31" s="4">
        <v>7</v>
      </c>
      <c r="E31" s="4">
        <v>27</v>
      </c>
      <c r="F31" s="4" t="s">
        <v>89</v>
      </c>
      <c r="G31" s="4" t="s">
        <v>10</v>
      </c>
      <c r="H31" s="4">
        <v>11</v>
      </c>
      <c r="I31" s="4" t="s">
        <v>140</v>
      </c>
      <c r="J31" s="4" t="s">
        <v>141</v>
      </c>
      <c r="K31" s="4" t="s">
        <v>142</v>
      </c>
      <c r="L31" s="6">
        <f t="shared" si="0"/>
        <v>1.0104965277777777E-2</v>
      </c>
      <c r="M31" s="5">
        <f t="shared" si="1"/>
        <v>873.06899999999996</v>
      </c>
      <c r="O31" s="7" t="str">
        <f t="shared" si="2"/>
        <v>INSERT INTO `f1-history`.live_timing_manche1 (saison, manche, numero, `position`, tours, temps_total) VALUES(1984, 10, 27, 7, 11, 873.069);</v>
      </c>
      <c r="P31" s="7" t="str">
        <f>IF(D31&lt;&gt;"",CONCATENATE("insert into live_timing_event_additionnel(saison, manche, numero, timing, `position`, tours, gap, `interval`, temps_tour) values (",A31,", ",B31,", ",E31,", ",(VLOOKUP(CONCATENATE(A31,"-",B31),Feuil2!A:J,7,FALSE)+5*60)*1000,", ",D31,", ",C31,", '', '', 0);"),"")</f>
        <v>insert into live_timing_event_additionnel(saison, manche, numero, timing, `position`, tours, gap, `interval`, temps_tour) values (1984, 10, 27, 1149159, 7, 11, '', '', 0);</v>
      </c>
    </row>
    <row r="32" spans="1:16" x14ac:dyDescent="0.25">
      <c r="A32" s="3">
        <v>1984</v>
      </c>
      <c r="B32" s="3">
        <v>10</v>
      </c>
      <c r="C32" s="3">
        <v>11</v>
      </c>
      <c r="D32" s="4">
        <v>8</v>
      </c>
      <c r="E32" s="4">
        <v>15</v>
      </c>
      <c r="F32" s="4" t="s">
        <v>143</v>
      </c>
      <c r="G32" s="4" t="s">
        <v>1</v>
      </c>
      <c r="H32" s="4">
        <v>11</v>
      </c>
      <c r="I32" s="4" t="s">
        <v>144</v>
      </c>
      <c r="J32" s="4" t="s">
        <v>145</v>
      </c>
      <c r="K32" s="4" t="s">
        <v>146</v>
      </c>
      <c r="L32" s="6">
        <f t="shared" si="0"/>
        <v>1.0110625E-2</v>
      </c>
      <c r="M32" s="5">
        <f t="shared" si="1"/>
        <v>873.55799999999999</v>
      </c>
      <c r="O32" s="7" t="str">
        <f t="shared" si="2"/>
        <v>INSERT INTO `f1-history`.live_timing_manche1 (saison, manche, numero, `position`, tours, temps_total) VALUES(1984, 10, 15, 8, 11, 873.558);</v>
      </c>
      <c r="P32" s="7" t="str">
        <f>IF(D32&lt;&gt;"",CONCATENATE("insert into live_timing_event_additionnel(saison, manche, numero, timing, `position`, tours, gap, `interval`, temps_tour) values (",A32,", ",B32,", ",E32,", ",(VLOOKUP(CONCATENATE(A32,"-",B32),Feuil2!A:J,7,FALSE)+5*60)*1000,", ",D32,", ",C32,", '', '', 0);"),"")</f>
        <v>insert into live_timing_event_additionnel(saison, manche, numero, timing, `position`, tours, gap, `interval`, temps_tour) values (1984, 10, 15, 1149159, 8, 11, '', '', 0);</v>
      </c>
    </row>
    <row r="33" spans="1:16" x14ac:dyDescent="0.25">
      <c r="A33" s="3">
        <v>1984</v>
      </c>
      <c r="B33" s="3">
        <v>10</v>
      </c>
      <c r="C33" s="3">
        <v>11</v>
      </c>
      <c r="D33" s="4">
        <v>9</v>
      </c>
      <c r="E33" s="4">
        <v>12</v>
      </c>
      <c r="F33" s="4" t="s">
        <v>14</v>
      </c>
      <c r="G33" s="4" t="s">
        <v>131</v>
      </c>
      <c r="H33" s="4">
        <v>11</v>
      </c>
      <c r="I33" s="4" t="s">
        <v>147</v>
      </c>
      <c r="J33" s="4" t="s">
        <v>148</v>
      </c>
      <c r="K33" s="4" t="s">
        <v>149</v>
      </c>
      <c r="L33" s="6">
        <f t="shared" si="0"/>
        <v>1.0217002314814816E-2</v>
      </c>
      <c r="M33" s="5">
        <f t="shared" si="1"/>
        <v>882.74900000000014</v>
      </c>
      <c r="O33" s="7" t="str">
        <f t="shared" si="2"/>
        <v>INSERT INTO `f1-history`.live_timing_manche1 (saison, manche, numero, `position`, tours, temps_total) VALUES(1984, 10, 12, 9, 11, 882.749);</v>
      </c>
      <c r="P33" s="7" t="str">
        <f>IF(D33&lt;&gt;"",CONCATENATE("insert into live_timing_event_additionnel(saison, manche, numero, timing, `position`, tours, gap, `interval`, temps_tour) values (",A33,", ",B33,", ",E33,", ",(VLOOKUP(CONCATENATE(A33,"-",B33),Feuil2!A:J,7,FALSE)+5*60)*1000,", ",D33,", ",C33,", '', '', 0);"),"")</f>
        <v>insert into live_timing_event_additionnel(saison, manche, numero, timing, `position`, tours, gap, `interval`, temps_tour) values (1984, 10, 12, 1149159, 9, 11, '', '', 0);</v>
      </c>
    </row>
    <row r="34" spans="1:16" x14ac:dyDescent="0.25">
      <c r="A34" s="3">
        <v>1984</v>
      </c>
      <c r="B34" s="3">
        <v>10</v>
      </c>
      <c r="C34" s="3">
        <v>11</v>
      </c>
      <c r="D34" s="4">
        <v>10</v>
      </c>
      <c r="E34" s="4">
        <v>18</v>
      </c>
      <c r="F34" s="4" t="s">
        <v>150</v>
      </c>
      <c r="G34" s="4" t="s">
        <v>151</v>
      </c>
      <c r="H34" s="4">
        <v>11</v>
      </c>
      <c r="I34" s="4" t="s">
        <v>152</v>
      </c>
      <c r="J34" s="4" t="s">
        <v>153</v>
      </c>
      <c r="K34" s="4" t="s">
        <v>154</v>
      </c>
      <c r="L34" s="6">
        <f t="shared" si="0"/>
        <v>1.024980324074074E-2</v>
      </c>
      <c r="M34" s="5">
        <f t="shared" si="1"/>
        <v>885.58299999999986</v>
      </c>
      <c r="O34" s="7" t="str">
        <f t="shared" si="2"/>
        <v>INSERT INTO `f1-history`.live_timing_manche1 (saison, manche, numero, `position`, tours, temps_total) VALUES(1984, 10, 18, 10, 11, 885.583);</v>
      </c>
      <c r="P34" s="7" t="str">
        <f>IF(D34&lt;&gt;"",CONCATENATE("insert into live_timing_event_additionnel(saison, manche, numero, timing, `position`, tours, gap, `interval`, temps_tour) values (",A34,", ",B34,", ",E34,", ",(VLOOKUP(CONCATENATE(A34,"-",B34),Feuil2!A:J,7,FALSE)+5*60)*1000,", ",D34,", ",C34,", '', '', 0);"),"")</f>
        <v>insert into live_timing_event_additionnel(saison, manche, numero, timing, `position`, tours, gap, `interval`, temps_tour) values (1984, 10, 18, 1149159, 10, 11, '', '', 0);</v>
      </c>
    </row>
    <row r="35" spans="1:16" x14ac:dyDescent="0.25">
      <c r="A35" s="3">
        <v>1984</v>
      </c>
      <c r="B35" s="3">
        <v>10</v>
      </c>
      <c r="C35" s="3">
        <v>11</v>
      </c>
      <c r="D35" s="4">
        <v>11</v>
      </c>
      <c r="E35" s="4">
        <v>26</v>
      </c>
      <c r="F35" s="4" t="s">
        <v>93</v>
      </c>
      <c r="G35" s="4" t="s">
        <v>155</v>
      </c>
      <c r="H35" s="4">
        <v>11</v>
      </c>
      <c r="I35" s="4" t="s">
        <v>156</v>
      </c>
      <c r="J35" s="4" t="s">
        <v>157</v>
      </c>
      <c r="K35" s="4" t="s">
        <v>158</v>
      </c>
      <c r="L35" s="6">
        <f t="shared" si="0"/>
        <v>1.0268518518518519E-2</v>
      </c>
      <c r="M35" s="5">
        <f t="shared" si="1"/>
        <v>887.2</v>
      </c>
      <c r="O35" s="7" t="str">
        <f t="shared" si="2"/>
        <v>INSERT INTO `f1-history`.live_timing_manche1 (saison, manche, numero, `position`, tours, temps_total) VALUES(1984, 10, 26, 11, 11, 887.2);</v>
      </c>
      <c r="P35" s="7" t="str">
        <f>IF(D35&lt;&gt;"",CONCATENATE("insert into live_timing_event_additionnel(saison, manche, numero, timing, `position`, tours, gap, `interval`, temps_tour) values (",A35,", ",B35,", ",E35,", ",(VLOOKUP(CONCATENATE(A35,"-",B35),Feuil2!A:J,7,FALSE)+5*60)*1000,", ",D35,", ",C35,", '', '', 0);"),"")</f>
        <v>insert into live_timing_event_additionnel(saison, manche, numero, timing, `position`, tours, gap, `interval`, temps_tour) values (1984, 10, 26, 1149159, 11, 11, '', '', 0);</v>
      </c>
    </row>
    <row r="36" spans="1:16" x14ac:dyDescent="0.25">
      <c r="A36" s="3">
        <v>1984</v>
      </c>
      <c r="B36" s="3">
        <v>10</v>
      </c>
      <c r="C36" s="3">
        <v>11</v>
      </c>
      <c r="D36" s="4">
        <v>12</v>
      </c>
      <c r="E36" s="4">
        <v>28</v>
      </c>
      <c r="F36" s="4" t="s">
        <v>42</v>
      </c>
      <c r="G36" s="4" t="s">
        <v>10</v>
      </c>
      <c r="H36" s="4">
        <v>11</v>
      </c>
      <c r="I36" s="4" t="s">
        <v>159</v>
      </c>
      <c r="J36" s="4" t="s">
        <v>160</v>
      </c>
      <c r="K36" s="4" t="s">
        <v>161</v>
      </c>
      <c r="L36" s="6">
        <f t="shared" si="0"/>
        <v>1.0277685185185185E-2</v>
      </c>
      <c r="M36" s="5">
        <f t="shared" si="1"/>
        <v>887.99199999999996</v>
      </c>
      <c r="O36" s="7" t="str">
        <f t="shared" si="2"/>
        <v>INSERT INTO `f1-history`.live_timing_manche1 (saison, manche, numero, `position`, tours, temps_total) VALUES(1984, 10, 28, 12, 11, 887.992);</v>
      </c>
      <c r="P36" s="7" t="str">
        <f>IF(D36&lt;&gt;"",CONCATENATE("insert into live_timing_event_additionnel(saison, manche, numero, timing, `position`, tours, gap, `interval`, temps_tour) values (",A36,", ",B36,", ",E36,", ",(VLOOKUP(CONCATENATE(A36,"-",B36),Feuil2!A:J,7,FALSE)+5*60)*1000,", ",D36,", ",C36,", '', '', 0);"),"")</f>
        <v>insert into live_timing_event_additionnel(saison, manche, numero, timing, `position`, tours, gap, `interval`, temps_tour) values (1984, 10, 28, 1149159, 12, 11, '', '', 0);</v>
      </c>
    </row>
    <row r="37" spans="1:16" x14ac:dyDescent="0.25">
      <c r="A37" s="3">
        <v>1984</v>
      </c>
      <c r="B37" s="3">
        <v>10</v>
      </c>
      <c r="C37" s="3">
        <v>11</v>
      </c>
      <c r="D37" s="4">
        <v>13</v>
      </c>
      <c r="E37" s="4">
        <v>5</v>
      </c>
      <c r="F37" s="4" t="s">
        <v>34</v>
      </c>
      <c r="G37" s="4" t="s">
        <v>162</v>
      </c>
      <c r="H37" s="4">
        <v>11</v>
      </c>
      <c r="I37" s="4" t="s">
        <v>163</v>
      </c>
      <c r="J37" s="4" t="s">
        <v>164</v>
      </c>
      <c r="K37" s="4" t="s">
        <v>165</v>
      </c>
      <c r="L37" s="6">
        <f t="shared" si="0"/>
        <v>1.0300023148148148E-2</v>
      </c>
      <c r="M37" s="5">
        <f t="shared" si="1"/>
        <v>889.92200000000003</v>
      </c>
      <c r="O37" s="7" t="str">
        <f t="shared" si="2"/>
        <v>INSERT INTO `f1-history`.live_timing_manche1 (saison, manche, numero, `position`, tours, temps_total) VALUES(1984, 10, 5, 13, 11, 889.922);</v>
      </c>
      <c r="P37" s="7" t="str">
        <f>IF(D37&lt;&gt;"",CONCATENATE("insert into live_timing_event_additionnel(saison, manche, numero, timing, `position`, tours, gap, `interval`, temps_tour) values (",A37,", ",B37,", ",E37,", ",(VLOOKUP(CONCATENATE(A37,"-",B37),Feuil2!A:J,7,FALSE)+5*60)*1000,", ",D37,", ",C37,", '', '', 0);"),"")</f>
        <v>insert into live_timing_event_additionnel(saison, manche, numero, timing, `position`, tours, gap, `interval`, temps_tour) values (1984, 10, 5, 1149159, 13, 11, '', '', 0);</v>
      </c>
    </row>
    <row r="38" spans="1:16" x14ac:dyDescent="0.25">
      <c r="A38" s="3">
        <v>1984</v>
      </c>
      <c r="B38" s="3">
        <v>10</v>
      </c>
      <c r="C38" s="3">
        <v>11</v>
      </c>
      <c r="D38" s="4">
        <v>14</v>
      </c>
      <c r="E38" s="4">
        <v>17</v>
      </c>
      <c r="F38" s="4" t="s">
        <v>69</v>
      </c>
      <c r="G38" s="4" t="s">
        <v>151</v>
      </c>
      <c r="H38" s="4">
        <v>11</v>
      </c>
      <c r="I38" s="4" t="s">
        <v>166</v>
      </c>
      <c r="J38" s="4" t="s">
        <v>167</v>
      </c>
      <c r="K38" s="4" t="s">
        <v>168</v>
      </c>
      <c r="L38" s="6">
        <f t="shared" si="0"/>
        <v>1.0365393518518519E-2</v>
      </c>
      <c r="M38" s="5">
        <f t="shared" si="1"/>
        <v>895.56999999999994</v>
      </c>
      <c r="O38" s="7" t="str">
        <f t="shared" si="2"/>
        <v>INSERT INTO `f1-history`.live_timing_manche1 (saison, manche, numero, `position`, tours, temps_total) VALUES(1984, 10, 17, 14, 11, 895.57);</v>
      </c>
      <c r="P38" s="7" t="str">
        <f>IF(D38&lt;&gt;"",CONCATENATE("insert into live_timing_event_additionnel(saison, manche, numero, timing, `position`, tours, gap, `interval`, temps_tour) values (",A38,", ",B38,", ",E38,", ",(VLOOKUP(CONCATENATE(A38,"-",B38),Feuil2!A:J,7,FALSE)+5*60)*1000,", ",D38,", ",C38,", '', '', 0);"),"")</f>
        <v>insert into live_timing_event_additionnel(saison, manche, numero, timing, `position`, tours, gap, `interval`, temps_tour) values (1984, 10, 17, 1149159, 14, 11, '', '', 0);</v>
      </c>
    </row>
    <row r="39" spans="1:16" x14ac:dyDescent="0.25">
      <c r="A39" s="3">
        <v>1984</v>
      </c>
      <c r="B39" s="3">
        <v>10</v>
      </c>
      <c r="C39" s="3">
        <v>11</v>
      </c>
      <c r="D39" s="4">
        <v>15</v>
      </c>
      <c r="E39" s="4">
        <v>22</v>
      </c>
      <c r="F39" s="4" t="s">
        <v>64</v>
      </c>
      <c r="G39" s="4" t="s">
        <v>20</v>
      </c>
      <c r="H39" s="4">
        <v>11</v>
      </c>
      <c r="I39" s="4" t="s">
        <v>169</v>
      </c>
      <c r="J39" s="4" t="s">
        <v>170</v>
      </c>
      <c r="K39" s="4" t="s">
        <v>171</v>
      </c>
      <c r="L39" s="6">
        <f t="shared" si="0"/>
        <v>1.0371944444444444E-2</v>
      </c>
      <c r="M39" s="5">
        <f t="shared" si="1"/>
        <v>896.13599999999997</v>
      </c>
      <c r="O39" s="7" t="str">
        <f t="shared" si="2"/>
        <v>INSERT INTO `f1-history`.live_timing_manche1 (saison, manche, numero, `position`, tours, temps_total) VALUES(1984, 10, 22, 15, 11, 896.136);</v>
      </c>
      <c r="P39" s="7" t="str">
        <f>IF(D39&lt;&gt;"",CONCATENATE("insert into live_timing_event_additionnel(saison, manche, numero, timing, `position`, tours, gap, `interval`, temps_tour) values (",A39,", ",B39,", ",E39,", ",(VLOOKUP(CONCATENATE(A39,"-",B39),Feuil2!A:J,7,FALSE)+5*60)*1000,", ",D39,", ",C39,", '', '', 0);"),"")</f>
        <v>insert into live_timing_event_additionnel(saison, manche, numero, timing, `position`, tours, gap, `interval`, temps_tour) values (1984, 10, 22, 1149159, 15, 11, '', '', 0);</v>
      </c>
    </row>
    <row r="40" spans="1:16" x14ac:dyDescent="0.25">
      <c r="A40" s="3">
        <v>1984</v>
      </c>
      <c r="B40" s="3">
        <v>10</v>
      </c>
      <c r="C40" s="3">
        <v>11</v>
      </c>
      <c r="D40" s="4">
        <v>16</v>
      </c>
      <c r="E40" s="4">
        <v>24</v>
      </c>
      <c r="F40" s="4" t="s">
        <v>172</v>
      </c>
      <c r="G40" s="4" t="s">
        <v>173</v>
      </c>
      <c r="H40" s="4">
        <v>11</v>
      </c>
      <c r="I40" s="4" t="s">
        <v>174</v>
      </c>
      <c r="J40" s="4" t="s">
        <v>175</v>
      </c>
      <c r="K40" s="4" t="s">
        <v>176</v>
      </c>
      <c r="L40" s="6">
        <f t="shared" si="0"/>
        <v>1.0428263888888888E-2</v>
      </c>
      <c r="M40" s="5">
        <f t="shared" si="1"/>
        <v>901.00199999999984</v>
      </c>
      <c r="O40" s="7" t="str">
        <f t="shared" si="2"/>
        <v>INSERT INTO `f1-history`.live_timing_manche1 (saison, manche, numero, `position`, tours, temps_total) VALUES(1984, 10, 24, 16, 11, 901.002);</v>
      </c>
      <c r="P40" s="7" t="str">
        <f>IF(D40&lt;&gt;"",CONCATENATE("insert into live_timing_event_additionnel(saison, manche, numero, timing, `position`, tours, gap, `interval`, temps_tour) values (",A40,", ",B40,", ",E40,", ",(VLOOKUP(CONCATENATE(A40,"-",B40),Feuil2!A:J,7,FALSE)+5*60)*1000,", ",D40,", ",C40,", '', '', 0);"),"")</f>
        <v>insert into live_timing_event_additionnel(saison, manche, numero, timing, `position`, tours, gap, `interval`, temps_tour) values (1984, 10, 24, 1149159, 16, 11, '', '', 0);</v>
      </c>
    </row>
    <row r="41" spans="1:16" x14ac:dyDescent="0.25">
      <c r="A41" s="3">
        <v>1984</v>
      </c>
      <c r="B41" s="3">
        <v>10</v>
      </c>
      <c r="C41" s="3">
        <v>11</v>
      </c>
      <c r="D41" s="4">
        <v>17</v>
      </c>
      <c r="E41" s="4">
        <v>4</v>
      </c>
      <c r="F41" s="4" t="s">
        <v>177</v>
      </c>
      <c r="G41" s="4" t="s">
        <v>75</v>
      </c>
      <c r="H41" s="4">
        <v>11</v>
      </c>
      <c r="I41" s="4" t="s">
        <v>178</v>
      </c>
      <c r="J41" s="4" t="s">
        <v>179</v>
      </c>
      <c r="K41" s="4" t="s">
        <v>180</v>
      </c>
      <c r="L41" s="6">
        <f t="shared" si="0"/>
        <v>1.0465648148148148E-2</v>
      </c>
      <c r="M41" s="5">
        <f t="shared" si="1"/>
        <v>904.23199999999997</v>
      </c>
      <c r="O41" s="7" t="str">
        <f t="shared" si="2"/>
        <v>INSERT INTO `f1-history`.live_timing_manche1 (saison, manche, numero, `position`, tours, temps_total) VALUES(1984, 10, 4, 17, 11, 904.232);</v>
      </c>
      <c r="P41" s="7" t="str">
        <f>IF(D41&lt;&gt;"",CONCATENATE("insert into live_timing_event_additionnel(saison, manche, numero, timing, `position`, tours, gap, `interval`, temps_tour) values (",A41,", ",B41,", ",E41,", ",(VLOOKUP(CONCATENATE(A41,"-",B41),Feuil2!A:J,7,FALSE)+5*60)*1000,", ",D41,", ",C41,", '', '', 0);"),"")</f>
        <v>insert into live_timing_event_additionnel(saison, manche, numero, timing, `position`, tours, gap, `interval`, temps_tour) values (1984, 10, 4, 1149159, 17, 11, '', '', 0);</v>
      </c>
    </row>
    <row r="42" spans="1:16" x14ac:dyDescent="0.25">
      <c r="A42" s="3">
        <v>1984</v>
      </c>
      <c r="B42" s="3">
        <v>10</v>
      </c>
      <c r="C42" s="3">
        <v>11</v>
      </c>
      <c r="D42" s="4">
        <v>18</v>
      </c>
      <c r="E42" s="4">
        <v>25</v>
      </c>
      <c r="F42" s="4" t="s">
        <v>181</v>
      </c>
      <c r="G42" s="4" t="s">
        <v>155</v>
      </c>
      <c r="H42" s="4">
        <v>11</v>
      </c>
      <c r="I42" s="4" t="s">
        <v>182</v>
      </c>
      <c r="J42" s="4" t="s">
        <v>183</v>
      </c>
      <c r="K42" s="4" t="s">
        <v>184</v>
      </c>
      <c r="L42" s="6">
        <f t="shared" si="0"/>
        <v>1.0492245370370371E-2</v>
      </c>
      <c r="M42" s="5">
        <f t="shared" si="1"/>
        <v>906.53</v>
      </c>
      <c r="O42" s="7" t="str">
        <f t="shared" si="2"/>
        <v>INSERT INTO `f1-history`.live_timing_manche1 (saison, manche, numero, `position`, tours, temps_total) VALUES(1984, 10, 25, 18, 11, 906.53);</v>
      </c>
      <c r="P42" s="7" t="str">
        <f>IF(D42&lt;&gt;"",CONCATENATE("insert into live_timing_event_additionnel(saison, manche, numero, timing, `position`, tours, gap, `interval`, temps_tour) values (",A42,", ",B42,", ",E42,", ",(VLOOKUP(CONCATENATE(A42,"-",B42),Feuil2!A:J,7,FALSE)+5*60)*1000,", ",D42,", ",C42,", '', '', 0);"),"")</f>
        <v>insert into live_timing_event_additionnel(saison, manche, numero, timing, `position`, tours, gap, `interval`, temps_tour) values (1984, 10, 25, 1149159, 18, 11, '', '', 0);</v>
      </c>
    </row>
    <row r="43" spans="1:16" x14ac:dyDescent="0.25">
      <c r="A43" s="3">
        <v>1984</v>
      </c>
      <c r="B43" s="3">
        <v>10</v>
      </c>
      <c r="C43" s="3">
        <v>11</v>
      </c>
      <c r="D43" s="4">
        <v>19</v>
      </c>
      <c r="E43" s="4">
        <v>21</v>
      </c>
      <c r="F43" s="4" t="s">
        <v>185</v>
      </c>
      <c r="G43" s="4" t="s">
        <v>186</v>
      </c>
      <c r="H43" s="4">
        <v>11</v>
      </c>
      <c r="I43" s="4" t="s">
        <v>187</v>
      </c>
      <c r="J43" s="4" t="s">
        <v>188</v>
      </c>
      <c r="K43" s="4" t="s">
        <v>189</v>
      </c>
      <c r="L43" s="6">
        <f t="shared" si="0"/>
        <v>1.0503831018518518E-2</v>
      </c>
      <c r="M43" s="5">
        <f t="shared" si="1"/>
        <v>907.53099999999995</v>
      </c>
      <c r="O43" s="7" t="str">
        <f t="shared" si="2"/>
        <v>INSERT INTO `f1-history`.live_timing_manche1 (saison, manche, numero, `position`, tours, temps_total) VALUES(1984, 10, 21, 19, 11, 907.531);</v>
      </c>
      <c r="P43" s="7" t="str">
        <f>IF(D43&lt;&gt;"",CONCATENATE("insert into live_timing_event_additionnel(saison, manche, numero, timing, `position`, tours, gap, `interval`, temps_tour) values (",A43,", ",B43,", ",E43,", ",(VLOOKUP(CONCATENATE(A43,"-",B43),Feuil2!A:J,7,FALSE)+5*60)*1000,", ",D43,", ",C43,", '', '', 0);"),"")</f>
        <v>insert into live_timing_event_additionnel(saison, manche, numero, timing, `position`, tours, gap, `interval`, temps_tour) values (1984, 10, 21, 1149159, 19, 11, '', '', 0);</v>
      </c>
    </row>
    <row r="44" spans="1:16" x14ac:dyDescent="0.25">
      <c r="A44" s="3">
        <v>1984</v>
      </c>
      <c r="B44" s="3">
        <v>10</v>
      </c>
      <c r="C44" s="3">
        <v>11</v>
      </c>
      <c r="D44" s="4">
        <v>20</v>
      </c>
      <c r="E44" s="4">
        <v>10</v>
      </c>
      <c r="F44" s="4" t="s">
        <v>190</v>
      </c>
      <c r="G44" s="4" t="s">
        <v>191</v>
      </c>
      <c r="H44" s="4">
        <v>10</v>
      </c>
      <c r="I44" s="4" t="s">
        <v>192</v>
      </c>
      <c r="J44" s="4" t="s">
        <v>193</v>
      </c>
      <c r="K44" s="4" t="s">
        <v>194</v>
      </c>
      <c r="L44" s="6">
        <f t="shared" si="0"/>
        <v>9.5330324074074067E-3</v>
      </c>
      <c r="M44" s="5">
        <f t="shared" si="1"/>
        <v>823.654</v>
      </c>
      <c r="O44" s="7" t="str">
        <f t="shared" si="2"/>
        <v>INSERT INTO `f1-history`.live_timing_manche1 (saison, manche, numero, `position`, tours, temps_total) VALUES(1984, 10, 10, 20, 10, 823.654);</v>
      </c>
      <c r="P44" s="7" t="str">
        <f>IF(D44&lt;&gt;"",CONCATENATE("insert into live_timing_event_additionnel(saison, manche, numero, timing, `position`, tours, gap, `interval`, temps_tour) values (",A44,", ",B44,", ",E44,", ",(VLOOKUP(CONCATENATE(A44,"-",B44),Feuil2!A:J,7,FALSE)+5*60)*1000,", ",D44,", ",C44,", '', '', 0);"),"")</f>
        <v>insert into live_timing_event_additionnel(saison, manche, numero, timing, `position`, tours, gap, `interval`, temps_tour) values (1984, 10, 10, 1149159, 20, 11, '', '', 0);</v>
      </c>
    </row>
    <row r="45" spans="1:16" x14ac:dyDescent="0.25">
      <c r="A45" s="3">
        <v>1984</v>
      </c>
      <c r="B45" s="3">
        <v>10</v>
      </c>
      <c r="C45" s="3">
        <v>11</v>
      </c>
      <c r="D45" s="4">
        <v>21</v>
      </c>
      <c r="E45" s="4">
        <v>2</v>
      </c>
      <c r="F45" s="4" t="s">
        <v>195</v>
      </c>
      <c r="G45" s="4" t="s">
        <v>117</v>
      </c>
      <c r="H45" s="4">
        <v>9</v>
      </c>
      <c r="I45" s="4" t="s">
        <v>196</v>
      </c>
      <c r="J45" s="4" t="s">
        <v>91</v>
      </c>
      <c r="K45" s="4" t="s">
        <v>197</v>
      </c>
      <c r="L45" s="6">
        <f t="shared" si="0"/>
        <v>8.4265046296296293E-3</v>
      </c>
      <c r="M45" s="5">
        <f t="shared" si="1"/>
        <v>728.05</v>
      </c>
      <c r="O45" s="7" t="str">
        <f t="shared" si="2"/>
        <v>INSERT INTO `f1-history`.live_timing_manche1 (saison, manche, numero, `position`, tours, temps_total) VALUES(1984, 10, 2, 21, 9, 728.05);</v>
      </c>
      <c r="P45" s="7" t="str">
        <f>IF(D45&lt;&gt;"",CONCATENATE("insert into live_timing_event_additionnel(saison, manche, numero, timing, `position`, tours, gap, `interval`, temps_tour) values (",A45,", ",B45,", ",E45,", ",(VLOOKUP(CONCATENATE(A45,"-",B45),Feuil2!A:J,7,FALSE)+5*60)*1000,", ",D45,", ",C45,", '', '', 0);"),"")</f>
        <v>insert into live_timing_event_additionnel(saison, manche, numero, timing, `position`, tours, gap, `interval`, temps_tour) values (1984, 10, 2, 1149159, 21, 11, '', '', 0);</v>
      </c>
    </row>
    <row r="46" spans="1:16" x14ac:dyDescent="0.25">
      <c r="A46" s="3">
        <v>1984</v>
      </c>
      <c r="B46" s="3">
        <v>10</v>
      </c>
      <c r="C46" s="3">
        <v>11</v>
      </c>
      <c r="D46" s="4"/>
      <c r="E46" s="4">
        <v>14</v>
      </c>
      <c r="F46" s="4" t="s">
        <v>101</v>
      </c>
      <c r="G46" s="4" t="s">
        <v>198</v>
      </c>
      <c r="H46" s="4">
        <v>8</v>
      </c>
      <c r="I46" s="4" t="s">
        <v>199</v>
      </c>
      <c r="J46" s="4" t="s">
        <v>200</v>
      </c>
      <c r="K46" s="4" t="s">
        <v>201</v>
      </c>
      <c r="L46" s="6">
        <f t="shared" si="0"/>
        <v>7.5228935185185182E-3</v>
      </c>
      <c r="M46" s="5">
        <f t="shared" si="1"/>
        <v>649.97800000000007</v>
      </c>
      <c r="O46" s="7" t="str">
        <f t="shared" si="2"/>
        <v>INSERT INTO `f1-history`.live_timing_manche1 (saison, manche, numero, `position`, tours, temps_total) VALUES(1984, 10, 14, null, 8, 649.978);</v>
      </c>
      <c r="P46" s="7" t="str">
        <f>IF(D46&lt;&gt;"",CONCATENATE("insert into live_timing_event_additionnel(saison, manche, numero, timing, `position`, tours, gap, `interval`, temps_tour) values (",A46,", ",B46,", ",E46,", ",(VLOOKUP(CONCATENATE(A46,"-",B46),Feuil2!A:J,7,FALSE)+5*60)*1000,", ",D46,", ",C46,", '', '', 0);"),"")</f>
        <v/>
      </c>
    </row>
    <row r="47" spans="1:16" x14ac:dyDescent="0.25">
      <c r="A47" s="3">
        <v>1984</v>
      </c>
      <c r="B47" s="3">
        <v>10</v>
      </c>
      <c r="C47" s="3">
        <v>11</v>
      </c>
      <c r="D47" s="4"/>
      <c r="E47" s="4">
        <v>6</v>
      </c>
      <c r="F47" s="4" t="s">
        <v>4</v>
      </c>
      <c r="G47" s="4" t="s">
        <v>162</v>
      </c>
      <c r="H47" s="4">
        <v>5</v>
      </c>
      <c r="I47" s="4" t="s">
        <v>202</v>
      </c>
      <c r="J47" s="4" t="s">
        <v>203</v>
      </c>
      <c r="K47" s="4" t="s">
        <v>204</v>
      </c>
      <c r="L47" s="6">
        <f t="shared" si="0"/>
        <v>9.7798726851851848E-3</v>
      </c>
      <c r="M47" s="5">
        <f t="shared" si="1"/>
        <v>844.98099999999999</v>
      </c>
      <c r="O47" s="7" t="str">
        <f t="shared" si="2"/>
        <v>INSERT INTO `f1-history`.live_timing_manche1 (saison, manche, numero, `position`, tours, temps_total) VALUES(1984, 10, 6, null, 5, 844.981);</v>
      </c>
      <c r="P47" s="7" t="str">
        <f>IF(D47&lt;&gt;"",CONCATENATE("insert into live_timing_event_additionnel(saison, manche, numero, timing, `position`, tours, gap, `interval`, temps_tour) values (",A47,", ",B47,", ",E47,", ",(VLOOKUP(CONCATENATE(A47,"-",B47),Feuil2!A:J,7,FALSE)+5*60)*1000,", ",D47,", ",C47,", '', '', 0);"),"")</f>
        <v/>
      </c>
    </row>
    <row r="48" spans="1:16" x14ac:dyDescent="0.25">
      <c r="A48" s="3">
        <v>1987</v>
      </c>
      <c r="B48" s="3">
        <v>14</v>
      </c>
      <c r="C48" s="3">
        <v>30</v>
      </c>
      <c r="D48" s="4">
        <v>1</v>
      </c>
      <c r="E48" s="4">
        <v>5</v>
      </c>
      <c r="F48" s="4" t="s">
        <v>14</v>
      </c>
      <c r="G48" s="4" t="s">
        <v>162</v>
      </c>
      <c r="H48" s="4">
        <v>30</v>
      </c>
      <c r="I48" s="4" t="s">
        <v>205</v>
      </c>
      <c r="J48" s="4"/>
      <c r="K48" s="4" t="s">
        <v>206</v>
      </c>
      <c r="L48" s="6">
        <f t="shared" si="0"/>
        <v>2.8937002314814816E-2</v>
      </c>
      <c r="M48" s="5">
        <f t="shared" si="1"/>
        <v>2500.1570000000002</v>
      </c>
      <c r="O48" s="7" t="str">
        <f t="shared" si="2"/>
        <v>INSERT INTO `f1-history`.live_timing_manche1 (saison, manche, numero, `position`, tours, temps_total) VALUES(1987, 14, 5, 1, 30, 2500.157);</v>
      </c>
      <c r="P48" s="7" t="str">
        <f>IF(D48&lt;&gt;"",CONCATENATE("insert into live_timing_event_additionnel(saison, manche, numero, timing, `position`, tours, gap, `interval`, temps_tour) values (",A48,", ",B48,", ",E48,", ",(VLOOKUP(CONCATENATE(A48,"-",B48),Feuil2!A:J,7,FALSE)+5*60)*1000,", ",D48,", ",C48,", '', '', 0);"),"")</f>
        <v>insert into live_timing_event_additionnel(saison, manche, numero, timing, `position`, tours, gap, `interval`, temps_tour) values (1987, 14, 5, 2800157, 1, 30, '', '', 0);</v>
      </c>
    </row>
    <row r="49" spans="1:16" x14ac:dyDescent="0.25">
      <c r="A49" s="3">
        <v>1987</v>
      </c>
      <c r="B49" s="3">
        <v>14</v>
      </c>
      <c r="C49" s="3">
        <v>30</v>
      </c>
      <c r="D49" s="4">
        <v>2</v>
      </c>
      <c r="E49" s="4">
        <v>12</v>
      </c>
      <c r="F49" s="4" t="s">
        <v>135</v>
      </c>
      <c r="G49" s="4" t="s">
        <v>207</v>
      </c>
      <c r="H49" s="4">
        <v>30</v>
      </c>
      <c r="I49" s="4" t="s">
        <v>208</v>
      </c>
      <c r="J49" s="4" t="s">
        <v>209</v>
      </c>
      <c r="K49" s="4" t="s">
        <v>210</v>
      </c>
      <c r="L49" s="6">
        <f t="shared" si="0"/>
        <v>2.9291087962962963E-2</v>
      </c>
      <c r="M49" s="5">
        <f t="shared" si="1"/>
        <v>2530.75</v>
      </c>
      <c r="O49" s="7" t="str">
        <f t="shared" si="2"/>
        <v>INSERT INTO `f1-history`.live_timing_manche1 (saison, manche, numero, `position`, tours, temps_total) VALUES(1987, 14, 12, 2, 30, 2530.75);</v>
      </c>
      <c r="P49" s="7" t="str">
        <f>IF(D49&lt;&gt;"",CONCATENATE("insert into live_timing_event_additionnel(saison, manche, numero, timing, `position`, tours, gap, `interval`, temps_tour) values (",A49,", ",B49,", ",E49,", ",(VLOOKUP(CONCATENATE(A49,"-",B49),Feuil2!A:J,7,FALSE)+5*60)*1000,", ",D49,", ",C49,", '', '', 0);"),"")</f>
        <v>insert into live_timing_event_additionnel(saison, manche, numero, timing, `position`, tours, gap, `interval`, temps_tour) values (1987, 14, 12, 2800157, 2, 30, '', '', 0);</v>
      </c>
    </row>
    <row r="50" spans="1:16" x14ac:dyDescent="0.25">
      <c r="A50" s="3">
        <v>1987</v>
      </c>
      <c r="B50" s="3">
        <v>14</v>
      </c>
      <c r="C50" s="3">
        <v>30</v>
      </c>
      <c r="D50" s="4">
        <v>3</v>
      </c>
      <c r="E50" s="4">
        <v>7</v>
      </c>
      <c r="F50" s="4" t="s">
        <v>64</v>
      </c>
      <c r="G50" s="4" t="s">
        <v>117</v>
      </c>
      <c r="H50" s="4">
        <v>30</v>
      </c>
      <c r="I50" s="4" t="s">
        <v>211</v>
      </c>
      <c r="J50" s="4" t="s">
        <v>212</v>
      </c>
      <c r="K50" s="4" t="s">
        <v>213</v>
      </c>
      <c r="L50" s="6">
        <f t="shared" si="0"/>
        <v>2.9354479166666666E-2</v>
      </c>
      <c r="M50" s="5">
        <f t="shared" si="1"/>
        <v>2536.2269999999999</v>
      </c>
      <c r="O50" s="7" t="str">
        <f t="shared" si="2"/>
        <v>INSERT INTO `f1-history`.live_timing_manche1 (saison, manche, numero, `position`, tours, temps_total) VALUES(1987, 14, 7, 3, 30, 2536.227);</v>
      </c>
      <c r="P50" s="7" t="str">
        <f>IF(D50&lt;&gt;"",CONCATENATE("insert into live_timing_event_additionnel(saison, manche, numero, timing, `position`, tours, gap, `interval`, temps_tour) values (",A50,", ",B50,", ",E50,", ",(VLOOKUP(CONCATENATE(A50,"-",B50),Feuil2!A:J,7,FALSE)+5*60)*1000,", ",D50,", ",C50,", '', '', 0);"),"")</f>
        <v>insert into live_timing_event_additionnel(saison, manche, numero, timing, `position`, tours, gap, `interval`, temps_tour) values (1987, 14, 7, 2800157, 3, 30, '', '', 0);</v>
      </c>
    </row>
    <row r="51" spans="1:16" x14ac:dyDescent="0.25">
      <c r="A51" s="3">
        <v>1987</v>
      </c>
      <c r="B51" s="3">
        <v>14</v>
      </c>
      <c r="C51" s="3">
        <v>30</v>
      </c>
      <c r="D51" s="4">
        <v>4</v>
      </c>
      <c r="E51" s="4">
        <v>6</v>
      </c>
      <c r="F51" s="4" t="s">
        <v>116</v>
      </c>
      <c r="G51" s="4" t="s">
        <v>162</v>
      </c>
      <c r="H51" s="4">
        <v>30</v>
      </c>
      <c r="I51" s="4" t="s">
        <v>214</v>
      </c>
      <c r="J51" s="4" t="s">
        <v>215</v>
      </c>
      <c r="K51" s="4" t="s">
        <v>216</v>
      </c>
      <c r="L51" s="6">
        <f t="shared" si="0"/>
        <v>2.9464004629629632E-2</v>
      </c>
      <c r="M51" s="5">
        <f t="shared" si="1"/>
        <v>2545.69</v>
      </c>
      <c r="O51" s="7" t="str">
        <f t="shared" si="2"/>
        <v>INSERT INTO `f1-history`.live_timing_manche1 (saison, manche, numero, `position`, tours, temps_total) VALUES(1987, 14, 6, 4, 30, 2545.69);</v>
      </c>
      <c r="P51" s="7" t="str">
        <f>IF(D51&lt;&gt;"",CONCATENATE("insert into live_timing_event_additionnel(saison, manche, numero, timing, `position`, tours, gap, `interval`, temps_tour) values (",A51,", ",B51,", ",E51,", ",(VLOOKUP(CONCATENATE(A51,"-",B51),Feuil2!A:J,7,FALSE)+5*60)*1000,", ",D51,", ",C51,", '', '', 0);"),"")</f>
        <v>insert into live_timing_event_additionnel(saison, manche, numero, timing, `position`, tours, gap, `interval`, temps_tour) values (1987, 14, 6, 2800157, 4, 30, '', '', 0);</v>
      </c>
    </row>
    <row r="52" spans="1:16" x14ac:dyDescent="0.25">
      <c r="A52" s="3">
        <v>1987</v>
      </c>
      <c r="B52" s="3">
        <v>14</v>
      </c>
      <c r="C52" s="3">
        <v>30</v>
      </c>
      <c r="D52" s="4">
        <v>5</v>
      </c>
      <c r="E52" s="4">
        <v>18</v>
      </c>
      <c r="F52" s="4" t="s">
        <v>24</v>
      </c>
      <c r="G52" s="4" t="s">
        <v>217</v>
      </c>
      <c r="H52" s="4">
        <v>30</v>
      </c>
      <c r="I52" s="4" t="s">
        <v>218</v>
      </c>
      <c r="J52" s="4" t="s">
        <v>219</v>
      </c>
      <c r="K52" s="4" t="s">
        <v>220</v>
      </c>
      <c r="L52" s="6">
        <f t="shared" si="0"/>
        <v>2.9542118055555552E-2</v>
      </c>
      <c r="M52" s="5">
        <f t="shared" si="1"/>
        <v>2552.4389999999994</v>
      </c>
      <c r="O52" s="7" t="str">
        <f t="shared" si="2"/>
        <v>INSERT INTO `f1-history`.live_timing_manche1 (saison, manche, numero, `position`, tours, temps_total) VALUES(1987, 14, 18, 5, 30, 2552.439);</v>
      </c>
      <c r="P52" s="7" t="str">
        <f>IF(D52&lt;&gt;"",CONCATENATE("insert into live_timing_event_additionnel(saison, manche, numero, timing, `position`, tours, gap, `interval`, temps_tour) values (",A52,", ",B52,", ",E52,", ",(VLOOKUP(CONCATENATE(A52,"-",B52),Feuil2!A:J,7,FALSE)+5*60)*1000,", ",D52,", ",C52,", '', '', 0);"),"")</f>
        <v>insert into live_timing_event_additionnel(saison, manche, numero, timing, `position`, tours, gap, `interval`, temps_tour) values (1987, 14, 18, 2800157, 5, 30, '', '', 0);</v>
      </c>
    </row>
    <row r="53" spans="1:16" x14ac:dyDescent="0.25">
      <c r="A53" s="3">
        <v>1987</v>
      </c>
      <c r="B53" s="3">
        <v>14</v>
      </c>
      <c r="C53" s="3">
        <v>30</v>
      </c>
      <c r="D53" s="4">
        <v>6</v>
      </c>
      <c r="E53" s="4">
        <v>19</v>
      </c>
      <c r="F53" s="4" t="s">
        <v>195</v>
      </c>
      <c r="G53" s="4" t="s">
        <v>221</v>
      </c>
      <c r="H53" s="4">
        <v>30</v>
      </c>
      <c r="I53" s="4" t="s">
        <v>222</v>
      </c>
      <c r="J53" s="4" t="s">
        <v>223</v>
      </c>
      <c r="K53" s="4" t="s">
        <v>224</v>
      </c>
      <c r="L53" s="6">
        <f t="shared" si="0"/>
        <v>2.9566041666666664E-2</v>
      </c>
      <c r="M53" s="5">
        <f t="shared" si="1"/>
        <v>2554.5059999999999</v>
      </c>
      <c r="O53" s="7" t="str">
        <f t="shared" si="2"/>
        <v>INSERT INTO `f1-history`.live_timing_manche1 (saison, manche, numero, `position`, tours, temps_total) VALUES(1987, 14, 19, 6, 30, 2554.506);</v>
      </c>
      <c r="P53" s="7" t="str">
        <f>IF(D53&lt;&gt;"",CONCATENATE("insert into live_timing_event_additionnel(saison, manche, numero, timing, `position`, tours, gap, `interval`, temps_tour) values (",A53,", ",B53,", ",E53,", ",(VLOOKUP(CONCATENATE(A53,"-",B53),Feuil2!A:J,7,FALSE)+5*60)*1000,", ",D53,", ",C53,", '', '', 0);"),"")</f>
        <v>insert into live_timing_event_additionnel(saison, manche, numero, timing, `position`, tours, gap, `interval`, temps_tour) values (1987, 14, 19, 2800157, 6, 30, '', '', 0);</v>
      </c>
    </row>
    <row r="54" spans="1:16" x14ac:dyDescent="0.25">
      <c r="A54" s="3">
        <v>1987</v>
      </c>
      <c r="B54" s="3">
        <v>14</v>
      </c>
      <c r="C54" s="3">
        <v>30</v>
      </c>
      <c r="D54" s="4">
        <v>7</v>
      </c>
      <c r="E54" s="4">
        <v>25</v>
      </c>
      <c r="F54" s="4" t="s">
        <v>42</v>
      </c>
      <c r="G54" s="4" t="s">
        <v>225</v>
      </c>
      <c r="H54" s="4">
        <v>29</v>
      </c>
      <c r="I54" s="4" t="s">
        <v>226</v>
      </c>
      <c r="J54" s="4" t="s">
        <v>193</v>
      </c>
      <c r="K54" s="4" t="s">
        <v>227</v>
      </c>
      <c r="L54" s="6">
        <f t="shared" si="0"/>
        <v>2.8972650462962962E-2</v>
      </c>
      <c r="M54" s="5">
        <f t="shared" si="1"/>
        <v>2503.2370000000001</v>
      </c>
      <c r="O54" s="7" t="str">
        <f t="shared" si="2"/>
        <v>INSERT INTO `f1-history`.live_timing_manche1 (saison, manche, numero, `position`, tours, temps_total) VALUES(1987, 14, 25, 7, 29, 2503.237);</v>
      </c>
      <c r="P54" s="7" t="str">
        <f>IF(D54&lt;&gt;"",CONCATENATE("insert into live_timing_event_additionnel(saison, manche, numero, timing, `position`, tours, gap, `interval`, temps_tour) values (",A54,", ",B54,", ",E54,", ",(VLOOKUP(CONCATENATE(A54,"-",B54),Feuil2!A:J,7,FALSE)+5*60)*1000,", ",D54,", ",C54,", '', '', 0);"),"")</f>
        <v>insert into live_timing_event_additionnel(saison, manche, numero, timing, `position`, tours, gap, `interval`, temps_tour) values (1987, 14, 25, 2800157, 7, 30, '', '', 0);</v>
      </c>
    </row>
    <row r="55" spans="1:16" x14ac:dyDescent="0.25">
      <c r="A55" s="3">
        <v>1987</v>
      </c>
      <c r="B55" s="3">
        <v>14</v>
      </c>
      <c r="C55" s="3">
        <v>30</v>
      </c>
      <c r="D55" s="4">
        <v>8</v>
      </c>
      <c r="E55" s="4">
        <v>26</v>
      </c>
      <c r="F55" s="4" t="s">
        <v>172</v>
      </c>
      <c r="G55" s="4" t="s">
        <v>225</v>
      </c>
      <c r="H55" s="4">
        <v>29</v>
      </c>
      <c r="I55" s="4" t="s">
        <v>228</v>
      </c>
      <c r="J55" s="4" t="s">
        <v>193</v>
      </c>
      <c r="K55" s="4" t="s">
        <v>229</v>
      </c>
      <c r="L55" s="6">
        <f t="shared" si="0"/>
        <v>2.8977905092592592E-2</v>
      </c>
      <c r="M55" s="5">
        <f t="shared" si="1"/>
        <v>2503.6909999999998</v>
      </c>
      <c r="O55" s="7" t="str">
        <f t="shared" si="2"/>
        <v>INSERT INTO `f1-history`.live_timing_manche1 (saison, manche, numero, `position`, tours, temps_total) VALUES(1987, 14, 26, 8, 29, 2503.691);</v>
      </c>
      <c r="P55" s="7" t="str">
        <f>IF(D55&lt;&gt;"",CONCATENATE("insert into live_timing_event_additionnel(saison, manche, numero, timing, `position`, tours, gap, `interval`, temps_tour) values (",A55,", ",B55,", ",E55,", ",(VLOOKUP(CONCATENATE(A55,"-",B55),Feuil2!A:J,7,FALSE)+5*60)*1000,", ",D55,", ",C55,", '', '', 0);"),"")</f>
        <v>insert into live_timing_event_additionnel(saison, manche, numero, timing, `position`, tours, gap, `interval`, temps_tour) values (1987, 14, 26, 2800157, 8, 30, '', '', 0);</v>
      </c>
    </row>
    <row r="56" spans="1:16" x14ac:dyDescent="0.25">
      <c r="A56" s="3">
        <v>1987</v>
      </c>
      <c r="B56" s="3">
        <v>14</v>
      </c>
      <c r="C56" s="3">
        <v>30</v>
      </c>
      <c r="D56" s="4">
        <v>9</v>
      </c>
      <c r="E56" s="4">
        <v>30</v>
      </c>
      <c r="F56" s="4" t="s">
        <v>230</v>
      </c>
      <c r="G56" s="4" t="s">
        <v>231</v>
      </c>
      <c r="H56" s="4">
        <v>29</v>
      </c>
      <c r="I56" s="4" t="s">
        <v>232</v>
      </c>
      <c r="J56" s="4" t="s">
        <v>193</v>
      </c>
      <c r="K56" s="4" t="s">
        <v>233</v>
      </c>
      <c r="L56" s="6">
        <f t="shared" si="0"/>
        <v>2.9351145833333332E-2</v>
      </c>
      <c r="M56" s="5">
        <f t="shared" si="1"/>
        <v>2535.9389999999999</v>
      </c>
      <c r="O56" s="7" t="str">
        <f t="shared" si="2"/>
        <v>INSERT INTO `f1-history`.live_timing_manche1 (saison, manche, numero, `position`, tours, temps_total) VALUES(1987, 14, 30, 9, 29, 2535.939);</v>
      </c>
      <c r="P56" s="7" t="str">
        <f>IF(D56&lt;&gt;"",CONCATENATE("insert into live_timing_event_additionnel(saison, manche, numero, timing, `position`, tours, gap, `interval`, temps_tour) values (",A56,", ",B56,", ",E56,", ",(VLOOKUP(CONCATENATE(A56,"-",B56),Feuil2!A:J,7,FALSE)+5*60)*1000,", ",D56,", ",C56,", '', '', 0);"),"")</f>
        <v>insert into live_timing_event_additionnel(saison, manche, numero, timing, `position`, tours, gap, `interval`, temps_tour) values (1987, 14, 30, 2800157, 9, 30, '', '', 0);</v>
      </c>
    </row>
    <row r="57" spans="1:16" x14ac:dyDescent="0.25">
      <c r="A57" s="3">
        <v>1987</v>
      </c>
      <c r="B57" s="3">
        <v>14</v>
      </c>
      <c r="C57" s="3">
        <v>30</v>
      </c>
      <c r="D57" s="4">
        <v>10</v>
      </c>
      <c r="E57" s="4">
        <v>3</v>
      </c>
      <c r="F57" s="4" t="s">
        <v>190</v>
      </c>
      <c r="G57" s="4" t="s">
        <v>75</v>
      </c>
      <c r="H57" s="4">
        <v>29</v>
      </c>
      <c r="I57" s="4" t="s">
        <v>234</v>
      </c>
      <c r="J57" s="4" t="s">
        <v>193</v>
      </c>
      <c r="K57" s="4" t="s">
        <v>235</v>
      </c>
      <c r="L57" s="6">
        <f t="shared" si="0"/>
        <v>2.9452615740740741E-2</v>
      </c>
      <c r="M57" s="5">
        <f t="shared" si="1"/>
        <v>2544.7060000000001</v>
      </c>
      <c r="O57" s="7" t="str">
        <f t="shared" si="2"/>
        <v>INSERT INTO `f1-history`.live_timing_manche1 (saison, manche, numero, `position`, tours, temps_total) VALUES(1987, 14, 3, 10, 29, 2544.706);</v>
      </c>
      <c r="P57" s="7" t="str">
        <f>IF(D57&lt;&gt;"",CONCATENATE("insert into live_timing_event_additionnel(saison, manche, numero, timing, `position`, tours, gap, `interval`, temps_tour) values (",A57,", ",B57,", ",E57,", ",(VLOOKUP(CONCATENATE(A57,"-",B57),Feuil2!A:J,7,FALSE)+5*60)*1000,", ",D57,", ",C57,", '', '', 0);"),"")</f>
        <v>insert into live_timing_event_additionnel(saison, manche, numero, timing, `position`, tours, gap, `interval`, temps_tour) values (1987, 14, 3, 2800157, 10, 30, '', '', 0);</v>
      </c>
    </row>
    <row r="58" spans="1:16" x14ac:dyDescent="0.25">
      <c r="A58" s="3">
        <v>1987</v>
      </c>
      <c r="B58" s="3">
        <v>14</v>
      </c>
      <c r="C58" s="3">
        <v>30</v>
      </c>
      <c r="D58" s="4">
        <v>11</v>
      </c>
      <c r="E58" s="4">
        <v>29</v>
      </c>
      <c r="F58" s="4" t="s">
        <v>236</v>
      </c>
      <c r="G58" s="4" t="s">
        <v>231</v>
      </c>
      <c r="H58" s="4">
        <v>29</v>
      </c>
      <c r="I58" s="4" t="s">
        <v>237</v>
      </c>
      <c r="J58" s="4" t="s">
        <v>193</v>
      </c>
      <c r="K58" s="4" t="s">
        <v>238</v>
      </c>
      <c r="L58" s="6">
        <f t="shared" si="0"/>
        <v>2.9493287037037033E-2</v>
      </c>
      <c r="M58" s="5">
        <f t="shared" si="1"/>
        <v>2548.2199999999993</v>
      </c>
      <c r="O58" s="7" t="str">
        <f t="shared" si="2"/>
        <v>INSERT INTO `f1-history`.live_timing_manche1 (saison, manche, numero, `position`, tours, temps_total) VALUES(1987, 14, 29, 11, 29, 2548.22);</v>
      </c>
      <c r="P58" s="7" t="str">
        <f>IF(D58&lt;&gt;"",CONCATENATE("insert into live_timing_event_additionnel(saison, manche, numero, timing, `position`, tours, gap, `interval`, temps_tour) values (",A58,", ",B58,", ",E58,", ",(VLOOKUP(CONCATENATE(A58,"-",B58),Feuil2!A:J,7,FALSE)+5*60)*1000,", ",D58,", ",C58,", '', '', 0);"),"")</f>
        <v>insert into live_timing_event_additionnel(saison, manche, numero, timing, `position`, tours, gap, `interval`, temps_tour) values (1987, 14, 29, 2800157, 11, 30, '', '', 0);</v>
      </c>
    </row>
    <row r="59" spans="1:16" x14ac:dyDescent="0.25">
      <c r="A59" s="3">
        <v>1987</v>
      </c>
      <c r="B59" s="3">
        <v>14</v>
      </c>
      <c r="C59" s="3">
        <v>30</v>
      </c>
      <c r="D59" s="4">
        <v>12</v>
      </c>
      <c r="E59" s="4">
        <v>21</v>
      </c>
      <c r="F59" s="4" t="s">
        <v>239</v>
      </c>
      <c r="G59" s="4" t="s">
        <v>173</v>
      </c>
      <c r="H59" s="4">
        <v>29</v>
      </c>
      <c r="I59" s="4" t="s">
        <v>240</v>
      </c>
      <c r="J59" s="4" t="s">
        <v>193</v>
      </c>
      <c r="K59" s="4" t="s">
        <v>241</v>
      </c>
      <c r="L59" s="6">
        <f t="shared" si="0"/>
        <v>2.9501759259259262E-2</v>
      </c>
      <c r="M59" s="5">
        <f t="shared" si="1"/>
        <v>2548.9520000000002</v>
      </c>
      <c r="O59" s="7" t="str">
        <f t="shared" si="2"/>
        <v>INSERT INTO `f1-history`.live_timing_manche1 (saison, manche, numero, `position`, tours, temps_total) VALUES(1987, 14, 21, 12, 29, 2548.952);</v>
      </c>
      <c r="P59" s="7" t="str">
        <f>IF(D59&lt;&gt;"",CONCATENATE("insert into live_timing_event_additionnel(saison, manche, numero, timing, `position`, tours, gap, `interval`, temps_tour) values (",A59,", ",B59,", ",E59,", ",(VLOOKUP(CONCATENATE(A59,"-",B59),Feuil2!A:J,7,FALSE)+5*60)*1000,", ",D59,", ",C59,", '', '', 0);"),"")</f>
        <v>insert into live_timing_event_additionnel(saison, manche, numero, timing, `position`, tours, gap, `interval`, temps_tour) values (1987, 14, 21, 2800157, 12, 30, '', '', 0);</v>
      </c>
    </row>
    <row r="60" spans="1:16" x14ac:dyDescent="0.25">
      <c r="A60" s="3">
        <v>1987</v>
      </c>
      <c r="B60" s="3">
        <v>14</v>
      </c>
      <c r="C60" s="3">
        <v>30</v>
      </c>
      <c r="D60" s="4">
        <v>13</v>
      </c>
      <c r="E60" s="4">
        <v>4</v>
      </c>
      <c r="F60" s="4" t="s">
        <v>242</v>
      </c>
      <c r="G60" s="4" t="s">
        <v>75</v>
      </c>
      <c r="H60" s="4">
        <v>29</v>
      </c>
      <c r="I60" s="4" t="s">
        <v>243</v>
      </c>
      <c r="J60" s="4" t="s">
        <v>193</v>
      </c>
      <c r="K60" s="4" t="s">
        <v>244</v>
      </c>
      <c r="L60" s="6">
        <f t="shared" si="0"/>
        <v>2.979658564814815E-2</v>
      </c>
      <c r="M60" s="5">
        <f t="shared" si="1"/>
        <v>2574.4250000000002</v>
      </c>
      <c r="O60" s="7" t="str">
        <f t="shared" si="2"/>
        <v>INSERT INTO `f1-history`.live_timing_manche1 (saison, manche, numero, `position`, tours, temps_total) VALUES(1987, 14, 4, 13, 29, 2574.425);</v>
      </c>
      <c r="P60" s="7" t="str">
        <f>IF(D60&lt;&gt;"",CONCATENATE("insert into live_timing_event_additionnel(saison, manche, numero, timing, `position`, tours, gap, `interval`, temps_tour) values (",A60,", ",B60,", ",E60,", ",(VLOOKUP(CONCATENATE(A60,"-",B60),Feuil2!A:J,7,FALSE)+5*60)*1000,", ",D60,", ",C60,", '', '', 0);"),"")</f>
        <v>insert into live_timing_event_additionnel(saison, manche, numero, timing, `position`, tours, gap, `interval`, temps_tour) values (1987, 14, 4, 2800157, 13, 30, '', '', 0);</v>
      </c>
    </row>
    <row r="61" spans="1:16" x14ac:dyDescent="0.25">
      <c r="A61" s="3">
        <v>1987</v>
      </c>
      <c r="B61" s="3">
        <v>14</v>
      </c>
      <c r="C61" s="3">
        <v>30</v>
      </c>
      <c r="D61" s="4">
        <v>14</v>
      </c>
      <c r="E61" s="4">
        <v>16</v>
      </c>
      <c r="F61" s="4" t="s">
        <v>245</v>
      </c>
      <c r="G61" s="4" t="s">
        <v>56</v>
      </c>
      <c r="H61" s="4">
        <v>29</v>
      </c>
      <c r="I61" s="4" t="s">
        <v>246</v>
      </c>
      <c r="J61" s="4" t="s">
        <v>193</v>
      </c>
      <c r="K61" s="4" t="s">
        <v>247</v>
      </c>
      <c r="L61" s="6">
        <f t="shared" si="0"/>
        <v>2.9798784722222221E-2</v>
      </c>
      <c r="M61" s="5">
        <f t="shared" si="1"/>
        <v>2574.6149999999998</v>
      </c>
      <c r="O61" s="7" t="str">
        <f t="shared" si="2"/>
        <v>INSERT INTO `f1-history`.live_timing_manche1 (saison, manche, numero, `position`, tours, temps_total) VALUES(1987, 14, 16, 14, 29, 2574.615);</v>
      </c>
      <c r="P61" s="7" t="str">
        <f>IF(D61&lt;&gt;"",CONCATENATE("insert into live_timing_event_additionnel(saison, manche, numero, timing, `position`, tours, gap, `interval`, temps_tour) values (",A61,", ",B61,", ",E61,", ",(VLOOKUP(CONCATENATE(A61,"-",B61),Feuil2!A:J,7,FALSE)+5*60)*1000,", ",D61,", ",C61,", '', '', 0);"),"")</f>
        <v>insert into live_timing_event_additionnel(saison, manche, numero, timing, `position`, tours, gap, `interval`, temps_tour) values (1987, 14, 16, 2800157, 14, 30, '', '', 0);</v>
      </c>
    </row>
    <row r="62" spans="1:16" x14ac:dyDescent="0.25">
      <c r="A62" s="3">
        <v>1987</v>
      </c>
      <c r="B62" s="3">
        <v>14</v>
      </c>
      <c r="C62" s="3">
        <v>30</v>
      </c>
      <c r="D62" s="4"/>
      <c r="E62" s="4">
        <v>17</v>
      </c>
      <c r="F62" s="4" t="s">
        <v>127</v>
      </c>
      <c r="G62" s="4" t="s">
        <v>217</v>
      </c>
      <c r="H62" s="4">
        <v>26</v>
      </c>
      <c r="I62" s="4" t="s">
        <v>248</v>
      </c>
      <c r="J62" s="4" t="s">
        <v>95</v>
      </c>
      <c r="K62" s="4" t="s">
        <v>249</v>
      </c>
      <c r="L62" s="6">
        <f t="shared" si="0"/>
        <v>2.9067060185185182E-2</v>
      </c>
      <c r="M62" s="5">
        <f t="shared" si="1"/>
        <v>2511.3939999999998</v>
      </c>
      <c r="O62" s="7" t="str">
        <f t="shared" si="2"/>
        <v>INSERT INTO `f1-history`.live_timing_manche1 (saison, manche, numero, `position`, tours, temps_total) VALUES(1987, 14, 17, null, 26, 2511.394);</v>
      </c>
      <c r="P62" s="7" t="str">
        <f>IF(D62&lt;&gt;"",CONCATENATE("insert into live_timing_event_additionnel(saison, manche, numero, timing, `position`, tours, gap, `interval`, temps_tour) values (",A62,", ",B62,", ",E62,", ",(VLOOKUP(CONCATENATE(A62,"-",B62),Feuil2!A:J,7,FALSE)+5*60)*1000,", ",D62,", ",C62,", '', '', 0);"),"")</f>
        <v/>
      </c>
    </row>
    <row r="63" spans="1:16" x14ac:dyDescent="0.25">
      <c r="A63" s="3">
        <v>1987</v>
      </c>
      <c r="B63" s="3">
        <v>14</v>
      </c>
      <c r="C63" s="3">
        <v>30</v>
      </c>
      <c r="D63" s="4"/>
      <c r="E63" s="4">
        <v>23</v>
      </c>
      <c r="F63" s="4" t="s">
        <v>250</v>
      </c>
      <c r="G63" s="4" t="s">
        <v>251</v>
      </c>
      <c r="H63" s="4">
        <v>25</v>
      </c>
      <c r="I63" s="4" t="s">
        <v>252</v>
      </c>
      <c r="J63" s="4" t="s">
        <v>103</v>
      </c>
      <c r="K63" s="4" t="s">
        <v>253</v>
      </c>
      <c r="L63" s="6">
        <f t="shared" si="0"/>
        <v>2.8966192129629632E-2</v>
      </c>
      <c r="M63" s="5">
        <f t="shared" si="1"/>
        <v>2502.6790000000001</v>
      </c>
      <c r="O63" s="7" t="str">
        <f t="shared" si="2"/>
        <v>INSERT INTO `f1-history`.live_timing_manche1 (saison, manche, numero, `position`, tours, temps_total) VALUES(1987, 14, 23, null, 25, 2502.679);</v>
      </c>
      <c r="P63" s="7" t="str">
        <f>IF(D63&lt;&gt;"",CONCATENATE("insert into live_timing_event_additionnel(saison, manche, numero, timing, `position`, tours, gap, `interval`, temps_tour) values (",A63,", ",B63,", ",E63,", ",(VLOOKUP(CONCATENATE(A63,"-",B63),Feuil2!A:J,7,FALSE)+5*60)*1000,", ",D63,", ",C63,", '', '', 0);"),"")</f>
        <v/>
      </c>
    </row>
    <row r="64" spans="1:16" x14ac:dyDescent="0.25">
      <c r="A64" s="3">
        <v>1987</v>
      </c>
      <c r="B64" s="3">
        <v>14</v>
      </c>
      <c r="C64" s="3">
        <v>30</v>
      </c>
      <c r="D64" s="4"/>
      <c r="E64" s="4">
        <v>8</v>
      </c>
      <c r="F64" s="4" t="s">
        <v>93</v>
      </c>
      <c r="G64" s="4" t="s">
        <v>117</v>
      </c>
      <c r="H64" s="4">
        <v>22</v>
      </c>
      <c r="I64" s="4" t="s">
        <v>254</v>
      </c>
      <c r="J64" s="4" t="s">
        <v>255</v>
      </c>
      <c r="K64" s="4" t="s">
        <v>256</v>
      </c>
      <c r="L64" s="6">
        <f t="shared" si="0"/>
        <v>2.1604282407407405E-2</v>
      </c>
      <c r="M64" s="5">
        <f t="shared" si="1"/>
        <v>1866.6099999999997</v>
      </c>
      <c r="O64" s="7" t="str">
        <f t="shared" si="2"/>
        <v>INSERT INTO `f1-history`.live_timing_manche1 (saison, manche, numero, `position`, tours, temps_total) VALUES(1987, 14, 8, null, 22, 1866.61);</v>
      </c>
      <c r="P64" s="7" t="str">
        <f>IF(D64&lt;&gt;"",CONCATENATE("insert into live_timing_event_additionnel(saison, manche, numero, timing, `position`, tours, gap, `interval`, temps_tour) values (",A64,", ",B64,", ",E64,", ",(VLOOKUP(CONCATENATE(A64,"-",B64),Feuil2!A:J,7,FALSE)+5*60)*1000,", ",D64,", ",C64,", '', '', 0);"),"")</f>
        <v/>
      </c>
    </row>
    <row r="65" spans="1:16" x14ac:dyDescent="0.25">
      <c r="A65" s="3">
        <v>1987</v>
      </c>
      <c r="B65" s="3">
        <v>14</v>
      </c>
      <c r="C65" s="3">
        <v>30</v>
      </c>
      <c r="D65" s="4"/>
      <c r="E65" s="4">
        <v>28</v>
      </c>
      <c r="F65" s="4" t="s">
        <v>257</v>
      </c>
      <c r="G65" s="4" t="s">
        <v>10</v>
      </c>
      <c r="H65" s="4">
        <v>20</v>
      </c>
      <c r="I65" s="4" t="s">
        <v>258</v>
      </c>
      <c r="J65" s="4" t="s">
        <v>259</v>
      </c>
      <c r="K65" s="4" t="s">
        <v>260</v>
      </c>
      <c r="L65" s="6">
        <f t="shared" si="0"/>
        <v>1.9268391203703703E-2</v>
      </c>
      <c r="M65" s="5">
        <f t="shared" si="1"/>
        <v>1664.789</v>
      </c>
      <c r="O65" s="7" t="str">
        <f t="shared" si="2"/>
        <v>INSERT INTO `f1-history`.live_timing_manche1 (saison, manche, numero, `position`, tours, temps_total) VALUES(1987, 14, 28, null, 20, 1664.789);</v>
      </c>
      <c r="P65" s="7" t="str">
        <f>IF(D65&lt;&gt;"",CONCATENATE("insert into live_timing_event_additionnel(saison, manche, numero, timing, `position`, tours, gap, `interval`, temps_tour) values (",A65,", ",B65,", ",E65,", ",(VLOOKUP(CONCATENATE(A65,"-",B65),Feuil2!A:J,7,FALSE)+5*60)*1000,", ",D65,", ",C65,", '', '', 0);"),"")</f>
        <v/>
      </c>
    </row>
    <row r="66" spans="1:16" x14ac:dyDescent="0.25">
      <c r="A66" s="3">
        <v>1987</v>
      </c>
      <c r="B66" s="3">
        <v>14</v>
      </c>
      <c r="C66" s="3">
        <v>30</v>
      </c>
      <c r="D66" s="4"/>
      <c r="E66" s="4">
        <v>20</v>
      </c>
      <c r="F66" s="4" t="s">
        <v>150</v>
      </c>
      <c r="G66" s="4" t="s">
        <v>221</v>
      </c>
      <c r="H66" s="4">
        <v>15</v>
      </c>
      <c r="I66" s="4" t="s">
        <v>261</v>
      </c>
      <c r="J66" s="4" t="s">
        <v>262</v>
      </c>
      <c r="K66" s="4" t="s">
        <v>263</v>
      </c>
      <c r="L66" s="6">
        <f t="shared" si="0"/>
        <v>1.4579189814814816E-2</v>
      </c>
      <c r="M66" s="5">
        <f t="shared" si="1"/>
        <v>1259.6420000000001</v>
      </c>
      <c r="O66" s="7" t="str">
        <f t="shared" si="2"/>
        <v>INSERT INTO `f1-history`.live_timing_manche1 (saison, manche, numero, `position`, tours, temps_total) VALUES(1987, 14, 20, null, 15, 1259.642);</v>
      </c>
      <c r="P66" s="7" t="str">
        <f>IF(D66&lt;&gt;"",CONCATENATE("insert into live_timing_event_additionnel(saison, manche, numero, timing, `position`, tours, gap, `interval`, temps_tour) values (",A66,", ",B66,", ",E66,", ",(VLOOKUP(CONCATENATE(A66,"-",B66),Feuil2!A:J,7,FALSE)+5*60)*1000,", ",D66,", ",C66,", '', '', 0);"),"")</f>
        <v/>
      </c>
    </row>
    <row r="67" spans="1:16" x14ac:dyDescent="0.25">
      <c r="A67" s="3">
        <v>1987</v>
      </c>
      <c r="B67" s="3">
        <v>14</v>
      </c>
      <c r="C67" s="3">
        <v>30</v>
      </c>
      <c r="D67" s="4"/>
      <c r="E67" s="4">
        <v>24</v>
      </c>
      <c r="F67" s="4" t="s">
        <v>264</v>
      </c>
      <c r="G67" s="4" t="s">
        <v>251</v>
      </c>
      <c r="H67" s="4">
        <v>13</v>
      </c>
      <c r="I67" s="4" t="s">
        <v>265</v>
      </c>
      <c r="J67" s="4" t="s">
        <v>266</v>
      </c>
      <c r="K67" s="4" t="s">
        <v>267</v>
      </c>
      <c r="L67" s="6">
        <f t="shared" ref="L67:L130" si="3">VALUE(SUBSTITUTE(SUBSTITUTE(I67,"'",":"),".",","))</f>
        <v>1.3125277777777776E-2</v>
      </c>
      <c r="M67" s="5">
        <f t="shared" ref="M67:M130" si="4">L67*3600*24</f>
        <v>1134.0239999999999</v>
      </c>
      <c r="O67" s="7" t="str">
        <f t="shared" ref="O67:O130" si="5">CONCATENATE("INSERT INTO `f1-history`.live_timing_manche1 (saison, manche, numero, `position`, tours, temps_total) VALUES(",A67,", ",B67,", ",E67,", ",IF(D67="","null",D67),", ",H67,", ",SUBSTITUTE(M67,",","."),");")</f>
        <v>INSERT INTO `f1-history`.live_timing_manche1 (saison, manche, numero, `position`, tours, temps_total) VALUES(1987, 14, 24, null, 13, 1134.024);</v>
      </c>
      <c r="P67" s="7" t="str">
        <f>IF(D67&lt;&gt;"",CONCATENATE("insert into live_timing_event_additionnel(saison, manche, numero, timing, `position`, tours, gap, `interval`, temps_tour) values (",A67,", ",B67,", ",E67,", ",(VLOOKUP(CONCATENATE(A67,"-",B67),Feuil2!A:J,7,FALSE)+5*60)*1000,", ",D67,", ",C67,", '', '', 0);"),"")</f>
        <v/>
      </c>
    </row>
    <row r="68" spans="1:16" x14ac:dyDescent="0.25">
      <c r="A68" s="3">
        <v>1987</v>
      </c>
      <c r="B68" s="3">
        <v>14</v>
      </c>
      <c r="C68" s="3">
        <v>30</v>
      </c>
      <c r="D68" s="4"/>
      <c r="E68" s="4">
        <v>27</v>
      </c>
      <c r="F68" s="4" t="s">
        <v>89</v>
      </c>
      <c r="G68" s="4" t="s">
        <v>10</v>
      </c>
      <c r="H68" s="4">
        <v>12</v>
      </c>
      <c r="I68" s="4" t="s">
        <v>268</v>
      </c>
      <c r="J68" s="4" t="s">
        <v>269</v>
      </c>
      <c r="K68" s="4" t="s">
        <v>270</v>
      </c>
      <c r="L68" s="6">
        <f t="shared" si="3"/>
        <v>1.1952824074074074E-2</v>
      </c>
      <c r="M68" s="5">
        <f t="shared" si="4"/>
        <v>1032.7239999999999</v>
      </c>
      <c r="O68" s="7" t="str">
        <f t="shared" si="5"/>
        <v>INSERT INTO `f1-history`.live_timing_manche1 (saison, manche, numero, `position`, tours, temps_total) VALUES(1987, 14, 27, null, 12, 1032.724);</v>
      </c>
      <c r="P68" s="7" t="str">
        <f>IF(D68&lt;&gt;"",CONCATENATE("insert into live_timing_event_additionnel(saison, manche, numero, timing, `position`, tours, gap, `interval`, temps_tour) values (",A68,", ",B68,", ",E68,", ",(VLOOKUP(CONCATENATE(A68,"-",B68),Feuil2!A:J,7,FALSE)+5*60)*1000,", ",D68,", ",C68,", '', '', 0);"),"")</f>
        <v/>
      </c>
    </row>
    <row r="69" spans="1:16" x14ac:dyDescent="0.25">
      <c r="A69" s="3">
        <v>1987</v>
      </c>
      <c r="B69" s="3">
        <v>14</v>
      </c>
      <c r="C69" s="3">
        <v>30</v>
      </c>
      <c r="D69" s="4"/>
      <c r="E69" s="4">
        <v>9</v>
      </c>
      <c r="F69" s="4" t="s">
        <v>271</v>
      </c>
      <c r="G69" s="4" t="s">
        <v>272</v>
      </c>
      <c r="H69" s="4">
        <v>3</v>
      </c>
      <c r="I69" s="4" t="s">
        <v>273</v>
      </c>
      <c r="J69" s="4" t="s">
        <v>274</v>
      </c>
      <c r="K69" s="4" t="s">
        <v>275</v>
      </c>
      <c r="L69" s="6">
        <f t="shared" si="3"/>
        <v>3.3063078703703705E-3</v>
      </c>
      <c r="M69" s="5">
        <f t="shared" si="4"/>
        <v>285.66499999999996</v>
      </c>
      <c r="O69" s="7" t="str">
        <f t="shared" si="5"/>
        <v>INSERT INTO `f1-history`.live_timing_manche1 (saison, manche, numero, `position`, tours, temps_total) VALUES(1987, 14, 9, null, 3, 285.665);</v>
      </c>
      <c r="P69" s="7" t="str">
        <f>IF(D69&lt;&gt;"",CONCATENATE("insert into live_timing_event_additionnel(saison, manche, numero, timing, `position`, tours, gap, `interval`, temps_tour) values (",A69,", ",B69,", ",E69,", ",(VLOOKUP(CONCATENATE(A69,"-",B69),Feuil2!A:J,7,FALSE)+5*60)*1000,", ",D69,", ",C69,", '', '', 0);"),"")</f>
        <v/>
      </c>
    </row>
    <row r="70" spans="1:16" x14ac:dyDescent="0.25">
      <c r="A70" s="3">
        <v>1987</v>
      </c>
      <c r="B70" s="3">
        <v>14</v>
      </c>
      <c r="C70" s="3">
        <v>30</v>
      </c>
      <c r="D70" s="4"/>
      <c r="E70" s="4">
        <v>2</v>
      </c>
      <c r="F70" s="4" t="s">
        <v>276</v>
      </c>
      <c r="G70" s="4" t="s">
        <v>120</v>
      </c>
      <c r="H70" s="4">
        <v>1</v>
      </c>
      <c r="I70" s="4" t="s">
        <v>277</v>
      </c>
      <c r="J70" s="4" t="s">
        <v>278</v>
      </c>
      <c r="K70" s="4" t="s">
        <v>279</v>
      </c>
      <c r="L70" s="6">
        <f t="shared" si="3"/>
        <v>1.1963078703703701E-3</v>
      </c>
      <c r="M70" s="5">
        <f t="shared" si="4"/>
        <v>103.36099999999999</v>
      </c>
      <c r="O70" s="7" t="str">
        <f t="shared" si="5"/>
        <v>INSERT INTO `f1-history`.live_timing_manche1 (saison, manche, numero, `position`, tours, temps_total) VALUES(1987, 14, 2, null, 1, 103.361);</v>
      </c>
      <c r="P70" s="7" t="str">
        <f>IF(D70&lt;&gt;"",CONCATENATE("insert into live_timing_event_additionnel(saison, manche, numero, timing, `position`, tours, gap, `interval`, temps_tour) values (",A70,", ",B70,", ",E70,", ",(VLOOKUP(CONCATENATE(A70,"-",B70),Feuil2!A:J,7,FALSE)+5*60)*1000,", ",D70,", ",C70,", '', '', 0);"),"")</f>
        <v/>
      </c>
    </row>
    <row r="71" spans="1:16" x14ac:dyDescent="0.25">
      <c r="A71" s="3">
        <v>1987</v>
      </c>
      <c r="B71" s="3">
        <v>14</v>
      </c>
      <c r="C71" s="3">
        <v>30</v>
      </c>
      <c r="D71" s="4"/>
      <c r="E71" s="4">
        <v>11</v>
      </c>
      <c r="F71" s="4" t="s">
        <v>280</v>
      </c>
      <c r="G71" s="4" t="s">
        <v>207</v>
      </c>
      <c r="H71" s="4">
        <v>1</v>
      </c>
      <c r="I71" s="4" t="s">
        <v>281</v>
      </c>
      <c r="J71" s="4" t="s">
        <v>278</v>
      </c>
      <c r="K71" s="4" t="s">
        <v>282</v>
      </c>
      <c r="L71" s="6">
        <f t="shared" si="3"/>
        <v>1.1982986111111111E-3</v>
      </c>
      <c r="M71" s="5">
        <f t="shared" si="4"/>
        <v>103.53300000000002</v>
      </c>
      <c r="O71" s="7" t="str">
        <f t="shared" si="5"/>
        <v>INSERT INTO `f1-history`.live_timing_manche1 (saison, manche, numero, `position`, tours, temps_total) VALUES(1987, 14, 11, null, 1, 103.533);</v>
      </c>
      <c r="P71" s="7" t="str">
        <f>IF(D71&lt;&gt;"",CONCATENATE("insert into live_timing_event_additionnel(saison, manche, numero, timing, `position`, tours, gap, `interval`, temps_tour) values (",A71,", ",B71,", ",E71,", ",(VLOOKUP(CONCATENATE(A71,"-",B71),Feuil2!A:J,7,FALSE)+5*60)*1000,", ",D71,", ",C71,", '', '', 0);"),"")</f>
        <v/>
      </c>
    </row>
    <row r="72" spans="1:16" x14ac:dyDescent="0.25">
      <c r="A72" s="3">
        <v>1987</v>
      </c>
      <c r="B72" s="3">
        <v>14</v>
      </c>
      <c r="C72" s="3">
        <v>30</v>
      </c>
      <c r="D72" s="4"/>
      <c r="E72" s="4">
        <v>10</v>
      </c>
      <c r="F72" s="4" t="s">
        <v>283</v>
      </c>
      <c r="G72" s="4" t="s">
        <v>272</v>
      </c>
      <c r="H72" s="4">
        <v>1</v>
      </c>
      <c r="I72" s="4" t="s">
        <v>284</v>
      </c>
      <c r="J72" s="4" t="s">
        <v>278</v>
      </c>
      <c r="K72" s="4" t="s">
        <v>285</v>
      </c>
      <c r="L72" s="6">
        <f t="shared" si="3"/>
        <v>1.2067824074074073E-3</v>
      </c>
      <c r="M72" s="5">
        <f t="shared" si="4"/>
        <v>104.26599999999999</v>
      </c>
      <c r="O72" s="7" t="str">
        <f t="shared" si="5"/>
        <v>INSERT INTO `f1-history`.live_timing_manche1 (saison, manche, numero, `position`, tours, temps_total) VALUES(1987, 14, 10, null, 1, 104.266);</v>
      </c>
      <c r="P72" s="7" t="str">
        <f>IF(D72&lt;&gt;"",CONCATENATE("insert into live_timing_event_additionnel(saison, manche, numero, timing, `position`, tours, gap, `interval`, temps_tour) values (",A72,", ",B72,", ",E72,", ",(VLOOKUP(CONCATENATE(A72,"-",B72),Feuil2!A:J,7,FALSE)+5*60)*1000,", ",D72,", ",C72,", '', '', 0);"),"")</f>
        <v/>
      </c>
    </row>
    <row r="73" spans="1:16" x14ac:dyDescent="0.25">
      <c r="A73" s="3">
        <v>1989</v>
      </c>
      <c r="B73" s="3">
        <v>2</v>
      </c>
      <c r="C73" s="3">
        <v>3</v>
      </c>
      <c r="D73" s="4">
        <v>1</v>
      </c>
      <c r="E73" s="4">
        <v>1</v>
      </c>
      <c r="F73" s="4" t="s">
        <v>135</v>
      </c>
      <c r="G73" s="4" t="s">
        <v>286</v>
      </c>
      <c r="H73" s="4">
        <v>3</v>
      </c>
      <c r="I73" s="4" t="s">
        <v>287</v>
      </c>
      <c r="J73" s="4"/>
      <c r="K73" s="4" t="s">
        <v>288</v>
      </c>
      <c r="L73" s="6">
        <f t="shared" si="3"/>
        <v>3.2429282407407411E-3</v>
      </c>
      <c r="M73" s="5">
        <f t="shared" si="4"/>
        <v>280.18900000000002</v>
      </c>
      <c r="O73" s="7" t="str">
        <f t="shared" si="5"/>
        <v>INSERT INTO `f1-history`.live_timing_manche1 (saison, manche, numero, `position`, tours, temps_total) VALUES(1989, 2, 1, 1, 3, 280.189);</v>
      </c>
      <c r="P73" s="7" t="str">
        <f>IF(D73&lt;&gt;"",CONCATENATE("insert into live_timing_event_additionnel(saison, manche, numero, timing, `position`, tours, gap, `interval`, temps_tour) values (",A73,", ",B73,", ",E73,", ",(VLOOKUP(CONCATENATE(A73,"-",B73),Feuil2!A:J,7,FALSE)+5*60)*1000,", ",D73,", ",C73,", '', '', 0);"),"")</f>
        <v>insert into live_timing_event_additionnel(saison, manche, numero, timing, `position`, tours, gap, `interval`, temps_tour) values (1989, 2, 1, 580189, 1, 3, '', '', 0);</v>
      </c>
    </row>
    <row r="74" spans="1:16" x14ac:dyDescent="0.25">
      <c r="A74" s="3">
        <v>1989</v>
      </c>
      <c r="B74" s="3">
        <v>2</v>
      </c>
      <c r="C74" s="3">
        <v>3</v>
      </c>
      <c r="D74" s="4">
        <v>2</v>
      </c>
      <c r="E74" s="4">
        <v>2</v>
      </c>
      <c r="F74" s="4" t="s">
        <v>0</v>
      </c>
      <c r="G74" s="4" t="s">
        <v>286</v>
      </c>
      <c r="H74" s="4">
        <v>3</v>
      </c>
      <c r="I74" s="4" t="s">
        <v>289</v>
      </c>
      <c r="J74" s="4" t="s">
        <v>290</v>
      </c>
      <c r="K74" s="4" t="s">
        <v>291</v>
      </c>
      <c r="L74" s="6">
        <f t="shared" si="3"/>
        <v>3.274988425925926E-3</v>
      </c>
      <c r="M74" s="5">
        <f t="shared" si="4"/>
        <v>282.959</v>
      </c>
      <c r="O74" s="7" t="str">
        <f t="shared" si="5"/>
        <v>INSERT INTO `f1-history`.live_timing_manche1 (saison, manche, numero, `position`, tours, temps_total) VALUES(1989, 2, 2, 2, 3, 282.959);</v>
      </c>
      <c r="P74" s="7" t="str">
        <f>IF(D74&lt;&gt;"",CONCATENATE("insert into live_timing_event_additionnel(saison, manche, numero, timing, `position`, tours, gap, `interval`, temps_tour) values (",A74,", ",B74,", ",E74,", ",(VLOOKUP(CONCATENATE(A74,"-",B74),Feuil2!A:J,7,FALSE)+5*60)*1000,", ",D74,", ",C74,", '', '', 0);"),"")</f>
        <v>insert into live_timing_event_additionnel(saison, manche, numero, timing, `position`, tours, gap, `interval`, temps_tour) values (1989, 2, 2, 580189, 2, 3, '', '', 0);</v>
      </c>
    </row>
    <row r="75" spans="1:16" x14ac:dyDescent="0.25">
      <c r="A75" s="3">
        <v>1989</v>
      </c>
      <c r="B75" s="3">
        <v>2</v>
      </c>
      <c r="C75" s="3">
        <v>3</v>
      </c>
      <c r="D75" s="4">
        <v>3</v>
      </c>
      <c r="E75" s="4">
        <v>27</v>
      </c>
      <c r="F75" s="4" t="s">
        <v>14</v>
      </c>
      <c r="G75" s="4" t="s">
        <v>10</v>
      </c>
      <c r="H75" s="4">
        <v>3</v>
      </c>
      <c r="I75" s="4" t="s">
        <v>292</v>
      </c>
      <c r="J75" s="4" t="s">
        <v>293</v>
      </c>
      <c r="K75" s="4" t="s">
        <v>294</v>
      </c>
      <c r="L75" s="6">
        <f t="shared" si="3"/>
        <v>3.3298032407407408E-3</v>
      </c>
      <c r="M75" s="5">
        <f t="shared" si="4"/>
        <v>287.69500000000005</v>
      </c>
      <c r="O75" s="7" t="str">
        <f t="shared" si="5"/>
        <v>INSERT INTO `f1-history`.live_timing_manche1 (saison, manche, numero, `position`, tours, temps_total) VALUES(1989, 2, 27, 3, 3, 287.695);</v>
      </c>
      <c r="P75" s="7" t="str">
        <f>IF(D75&lt;&gt;"",CONCATENATE("insert into live_timing_event_additionnel(saison, manche, numero, timing, `position`, tours, gap, `interval`, temps_tour) values (",A75,", ",B75,", ",E75,", ",(VLOOKUP(CONCATENATE(A75,"-",B75),Feuil2!A:J,7,FALSE)+5*60)*1000,", ",D75,", ",C75,", '', '', 0);"),"")</f>
        <v>insert into live_timing_event_additionnel(saison, manche, numero, timing, `position`, tours, gap, `interval`, temps_tour) values (1989, 2, 27, 580189, 3, 3, '', '', 0);</v>
      </c>
    </row>
    <row r="76" spans="1:16" x14ac:dyDescent="0.25">
      <c r="A76" s="3">
        <v>1989</v>
      </c>
      <c r="B76" s="3">
        <v>2</v>
      </c>
      <c r="C76" s="3">
        <v>3</v>
      </c>
      <c r="D76" s="4">
        <v>4</v>
      </c>
      <c r="E76" s="4">
        <v>6</v>
      </c>
      <c r="F76" s="4" t="s">
        <v>64</v>
      </c>
      <c r="G76" s="4" t="s">
        <v>295</v>
      </c>
      <c r="H76" s="4">
        <v>3</v>
      </c>
      <c r="I76" s="4" t="s">
        <v>296</v>
      </c>
      <c r="J76" s="4" t="s">
        <v>297</v>
      </c>
      <c r="K76" s="4" t="s">
        <v>298</v>
      </c>
      <c r="L76" s="6">
        <f t="shared" si="3"/>
        <v>3.3442939814814815E-3</v>
      </c>
      <c r="M76" s="5">
        <f t="shared" si="4"/>
        <v>288.947</v>
      </c>
      <c r="O76" s="7" t="str">
        <f t="shared" si="5"/>
        <v>INSERT INTO `f1-history`.live_timing_manche1 (saison, manche, numero, `position`, tours, temps_total) VALUES(1989, 2, 6, 4, 3, 288.947);</v>
      </c>
      <c r="P76" s="7" t="str">
        <f>IF(D76&lt;&gt;"",CONCATENATE("insert into live_timing_event_additionnel(saison, manche, numero, timing, `position`, tours, gap, `interval`, temps_tour) values (",A76,", ",B76,", ",E76,", ",(VLOOKUP(CONCATENATE(A76,"-",B76),Feuil2!A:J,7,FALSE)+5*60)*1000,", ",D76,", ",C76,", '', '', 0);"),"")</f>
        <v>insert into live_timing_event_additionnel(saison, manche, numero, timing, `position`, tours, gap, `interval`, temps_tour) values (1989, 2, 6, 580189, 4, 3, '', '', 0);</v>
      </c>
    </row>
    <row r="77" spans="1:16" x14ac:dyDescent="0.25">
      <c r="A77" s="3">
        <v>1989</v>
      </c>
      <c r="B77" s="3">
        <v>2</v>
      </c>
      <c r="C77" s="3">
        <v>3</v>
      </c>
      <c r="D77" s="4">
        <v>5</v>
      </c>
      <c r="E77" s="4">
        <v>28</v>
      </c>
      <c r="F77" s="4" t="s">
        <v>257</v>
      </c>
      <c r="G77" s="4" t="s">
        <v>10</v>
      </c>
      <c r="H77" s="4">
        <v>3</v>
      </c>
      <c r="I77" s="4" t="s">
        <v>299</v>
      </c>
      <c r="J77" s="4" t="s">
        <v>300</v>
      </c>
      <c r="K77" s="4" t="s">
        <v>301</v>
      </c>
      <c r="L77" s="6">
        <f t="shared" si="3"/>
        <v>3.3493518518518521E-3</v>
      </c>
      <c r="M77" s="5">
        <f t="shared" si="4"/>
        <v>289.38400000000001</v>
      </c>
      <c r="O77" s="7" t="str">
        <f t="shared" si="5"/>
        <v>INSERT INTO `f1-history`.live_timing_manche1 (saison, manche, numero, `position`, tours, temps_total) VALUES(1989, 2, 28, 5, 3, 289.384);</v>
      </c>
      <c r="P77" s="7" t="str">
        <f>IF(D77&lt;&gt;"",CONCATENATE("insert into live_timing_event_additionnel(saison, manche, numero, timing, `position`, tours, gap, `interval`, temps_tour) values (",A77,", ",B77,", ",E77,", ",(VLOOKUP(CONCATENATE(A77,"-",B77),Feuil2!A:J,7,FALSE)+5*60)*1000,", ",D77,", ",C77,", '', '', 0);"),"")</f>
        <v>insert into live_timing_event_additionnel(saison, manche, numero, timing, `position`, tours, gap, `interval`, temps_tour) values (1989, 2, 28, 580189, 5, 3, '', '', 0);</v>
      </c>
    </row>
    <row r="78" spans="1:16" x14ac:dyDescent="0.25">
      <c r="A78" s="3">
        <v>1989</v>
      </c>
      <c r="B78" s="3">
        <v>2</v>
      </c>
      <c r="C78" s="3">
        <v>3</v>
      </c>
      <c r="D78" s="4">
        <v>6</v>
      </c>
      <c r="E78" s="4">
        <v>5</v>
      </c>
      <c r="F78" s="4" t="s">
        <v>150</v>
      </c>
      <c r="G78" s="4" t="s">
        <v>295</v>
      </c>
      <c r="H78" s="4">
        <v>3</v>
      </c>
      <c r="I78" s="4" t="s">
        <v>302</v>
      </c>
      <c r="J78" s="4" t="s">
        <v>303</v>
      </c>
      <c r="K78" s="4" t="s">
        <v>304</v>
      </c>
      <c r="L78" s="6">
        <f t="shared" si="3"/>
        <v>3.3569675925925928E-3</v>
      </c>
      <c r="M78" s="5">
        <f t="shared" si="4"/>
        <v>290.04200000000003</v>
      </c>
      <c r="O78" s="7" t="str">
        <f t="shared" si="5"/>
        <v>INSERT INTO `f1-history`.live_timing_manche1 (saison, manche, numero, `position`, tours, temps_total) VALUES(1989, 2, 5, 6, 3, 290.042);</v>
      </c>
      <c r="P78" s="7" t="str">
        <f>IF(D78&lt;&gt;"",CONCATENATE("insert into live_timing_event_additionnel(saison, manche, numero, timing, `position`, tours, gap, `interval`, temps_tour) values (",A78,", ",B78,", ",E78,", ",(VLOOKUP(CONCATENATE(A78,"-",B78),Feuil2!A:J,7,FALSE)+5*60)*1000,", ",D78,", ",C78,", '', '', 0);"),"")</f>
        <v>insert into live_timing_event_additionnel(saison, manche, numero, timing, `position`, tours, gap, `interval`, temps_tour) values (1989, 2, 5, 580189, 6, 3, '', '', 0);</v>
      </c>
    </row>
    <row r="79" spans="1:16" x14ac:dyDescent="0.25">
      <c r="A79" s="3">
        <v>1989</v>
      </c>
      <c r="B79" s="3">
        <v>2</v>
      </c>
      <c r="C79" s="3">
        <v>3</v>
      </c>
      <c r="D79" s="4">
        <v>7</v>
      </c>
      <c r="E79" s="4">
        <v>19</v>
      </c>
      <c r="F79" s="4" t="s">
        <v>264</v>
      </c>
      <c r="G79" s="4" t="s">
        <v>221</v>
      </c>
      <c r="H79" s="4">
        <v>3</v>
      </c>
      <c r="I79" s="4" t="s">
        <v>305</v>
      </c>
      <c r="J79" s="4" t="s">
        <v>306</v>
      </c>
      <c r="K79" s="4" t="s">
        <v>307</v>
      </c>
      <c r="L79" s="6">
        <f t="shared" si="3"/>
        <v>3.3823842592592595E-3</v>
      </c>
      <c r="M79" s="5">
        <f t="shared" si="4"/>
        <v>292.238</v>
      </c>
      <c r="O79" s="7" t="str">
        <f t="shared" si="5"/>
        <v>INSERT INTO `f1-history`.live_timing_manche1 (saison, manche, numero, `position`, tours, temps_total) VALUES(1989, 2, 19, 7, 3, 292.238);</v>
      </c>
      <c r="P79" s="7" t="str">
        <f>IF(D79&lt;&gt;"",CONCATENATE("insert into live_timing_event_additionnel(saison, manche, numero, timing, `position`, tours, gap, `interval`, temps_tour) values (",A79,", ",B79,", ",E79,", ",(VLOOKUP(CONCATENATE(A79,"-",B79),Feuil2!A:J,7,FALSE)+5*60)*1000,", ",D79,", ",C79,", '', '', 0);"),"")</f>
        <v>insert into live_timing_event_additionnel(saison, manche, numero, timing, `position`, tours, gap, `interval`, temps_tour) values (1989, 2, 19, 580189, 7, 3, '', '', 0);</v>
      </c>
    </row>
    <row r="80" spans="1:16" x14ac:dyDescent="0.25">
      <c r="A80" s="3">
        <v>1989</v>
      </c>
      <c r="B80" s="3">
        <v>2</v>
      </c>
      <c r="C80" s="3">
        <v>3</v>
      </c>
      <c r="D80" s="4">
        <v>8</v>
      </c>
      <c r="E80" s="4">
        <v>11</v>
      </c>
      <c r="F80" s="4" t="s">
        <v>116</v>
      </c>
      <c r="G80" s="4" t="s">
        <v>308</v>
      </c>
      <c r="H80" s="4">
        <v>3</v>
      </c>
      <c r="I80" s="4" t="s">
        <v>309</v>
      </c>
      <c r="J80" s="4" t="s">
        <v>310</v>
      </c>
      <c r="K80" s="4" t="s">
        <v>311</v>
      </c>
      <c r="L80" s="6">
        <f t="shared" si="3"/>
        <v>3.4078472222222223E-3</v>
      </c>
      <c r="M80" s="5">
        <f t="shared" si="4"/>
        <v>294.43799999999999</v>
      </c>
      <c r="O80" s="7" t="str">
        <f t="shared" si="5"/>
        <v>INSERT INTO `f1-history`.live_timing_manche1 (saison, manche, numero, `position`, tours, temps_total) VALUES(1989, 2, 11, 8, 3, 294.438);</v>
      </c>
      <c r="P80" s="7" t="str">
        <f>IF(D80&lt;&gt;"",CONCATENATE("insert into live_timing_event_additionnel(saison, manche, numero, timing, `position`, tours, gap, `interval`, temps_tour) values (",A80,", ",B80,", ",E80,", ",(VLOOKUP(CONCATENATE(A80,"-",B80),Feuil2!A:J,7,FALSE)+5*60)*1000,", ",D80,", ",C80,", '', '', 0);"),"")</f>
        <v>insert into live_timing_event_additionnel(saison, manche, numero, timing, `position`, tours, gap, `interval`, temps_tour) values (1989, 2, 11, 580189, 8, 3, '', '', 0);</v>
      </c>
    </row>
    <row r="81" spans="1:16" x14ac:dyDescent="0.25">
      <c r="A81" s="3">
        <v>1989</v>
      </c>
      <c r="B81" s="3">
        <v>2</v>
      </c>
      <c r="C81" s="3">
        <v>3</v>
      </c>
      <c r="D81" s="4">
        <v>9</v>
      </c>
      <c r="E81" s="4">
        <v>9</v>
      </c>
      <c r="F81" s="4" t="s">
        <v>127</v>
      </c>
      <c r="G81" s="4" t="s">
        <v>70</v>
      </c>
      <c r="H81" s="4">
        <v>3</v>
      </c>
      <c r="I81" s="4" t="s">
        <v>312</v>
      </c>
      <c r="J81" s="4" t="s">
        <v>313</v>
      </c>
      <c r="K81" s="4" t="s">
        <v>314</v>
      </c>
      <c r="L81" s="6">
        <f t="shared" si="3"/>
        <v>3.4200578703703702E-3</v>
      </c>
      <c r="M81" s="5">
        <f t="shared" si="4"/>
        <v>295.49299999999999</v>
      </c>
      <c r="O81" s="7" t="str">
        <f t="shared" si="5"/>
        <v>INSERT INTO `f1-history`.live_timing_manche1 (saison, manche, numero, `position`, tours, temps_total) VALUES(1989, 2, 9, 9, 3, 295.493);</v>
      </c>
      <c r="P81" s="7" t="str">
        <f>IF(D81&lt;&gt;"",CONCATENATE("insert into live_timing_event_additionnel(saison, manche, numero, timing, `position`, tours, gap, `interval`, temps_tour) values (",A81,", ",B81,", ",E81,", ",(VLOOKUP(CONCATENATE(A81,"-",B81),Feuil2!A:J,7,FALSE)+5*60)*1000,", ",D81,", ",C81,", '', '', 0);"),"")</f>
        <v>insert into live_timing_event_additionnel(saison, manche, numero, timing, `position`, tours, gap, `interval`, temps_tour) values (1989, 2, 9, 580189, 9, 3, '', '', 0);</v>
      </c>
    </row>
    <row r="82" spans="1:16" x14ac:dyDescent="0.25">
      <c r="A82" s="3">
        <v>1989</v>
      </c>
      <c r="B82" s="3">
        <v>2</v>
      </c>
      <c r="C82" s="3">
        <v>3</v>
      </c>
      <c r="D82" s="4">
        <v>10</v>
      </c>
      <c r="E82" s="4">
        <v>26</v>
      </c>
      <c r="F82" s="4" t="s">
        <v>315</v>
      </c>
      <c r="G82" s="4" t="s">
        <v>316</v>
      </c>
      <c r="H82" s="4">
        <v>3</v>
      </c>
      <c r="I82" s="4" t="s">
        <v>317</v>
      </c>
      <c r="J82" s="4" t="s">
        <v>318</v>
      </c>
      <c r="K82" s="4" t="s">
        <v>319</v>
      </c>
      <c r="L82" s="6">
        <f t="shared" si="3"/>
        <v>3.4439351851851849E-3</v>
      </c>
      <c r="M82" s="5">
        <f t="shared" si="4"/>
        <v>297.55599999999993</v>
      </c>
      <c r="O82" s="7" t="str">
        <f t="shared" si="5"/>
        <v>INSERT INTO `f1-history`.live_timing_manche1 (saison, manche, numero, `position`, tours, temps_total) VALUES(1989, 2, 26, 10, 3, 297.556);</v>
      </c>
      <c r="P82" s="7" t="str">
        <f>IF(D82&lt;&gt;"",CONCATENATE("insert into live_timing_event_additionnel(saison, manche, numero, timing, `position`, tours, gap, `interval`, temps_tour) values (",A82,", ",B82,", ",E82,", ",(VLOOKUP(CONCATENATE(A82,"-",B82),Feuil2!A:J,7,FALSE)+5*60)*1000,", ",D82,", ",C82,", '', '', 0);"),"")</f>
        <v>insert into live_timing_event_additionnel(saison, manche, numero, timing, `position`, tours, gap, `interval`, temps_tour) values (1989, 2, 26, 580189, 10, 3, '', '', 0);</v>
      </c>
    </row>
    <row r="83" spans="1:16" x14ac:dyDescent="0.25">
      <c r="A83" s="3">
        <v>1989</v>
      </c>
      <c r="B83" s="3">
        <v>2</v>
      </c>
      <c r="C83" s="3">
        <v>3</v>
      </c>
      <c r="D83" s="4">
        <v>11</v>
      </c>
      <c r="E83" s="4">
        <v>21</v>
      </c>
      <c r="F83" s="4" t="s">
        <v>239</v>
      </c>
      <c r="G83" s="4" t="s">
        <v>320</v>
      </c>
      <c r="H83" s="4">
        <v>3</v>
      </c>
      <c r="I83" s="4" t="s">
        <v>321</v>
      </c>
      <c r="J83" s="4" t="s">
        <v>322</v>
      </c>
      <c r="K83" s="4" t="s">
        <v>323</v>
      </c>
      <c r="L83" s="6">
        <f t="shared" si="3"/>
        <v>3.4504166666666663E-3</v>
      </c>
      <c r="M83" s="5">
        <f t="shared" si="4"/>
        <v>298.11599999999999</v>
      </c>
      <c r="O83" s="7" t="str">
        <f t="shared" si="5"/>
        <v>INSERT INTO `f1-history`.live_timing_manche1 (saison, manche, numero, `position`, tours, temps_total) VALUES(1989, 2, 21, 11, 3, 298.116);</v>
      </c>
      <c r="P83" s="7" t="str">
        <f>IF(D83&lt;&gt;"",CONCATENATE("insert into live_timing_event_additionnel(saison, manche, numero, timing, `position`, tours, gap, `interval`, temps_tour) values (",A83,", ",B83,", ",E83,", ",(VLOOKUP(CONCATENATE(A83,"-",B83),Feuil2!A:J,7,FALSE)+5*60)*1000,", ",D83,", ",C83,", '', '', 0);"),"")</f>
        <v>insert into live_timing_event_additionnel(saison, manche, numero, timing, `position`, tours, gap, `interval`, temps_tour) values (1989, 2, 21, 580189, 11, 3, '', '', 0);</v>
      </c>
    </row>
    <row r="84" spans="1:16" x14ac:dyDescent="0.25">
      <c r="A84" s="3">
        <v>1989</v>
      </c>
      <c r="B84" s="3">
        <v>2</v>
      </c>
      <c r="C84" s="3">
        <v>3</v>
      </c>
      <c r="D84" s="4">
        <v>12</v>
      </c>
      <c r="E84" s="4">
        <v>17</v>
      </c>
      <c r="F84" s="4" t="s">
        <v>324</v>
      </c>
      <c r="G84" s="4" t="s">
        <v>98</v>
      </c>
      <c r="H84" s="4">
        <v>3</v>
      </c>
      <c r="I84" s="4" t="s">
        <v>325</v>
      </c>
      <c r="J84" s="4" t="s">
        <v>326</v>
      </c>
      <c r="K84" s="4" t="s">
        <v>327</v>
      </c>
      <c r="L84" s="6">
        <f t="shared" si="3"/>
        <v>3.4545254629629631E-3</v>
      </c>
      <c r="M84" s="5">
        <f t="shared" si="4"/>
        <v>298.471</v>
      </c>
      <c r="O84" s="7" t="str">
        <f t="shared" si="5"/>
        <v>INSERT INTO `f1-history`.live_timing_manche1 (saison, manche, numero, `position`, tours, temps_total) VALUES(1989, 2, 17, 12, 3, 298.471);</v>
      </c>
      <c r="P84" s="7" t="str">
        <f>IF(D84&lt;&gt;"",CONCATENATE("insert into live_timing_event_additionnel(saison, manche, numero, timing, `position`, tours, gap, `interval`, temps_tour) values (",A84,", ",B84,", ",E84,", ",(VLOOKUP(CONCATENATE(A84,"-",B84),Feuil2!A:J,7,FALSE)+5*60)*1000,", ",D84,", ",C84,", '', '', 0);"),"")</f>
        <v>insert into live_timing_event_additionnel(saison, manche, numero, timing, `position`, tours, gap, `interval`, temps_tour) values (1989, 2, 17, 580189, 12, 3, '', '', 0);</v>
      </c>
    </row>
    <row r="85" spans="1:16" x14ac:dyDescent="0.25">
      <c r="A85" s="3">
        <v>1989</v>
      </c>
      <c r="B85" s="3">
        <v>2</v>
      </c>
      <c r="C85" s="3">
        <v>3</v>
      </c>
      <c r="D85" s="4">
        <v>13</v>
      </c>
      <c r="E85" s="4">
        <v>22</v>
      </c>
      <c r="F85" s="4" t="s">
        <v>93</v>
      </c>
      <c r="G85" s="4" t="s">
        <v>320</v>
      </c>
      <c r="H85" s="4">
        <v>3</v>
      </c>
      <c r="I85" s="4" t="s">
        <v>328</v>
      </c>
      <c r="J85" s="4" t="s">
        <v>329</v>
      </c>
      <c r="K85" s="4" t="s">
        <v>330</v>
      </c>
      <c r="L85" s="6">
        <f t="shared" si="3"/>
        <v>3.4740740740740743E-3</v>
      </c>
      <c r="M85" s="5">
        <f t="shared" si="4"/>
        <v>300.16000000000003</v>
      </c>
      <c r="O85" s="7" t="str">
        <f t="shared" si="5"/>
        <v>INSERT INTO `f1-history`.live_timing_manche1 (saison, manche, numero, `position`, tours, temps_total) VALUES(1989, 2, 22, 13, 3, 300.16);</v>
      </c>
      <c r="P85" s="7" t="str">
        <f>IF(D85&lt;&gt;"",CONCATENATE("insert into live_timing_event_additionnel(saison, manche, numero, timing, `position`, tours, gap, `interval`, temps_tour) values (",A85,", ",B85,", ",E85,", ",(VLOOKUP(CONCATENATE(A85,"-",B85),Feuil2!A:J,7,FALSE)+5*60)*1000,", ",D85,", ",C85,", '', '', 0);"),"")</f>
        <v>insert into live_timing_event_additionnel(saison, manche, numero, timing, `position`, tours, gap, `interval`, temps_tour) values (1989, 2, 22, 580189, 13, 3, '', '', 0);</v>
      </c>
    </row>
    <row r="86" spans="1:16" x14ac:dyDescent="0.25">
      <c r="A86" s="3">
        <v>1989</v>
      </c>
      <c r="B86" s="3">
        <v>2</v>
      </c>
      <c r="C86" s="3">
        <v>3</v>
      </c>
      <c r="D86" s="4">
        <v>14</v>
      </c>
      <c r="E86" s="4">
        <v>23</v>
      </c>
      <c r="F86" s="4" t="s">
        <v>331</v>
      </c>
      <c r="G86" s="4" t="s">
        <v>332</v>
      </c>
      <c r="H86" s="4">
        <v>3</v>
      </c>
      <c r="I86" s="4" t="s">
        <v>333</v>
      </c>
      <c r="J86" s="4" t="s">
        <v>334</v>
      </c>
      <c r="K86" s="4" t="s">
        <v>335</v>
      </c>
      <c r="L86" s="6">
        <f t="shared" si="3"/>
        <v>3.4865046296296293E-3</v>
      </c>
      <c r="M86" s="5">
        <f t="shared" si="4"/>
        <v>301.23399999999998</v>
      </c>
      <c r="O86" s="7" t="str">
        <f t="shared" si="5"/>
        <v>INSERT INTO `f1-history`.live_timing_manche1 (saison, manche, numero, `position`, tours, temps_total) VALUES(1989, 2, 23, 14, 3, 301.234);</v>
      </c>
      <c r="P86" s="7" t="str">
        <f>IF(D86&lt;&gt;"",CONCATENATE("insert into live_timing_event_additionnel(saison, manche, numero, timing, `position`, tours, gap, `interval`, temps_tour) values (",A86,", ",B86,", ",E86,", ",(VLOOKUP(CONCATENATE(A86,"-",B86),Feuil2!A:J,7,FALSE)+5*60)*1000,", ",D86,", ",C86,", '', '', 0);"),"")</f>
        <v>insert into live_timing_event_additionnel(saison, manche, numero, timing, `position`, tours, gap, `interval`, temps_tour) values (1989, 2, 23, 580189, 14, 3, '', '', 0);</v>
      </c>
    </row>
    <row r="87" spans="1:16" x14ac:dyDescent="0.25">
      <c r="A87" s="3">
        <v>1989</v>
      </c>
      <c r="B87" s="3">
        <v>2</v>
      </c>
      <c r="C87" s="3">
        <v>3</v>
      </c>
      <c r="D87" s="4">
        <v>15</v>
      </c>
      <c r="E87" s="4">
        <v>40</v>
      </c>
      <c r="F87" s="4" t="s">
        <v>336</v>
      </c>
      <c r="G87" s="4" t="s">
        <v>337</v>
      </c>
      <c r="H87" s="4">
        <v>3</v>
      </c>
      <c r="I87" s="4" t="s">
        <v>338</v>
      </c>
      <c r="J87" s="4" t="s">
        <v>339</v>
      </c>
      <c r="K87" s="4" t="s">
        <v>340</v>
      </c>
      <c r="L87" s="6">
        <f t="shared" si="3"/>
        <v>3.490138888888889E-3</v>
      </c>
      <c r="M87" s="5">
        <f t="shared" si="4"/>
        <v>301.548</v>
      </c>
      <c r="O87" s="7" t="str">
        <f t="shared" si="5"/>
        <v>INSERT INTO `f1-history`.live_timing_manche1 (saison, manche, numero, `position`, tours, temps_total) VALUES(1989, 2, 40, 15, 3, 301.548);</v>
      </c>
      <c r="P87" s="7" t="str">
        <f>IF(D87&lt;&gt;"",CONCATENATE("insert into live_timing_event_additionnel(saison, manche, numero, timing, `position`, tours, gap, `interval`, temps_tour) values (",A87,", ",B87,", ",E87,", ",(VLOOKUP(CONCATENATE(A87,"-",B87),Feuil2!A:J,7,FALSE)+5*60)*1000,", ",D87,", ",C87,", '', '', 0);"),"")</f>
        <v>insert into live_timing_event_additionnel(saison, manche, numero, timing, `position`, tours, gap, `interval`, temps_tour) values (1989, 2, 40, 580189, 15, 3, '', '', 0);</v>
      </c>
    </row>
    <row r="88" spans="1:16" x14ac:dyDescent="0.25">
      <c r="A88" s="3">
        <v>1989</v>
      </c>
      <c r="B88" s="3">
        <v>2</v>
      </c>
      <c r="C88" s="3">
        <v>3</v>
      </c>
      <c r="D88" s="4">
        <v>16</v>
      </c>
      <c r="E88" s="4">
        <v>8</v>
      </c>
      <c r="F88" s="4" t="s">
        <v>341</v>
      </c>
      <c r="G88" s="4" t="s">
        <v>342</v>
      </c>
      <c r="H88" s="4">
        <v>3</v>
      </c>
      <c r="I88" s="4" t="s">
        <v>343</v>
      </c>
      <c r="J88" s="4" t="s">
        <v>344</v>
      </c>
      <c r="K88" s="4" t="s">
        <v>345</v>
      </c>
      <c r="L88" s="6">
        <f t="shared" si="3"/>
        <v>3.4939930555555553E-3</v>
      </c>
      <c r="M88" s="5">
        <f t="shared" si="4"/>
        <v>301.88099999999997</v>
      </c>
      <c r="O88" s="7" t="str">
        <f t="shared" si="5"/>
        <v>INSERT INTO `f1-history`.live_timing_manche1 (saison, manche, numero, `position`, tours, temps_total) VALUES(1989, 2, 8, 16, 3, 301.881);</v>
      </c>
      <c r="P88" s="7" t="str">
        <f>IF(D88&lt;&gt;"",CONCATENATE("insert into live_timing_event_additionnel(saison, manche, numero, timing, `position`, tours, gap, `interval`, temps_tour) values (",A88,", ",B88,", ",E88,", ",(VLOOKUP(CONCATENATE(A88,"-",B88),Feuil2!A:J,7,FALSE)+5*60)*1000,", ",D88,", ",C88,", '', '', 0);"),"")</f>
        <v>insert into live_timing_event_additionnel(saison, manche, numero, timing, `position`, tours, gap, `interval`, temps_tour) values (1989, 2, 8, 580189, 16, 3, '', '', 0);</v>
      </c>
    </row>
    <row r="89" spans="1:16" x14ac:dyDescent="0.25">
      <c r="A89" s="3">
        <v>1989</v>
      </c>
      <c r="B89" s="3">
        <v>2</v>
      </c>
      <c r="C89" s="3">
        <v>3</v>
      </c>
      <c r="D89" s="4">
        <v>17</v>
      </c>
      <c r="E89" s="4">
        <v>10</v>
      </c>
      <c r="F89" s="4" t="s">
        <v>24</v>
      </c>
      <c r="G89" s="4" t="s">
        <v>70</v>
      </c>
      <c r="H89" s="4">
        <v>3</v>
      </c>
      <c r="I89" s="4" t="s">
        <v>346</v>
      </c>
      <c r="J89" s="4" t="s">
        <v>347</v>
      </c>
      <c r="K89" s="4" t="s">
        <v>348</v>
      </c>
      <c r="L89" s="6">
        <f t="shared" si="3"/>
        <v>3.5012384259259259E-3</v>
      </c>
      <c r="M89" s="5">
        <f t="shared" si="4"/>
        <v>302.50700000000001</v>
      </c>
      <c r="O89" s="7" t="str">
        <f t="shared" si="5"/>
        <v>INSERT INTO `f1-history`.live_timing_manche1 (saison, manche, numero, `position`, tours, temps_total) VALUES(1989, 2, 10, 17, 3, 302.507);</v>
      </c>
      <c r="P89" s="7" t="str">
        <f>IF(D89&lt;&gt;"",CONCATENATE("insert into live_timing_event_additionnel(saison, manche, numero, timing, `position`, tours, gap, `interval`, temps_tour) values (",A89,", ",B89,", ",E89,", ",(VLOOKUP(CONCATENATE(A89,"-",B89),Feuil2!A:J,7,FALSE)+5*60)*1000,", ",D89,", ",C89,", '', '', 0);"),"")</f>
        <v>insert into live_timing_event_additionnel(saison, manche, numero, timing, `position`, tours, gap, `interval`, temps_tour) values (1989, 2, 10, 580189, 17, 3, '', '', 0);</v>
      </c>
    </row>
    <row r="90" spans="1:16" x14ac:dyDescent="0.25">
      <c r="A90" s="3">
        <v>1989</v>
      </c>
      <c r="B90" s="3">
        <v>2</v>
      </c>
      <c r="C90" s="3">
        <v>3</v>
      </c>
      <c r="D90" s="4">
        <v>18</v>
      </c>
      <c r="E90" s="4">
        <v>20</v>
      </c>
      <c r="F90" s="4" t="s">
        <v>349</v>
      </c>
      <c r="G90" s="4" t="s">
        <v>221</v>
      </c>
      <c r="H90" s="4">
        <v>3</v>
      </c>
      <c r="I90" s="4" t="s">
        <v>350</v>
      </c>
      <c r="J90" s="4" t="s">
        <v>351</v>
      </c>
      <c r="K90" s="4" t="s">
        <v>352</v>
      </c>
      <c r="L90" s="6">
        <f t="shared" si="3"/>
        <v>3.516261574074074E-3</v>
      </c>
      <c r="M90" s="5">
        <f t="shared" si="4"/>
        <v>303.80500000000001</v>
      </c>
      <c r="O90" s="7" t="str">
        <f t="shared" si="5"/>
        <v>INSERT INTO `f1-history`.live_timing_manche1 (saison, manche, numero, `position`, tours, temps_total) VALUES(1989, 2, 20, 18, 3, 303.805);</v>
      </c>
      <c r="P90" s="7" t="str">
        <f>IF(D90&lt;&gt;"",CONCATENATE("insert into live_timing_event_additionnel(saison, manche, numero, timing, `position`, tours, gap, `interval`, temps_tour) values (",A90,", ",B90,", ",E90,", ",(VLOOKUP(CONCATENATE(A90,"-",B90),Feuil2!A:J,7,FALSE)+5*60)*1000,", ",D90,", ",C90,", '', '', 0);"),"")</f>
        <v>insert into live_timing_event_additionnel(saison, manche, numero, timing, `position`, tours, gap, `interval`, temps_tour) values (1989, 2, 20, 580189, 18, 3, '', '', 0);</v>
      </c>
    </row>
    <row r="91" spans="1:16" x14ac:dyDescent="0.25">
      <c r="A91" s="3">
        <v>1989</v>
      </c>
      <c r="B91" s="3">
        <v>2</v>
      </c>
      <c r="C91" s="3">
        <v>3</v>
      </c>
      <c r="D91" s="4">
        <v>19</v>
      </c>
      <c r="E91" s="4">
        <v>15</v>
      </c>
      <c r="F91" s="4" t="s">
        <v>353</v>
      </c>
      <c r="G91" s="4" t="s">
        <v>354</v>
      </c>
      <c r="H91" s="4">
        <v>3</v>
      </c>
      <c r="I91" s="4" t="s">
        <v>355</v>
      </c>
      <c r="J91" s="4" t="s">
        <v>356</v>
      </c>
      <c r="K91" s="4" t="s">
        <v>357</v>
      </c>
      <c r="L91" s="6">
        <f t="shared" si="3"/>
        <v>3.529236111111111E-3</v>
      </c>
      <c r="M91" s="5">
        <f t="shared" si="4"/>
        <v>304.92599999999999</v>
      </c>
      <c r="O91" s="7" t="str">
        <f t="shared" si="5"/>
        <v>INSERT INTO `f1-history`.live_timing_manche1 (saison, manche, numero, `position`, tours, temps_total) VALUES(1989, 2, 15, 19, 3, 304.926);</v>
      </c>
      <c r="P91" s="7" t="str">
        <f>IF(D91&lt;&gt;"",CONCATENATE("insert into live_timing_event_additionnel(saison, manche, numero, timing, `position`, tours, gap, `interval`, temps_tour) values (",A91,", ",B91,", ",E91,", ",(VLOOKUP(CONCATENATE(A91,"-",B91),Feuil2!A:J,7,FALSE)+5*60)*1000,", ",D91,", ",C91,", '', '', 0);"),"")</f>
        <v>insert into live_timing_event_additionnel(saison, manche, numero, timing, `position`, tours, gap, `interval`, temps_tour) values (1989, 2, 15, 580189, 19, 3, '', '', 0);</v>
      </c>
    </row>
    <row r="92" spans="1:16" x14ac:dyDescent="0.25">
      <c r="A92" s="3">
        <v>1989</v>
      </c>
      <c r="B92" s="3">
        <v>2</v>
      </c>
      <c r="C92" s="3">
        <v>3</v>
      </c>
      <c r="D92" s="4">
        <v>20</v>
      </c>
      <c r="E92" s="4">
        <v>12</v>
      </c>
      <c r="F92" s="4" t="s">
        <v>280</v>
      </c>
      <c r="G92" s="4" t="s">
        <v>308</v>
      </c>
      <c r="H92" s="4">
        <v>3</v>
      </c>
      <c r="I92" s="4" t="s">
        <v>358</v>
      </c>
      <c r="J92" s="4" t="s">
        <v>359</v>
      </c>
      <c r="K92" s="4" t="s">
        <v>360</v>
      </c>
      <c r="L92" s="6">
        <f t="shared" si="3"/>
        <v>3.5405555555555555E-3</v>
      </c>
      <c r="M92" s="5">
        <f t="shared" si="4"/>
        <v>305.904</v>
      </c>
      <c r="O92" s="7" t="str">
        <f t="shared" si="5"/>
        <v>INSERT INTO `f1-history`.live_timing_manche1 (saison, manche, numero, `position`, tours, temps_total) VALUES(1989, 2, 12, 20, 3, 305.904);</v>
      </c>
      <c r="P92" s="7" t="str">
        <f>IF(D92&lt;&gt;"",CONCATENATE("insert into live_timing_event_additionnel(saison, manche, numero, timing, `position`, tours, gap, `interval`, temps_tour) values (",A92,", ",B92,", ",E92,", ",(VLOOKUP(CONCATENATE(A92,"-",B92),Feuil2!A:J,7,FALSE)+5*60)*1000,", ",D92,", ",C92,", '', '', 0);"),"")</f>
        <v>insert into live_timing_event_additionnel(saison, manche, numero, timing, `position`, tours, gap, `interval`, temps_tour) values (1989, 2, 12, 580189, 20, 3, '', '', 0);</v>
      </c>
    </row>
    <row r="93" spans="1:16" x14ac:dyDescent="0.25">
      <c r="A93" s="3">
        <v>1989</v>
      </c>
      <c r="B93" s="3">
        <v>2</v>
      </c>
      <c r="C93" s="3">
        <v>3</v>
      </c>
      <c r="D93" s="4">
        <v>21</v>
      </c>
      <c r="E93" s="4">
        <v>7</v>
      </c>
      <c r="F93" s="4" t="s">
        <v>271</v>
      </c>
      <c r="G93" s="4" t="s">
        <v>342</v>
      </c>
      <c r="H93" s="4">
        <v>3</v>
      </c>
      <c r="I93" s="4" t="s">
        <v>361</v>
      </c>
      <c r="J93" s="4" t="s">
        <v>362</v>
      </c>
      <c r="K93" s="4" t="s">
        <v>363</v>
      </c>
      <c r="L93" s="6">
        <f t="shared" si="3"/>
        <v>3.5478703703703705E-3</v>
      </c>
      <c r="M93" s="5">
        <f t="shared" si="4"/>
        <v>306.536</v>
      </c>
      <c r="O93" s="7" t="str">
        <f t="shared" si="5"/>
        <v>INSERT INTO `f1-history`.live_timing_manche1 (saison, manche, numero, `position`, tours, temps_total) VALUES(1989, 2, 7, 21, 3, 306.536);</v>
      </c>
      <c r="P93" s="7" t="str">
        <f>IF(D93&lt;&gt;"",CONCATENATE("insert into live_timing_event_additionnel(saison, manche, numero, timing, `position`, tours, gap, `interval`, temps_tour) values (",A93,", ",B93,", ",E93,", ",(VLOOKUP(CONCATENATE(A93,"-",B93),Feuil2!A:J,7,FALSE)+5*60)*1000,", ",D93,", ",C93,", '', '', 0);"),"")</f>
        <v>insert into live_timing_event_additionnel(saison, manche, numero, timing, `position`, tours, gap, `interval`, temps_tour) values (1989, 2, 7, 580189, 21, 3, '', '', 0);</v>
      </c>
    </row>
    <row r="94" spans="1:16" x14ac:dyDescent="0.25">
      <c r="A94" s="3">
        <v>1989</v>
      </c>
      <c r="B94" s="3">
        <v>2</v>
      </c>
      <c r="C94" s="3">
        <v>3</v>
      </c>
      <c r="D94" s="4">
        <v>22</v>
      </c>
      <c r="E94" s="4">
        <v>24</v>
      </c>
      <c r="F94" s="4" t="s">
        <v>364</v>
      </c>
      <c r="G94" s="4" t="s">
        <v>332</v>
      </c>
      <c r="H94" s="4">
        <v>3</v>
      </c>
      <c r="I94" s="4" t="s">
        <v>365</v>
      </c>
      <c r="J94" s="4" t="s">
        <v>366</v>
      </c>
      <c r="K94" s="4" t="s">
        <v>367</v>
      </c>
      <c r="L94" s="6">
        <f t="shared" si="3"/>
        <v>3.5730787037037037E-3</v>
      </c>
      <c r="M94" s="5">
        <f t="shared" si="4"/>
        <v>308.714</v>
      </c>
      <c r="O94" s="7" t="str">
        <f t="shared" si="5"/>
        <v>INSERT INTO `f1-history`.live_timing_manche1 (saison, manche, numero, `position`, tours, temps_total) VALUES(1989, 2, 24, 22, 3, 308.714);</v>
      </c>
      <c r="P94" s="7" t="str">
        <f>IF(D94&lt;&gt;"",CONCATENATE("insert into live_timing_event_additionnel(saison, manche, numero, timing, `position`, tours, gap, `interval`, temps_tour) values (",A94,", ",B94,", ",E94,", ",(VLOOKUP(CONCATENATE(A94,"-",B94),Feuil2!A:J,7,FALSE)+5*60)*1000,", ",D94,", ",C94,", '', '', 0);"),"")</f>
        <v>insert into live_timing_event_additionnel(saison, manche, numero, timing, `position`, tours, gap, `interval`, temps_tour) values (1989, 2, 24, 580189, 22, 3, '', '', 0);</v>
      </c>
    </row>
    <row r="95" spans="1:16" x14ac:dyDescent="0.25">
      <c r="A95" s="3">
        <v>1989</v>
      </c>
      <c r="B95" s="3">
        <v>2</v>
      </c>
      <c r="C95" s="3">
        <v>3</v>
      </c>
      <c r="D95" s="4">
        <v>23</v>
      </c>
      <c r="E95" s="4">
        <v>3</v>
      </c>
      <c r="F95" s="4" t="s">
        <v>190</v>
      </c>
      <c r="G95" s="4" t="s">
        <v>75</v>
      </c>
      <c r="H95" s="4">
        <v>3</v>
      </c>
      <c r="I95" s="4" t="s">
        <v>368</v>
      </c>
      <c r="J95" s="4" t="s">
        <v>369</v>
      </c>
      <c r="K95" s="4" t="s">
        <v>370</v>
      </c>
      <c r="L95" s="6">
        <f t="shared" si="3"/>
        <v>3.6436689814814812E-3</v>
      </c>
      <c r="M95" s="5">
        <f t="shared" si="4"/>
        <v>314.81299999999999</v>
      </c>
      <c r="O95" s="7" t="str">
        <f t="shared" si="5"/>
        <v>INSERT INTO `f1-history`.live_timing_manche1 (saison, manche, numero, `position`, tours, temps_total) VALUES(1989, 2, 3, 23, 3, 314.813);</v>
      </c>
      <c r="P95" s="7" t="str">
        <f>IF(D95&lt;&gt;"",CONCATENATE("insert into live_timing_event_additionnel(saison, manche, numero, timing, `position`, tours, gap, `interval`, temps_tour) values (",A95,", ",B95,", ",E95,", ",(VLOOKUP(CONCATENATE(A95,"-",B95),Feuil2!A:J,7,FALSE)+5*60)*1000,", ",D95,", ",C95,", '', '', 0);"),"")</f>
        <v>insert into live_timing_event_additionnel(saison, manche, numero, timing, `position`, tours, gap, `interval`, temps_tour) values (1989, 2, 3, 580189, 23, 3, '', '', 0);</v>
      </c>
    </row>
    <row r="96" spans="1:16" x14ac:dyDescent="0.25">
      <c r="A96" s="3">
        <v>1989</v>
      </c>
      <c r="B96" s="3">
        <v>2</v>
      </c>
      <c r="C96" s="3">
        <v>3</v>
      </c>
      <c r="D96" s="4"/>
      <c r="E96" s="4">
        <v>16</v>
      </c>
      <c r="F96" s="4" t="s">
        <v>245</v>
      </c>
      <c r="G96" s="4" t="s">
        <v>354</v>
      </c>
      <c r="H96" s="4">
        <v>1</v>
      </c>
      <c r="I96" s="4" t="s">
        <v>371</v>
      </c>
      <c r="J96" s="4" t="s">
        <v>91</v>
      </c>
      <c r="K96" s="4" t="s">
        <v>372</v>
      </c>
      <c r="L96" s="6">
        <f t="shared" si="3"/>
        <v>1.1911111111111111E-3</v>
      </c>
      <c r="M96" s="5">
        <f t="shared" si="4"/>
        <v>102.91200000000001</v>
      </c>
      <c r="O96" s="7" t="str">
        <f t="shared" si="5"/>
        <v>INSERT INTO `f1-history`.live_timing_manche1 (saison, manche, numero, `position`, tours, temps_total) VALUES(1989, 2, 16, null, 1, 102.912);</v>
      </c>
      <c r="P96" s="7" t="str">
        <f>IF(D96&lt;&gt;"",CONCATENATE("insert into live_timing_event_additionnel(saison, manche, numero, timing, `position`, tours, gap, `interval`, temps_tour) values (",A96,", ",B96,", ",E96,", ",(VLOOKUP(CONCATENATE(A96,"-",B96),Feuil2!A:J,7,FALSE)+5*60)*1000,", ",D96,", ",C96,", '', '', 0);"),"")</f>
        <v/>
      </c>
    </row>
    <row r="97" spans="1:16" x14ac:dyDescent="0.25">
      <c r="A97" s="3">
        <v>1992</v>
      </c>
      <c r="B97" s="3">
        <v>8</v>
      </c>
      <c r="C97" s="3">
        <v>18</v>
      </c>
      <c r="D97" s="4">
        <v>1</v>
      </c>
      <c r="E97" s="4">
        <v>6</v>
      </c>
      <c r="F97" s="4" t="s">
        <v>64</v>
      </c>
      <c r="G97" s="4" t="s">
        <v>295</v>
      </c>
      <c r="H97" s="4">
        <v>18</v>
      </c>
      <c r="I97" s="4" t="s">
        <v>373</v>
      </c>
      <c r="J97" s="4"/>
      <c r="K97" s="4" t="s">
        <v>374</v>
      </c>
      <c r="L97" s="6">
        <f t="shared" si="3"/>
        <v>1.6895659722222223E-2</v>
      </c>
      <c r="M97" s="5">
        <f t="shared" si="4"/>
        <v>1459.7850000000001</v>
      </c>
      <c r="O97" s="7" t="str">
        <f t="shared" si="5"/>
        <v>INSERT INTO `f1-history`.live_timing_manche1 (saison, manche, numero, `position`, tours, temps_total) VALUES(1992, 8, 6, 1, 18, 1459.785);</v>
      </c>
      <c r="P97" s="7" t="str">
        <f>IF(D97&lt;&gt;"",CONCATENATE("insert into live_timing_event_additionnel(saison, manche, numero, timing, `position`, tours, gap, `interval`, temps_tour) values (",A97,", ",B97,", ",E97,", ",(VLOOKUP(CONCATENATE(A97,"-",B97),Feuil2!A:J,7,FALSE)+5*60)*1000,", ",D97,", ",C97,", '', '', 0);"),"")</f>
        <v>insert into live_timing_event_additionnel(saison, manche, numero, timing, `position`, tours, gap, `interval`, temps_tour) values (1992, 8, 6, 1760720, 1, 18, '', '', 0);</v>
      </c>
    </row>
    <row r="98" spans="1:16" x14ac:dyDescent="0.25">
      <c r="A98" s="3">
        <v>1992</v>
      </c>
      <c r="B98" s="3">
        <v>8</v>
      </c>
      <c r="C98" s="3">
        <v>18</v>
      </c>
      <c r="D98" s="4">
        <v>2</v>
      </c>
      <c r="E98" s="4">
        <v>5</v>
      </c>
      <c r="F98" s="4" t="s">
        <v>14</v>
      </c>
      <c r="G98" s="4" t="s">
        <v>295</v>
      </c>
      <c r="H98" s="4">
        <v>18</v>
      </c>
      <c r="I98" s="4" t="s">
        <v>375</v>
      </c>
      <c r="J98" s="4" t="s">
        <v>376</v>
      </c>
      <c r="K98" s="4" t="s">
        <v>377</v>
      </c>
      <c r="L98" s="6">
        <f t="shared" si="3"/>
        <v>1.6906481481481481E-2</v>
      </c>
      <c r="M98" s="5">
        <f t="shared" si="4"/>
        <v>1460.7199999999998</v>
      </c>
      <c r="O98" s="7" t="str">
        <f t="shared" si="5"/>
        <v>INSERT INTO `f1-history`.live_timing_manche1 (saison, manche, numero, `position`, tours, temps_total) VALUES(1992, 8, 5, 2, 18, 1460.72);</v>
      </c>
      <c r="P98" s="7" t="str">
        <f>IF(D98&lt;&gt;"",CONCATENATE("insert into live_timing_event_additionnel(saison, manche, numero, timing, `position`, tours, gap, `interval`, temps_tour) values (",A98,", ",B98,", ",E98,", ",(VLOOKUP(CONCATENATE(A98,"-",B98),Feuil2!A:J,7,FALSE)+5*60)*1000,", ",D98,", ",C98,", '', '', 0);"),"")</f>
        <v>insert into live_timing_event_additionnel(saison, manche, numero, timing, `position`, tours, gap, `interval`, temps_tour) values (1992, 8, 5, 1760720, 2, 18, '', '', 0);</v>
      </c>
    </row>
    <row r="99" spans="1:16" x14ac:dyDescent="0.25">
      <c r="A99" s="3">
        <v>1992</v>
      </c>
      <c r="B99" s="3">
        <v>8</v>
      </c>
      <c r="C99" s="3">
        <v>18</v>
      </c>
      <c r="D99" s="4">
        <v>3</v>
      </c>
      <c r="E99" s="4">
        <v>20</v>
      </c>
      <c r="F99" s="4" t="s">
        <v>271</v>
      </c>
      <c r="G99" s="4" t="s">
        <v>221</v>
      </c>
      <c r="H99" s="4">
        <v>18</v>
      </c>
      <c r="I99" s="4" t="s">
        <v>378</v>
      </c>
      <c r="J99" s="4" t="s">
        <v>379</v>
      </c>
      <c r="K99" s="4" t="s">
        <v>380</v>
      </c>
      <c r="L99" s="6">
        <f t="shared" si="3"/>
        <v>1.7149837962962964E-2</v>
      </c>
      <c r="M99" s="5">
        <f t="shared" si="4"/>
        <v>1481.7460000000001</v>
      </c>
      <c r="O99" s="7" t="str">
        <f t="shared" si="5"/>
        <v>INSERT INTO `f1-history`.live_timing_manche1 (saison, manche, numero, `position`, tours, temps_total) VALUES(1992, 8, 20, 3, 18, 1481.746);</v>
      </c>
      <c r="P99" s="7" t="str">
        <f>IF(D99&lt;&gt;"",CONCATENATE("insert into live_timing_event_additionnel(saison, manche, numero, timing, `position`, tours, gap, `interval`, temps_tour) values (",A99,", ",B99,", ",E99,", ",(VLOOKUP(CONCATENATE(A99,"-",B99),Feuil2!A:J,7,FALSE)+5*60)*1000,", ",D99,", ",C99,", '', '', 0);"),"")</f>
        <v>insert into live_timing_event_additionnel(saison, manche, numero, timing, `position`, tours, gap, `interval`, temps_tour) values (1992, 8, 20, 1760720, 3, 18, '', '', 0);</v>
      </c>
    </row>
    <row r="100" spans="1:16" x14ac:dyDescent="0.25">
      <c r="A100" s="3">
        <v>1992</v>
      </c>
      <c r="B100" s="3">
        <v>8</v>
      </c>
      <c r="C100" s="3">
        <v>18</v>
      </c>
      <c r="D100" s="4">
        <v>4</v>
      </c>
      <c r="E100" s="4">
        <v>27</v>
      </c>
      <c r="F100" s="4" t="s">
        <v>381</v>
      </c>
      <c r="G100" s="4" t="s">
        <v>10</v>
      </c>
      <c r="H100" s="4">
        <v>18</v>
      </c>
      <c r="I100" s="4" t="s">
        <v>382</v>
      </c>
      <c r="J100" s="4" t="s">
        <v>383</v>
      </c>
      <c r="K100" s="4" t="s">
        <v>384</v>
      </c>
      <c r="L100" s="6">
        <f t="shared" si="3"/>
        <v>1.725590277777778E-2</v>
      </c>
      <c r="M100" s="5">
        <f t="shared" si="4"/>
        <v>1490.9100000000003</v>
      </c>
      <c r="O100" s="7" t="str">
        <f t="shared" si="5"/>
        <v>INSERT INTO `f1-history`.live_timing_manche1 (saison, manche, numero, `position`, tours, temps_total) VALUES(1992, 8, 27, 4, 18, 1490.91);</v>
      </c>
      <c r="P100" s="7" t="str">
        <f>IF(D100&lt;&gt;"",CONCATENATE("insert into live_timing_event_additionnel(saison, manche, numero, timing, `position`, tours, gap, `interval`, temps_tour) values (",A100,", ",B100,", ",E100,", ",(VLOOKUP(CONCATENATE(A100,"-",B100),Feuil2!A:J,7,FALSE)+5*60)*1000,", ",D100,", ",C100,", '', '', 0);"),"")</f>
        <v>insert into live_timing_event_additionnel(saison, manche, numero, timing, `position`, tours, gap, `interval`, temps_tour) values (1992, 8, 27, 1760720, 4, 18, '', '', 0);</v>
      </c>
    </row>
    <row r="101" spans="1:16" x14ac:dyDescent="0.25">
      <c r="A101" s="3">
        <v>1992</v>
      </c>
      <c r="B101" s="3">
        <v>8</v>
      </c>
      <c r="C101" s="3">
        <v>18</v>
      </c>
      <c r="D101" s="4">
        <v>5</v>
      </c>
      <c r="E101" s="4">
        <v>11</v>
      </c>
      <c r="F101" s="4" t="s">
        <v>385</v>
      </c>
      <c r="G101" s="4" t="s">
        <v>15</v>
      </c>
      <c r="H101" s="4">
        <v>18</v>
      </c>
      <c r="I101" s="4" t="s">
        <v>386</v>
      </c>
      <c r="J101" s="4" t="s">
        <v>387</v>
      </c>
      <c r="K101" s="4" t="s">
        <v>388</v>
      </c>
      <c r="L101" s="6">
        <f t="shared" si="3"/>
        <v>1.7263773148148146E-2</v>
      </c>
      <c r="M101" s="5">
        <f t="shared" si="4"/>
        <v>1491.5899999999997</v>
      </c>
      <c r="O101" s="7" t="str">
        <f t="shared" si="5"/>
        <v>INSERT INTO `f1-history`.live_timing_manche1 (saison, manche, numero, `position`, tours, temps_total) VALUES(1992, 8, 11, 5, 18, 1491.59);</v>
      </c>
      <c r="P101" s="7" t="str">
        <f>IF(D101&lt;&gt;"",CONCATENATE("insert into live_timing_event_additionnel(saison, manche, numero, timing, `position`, tours, gap, `interval`, temps_tour) values (",A101,", ",B101,", ",E101,", ",(VLOOKUP(CONCATENATE(A101,"-",B101),Feuil2!A:J,7,FALSE)+5*60)*1000,", ",D101,", ",C101,", '', '', 0);"),"")</f>
        <v>insert into live_timing_event_additionnel(saison, manche, numero, timing, `position`, tours, gap, `interval`, temps_tour) values (1992, 8, 11, 1760720, 5, 18, '', '', 0);</v>
      </c>
    </row>
    <row r="102" spans="1:16" x14ac:dyDescent="0.25">
      <c r="A102" s="3">
        <v>1992</v>
      </c>
      <c r="B102" s="3">
        <v>8</v>
      </c>
      <c r="C102" s="3">
        <v>18</v>
      </c>
      <c r="D102" s="4">
        <v>6</v>
      </c>
      <c r="E102" s="4">
        <v>25</v>
      </c>
      <c r="F102" s="4" t="s">
        <v>150</v>
      </c>
      <c r="G102" s="4" t="s">
        <v>155</v>
      </c>
      <c r="H102" s="4">
        <v>18</v>
      </c>
      <c r="I102" s="4" t="s">
        <v>389</v>
      </c>
      <c r="J102" s="4" t="s">
        <v>390</v>
      </c>
      <c r="K102" s="4" t="s">
        <v>391</v>
      </c>
      <c r="L102" s="6">
        <f t="shared" si="3"/>
        <v>1.7317060185185185E-2</v>
      </c>
      <c r="M102" s="5">
        <f t="shared" si="4"/>
        <v>1496.194</v>
      </c>
      <c r="O102" s="7" t="str">
        <f t="shared" si="5"/>
        <v>INSERT INTO `f1-history`.live_timing_manche1 (saison, manche, numero, `position`, tours, temps_total) VALUES(1992, 8, 25, 6, 18, 1496.194);</v>
      </c>
      <c r="P102" s="7" t="str">
        <f>IF(D102&lt;&gt;"",CONCATENATE("insert into live_timing_event_additionnel(saison, manche, numero, timing, `position`, tours, gap, `interval`, temps_tour) values (",A102,", ",B102,", ",E102,", ",(VLOOKUP(CONCATENATE(A102,"-",B102),Feuil2!A:J,7,FALSE)+5*60)*1000,", ",D102,", ",C102,", '', '', 0);"),"")</f>
        <v>insert into live_timing_event_additionnel(saison, manche, numero, timing, `position`, tours, gap, `interval`, temps_tour) values (1992, 8, 25, 1760720, 6, 18, '', '', 0);</v>
      </c>
    </row>
    <row r="103" spans="1:16" x14ac:dyDescent="0.25">
      <c r="A103" s="3">
        <v>1992</v>
      </c>
      <c r="B103" s="3">
        <v>8</v>
      </c>
      <c r="C103" s="3">
        <v>18</v>
      </c>
      <c r="D103" s="4">
        <v>7</v>
      </c>
      <c r="E103" s="4">
        <v>26</v>
      </c>
      <c r="F103" s="4" t="s">
        <v>392</v>
      </c>
      <c r="G103" s="4" t="s">
        <v>155</v>
      </c>
      <c r="H103" s="4">
        <v>18</v>
      </c>
      <c r="I103" s="4" t="s">
        <v>393</v>
      </c>
      <c r="J103" s="4" t="s">
        <v>394</v>
      </c>
      <c r="K103" s="4" t="s">
        <v>395</v>
      </c>
      <c r="L103" s="6">
        <f t="shared" si="3"/>
        <v>1.7329502314814813E-2</v>
      </c>
      <c r="M103" s="5">
        <f t="shared" si="4"/>
        <v>1497.2689999999998</v>
      </c>
      <c r="O103" s="7" t="str">
        <f t="shared" si="5"/>
        <v>INSERT INTO `f1-history`.live_timing_manche1 (saison, manche, numero, `position`, tours, temps_total) VALUES(1992, 8, 26, 7, 18, 1497.269);</v>
      </c>
      <c r="P103" s="7" t="str">
        <f>IF(D103&lt;&gt;"",CONCATENATE("insert into live_timing_event_additionnel(saison, manche, numero, timing, `position`, tours, gap, `interval`, temps_tour) values (",A103,", ",B103,", ",E103,", ",(VLOOKUP(CONCATENATE(A103,"-",B103),Feuil2!A:J,7,FALSE)+5*60)*1000,", ",D103,", ",C103,", '', '', 0);"),"")</f>
        <v>insert into live_timing_event_additionnel(saison, manche, numero, timing, `position`, tours, gap, `interval`, temps_tour) values (1992, 8, 26, 1760720, 7, 18, '', '', 0);</v>
      </c>
    </row>
    <row r="104" spans="1:16" x14ac:dyDescent="0.25">
      <c r="A104" s="3">
        <v>1992</v>
      </c>
      <c r="B104" s="3">
        <v>8</v>
      </c>
      <c r="C104" s="3">
        <v>18</v>
      </c>
      <c r="D104" s="4">
        <v>8</v>
      </c>
      <c r="E104" s="4">
        <v>12</v>
      </c>
      <c r="F104" s="4" t="s">
        <v>349</v>
      </c>
      <c r="G104" s="4" t="s">
        <v>15</v>
      </c>
      <c r="H104" s="4">
        <v>18</v>
      </c>
      <c r="I104" s="4" t="s">
        <v>396</v>
      </c>
      <c r="J104" s="4" t="s">
        <v>397</v>
      </c>
      <c r="K104" s="4" t="s">
        <v>398</v>
      </c>
      <c r="L104" s="6">
        <f t="shared" si="3"/>
        <v>1.7341539351851853E-2</v>
      </c>
      <c r="M104" s="5">
        <f t="shared" si="4"/>
        <v>1498.3090000000002</v>
      </c>
      <c r="O104" s="7" t="str">
        <f t="shared" si="5"/>
        <v>INSERT INTO `f1-history`.live_timing_manche1 (saison, manche, numero, `position`, tours, temps_total) VALUES(1992, 8, 12, 8, 18, 1498.309);</v>
      </c>
      <c r="P104" s="7" t="str">
        <f>IF(D104&lt;&gt;"",CONCATENATE("insert into live_timing_event_additionnel(saison, manche, numero, timing, `position`, tours, gap, `interval`, temps_tour) values (",A104,", ",B104,", ",E104,", ",(VLOOKUP(CONCATENATE(A104,"-",B104),Feuil2!A:J,7,FALSE)+5*60)*1000,", ",D104,", ",C104,", '', '', 0);"),"")</f>
        <v>insert into live_timing_event_additionnel(saison, manche, numero, timing, `position`, tours, gap, `interval`, temps_tour) values (1992, 8, 12, 1760720, 8, 18, '', '', 0);</v>
      </c>
    </row>
    <row r="105" spans="1:16" x14ac:dyDescent="0.25">
      <c r="A105" s="3">
        <v>1992</v>
      </c>
      <c r="B105" s="3">
        <v>8</v>
      </c>
      <c r="C105" s="3">
        <v>18</v>
      </c>
      <c r="D105" s="4">
        <v>9</v>
      </c>
      <c r="E105" s="4">
        <v>28</v>
      </c>
      <c r="F105" s="4" t="s">
        <v>245</v>
      </c>
      <c r="G105" s="4" t="s">
        <v>10</v>
      </c>
      <c r="H105" s="4">
        <v>18</v>
      </c>
      <c r="I105" s="4" t="s">
        <v>399</v>
      </c>
      <c r="J105" s="4" t="s">
        <v>400</v>
      </c>
      <c r="K105" s="4" t="s">
        <v>401</v>
      </c>
      <c r="L105" s="6">
        <f t="shared" si="3"/>
        <v>1.7396527777777778E-2</v>
      </c>
      <c r="M105" s="5">
        <f t="shared" si="4"/>
        <v>1503.06</v>
      </c>
      <c r="O105" s="7" t="str">
        <f t="shared" si="5"/>
        <v>INSERT INTO `f1-history`.live_timing_manche1 (saison, manche, numero, `position`, tours, temps_total) VALUES(1992, 8, 28, 9, 18, 1503.06);</v>
      </c>
      <c r="P105" s="7" t="str">
        <f>IF(D105&lt;&gt;"",CONCATENATE("insert into live_timing_event_additionnel(saison, manche, numero, timing, `position`, tours, gap, `interval`, temps_tour) values (",A105,", ",B105,", ",E105,", ",(VLOOKUP(CONCATENATE(A105,"-",B105),Feuil2!A:J,7,FALSE)+5*60)*1000,", ",D105,", ",C105,", '', '', 0);"),"")</f>
        <v>insert into live_timing_event_additionnel(saison, manche, numero, timing, `position`, tours, gap, `interval`, temps_tour) values (1992, 8, 28, 1760720, 9, 18, '', '', 0);</v>
      </c>
    </row>
    <row r="106" spans="1:16" x14ac:dyDescent="0.25">
      <c r="A106" s="3">
        <v>1992</v>
      </c>
      <c r="B106" s="3">
        <v>8</v>
      </c>
      <c r="C106" s="3">
        <v>18</v>
      </c>
      <c r="D106" s="4">
        <v>10</v>
      </c>
      <c r="E106" s="4">
        <v>9</v>
      </c>
      <c r="F106" s="4" t="s">
        <v>89</v>
      </c>
      <c r="G106" s="4" t="s">
        <v>402</v>
      </c>
      <c r="H106" s="4">
        <v>18</v>
      </c>
      <c r="I106" s="4" t="s">
        <v>403</v>
      </c>
      <c r="J106" s="4" t="s">
        <v>404</v>
      </c>
      <c r="K106" s="4" t="s">
        <v>405</v>
      </c>
      <c r="L106" s="6">
        <f t="shared" si="3"/>
        <v>1.7462060185185185E-2</v>
      </c>
      <c r="M106" s="5">
        <f t="shared" si="4"/>
        <v>1508.722</v>
      </c>
      <c r="O106" s="7" t="str">
        <f t="shared" si="5"/>
        <v>INSERT INTO `f1-history`.live_timing_manche1 (saison, manche, numero, `position`, tours, temps_total) VALUES(1992, 8, 9, 10, 18, 1508.722);</v>
      </c>
      <c r="P106" s="7" t="str">
        <f>IF(D106&lt;&gt;"",CONCATENATE("insert into live_timing_event_additionnel(saison, manche, numero, timing, `position`, tours, gap, `interval`, temps_tour) values (",A106,", ",B106,", ",E106,", ",(VLOOKUP(CONCATENATE(A106,"-",B106),Feuil2!A:J,7,FALSE)+5*60)*1000,", ",D106,", ",C106,", '', '', 0);"),"")</f>
        <v>insert into live_timing_event_additionnel(saison, manche, numero, timing, `position`, tours, gap, `interval`, temps_tour) values (1992, 8, 9, 1760720, 10, 18, '', '', 0);</v>
      </c>
    </row>
    <row r="107" spans="1:16" x14ac:dyDescent="0.25">
      <c r="A107" s="3">
        <v>1992</v>
      </c>
      <c r="B107" s="3">
        <v>8</v>
      </c>
      <c r="C107" s="3">
        <v>18</v>
      </c>
      <c r="D107" s="4">
        <v>11</v>
      </c>
      <c r="E107" s="4">
        <v>10</v>
      </c>
      <c r="F107" s="4" t="s">
        <v>406</v>
      </c>
      <c r="G107" s="4" t="s">
        <v>402</v>
      </c>
      <c r="H107" s="4">
        <v>18</v>
      </c>
      <c r="I107" s="4" t="s">
        <v>407</v>
      </c>
      <c r="J107" s="4" t="s">
        <v>408</v>
      </c>
      <c r="K107" s="4" t="s">
        <v>409</v>
      </c>
      <c r="L107" s="6">
        <f t="shared" si="3"/>
        <v>1.749300925925926E-2</v>
      </c>
      <c r="M107" s="5">
        <f t="shared" si="4"/>
        <v>1511.3960000000002</v>
      </c>
      <c r="O107" s="7" t="str">
        <f t="shared" si="5"/>
        <v>INSERT INTO `f1-history`.live_timing_manche1 (saison, manche, numero, `position`, tours, temps_total) VALUES(1992, 8, 10, 11, 18, 1511.396);</v>
      </c>
      <c r="P107" s="7" t="str">
        <f>IF(D107&lt;&gt;"",CONCATENATE("insert into live_timing_event_additionnel(saison, manche, numero, timing, `position`, tours, gap, `interval`, temps_tour) values (",A107,", ",B107,", ",E107,", ",(VLOOKUP(CONCATENATE(A107,"-",B107),Feuil2!A:J,7,FALSE)+5*60)*1000,", ",D107,", ",C107,", '', '', 0);"),"")</f>
        <v>insert into live_timing_event_additionnel(saison, manche, numero, timing, `position`, tours, gap, `interval`, temps_tour) values (1992, 8, 10, 1760720, 11, 18, '', '', 0);</v>
      </c>
    </row>
    <row r="108" spans="1:16" x14ac:dyDescent="0.25">
      <c r="A108" s="3">
        <v>1992</v>
      </c>
      <c r="B108" s="3">
        <v>8</v>
      </c>
      <c r="C108" s="3">
        <v>18</v>
      </c>
      <c r="D108" s="4">
        <v>12</v>
      </c>
      <c r="E108" s="4">
        <v>24</v>
      </c>
      <c r="F108" s="4" t="s">
        <v>410</v>
      </c>
      <c r="G108" s="4" t="s">
        <v>411</v>
      </c>
      <c r="H108" s="4">
        <v>18</v>
      </c>
      <c r="I108" s="4" t="s">
        <v>412</v>
      </c>
      <c r="J108" s="4" t="s">
        <v>413</v>
      </c>
      <c r="K108" s="4" t="s">
        <v>414</v>
      </c>
      <c r="L108" s="6">
        <f t="shared" si="3"/>
        <v>1.7537962962962964E-2</v>
      </c>
      <c r="M108" s="5">
        <f t="shared" si="4"/>
        <v>1515.2800000000002</v>
      </c>
      <c r="O108" s="7" t="str">
        <f t="shared" si="5"/>
        <v>INSERT INTO `f1-history`.live_timing_manche1 (saison, manche, numero, `position`, tours, temps_total) VALUES(1992, 8, 24, 12, 18, 1515.28);</v>
      </c>
      <c r="P108" s="7" t="str">
        <f>IF(D108&lt;&gt;"",CONCATENATE("insert into live_timing_event_additionnel(saison, manche, numero, timing, `position`, tours, gap, `interval`, temps_tour) values (",A108,", ",B108,", ",E108,", ",(VLOOKUP(CONCATENATE(A108,"-",B108),Feuil2!A:J,7,FALSE)+5*60)*1000,", ",D108,", ",C108,", '', '', 0);"),"")</f>
        <v>insert into live_timing_event_additionnel(saison, manche, numero, timing, `position`, tours, gap, `interval`, temps_tour) values (1992, 8, 24, 1760720, 12, 18, '', '', 0);</v>
      </c>
    </row>
    <row r="109" spans="1:16" x14ac:dyDescent="0.25">
      <c r="A109" s="3">
        <v>1992</v>
      </c>
      <c r="B109" s="3">
        <v>8</v>
      </c>
      <c r="C109" s="3">
        <v>18</v>
      </c>
      <c r="D109" s="4">
        <v>13</v>
      </c>
      <c r="E109" s="4">
        <v>30</v>
      </c>
      <c r="F109" s="4" t="s">
        <v>415</v>
      </c>
      <c r="G109" s="4" t="s">
        <v>416</v>
      </c>
      <c r="H109" s="4">
        <v>18</v>
      </c>
      <c r="I109" s="4" t="s">
        <v>417</v>
      </c>
      <c r="J109" s="4" t="s">
        <v>418</v>
      </c>
      <c r="K109" s="4" t="s">
        <v>419</v>
      </c>
      <c r="L109" s="6">
        <f t="shared" si="3"/>
        <v>1.7610717592592594E-2</v>
      </c>
      <c r="M109" s="5">
        <f t="shared" si="4"/>
        <v>1521.5660000000003</v>
      </c>
      <c r="O109" s="7" t="str">
        <f t="shared" si="5"/>
        <v>INSERT INTO `f1-history`.live_timing_manche1 (saison, manche, numero, `position`, tours, temps_total) VALUES(1992, 8, 30, 13, 18, 1521.566);</v>
      </c>
      <c r="P109" s="7" t="str">
        <f>IF(D109&lt;&gt;"",CONCATENATE("insert into live_timing_event_additionnel(saison, manche, numero, timing, `position`, tours, gap, `interval`, temps_tour) values (",A109,", ",B109,", ",E109,", ",(VLOOKUP(CONCATENATE(A109,"-",B109),Feuil2!A:J,7,FALSE)+5*60)*1000,", ",D109,", ",C109,", '', '', 0);"),"")</f>
        <v>insert into live_timing_event_additionnel(saison, manche, numero, timing, `position`, tours, gap, `interval`, temps_tour) values (1992, 8, 30, 1760720, 13, 18, '', '', 0);</v>
      </c>
    </row>
    <row r="110" spans="1:16" x14ac:dyDescent="0.25">
      <c r="A110" s="3">
        <v>1992</v>
      </c>
      <c r="B110" s="3">
        <v>8</v>
      </c>
      <c r="C110" s="3">
        <v>18</v>
      </c>
      <c r="D110" s="4">
        <v>15</v>
      </c>
      <c r="E110" s="4">
        <v>32</v>
      </c>
      <c r="F110" s="4" t="s">
        <v>341</v>
      </c>
      <c r="G110" s="4" t="s">
        <v>420</v>
      </c>
      <c r="H110" s="4">
        <v>17</v>
      </c>
      <c r="I110" s="4" t="s">
        <v>600</v>
      </c>
      <c r="J110" s="4" t="s">
        <v>601</v>
      </c>
      <c r="K110" s="4" t="s">
        <v>602</v>
      </c>
      <c r="L110" s="6">
        <f t="shared" si="3"/>
        <v>1.6733703703703702E-2</v>
      </c>
      <c r="M110" s="5">
        <f t="shared" si="4"/>
        <v>1445.7919999999999</v>
      </c>
      <c r="O110" s="7" t="str">
        <f t="shared" si="5"/>
        <v>INSERT INTO `f1-history`.live_timing_manche1 (saison, manche, numero, `position`, tours, temps_total) VALUES(1992, 8, 32, 15, 17, 1445.792);</v>
      </c>
      <c r="P110" s="7" t="str">
        <f>IF(D110&lt;&gt;"",CONCATENATE("insert into live_timing_event_additionnel(saison, manche, numero, timing, `position`, tours, gap, `interval`, temps_tour) values (",A110,", ",B110,", ",E110,", ",(VLOOKUP(CONCATENATE(A110,"-",B110),Feuil2!A:J,7,FALSE)+5*60)*1000,", ",D110,", ",C110,", '', '', 0);"),"")</f>
        <v>insert into live_timing_event_additionnel(saison, manche, numero, timing, `position`, tours, gap, `interval`, temps_tour) values (1992, 8, 32, 1760720, 15, 18, '', '', 0);</v>
      </c>
    </row>
    <row r="111" spans="1:16" x14ac:dyDescent="0.25">
      <c r="A111" s="3">
        <v>1992</v>
      </c>
      <c r="B111" s="3">
        <v>8</v>
      </c>
      <c r="C111" s="3">
        <v>18</v>
      </c>
      <c r="D111" s="4">
        <v>15</v>
      </c>
      <c r="E111" s="4">
        <v>22</v>
      </c>
      <c r="F111" s="4" t="s">
        <v>331</v>
      </c>
      <c r="G111" s="4" t="s">
        <v>421</v>
      </c>
      <c r="H111" s="4">
        <v>18</v>
      </c>
      <c r="I111" s="4" t="s">
        <v>422</v>
      </c>
      <c r="J111" s="4" t="s">
        <v>423</v>
      </c>
      <c r="K111" s="4" t="s">
        <v>424</v>
      </c>
      <c r="L111" s="6">
        <f t="shared" si="3"/>
        <v>1.7839699074074074E-2</v>
      </c>
      <c r="M111" s="5">
        <f t="shared" si="4"/>
        <v>1541.35</v>
      </c>
      <c r="O111" s="7" t="str">
        <f t="shared" si="5"/>
        <v>INSERT INTO `f1-history`.live_timing_manche1 (saison, manche, numero, `position`, tours, temps_total) VALUES(1992, 8, 22, 15, 18, 1541.35);</v>
      </c>
      <c r="P111" s="7" t="str">
        <f>IF(D111&lt;&gt;"",CONCATENATE("insert into live_timing_event_additionnel(saison, manche, numero, timing, `position`, tours, gap, `interval`, temps_tour) values (",A111,", ",B111,", ",E111,", ",(VLOOKUP(CONCATENATE(A111,"-",B111),Feuil2!A:J,7,FALSE)+5*60)*1000,", ",D111,", ",C111,", '', '', 0);"),"")</f>
        <v>insert into live_timing_event_additionnel(saison, manche, numero, timing, `position`, tours, gap, `interval`, temps_tour) values (1992, 8, 22, 1760720, 15, 18, '', '', 0);</v>
      </c>
    </row>
    <row r="112" spans="1:16" x14ac:dyDescent="0.25">
      <c r="A112" s="3">
        <v>1992</v>
      </c>
      <c r="B112" s="3">
        <v>8</v>
      </c>
      <c r="C112" s="3">
        <v>18</v>
      </c>
      <c r="D112" s="4">
        <v>16</v>
      </c>
      <c r="E112" s="4">
        <v>16</v>
      </c>
      <c r="F112" s="4" t="s">
        <v>425</v>
      </c>
      <c r="G112" s="4" t="s">
        <v>426</v>
      </c>
      <c r="H112" s="4">
        <v>17</v>
      </c>
      <c r="I112" s="4" t="s">
        <v>427</v>
      </c>
      <c r="J112" s="4" t="s">
        <v>193</v>
      </c>
      <c r="K112" s="4" t="s">
        <v>428</v>
      </c>
      <c r="L112" s="6">
        <f t="shared" si="3"/>
        <v>1.6761539351851852E-2</v>
      </c>
      <c r="M112" s="5">
        <f t="shared" si="4"/>
        <v>1448.1969999999999</v>
      </c>
      <c r="O112" s="7" t="str">
        <f t="shared" si="5"/>
        <v>INSERT INTO `f1-history`.live_timing_manche1 (saison, manche, numero, `position`, tours, temps_total) VALUES(1992, 8, 16, 16, 17, 1448.197);</v>
      </c>
      <c r="P112" s="7" t="str">
        <f>IF(D112&lt;&gt;"",CONCATENATE("insert into live_timing_event_additionnel(saison, manche, numero, timing, `position`, tours, gap, `interval`, temps_tour) values (",A112,", ",B112,", ",E112,", ",(VLOOKUP(CONCATENATE(A112,"-",B112),Feuil2!A:J,7,FALSE)+5*60)*1000,", ",D112,", ",C112,", '', '', 0);"),"")</f>
        <v>insert into live_timing_event_additionnel(saison, manche, numero, timing, `position`, tours, gap, `interval`, temps_tour) values (1992, 8, 16, 1760720, 16, 18, '', '', 0);</v>
      </c>
    </row>
    <row r="113" spans="1:16" x14ac:dyDescent="0.25">
      <c r="A113" s="3">
        <v>1992</v>
      </c>
      <c r="B113" s="3">
        <v>8</v>
      </c>
      <c r="C113" s="3">
        <v>18</v>
      </c>
      <c r="D113" s="4">
        <v>17</v>
      </c>
      <c r="E113" s="4">
        <v>21</v>
      </c>
      <c r="F113" s="4" t="s">
        <v>429</v>
      </c>
      <c r="G113" s="4" t="s">
        <v>421</v>
      </c>
      <c r="H113" s="4">
        <v>17</v>
      </c>
      <c r="I113" s="4" t="s">
        <v>430</v>
      </c>
      <c r="J113" s="4" t="s">
        <v>193</v>
      </c>
      <c r="K113" s="4" t="s">
        <v>431</v>
      </c>
      <c r="L113" s="6">
        <f t="shared" si="3"/>
        <v>1.6771620370370371E-2</v>
      </c>
      <c r="M113" s="5">
        <f t="shared" si="4"/>
        <v>1449.068</v>
      </c>
      <c r="O113" s="7" t="str">
        <f t="shared" si="5"/>
        <v>INSERT INTO `f1-history`.live_timing_manche1 (saison, manche, numero, `position`, tours, temps_total) VALUES(1992, 8, 21, 17, 17, 1449.068);</v>
      </c>
      <c r="P113" s="7" t="str">
        <f>IF(D113&lt;&gt;"",CONCATENATE("insert into live_timing_event_additionnel(saison, manche, numero, timing, `position`, tours, gap, `interval`, temps_tour) values (",A113,", ",B113,", ",E113,", ",(VLOOKUP(CONCATENATE(A113,"-",B113),Feuil2!A:J,7,FALSE)+5*60)*1000,", ",D113,", ",C113,", '', '', 0);"),"")</f>
        <v>insert into live_timing_event_additionnel(saison, manche, numero, timing, `position`, tours, gap, `interval`, temps_tour) values (1992, 8, 21, 1760720, 17, 18, '', '', 0);</v>
      </c>
    </row>
    <row r="114" spans="1:16" x14ac:dyDescent="0.25">
      <c r="A114" s="3">
        <v>1992</v>
      </c>
      <c r="B114" s="3">
        <v>8</v>
      </c>
      <c r="C114" s="3">
        <v>18</v>
      </c>
      <c r="D114" s="4">
        <v>18</v>
      </c>
      <c r="E114" s="4">
        <v>4</v>
      </c>
      <c r="F114" s="4" t="s">
        <v>93</v>
      </c>
      <c r="G114" s="4" t="s">
        <v>432</v>
      </c>
      <c r="H114" s="4">
        <v>17</v>
      </c>
      <c r="I114" s="4" t="s">
        <v>433</v>
      </c>
      <c r="J114" s="4" t="s">
        <v>193</v>
      </c>
      <c r="K114" s="4" t="s">
        <v>434</v>
      </c>
      <c r="L114" s="6">
        <f t="shared" si="3"/>
        <v>1.6796863425925925E-2</v>
      </c>
      <c r="M114" s="5">
        <f t="shared" si="4"/>
        <v>1451.249</v>
      </c>
      <c r="O114" s="7" t="str">
        <f t="shared" si="5"/>
        <v>INSERT INTO `f1-history`.live_timing_manche1 (saison, manche, numero, `position`, tours, temps_total) VALUES(1992, 8, 4, 18, 17, 1451.249);</v>
      </c>
      <c r="P114" s="7" t="str">
        <f>IF(D114&lt;&gt;"",CONCATENATE("insert into live_timing_event_additionnel(saison, manche, numero, timing, `position`, tours, gap, `interval`, temps_tour) values (",A114,", ",B114,", ",E114,", ",(VLOOKUP(CONCATENATE(A114,"-",B114),Feuil2!A:J,7,FALSE)+5*60)*1000,", ",D114,", ",C114,", '', '', 0);"),"")</f>
        <v>insert into live_timing_event_additionnel(saison, manche, numero, timing, `position`, tours, gap, `interval`, temps_tour) values (1992, 8, 4, 1760720, 18, 18, '', '', 0);</v>
      </c>
    </row>
    <row r="115" spans="1:16" x14ac:dyDescent="0.25">
      <c r="A115" s="3">
        <v>1992</v>
      </c>
      <c r="B115" s="3">
        <v>8</v>
      </c>
      <c r="C115" s="3">
        <v>18</v>
      </c>
      <c r="D115" s="4">
        <v>19</v>
      </c>
      <c r="E115" s="4">
        <v>3</v>
      </c>
      <c r="F115" s="4" t="s">
        <v>315</v>
      </c>
      <c r="G115" s="4" t="s">
        <v>432</v>
      </c>
      <c r="H115" s="4">
        <v>17</v>
      </c>
      <c r="I115" s="4" t="s">
        <v>435</v>
      </c>
      <c r="J115" s="4" t="s">
        <v>193</v>
      </c>
      <c r="K115" s="4" t="s">
        <v>436</v>
      </c>
      <c r="L115" s="6">
        <f t="shared" si="3"/>
        <v>1.7273275462962964E-2</v>
      </c>
      <c r="M115" s="5">
        <f t="shared" si="4"/>
        <v>1492.4110000000001</v>
      </c>
      <c r="O115" s="7" t="str">
        <f t="shared" si="5"/>
        <v>INSERT INTO `f1-history`.live_timing_manche1 (saison, manche, numero, `position`, tours, temps_total) VALUES(1992, 8, 3, 19, 17, 1492.411);</v>
      </c>
      <c r="P115" s="7" t="str">
        <f>IF(D115&lt;&gt;"",CONCATENATE("insert into live_timing_event_additionnel(saison, manche, numero, timing, `position`, tours, gap, `interval`, temps_tour) values (",A115,", ",B115,", ",E115,", ",(VLOOKUP(CONCATENATE(A115,"-",B115),Feuil2!A:J,7,FALSE)+5*60)*1000,", ",D115,", ",C115,", '', '', 0);"),"")</f>
        <v>insert into live_timing_event_additionnel(saison, manche, numero, timing, `position`, tours, gap, `interval`, temps_tour) values (1992, 8, 3, 1760720, 19, 18, '', '', 0);</v>
      </c>
    </row>
    <row r="116" spans="1:16" x14ac:dyDescent="0.25">
      <c r="A116" s="3">
        <v>1992</v>
      </c>
      <c r="B116" s="3">
        <v>8</v>
      </c>
      <c r="C116" s="3">
        <v>18</v>
      </c>
      <c r="D116" s="4">
        <v>20</v>
      </c>
      <c r="E116" s="4">
        <v>19</v>
      </c>
      <c r="F116" s="4" t="s">
        <v>437</v>
      </c>
      <c r="G116" s="4" t="s">
        <v>221</v>
      </c>
      <c r="H116" s="4">
        <v>17</v>
      </c>
      <c r="I116" s="4" t="s">
        <v>438</v>
      </c>
      <c r="J116" s="4" t="s">
        <v>193</v>
      </c>
      <c r="K116" s="4" t="s">
        <v>439</v>
      </c>
      <c r="L116" s="6">
        <f t="shared" si="3"/>
        <v>1.7332187499999999E-2</v>
      </c>
      <c r="M116" s="5">
        <f t="shared" si="4"/>
        <v>1497.501</v>
      </c>
      <c r="O116" s="7" t="str">
        <f t="shared" si="5"/>
        <v>INSERT INTO `f1-history`.live_timing_manche1 (saison, manche, numero, `position`, tours, temps_total) VALUES(1992, 8, 19, 20, 17, 1497.501);</v>
      </c>
      <c r="P116" s="7" t="str">
        <f>IF(D116&lt;&gt;"",CONCATENATE("insert into live_timing_event_additionnel(saison, manche, numero, timing, `position`, tours, gap, `interval`, temps_tour) values (",A116,", ",B116,", ",E116,", ",(VLOOKUP(CONCATENATE(A116,"-",B116),Feuil2!A:J,7,FALSE)+5*60)*1000,", ",D116,", ",C116,", '', '', 0);"),"")</f>
        <v>insert into live_timing_event_additionnel(saison, manche, numero, timing, `position`, tours, gap, `interval`, temps_tour) values (1992, 8, 19, 1760720, 20, 18, '', '', 0);</v>
      </c>
    </row>
    <row r="117" spans="1:16" x14ac:dyDescent="0.25">
      <c r="A117" s="3">
        <v>1992</v>
      </c>
      <c r="B117" s="3">
        <v>8</v>
      </c>
      <c r="C117" s="3">
        <v>18</v>
      </c>
      <c r="D117" s="4"/>
      <c r="E117" s="4">
        <v>2</v>
      </c>
      <c r="F117" s="4" t="s">
        <v>257</v>
      </c>
      <c r="G117" s="4" t="s">
        <v>286</v>
      </c>
      <c r="H117" s="4">
        <v>10</v>
      </c>
      <c r="I117" s="4" t="s">
        <v>440</v>
      </c>
      <c r="J117" s="4" t="s">
        <v>255</v>
      </c>
      <c r="K117" s="4" t="s">
        <v>441</v>
      </c>
      <c r="L117" s="6">
        <f t="shared" si="3"/>
        <v>9.4265277777777785E-3</v>
      </c>
      <c r="M117" s="5">
        <f t="shared" si="4"/>
        <v>814.45200000000011</v>
      </c>
      <c r="O117" s="7" t="str">
        <f t="shared" si="5"/>
        <v>INSERT INTO `f1-history`.live_timing_manche1 (saison, manche, numero, `position`, tours, temps_total) VALUES(1992, 8, 2, null, 10, 814.452);</v>
      </c>
      <c r="P117" s="7" t="str">
        <f>IF(D117&lt;&gt;"",CONCATENATE("insert into live_timing_event_additionnel(saison, manche, numero, timing, `position`, tours, gap, `interval`, temps_tour) values (",A117,", ",B117,", ",E117,", ",(VLOOKUP(CONCATENATE(A117,"-",B117),Feuil2!A:J,7,FALSE)+5*60)*1000,", ",D117,", ",C117,", '', '', 0);"),"")</f>
        <v/>
      </c>
    </row>
    <row r="118" spans="1:16" x14ac:dyDescent="0.25">
      <c r="A118" s="3">
        <v>1992</v>
      </c>
      <c r="B118" s="3">
        <v>8</v>
      </c>
      <c r="C118" s="3">
        <v>18</v>
      </c>
      <c r="D118" s="4"/>
      <c r="E118" s="4">
        <v>15</v>
      </c>
      <c r="F118" s="4" t="s">
        <v>336</v>
      </c>
      <c r="G118" s="4" t="s">
        <v>442</v>
      </c>
      <c r="H118" s="4">
        <v>6</v>
      </c>
      <c r="I118" s="4" t="s">
        <v>443</v>
      </c>
      <c r="J118" s="4" t="s">
        <v>444</v>
      </c>
      <c r="K118" s="4" t="s">
        <v>445</v>
      </c>
      <c r="L118" s="6">
        <f t="shared" si="3"/>
        <v>5.9533101851851847E-3</v>
      </c>
      <c r="M118" s="5">
        <f t="shared" si="4"/>
        <v>514.36599999999999</v>
      </c>
      <c r="O118" s="7" t="str">
        <f t="shared" si="5"/>
        <v>INSERT INTO `f1-history`.live_timing_manche1 (saison, manche, numero, `position`, tours, temps_total) VALUES(1992, 8, 15, null, 6, 514.366);</v>
      </c>
      <c r="P118" s="7" t="str">
        <f>IF(D118&lt;&gt;"",CONCATENATE("insert into live_timing_event_additionnel(saison, manche, numero, timing, `position`, tours, gap, `interval`, temps_tour) values (",A118,", ",B118,", ",E118,", ",(VLOOKUP(CONCATENATE(A118,"-",B118),Feuil2!A:J,7,FALSE)+5*60)*1000,", ",D118,", ",C118,", '', '', 0);"),"")</f>
        <v/>
      </c>
    </row>
    <row r="119" spans="1:16" x14ac:dyDescent="0.25">
      <c r="A119" s="3">
        <v>1994</v>
      </c>
      <c r="B119" s="3">
        <v>3</v>
      </c>
      <c r="C119" s="3">
        <v>5</v>
      </c>
      <c r="D119" s="4">
        <v>1</v>
      </c>
      <c r="E119" s="4">
        <v>2</v>
      </c>
      <c r="F119" s="4" t="s">
        <v>135</v>
      </c>
      <c r="G119" s="4" t="s">
        <v>295</v>
      </c>
      <c r="H119" s="4">
        <v>5</v>
      </c>
      <c r="I119" s="4" t="s">
        <v>446</v>
      </c>
      <c r="J119" s="4"/>
      <c r="K119" s="4" t="s">
        <v>447</v>
      </c>
      <c r="L119" s="6">
        <f t="shared" si="3"/>
        <v>8.3483912037037034E-3</v>
      </c>
      <c r="M119" s="5">
        <f t="shared" si="4"/>
        <v>721.30099999999993</v>
      </c>
      <c r="O119" s="7" t="str">
        <f t="shared" si="5"/>
        <v>INSERT INTO `f1-history`.live_timing_manche1 (saison, manche, numero, `position`, tours, temps_total) VALUES(1994, 3, 2, 1, 5, 721.301);</v>
      </c>
      <c r="P119" s="7" t="str">
        <f>IF(D119&lt;&gt;"",CONCATENATE("insert into live_timing_event_additionnel(saison, manche, numero, timing, `position`, tours, gap, `interval`, temps_tour) values (",A119,", ",B119,", ",E119,", ",(VLOOKUP(CONCATENATE(A119,"-",B119),Feuil2!A:J,7,FALSE)+5*60)*1000,", ",D119,", ",C119,", '', '', 0);"),"")</f>
        <v>insert into live_timing_event_additionnel(saison, manche, numero, timing, `position`, tours, gap, `interval`, temps_tour) values (1994, 3, 2, 1021857, 1, 5, '', '', 0);</v>
      </c>
    </row>
    <row r="120" spans="1:16" x14ac:dyDescent="0.25">
      <c r="A120" s="3">
        <v>1994</v>
      </c>
      <c r="B120" s="3">
        <v>3</v>
      </c>
      <c r="C120" s="3">
        <v>5</v>
      </c>
      <c r="D120" s="4">
        <v>2</v>
      </c>
      <c r="E120" s="4">
        <v>5</v>
      </c>
      <c r="F120" s="4" t="s">
        <v>437</v>
      </c>
      <c r="G120" s="4" t="s">
        <v>221</v>
      </c>
      <c r="H120" s="4">
        <v>5</v>
      </c>
      <c r="I120" s="4" t="s">
        <v>448</v>
      </c>
      <c r="J120" s="4" t="s">
        <v>449</v>
      </c>
      <c r="K120" s="4" t="s">
        <v>450</v>
      </c>
      <c r="L120" s="6">
        <f t="shared" si="3"/>
        <v>8.3548263888888891E-3</v>
      </c>
      <c r="M120" s="5">
        <f t="shared" si="4"/>
        <v>721.85699999999997</v>
      </c>
      <c r="O120" s="7" t="str">
        <f t="shared" si="5"/>
        <v>INSERT INTO `f1-history`.live_timing_manche1 (saison, manche, numero, `position`, tours, temps_total) VALUES(1994, 3, 5, 2, 5, 721.857);</v>
      </c>
      <c r="P120" s="7" t="str">
        <f>IF(D120&lt;&gt;"",CONCATENATE("insert into live_timing_event_additionnel(saison, manche, numero, timing, `position`, tours, gap, `interval`, temps_tour) values (",A120,", ",B120,", ",E120,", ",(VLOOKUP(CONCATENATE(A120,"-",B120),Feuil2!A:J,7,FALSE)+5*60)*1000,", ",D120,", ",C120,", '', '', 0);"),"")</f>
        <v>insert into live_timing_event_additionnel(saison, manche, numero, timing, `position`, tours, gap, `interval`, temps_tour) values (1994, 3, 5, 1021857, 2, 5, '', '', 0);</v>
      </c>
    </row>
    <row r="121" spans="1:16" x14ac:dyDescent="0.25">
      <c r="A121" s="3">
        <v>1994</v>
      </c>
      <c r="B121" s="3">
        <v>3</v>
      </c>
      <c r="C121" s="3">
        <v>5</v>
      </c>
      <c r="D121" s="4">
        <v>3</v>
      </c>
      <c r="E121" s="4">
        <v>28</v>
      </c>
      <c r="F121" s="4" t="s">
        <v>257</v>
      </c>
      <c r="G121" s="4" t="s">
        <v>10</v>
      </c>
      <c r="H121" s="4">
        <v>5</v>
      </c>
      <c r="I121" s="4" t="s">
        <v>451</v>
      </c>
      <c r="J121" s="4" t="s">
        <v>452</v>
      </c>
      <c r="K121" s="4" t="s">
        <v>453</v>
      </c>
      <c r="L121" s="6">
        <f t="shared" si="3"/>
        <v>8.378321759259259E-3</v>
      </c>
      <c r="M121" s="5">
        <f t="shared" si="4"/>
        <v>723.88699999999994</v>
      </c>
      <c r="O121" s="7" t="str">
        <f t="shared" si="5"/>
        <v>INSERT INTO `f1-history`.live_timing_manche1 (saison, manche, numero, `position`, tours, temps_total) VALUES(1994, 3, 28, 3, 5, 723.887);</v>
      </c>
      <c r="P121" s="7" t="str">
        <f>IF(D121&lt;&gt;"",CONCATENATE("insert into live_timing_event_additionnel(saison, manche, numero, timing, `position`, tours, gap, `interval`, temps_tour) values (",A121,", ",B121,", ",E121,", ",(VLOOKUP(CONCATENATE(A121,"-",B121),Feuil2!A:J,7,FALSE)+5*60)*1000,", ",D121,", ",C121,", '', '', 0);"),"")</f>
        <v>insert into live_timing_event_additionnel(saison, manche, numero, timing, `position`, tours, gap, `interval`, temps_tour) values (1994, 3, 28, 1021857, 3, 5, '', '', 0);</v>
      </c>
    </row>
    <row r="122" spans="1:16" x14ac:dyDescent="0.25">
      <c r="A122" s="3">
        <v>1994</v>
      </c>
      <c r="B122" s="3">
        <v>3</v>
      </c>
      <c r="C122" s="3">
        <v>5</v>
      </c>
      <c r="D122" s="4">
        <v>4</v>
      </c>
      <c r="E122" s="4">
        <v>0</v>
      </c>
      <c r="F122" s="4" t="s">
        <v>454</v>
      </c>
      <c r="G122" s="4" t="s">
        <v>295</v>
      </c>
      <c r="H122" s="4">
        <v>5</v>
      </c>
      <c r="I122" s="4" t="s">
        <v>455</v>
      </c>
      <c r="J122" s="4" t="s">
        <v>456</v>
      </c>
      <c r="K122" s="4" t="s">
        <v>457</v>
      </c>
      <c r="L122" s="6">
        <f t="shared" si="3"/>
        <v>8.4124537037037032E-3</v>
      </c>
      <c r="M122" s="5">
        <f t="shared" si="4"/>
        <v>726.83600000000001</v>
      </c>
      <c r="O122" s="7" t="str">
        <f t="shared" si="5"/>
        <v>INSERT INTO `f1-history`.live_timing_manche1 (saison, manche, numero, `position`, tours, temps_total) VALUES(1994, 3, 0, 4, 5, 726.836);</v>
      </c>
      <c r="P122" s="7" t="str">
        <f>IF(D122&lt;&gt;"",CONCATENATE("insert into live_timing_event_additionnel(saison, manche, numero, timing, `position`, tours, gap, `interval`, temps_tour) values (",A122,", ",B122,", ",E122,", ",(VLOOKUP(CONCATENATE(A122,"-",B122),Feuil2!A:J,7,FALSE)+5*60)*1000,", ",D122,", ",C122,", '', '', 0);"),"")</f>
        <v>insert into live_timing_event_additionnel(saison, manche, numero, timing, `position`, tours, gap, `interval`, temps_tour) values (1994, 3, 0, 1021857, 4, 5, '', '', 0);</v>
      </c>
    </row>
    <row r="123" spans="1:16" x14ac:dyDescent="0.25">
      <c r="A123" s="3">
        <v>1994</v>
      </c>
      <c r="B123" s="3">
        <v>3</v>
      </c>
      <c r="C123" s="3">
        <v>5</v>
      </c>
      <c r="D123" s="4">
        <v>5</v>
      </c>
      <c r="E123" s="4">
        <v>30</v>
      </c>
      <c r="F123" s="4" t="s">
        <v>458</v>
      </c>
      <c r="G123" s="4" t="s">
        <v>459</v>
      </c>
      <c r="H123" s="4">
        <v>5</v>
      </c>
      <c r="I123" s="4" t="s">
        <v>460</v>
      </c>
      <c r="J123" s="4" t="s">
        <v>461</v>
      </c>
      <c r="K123" s="4" t="s">
        <v>462</v>
      </c>
      <c r="L123" s="6">
        <f t="shared" si="3"/>
        <v>8.4169212962962956E-3</v>
      </c>
      <c r="M123" s="5">
        <f t="shared" si="4"/>
        <v>727.22199999999998</v>
      </c>
      <c r="O123" s="7" t="str">
        <f t="shared" si="5"/>
        <v>INSERT INTO `f1-history`.live_timing_manche1 (saison, manche, numero, `position`, tours, temps_total) VALUES(1994, 3, 30, 5, 5, 727.222);</v>
      </c>
      <c r="P123" s="7" t="str">
        <f>IF(D123&lt;&gt;"",CONCATENATE("insert into live_timing_event_additionnel(saison, manche, numero, timing, `position`, tours, gap, `interval`, temps_tour) values (",A123,", ",B123,", ",E123,", ",(VLOOKUP(CONCATENATE(A123,"-",B123),Feuil2!A:J,7,FALSE)+5*60)*1000,", ",D123,", ",C123,", '', '', 0);"),"")</f>
        <v>insert into live_timing_event_additionnel(saison, manche, numero, timing, `position`, tours, gap, `interval`, temps_tour) values (1994, 3, 30, 1021857, 5, 5, '', '', 0);</v>
      </c>
    </row>
    <row r="124" spans="1:16" x14ac:dyDescent="0.25">
      <c r="A124" s="3">
        <v>1994</v>
      </c>
      <c r="B124" s="3">
        <v>3</v>
      </c>
      <c r="C124" s="3">
        <v>5</v>
      </c>
      <c r="D124" s="4">
        <v>6</v>
      </c>
      <c r="E124" s="4">
        <v>7</v>
      </c>
      <c r="F124" s="4" t="s">
        <v>385</v>
      </c>
      <c r="G124" s="4" t="s">
        <v>463</v>
      </c>
      <c r="H124" s="4">
        <v>5</v>
      </c>
      <c r="I124" s="4" t="s">
        <v>464</v>
      </c>
      <c r="J124" s="4" t="s">
        <v>465</v>
      </c>
      <c r="K124" s="4" t="s">
        <v>466</v>
      </c>
      <c r="L124" s="6">
        <f t="shared" si="3"/>
        <v>8.4234953703703694E-3</v>
      </c>
      <c r="M124" s="5">
        <f t="shared" si="4"/>
        <v>727.79</v>
      </c>
      <c r="O124" s="7" t="str">
        <f t="shared" si="5"/>
        <v>INSERT INTO `f1-history`.live_timing_manche1 (saison, manche, numero, `position`, tours, temps_total) VALUES(1994, 3, 7, 6, 5, 727.79);</v>
      </c>
      <c r="P124" s="7" t="str">
        <f>IF(D124&lt;&gt;"",CONCATENATE("insert into live_timing_event_additionnel(saison, manche, numero, timing, `position`, tours, gap, `interval`, temps_tour) values (",A124,", ",B124,", ",E124,", ",(VLOOKUP(CONCATENATE(A124,"-",B124),Feuil2!A:J,7,FALSE)+5*60)*1000,", ",D124,", ",C124,", '', '', 0);"),"")</f>
        <v>insert into live_timing_event_additionnel(saison, manche, numero, timing, `position`, tours, gap, `interval`, temps_tour) values (1994, 3, 7, 1021857, 6, 5, '', '', 0);</v>
      </c>
    </row>
    <row r="125" spans="1:16" x14ac:dyDescent="0.25">
      <c r="A125" s="3">
        <v>1994</v>
      </c>
      <c r="B125" s="3">
        <v>3</v>
      </c>
      <c r="C125" s="3">
        <v>5</v>
      </c>
      <c r="D125" s="4">
        <v>7</v>
      </c>
      <c r="E125" s="4">
        <v>27</v>
      </c>
      <c r="F125" s="4" t="s">
        <v>324</v>
      </c>
      <c r="G125" s="4" t="s">
        <v>10</v>
      </c>
      <c r="H125" s="4">
        <v>5</v>
      </c>
      <c r="I125" s="4" t="s">
        <v>467</v>
      </c>
      <c r="J125" s="4" t="s">
        <v>468</v>
      </c>
      <c r="K125" s="4" t="s">
        <v>469</v>
      </c>
      <c r="L125" s="6">
        <f t="shared" si="3"/>
        <v>8.4329282407407408E-3</v>
      </c>
      <c r="M125" s="5">
        <f t="shared" si="4"/>
        <v>728.60500000000002</v>
      </c>
      <c r="O125" s="7" t="str">
        <f t="shared" si="5"/>
        <v>INSERT INTO `f1-history`.live_timing_manche1 (saison, manche, numero, `position`, tours, temps_total) VALUES(1994, 3, 27, 7, 5, 728.605);</v>
      </c>
      <c r="P125" s="7" t="str">
        <f>IF(D125&lt;&gt;"",CONCATENATE("insert into live_timing_event_additionnel(saison, manche, numero, timing, `position`, tours, gap, `interval`, temps_tour) values (",A125,", ",B125,", ",E125,", ",(VLOOKUP(CONCATENATE(A125,"-",B125),Feuil2!A:J,7,FALSE)+5*60)*1000,", ",D125,", ",C125,", '', '', 0);"),"")</f>
        <v>insert into live_timing_event_additionnel(saison, manche, numero, timing, `position`, tours, gap, `interval`, temps_tour) values (1994, 3, 27, 1021857, 7, 5, '', '', 0);</v>
      </c>
    </row>
    <row r="126" spans="1:16" x14ac:dyDescent="0.25">
      <c r="A126" s="3">
        <v>1994</v>
      </c>
      <c r="B126" s="3">
        <v>3</v>
      </c>
      <c r="C126" s="3">
        <v>5</v>
      </c>
      <c r="D126" s="4">
        <v>8</v>
      </c>
      <c r="E126" s="4">
        <v>29</v>
      </c>
      <c r="F126" s="4" t="s">
        <v>425</v>
      </c>
      <c r="G126" s="4" t="s">
        <v>459</v>
      </c>
      <c r="H126" s="4">
        <v>5</v>
      </c>
      <c r="I126" s="4" t="s">
        <v>470</v>
      </c>
      <c r="J126" s="4" t="s">
        <v>471</v>
      </c>
      <c r="K126" s="4" t="s">
        <v>472</v>
      </c>
      <c r="L126" s="6">
        <f t="shared" si="3"/>
        <v>8.4412731481481491E-3</v>
      </c>
      <c r="M126" s="5">
        <f t="shared" si="4"/>
        <v>729.32600000000002</v>
      </c>
      <c r="O126" s="7" t="str">
        <f t="shared" si="5"/>
        <v>INSERT INTO `f1-history`.live_timing_manche1 (saison, manche, numero, `position`, tours, temps_total) VALUES(1994, 3, 29, 8, 5, 729.326);</v>
      </c>
      <c r="P126" s="7" t="str">
        <f>IF(D126&lt;&gt;"",CONCATENATE("insert into live_timing_event_additionnel(saison, manche, numero, timing, `position`, tours, gap, `interval`, temps_tour) values (",A126,", ",B126,", ",E126,", ",(VLOOKUP(CONCATENATE(A126,"-",B126),Feuil2!A:J,7,FALSE)+5*60)*1000,", ",D126,", ",C126,", '', '', 0);"),"")</f>
        <v>insert into live_timing_event_additionnel(saison, manche, numero, timing, `position`, tours, gap, `interval`, temps_tour) values (1994, 3, 29, 1021857, 8, 5, '', '', 0);</v>
      </c>
    </row>
    <row r="127" spans="1:16" x14ac:dyDescent="0.25">
      <c r="A127" s="3">
        <v>1994</v>
      </c>
      <c r="B127" s="3">
        <v>3</v>
      </c>
      <c r="C127" s="3">
        <v>5</v>
      </c>
      <c r="D127" s="4">
        <v>9</v>
      </c>
      <c r="E127" s="4">
        <v>3</v>
      </c>
      <c r="F127" s="4" t="s">
        <v>415</v>
      </c>
      <c r="G127" s="4" t="s">
        <v>473</v>
      </c>
      <c r="H127" s="4">
        <v>5</v>
      </c>
      <c r="I127" s="4" t="s">
        <v>474</v>
      </c>
      <c r="J127" s="4" t="s">
        <v>475</v>
      </c>
      <c r="K127" s="4" t="s">
        <v>476</v>
      </c>
      <c r="L127" s="6">
        <f t="shared" si="3"/>
        <v>8.4645486111111102E-3</v>
      </c>
      <c r="M127" s="5">
        <f t="shared" si="4"/>
        <v>731.33699999999988</v>
      </c>
      <c r="O127" s="7" t="str">
        <f t="shared" si="5"/>
        <v>INSERT INTO `f1-history`.live_timing_manche1 (saison, manche, numero, `position`, tours, temps_total) VALUES(1994, 3, 3, 9, 5, 731.337);</v>
      </c>
      <c r="P127" s="7" t="str">
        <f>IF(D127&lt;&gt;"",CONCATENATE("insert into live_timing_event_additionnel(saison, manche, numero, timing, `position`, tours, gap, `interval`, temps_tour) values (",A127,", ",B127,", ",E127,", ",(VLOOKUP(CONCATENATE(A127,"-",B127),Feuil2!A:J,7,FALSE)+5*60)*1000,", ",D127,", ",C127,", '', '', 0);"),"")</f>
        <v>insert into live_timing_event_additionnel(saison, manche, numero, timing, `position`, tours, gap, `interval`, temps_tour) values (1994, 3, 3, 1021857, 9, 5, '', '', 0);</v>
      </c>
    </row>
    <row r="128" spans="1:16" x14ac:dyDescent="0.25">
      <c r="A128" s="3">
        <v>1994</v>
      </c>
      <c r="B128" s="3">
        <v>3</v>
      </c>
      <c r="C128" s="3">
        <v>5</v>
      </c>
      <c r="D128" s="4">
        <v>10</v>
      </c>
      <c r="E128" s="4">
        <v>8</v>
      </c>
      <c r="F128" s="4" t="s">
        <v>271</v>
      </c>
      <c r="G128" s="4" t="s">
        <v>463</v>
      </c>
      <c r="H128" s="4">
        <v>5</v>
      </c>
      <c r="I128" s="4" t="s">
        <v>477</v>
      </c>
      <c r="J128" s="4" t="s">
        <v>478</v>
      </c>
      <c r="K128" s="4" t="s">
        <v>479</v>
      </c>
      <c r="L128" s="6">
        <f t="shared" si="3"/>
        <v>8.4746759259259254E-3</v>
      </c>
      <c r="M128" s="5">
        <f t="shared" si="4"/>
        <v>732.21199999999999</v>
      </c>
      <c r="O128" s="7" t="str">
        <f t="shared" si="5"/>
        <v>INSERT INTO `f1-history`.live_timing_manche1 (saison, manche, numero, `position`, tours, temps_total) VALUES(1994, 3, 8, 10, 5, 732.212);</v>
      </c>
      <c r="P128" s="7" t="str">
        <f>IF(D128&lt;&gt;"",CONCATENATE("insert into live_timing_event_additionnel(saison, manche, numero, timing, `position`, tours, gap, `interval`, temps_tour) values (",A128,", ",B128,", ",E128,", ",(VLOOKUP(CONCATENATE(A128,"-",B128),Feuil2!A:J,7,FALSE)+5*60)*1000,", ",D128,", ",C128,", '', '', 0);"),"")</f>
        <v>insert into live_timing_event_additionnel(saison, manche, numero, timing, `position`, tours, gap, `interval`, temps_tour) values (1994, 3, 8, 1021857, 10, 5, '', '', 0);</v>
      </c>
    </row>
    <row r="129" spans="1:16" x14ac:dyDescent="0.25">
      <c r="A129" s="3">
        <v>1994</v>
      </c>
      <c r="B129" s="3">
        <v>3</v>
      </c>
      <c r="C129" s="3">
        <v>5</v>
      </c>
      <c r="D129" s="4">
        <v>11</v>
      </c>
      <c r="E129" s="4">
        <v>10</v>
      </c>
      <c r="F129" s="4" t="s">
        <v>410</v>
      </c>
      <c r="G129" s="4" t="s">
        <v>480</v>
      </c>
      <c r="H129" s="4">
        <v>5</v>
      </c>
      <c r="I129" s="4" t="s">
        <v>481</v>
      </c>
      <c r="J129" s="4" t="s">
        <v>482</v>
      </c>
      <c r="K129" s="4" t="s">
        <v>483</v>
      </c>
      <c r="L129" s="6">
        <f t="shared" si="3"/>
        <v>8.4868402777777789E-3</v>
      </c>
      <c r="M129" s="5">
        <f t="shared" si="4"/>
        <v>733.26300000000003</v>
      </c>
      <c r="O129" s="7" t="str">
        <f t="shared" si="5"/>
        <v>INSERT INTO `f1-history`.live_timing_manche1 (saison, manche, numero, `position`, tours, temps_total) VALUES(1994, 3, 10, 11, 5, 733.263);</v>
      </c>
      <c r="P129" s="7" t="str">
        <f>IF(D129&lt;&gt;"",CONCATENATE("insert into live_timing_event_additionnel(saison, manche, numero, timing, `position`, tours, gap, `interval`, temps_tour) values (",A129,", ",B129,", ",E129,", ",(VLOOKUP(CONCATENATE(A129,"-",B129),Feuil2!A:J,7,FALSE)+5*60)*1000,", ",D129,", ",C129,", '', '', 0);"),"")</f>
        <v>insert into live_timing_event_additionnel(saison, manche, numero, timing, `position`, tours, gap, `interval`, temps_tour) values (1994, 3, 10, 1021857, 11, 5, '', '', 0);</v>
      </c>
    </row>
    <row r="130" spans="1:16" x14ac:dyDescent="0.25">
      <c r="A130" s="3">
        <v>1994</v>
      </c>
      <c r="B130" s="3">
        <v>3</v>
      </c>
      <c r="C130" s="3">
        <v>5</v>
      </c>
      <c r="D130" s="4">
        <v>12</v>
      </c>
      <c r="E130" s="4">
        <v>4</v>
      </c>
      <c r="F130" s="4" t="s">
        <v>484</v>
      </c>
      <c r="G130" s="4" t="s">
        <v>473</v>
      </c>
      <c r="H130" s="4">
        <v>5</v>
      </c>
      <c r="I130" s="4" t="s">
        <v>485</v>
      </c>
      <c r="J130" s="4" t="s">
        <v>486</v>
      </c>
      <c r="K130" s="4" t="s">
        <v>487</v>
      </c>
      <c r="L130" s="6">
        <f t="shared" si="3"/>
        <v>8.5287384259259257E-3</v>
      </c>
      <c r="M130" s="5">
        <f t="shared" si="4"/>
        <v>736.88300000000004</v>
      </c>
      <c r="O130" s="7" t="str">
        <f t="shared" si="5"/>
        <v>INSERT INTO `f1-history`.live_timing_manche1 (saison, manche, numero, `position`, tours, temps_total) VALUES(1994, 3, 4, 12, 5, 736.883);</v>
      </c>
      <c r="P130" s="7" t="str">
        <f>IF(D130&lt;&gt;"",CONCATENATE("insert into live_timing_event_additionnel(saison, manche, numero, timing, `position`, tours, gap, `interval`, temps_tour) values (",A130,", ",B130,", ",E130,", ",(VLOOKUP(CONCATENATE(A130,"-",B130),Feuil2!A:J,7,FALSE)+5*60)*1000,", ",D130,", ",C130,", '', '', 0);"),"")</f>
        <v>insert into live_timing_event_additionnel(saison, manche, numero, timing, `position`, tours, gap, `interval`, temps_tour) values (1994, 3, 4, 1021857, 12, 5, '', '', 0);</v>
      </c>
    </row>
    <row r="131" spans="1:16" x14ac:dyDescent="0.25">
      <c r="A131" s="3">
        <v>1994</v>
      </c>
      <c r="B131" s="3">
        <v>3</v>
      </c>
      <c r="C131" s="3">
        <v>5</v>
      </c>
      <c r="D131" s="4">
        <v>13</v>
      </c>
      <c r="E131" s="4">
        <v>23</v>
      </c>
      <c r="F131" s="4" t="s">
        <v>331</v>
      </c>
      <c r="G131" s="4" t="s">
        <v>332</v>
      </c>
      <c r="H131" s="4">
        <v>5</v>
      </c>
      <c r="I131" s="4" t="s">
        <v>488</v>
      </c>
      <c r="J131" s="4" t="s">
        <v>489</v>
      </c>
      <c r="K131" s="4" t="s">
        <v>490</v>
      </c>
      <c r="L131" s="6">
        <f t="shared" ref="L131:L164" si="6">VALUE(SUBSTITUTE(SUBSTITUTE(I131,"'",":"),".",","))</f>
        <v>8.534351851851852E-3</v>
      </c>
      <c r="M131" s="5">
        <f t="shared" ref="M131:M164" si="7">L131*3600*24</f>
        <v>737.36799999999994</v>
      </c>
      <c r="O131" s="7" t="str">
        <f t="shared" ref="O131:O164" si="8">CONCATENATE("INSERT INTO `f1-history`.live_timing_manche1 (saison, manche, numero, `position`, tours, temps_total) VALUES(",A131,", ",B131,", ",E131,", ",IF(D131="","null",D131),", ",H131,", ",SUBSTITUTE(M131,",","."),");")</f>
        <v>INSERT INTO `f1-history`.live_timing_manche1 (saison, manche, numero, `position`, tours, temps_total) VALUES(1994, 3, 23, 13, 5, 737.368);</v>
      </c>
      <c r="P131" s="7" t="str">
        <f>IF(D131&lt;&gt;"",CONCATENATE("insert into live_timing_event_additionnel(saison, manche, numero, timing, `position`, tours, gap, `interval`, temps_tour) values (",A131,", ",B131,", ",E131,", ",(VLOOKUP(CONCATENATE(A131,"-",B131),Feuil2!A:J,7,FALSE)+5*60)*1000,", ",D131,", ",C131,", '', '', 0);"),"")</f>
        <v>insert into live_timing_event_additionnel(saison, manche, numero, timing, `position`, tours, gap, `interval`, temps_tour) values (1994, 3, 23, 1021857, 13, 5, '', '', 0);</v>
      </c>
    </row>
    <row r="132" spans="1:16" x14ac:dyDescent="0.25">
      <c r="A132" s="3">
        <v>1994</v>
      </c>
      <c r="B132" s="3">
        <v>3</v>
      </c>
      <c r="C132" s="3">
        <v>5</v>
      </c>
      <c r="D132" s="4">
        <v>14</v>
      </c>
      <c r="E132" s="4">
        <v>9</v>
      </c>
      <c r="F132" s="4" t="s">
        <v>491</v>
      </c>
      <c r="G132" s="4" t="s">
        <v>480</v>
      </c>
      <c r="H132" s="4">
        <v>5</v>
      </c>
      <c r="I132" s="4" t="s">
        <v>492</v>
      </c>
      <c r="J132" s="4" t="s">
        <v>493</v>
      </c>
      <c r="K132" s="4" t="s">
        <v>494</v>
      </c>
      <c r="L132" s="6">
        <f t="shared" si="6"/>
        <v>8.5364004629629626E-3</v>
      </c>
      <c r="M132" s="5">
        <f t="shared" si="7"/>
        <v>737.54499999999996</v>
      </c>
      <c r="O132" s="7" t="str">
        <f t="shared" si="8"/>
        <v>INSERT INTO `f1-history`.live_timing_manche1 (saison, manche, numero, `position`, tours, temps_total) VALUES(1994, 3, 9, 14, 5, 737.545);</v>
      </c>
      <c r="P132" s="7" t="str">
        <f>IF(D132&lt;&gt;"",CONCATENATE("insert into live_timing_event_additionnel(saison, manche, numero, timing, `position`, tours, gap, `interval`, temps_tour) values (",A132,", ",B132,", ",E132,", ",(VLOOKUP(CONCATENATE(A132,"-",B132),Feuil2!A:J,7,FALSE)+5*60)*1000,", ",D132,", ",C132,", '', '', 0);"),"")</f>
        <v>insert into live_timing_event_additionnel(saison, manche, numero, timing, `position`, tours, gap, `interval`, temps_tour) values (1994, 3, 9, 1021857, 14, 5, '', '', 0);</v>
      </c>
    </row>
    <row r="133" spans="1:16" x14ac:dyDescent="0.25">
      <c r="A133" s="3">
        <v>1994</v>
      </c>
      <c r="B133" s="3">
        <v>3</v>
      </c>
      <c r="C133" s="3">
        <v>5</v>
      </c>
      <c r="D133" s="4">
        <v>15</v>
      </c>
      <c r="E133" s="4">
        <v>12</v>
      </c>
      <c r="F133" s="4" t="s">
        <v>349</v>
      </c>
      <c r="G133" s="4" t="s">
        <v>495</v>
      </c>
      <c r="H133" s="4">
        <v>5</v>
      </c>
      <c r="I133" s="4" t="s">
        <v>496</v>
      </c>
      <c r="J133" s="4" t="s">
        <v>497</v>
      </c>
      <c r="K133" s="4" t="s">
        <v>498</v>
      </c>
      <c r="L133" s="6">
        <f t="shared" si="6"/>
        <v>8.545960648148148E-3</v>
      </c>
      <c r="M133" s="5">
        <f t="shared" si="7"/>
        <v>738.37099999999998</v>
      </c>
      <c r="O133" s="7" t="str">
        <f t="shared" si="8"/>
        <v>INSERT INTO `f1-history`.live_timing_manche1 (saison, manche, numero, `position`, tours, temps_total) VALUES(1994, 3, 12, 15, 5, 738.371);</v>
      </c>
      <c r="P133" s="7" t="str">
        <f>IF(D133&lt;&gt;"",CONCATENATE("insert into live_timing_event_additionnel(saison, manche, numero, timing, `position`, tours, gap, `interval`, temps_tour) values (",A133,", ",B133,", ",E133,", ",(VLOOKUP(CONCATENATE(A133,"-",B133),Feuil2!A:J,7,FALSE)+5*60)*1000,", ",D133,", ",C133,", '', '', 0);"),"")</f>
        <v>insert into live_timing_event_additionnel(saison, manche, numero, timing, `position`, tours, gap, `interval`, temps_tour) values (1994, 3, 12, 1021857, 15, 5, '', '', 0);</v>
      </c>
    </row>
    <row r="134" spans="1:16" x14ac:dyDescent="0.25">
      <c r="A134" s="3">
        <v>1994</v>
      </c>
      <c r="B134" s="3">
        <v>3</v>
      </c>
      <c r="C134" s="3">
        <v>5</v>
      </c>
      <c r="D134" s="4">
        <v>16</v>
      </c>
      <c r="E134" s="4">
        <v>26</v>
      </c>
      <c r="F134" s="4" t="s">
        <v>499</v>
      </c>
      <c r="G134" s="4" t="s">
        <v>155</v>
      </c>
      <c r="H134" s="4">
        <v>5</v>
      </c>
      <c r="I134" s="4" t="s">
        <v>500</v>
      </c>
      <c r="J134" s="4" t="s">
        <v>501</v>
      </c>
      <c r="K134" s="4" t="s">
        <v>502</v>
      </c>
      <c r="L134" s="6">
        <f t="shared" si="6"/>
        <v>8.5526388888888891E-3</v>
      </c>
      <c r="M134" s="5">
        <f t="shared" si="7"/>
        <v>738.94799999999998</v>
      </c>
      <c r="O134" s="7" t="str">
        <f t="shared" si="8"/>
        <v>INSERT INTO `f1-history`.live_timing_manche1 (saison, manche, numero, `position`, tours, temps_total) VALUES(1994, 3, 26, 16, 5, 738.948);</v>
      </c>
      <c r="P134" s="7" t="str">
        <f>IF(D134&lt;&gt;"",CONCATENATE("insert into live_timing_event_additionnel(saison, manche, numero, timing, `position`, tours, gap, `interval`, temps_tour) values (",A134,", ",B134,", ",E134,", ",(VLOOKUP(CONCATENATE(A134,"-",B134),Feuil2!A:J,7,FALSE)+5*60)*1000,", ",D134,", ",C134,", '', '', 0);"),"")</f>
        <v>insert into live_timing_event_additionnel(saison, manche, numero, timing, `position`, tours, gap, `interval`, temps_tour) values (1994, 3, 26, 1021857, 16, 5, '', '', 0);</v>
      </c>
    </row>
    <row r="135" spans="1:16" x14ac:dyDescent="0.25">
      <c r="A135" s="3">
        <v>1994</v>
      </c>
      <c r="B135" s="3">
        <v>3</v>
      </c>
      <c r="C135" s="3">
        <v>5</v>
      </c>
      <c r="D135" s="4">
        <v>17</v>
      </c>
      <c r="E135" s="4">
        <v>20</v>
      </c>
      <c r="F135" s="4" t="s">
        <v>392</v>
      </c>
      <c r="G135" s="4" t="s">
        <v>503</v>
      </c>
      <c r="H135" s="4">
        <v>5</v>
      </c>
      <c r="I135" s="4" t="s">
        <v>504</v>
      </c>
      <c r="J135" s="4" t="s">
        <v>505</v>
      </c>
      <c r="K135" s="4" t="s">
        <v>506</v>
      </c>
      <c r="L135" s="6">
        <f t="shared" si="6"/>
        <v>8.562083333333333E-3</v>
      </c>
      <c r="M135" s="5">
        <f t="shared" si="7"/>
        <v>739.76400000000001</v>
      </c>
      <c r="O135" s="7" t="str">
        <f t="shared" si="8"/>
        <v>INSERT INTO `f1-history`.live_timing_manche1 (saison, manche, numero, `position`, tours, temps_total) VALUES(1994, 3, 20, 17, 5, 739.764);</v>
      </c>
      <c r="P135" s="7" t="str">
        <f>IF(D135&lt;&gt;"",CONCATENATE("insert into live_timing_event_additionnel(saison, manche, numero, timing, `position`, tours, gap, `interval`, temps_tour) values (",A135,", ",B135,", ",E135,", ",(VLOOKUP(CONCATENATE(A135,"-",B135),Feuil2!A:J,7,FALSE)+5*60)*1000,", ",D135,", ",C135,", '', '', 0);"),"")</f>
        <v>insert into live_timing_event_additionnel(saison, manche, numero, timing, `position`, tours, gap, `interval`, temps_tour) values (1994, 3, 20, 1021857, 17, 5, '', '', 0);</v>
      </c>
    </row>
    <row r="136" spans="1:16" x14ac:dyDescent="0.25">
      <c r="A136" s="3">
        <v>1994</v>
      </c>
      <c r="B136" s="3">
        <v>3</v>
      </c>
      <c r="C136" s="3">
        <v>5</v>
      </c>
      <c r="D136" s="4">
        <v>18</v>
      </c>
      <c r="E136" s="4">
        <v>15</v>
      </c>
      <c r="F136" s="4" t="s">
        <v>93</v>
      </c>
      <c r="G136" s="4" t="s">
        <v>507</v>
      </c>
      <c r="H136" s="4">
        <v>5</v>
      </c>
      <c r="I136" s="4" t="s">
        <v>508</v>
      </c>
      <c r="J136" s="4" t="s">
        <v>509</v>
      </c>
      <c r="K136" s="4" t="s">
        <v>510</v>
      </c>
      <c r="L136" s="6">
        <f t="shared" si="6"/>
        <v>8.5689004629629622E-3</v>
      </c>
      <c r="M136" s="5">
        <f t="shared" si="7"/>
        <v>740.35299999999995</v>
      </c>
      <c r="O136" s="7" t="str">
        <f t="shared" si="8"/>
        <v>INSERT INTO `f1-history`.live_timing_manche1 (saison, manche, numero, `position`, tours, temps_total) VALUES(1994, 3, 15, 18, 5, 740.353);</v>
      </c>
      <c r="P136" s="7" t="str">
        <f>IF(D136&lt;&gt;"",CONCATENATE("insert into live_timing_event_additionnel(saison, manche, numero, timing, `position`, tours, gap, `interval`, temps_tour) values (",A136,", ",B136,", ",E136,", ",(VLOOKUP(CONCATENATE(A136,"-",B136),Feuil2!A:J,7,FALSE)+5*60)*1000,", ",D136,", ",C136,", '', '', 0);"),"")</f>
        <v>insert into live_timing_event_additionnel(saison, manche, numero, timing, `position`, tours, gap, `interval`, temps_tour) values (1994, 3, 15, 1021857, 18, 5, '', '', 0);</v>
      </c>
    </row>
    <row r="137" spans="1:16" x14ac:dyDescent="0.25">
      <c r="A137" s="3">
        <v>1994</v>
      </c>
      <c r="B137" s="3">
        <v>3</v>
      </c>
      <c r="C137" s="3">
        <v>5</v>
      </c>
      <c r="D137" s="4">
        <v>19</v>
      </c>
      <c r="E137" s="4">
        <v>19</v>
      </c>
      <c r="F137" s="4" t="s">
        <v>511</v>
      </c>
      <c r="G137" s="4" t="s">
        <v>503</v>
      </c>
      <c r="H137" s="4">
        <v>5</v>
      </c>
      <c r="I137" s="4" t="s">
        <v>512</v>
      </c>
      <c r="J137" s="4" t="s">
        <v>513</v>
      </c>
      <c r="K137" s="4" t="s">
        <v>514</v>
      </c>
      <c r="L137" s="6">
        <f t="shared" si="6"/>
        <v>8.5901388888888885E-3</v>
      </c>
      <c r="M137" s="5">
        <f t="shared" si="7"/>
        <v>742.18799999999999</v>
      </c>
      <c r="O137" s="7" t="str">
        <f t="shared" si="8"/>
        <v>INSERT INTO `f1-history`.live_timing_manche1 (saison, manche, numero, `position`, tours, temps_total) VALUES(1994, 3, 19, 19, 5, 742.188);</v>
      </c>
      <c r="P137" s="7" t="str">
        <f>IF(D137&lt;&gt;"",CONCATENATE("insert into live_timing_event_additionnel(saison, manche, numero, timing, `position`, tours, gap, `interval`, temps_tour) values (",A137,", ",B137,", ",E137,", ",(VLOOKUP(CONCATENATE(A137,"-",B137),Feuil2!A:J,7,FALSE)+5*60)*1000,", ",D137,", ",C137,", '', '', 0);"),"")</f>
        <v>insert into live_timing_event_additionnel(saison, manche, numero, timing, `position`, tours, gap, `interval`, temps_tour) values (1994, 3, 19, 1021857, 19, 5, '', '', 0);</v>
      </c>
    </row>
    <row r="138" spans="1:16" x14ac:dyDescent="0.25">
      <c r="A138" s="3">
        <v>1994</v>
      </c>
      <c r="B138" s="3">
        <v>3</v>
      </c>
      <c r="C138" s="3">
        <v>5</v>
      </c>
      <c r="D138" s="4">
        <v>20</v>
      </c>
      <c r="E138" s="4">
        <v>31</v>
      </c>
      <c r="F138" s="4" t="s">
        <v>515</v>
      </c>
      <c r="G138" s="4" t="s">
        <v>516</v>
      </c>
      <c r="H138" s="4">
        <v>5</v>
      </c>
      <c r="I138" s="4" t="s">
        <v>517</v>
      </c>
      <c r="J138" s="4" t="s">
        <v>518</v>
      </c>
      <c r="K138" s="4" t="s">
        <v>519</v>
      </c>
      <c r="L138" s="6">
        <f t="shared" si="6"/>
        <v>8.5990856481481491E-3</v>
      </c>
      <c r="M138" s="5">
        <f t="shared" si="7"/>
        <v>742.96100000000001</v>
      </c>
      <c r="O138" s="7" t="str">
        <f t="shared" si="8"/>
        <v>INSERT INTO `f1-history`.live_timing_manche1 (saison, manche, numero, `position`, tours, temps_total) VALUES(1994, 3, 31, 20, 5, 742.961);</v>
      </c>
      <c r="P138" s="7" t="str">
        <f>IF(D138&lt;&gt;"",CONCATENATE("insert into live_timing_event_additionnel(saison, manche, numero, timing, `position`, tours, gap, `interval`, temps_tour) values (",A138,", ",B138,", ",E138,", ",(VLOOKUP(CONCATENATE(A138,"-",B138),Feuil2!A:J,7,FALSE)+5*60)*1000,", ",D138,", ",C138,", '', '', 0);"),"")</f>
        <v>insert into live_timing_event_additionnel(saison, manche, numero, timing, `position`, tours, gap, `interval`, temps_tour) values (1994, 3, 31, 1021857, 20, 5, '', '', 0);</v>
      </c>
    </row>
    <row r="139" spans="1:16" x14ac:dyDescent="0.25">
      <c r="A139" s="3">
        <v>1994</v>
      </c>
      <c r="B139" s="3">
        <v>3</v>
      </c>
      <c r="C139" s="3">
        <v>5</v>
      </c>
      <c r="D139" s="4">
        <v>21</v>
      </c>
      <c r="E139" s="4">
        <v>34</v>
      </c>
      <c r="F139" s="4" t="s">
        <v>520</v>
      </c>
      <c r="G139" s="4" t="s">
        <v>521</v>
      </c>
      <c r="H139" s="4">
        <v>5</v>
      </c>
      <c r="I139" s="4" t="s">
        <v>522</v>
      </c>
      <c r="J139" s="4" t="s">
        <v>523</v>
      </c>
      <c r="K139" s="4" t="s">
        <v>524</v>
      </c>
      <c r="L139" s="6">
        <f t="shared" si="6"/>
        <v>8.611608796296296E-3</v>
      </c>
      <c r="M139" s="5">
        <f t="shared" si="7"/>
        <v>744.04300000000001</v>
      </c>
      <c r="O139" s="7" t="str">
        <f t="shared" si="8"/>
        <v>INSERT INTO `f1-history`.live_timing_manche1 (saison, manche, numero, `position`, tours, temps_total) VALUES(1994, 3, 34, 21, 5, 744.043);</v>
      </c>
      <c r="P139" s="7" t="str">
        <f>IF(D139&lt;&gt;"",CONCATENATE("insert into live_timing_event_additionnel(saison, manche, numero, timing, `position`, tours, gap, `interval`, temps_tour) values (",A139,", ",B139,", ",E139,", ",(VLOOKUP(CONCATENATE(A139,"-",B139),Feuil2!A:J,7,FALSE)+5*60)*1000,", ",D139,", ",C139,", '', '', 0);"),"")</f>
        <v>insert into live_timing_event_additionnel(saison, manche, numero, timing, `position`, tours, gap, `interval`, temps_tour) values (1994, 3, 34, 1021857, 21, 5, '', '', 0);</v>
      </c>
    </row>
    <row r="140" spans="1:16" x14ac:dyDescent="0.25">
      <c r="A140" s="3">
        <v>1994</v>
      </c>
      <c r="B140" s="3">
        <v>3</v>
      </c>
      <c r="C140" s="3">
        <v>5</v>
      </c>
      <c r="D140" s="4">
        <v>22</v>
      </c>
      <c r="E140" s="4">
        <v>25</v>
      </c>
      <c r="F140" s="4" t="s">
        <v>525</v>
      </c>
      <c r="G140" s="4" t="s">
        <v>155</v>
      </c>
      <c r="H140" s="4">
        <v>5</v>
      </c>
      <c r="I140" s="4" t="s">
        <v>526</v>
      </c>
      <c r="J140" s="4" t="s">
        <v>527</v>
      </c>
      <c r="K140" s="4" t="s">
        <v>528</v>
      </c>
      <c r="L140" s="6">
        <f t="shared" si="6"/>
        <v>8.6125578703703711E-3</v>
      </c>
      <c r="M140" s="5">
        <f t="shared" si="7"/>
        <v>744.125</v>
      </c>
      <c r="O140" s="7" t="str">
        <f t="shared" si="8"/>
        <v>INSERT INTO `f1-history`.live_timing_manche1 (saison, manche, numero, `position`, tours, temps_total) VALUES(1994, 3, 25, 22, 5, 744.125);</v>
      </c>
      <c r="P140" s="7" t="str">
        <f>IF(D140&lt;&gt;"",CONCATENATE("insert into live_timing_event_additionnel(saison, manche, numero, timing, `position`, tours, gap, `interval`, temps_tour) values (",A140,", ",B140,", ",E140,", ",(VLOOKUP(CONCATENATE(A140,"-",B140),Feuil2!A:J,7,FALSE)+5*60)*1000,", ",D140,", ",C140,", '', '', 0);"),"")</f>
        <v>insert into live_timing_event_additionnel(saison, manche, numero, timing, `position`, tours, gap, `interval`, temps_tour) values (1994, 3, 25, 1021857, 22, 5, '', '', 0);</v>
      </c>
    </row>
    <row r="141" spans="1:16" x14ac:dyDescent="0.25">
      <c r="A141" s="3">
        <v>1994</v>
      </c>
      <c r="B141" s="3">
        <v>15</v>
      </c>
      <c r="C141" s="3">
        <v>13</v>
      </c>
      <c r="D141" s="4">
        <v>1</v>
      </c>
      <c r="E141" s="4">
        <v>5</v>
      </c>
      <c r="F141" s="4" t="s">
        <v>437</v>
      </c>
      <c r="G141" s="4" t="s">
        <v>221</v>
      </c>
      <c r="H141" s="4">
        <v>13</v>
      </c>
      <c r="I141" s="4" t="s">
        <v>529</v>
      </c>
      <c r="J141" s="4"/>
      <c r="K141" s="4" t="s">
        <v>530</v>
      </c>
      <c r="L141" s="6">
        <f t="shared" si="6"/>
        <v>2.7005682870370373E-2</v>
      </c>
      <c r="M141" s="5">
        <f t="shared" si="7"/>
        <v>2333.2910000000002</v>
      </c>
      <c r="O141" s="7" t="str">
        <f t="shared" si="8"/>
        <v>INSERT INTO `f1-history`.live_timing_manche1 (saison, manche, numero, `position`, tours, temps_total) VALUES(1994, 15, 5, 1, 13, 2333.291);</v>
      </c>
      <c r="P141" s="7" t="str">
        <f>IF(D141&lt;&gt;"",CONCATENATE("insert into live_timing_event_additionnel(saison, manche, numero, timing, `position`, tours, gap, `interval`, temps_tour) values (",A141,", ",B141,", ",E141,", ",(VLOOKUP(CONCATENATE(A141,"-",B141),Feuil2!A:J,7,FALSE)+5*60)*1000,", ",D141,", ",C141,", '', '', 0);"),"")</f>
        <v>insert into live_timing_event_additionnel(saison, manche, numero, timing, `position`, tours, gap, `interval`, temps_tour) values (1994, 15, 5, 2640154, 1, 13, '', '', 0);</v>
      </c>
    </row>
    <row r="142" spans="1:16" x14ac:dyDescent="0.25">
      <c r="A142" s="3">
        <v>1994</v>
      </c>
      <c r="B142" s="3">
        <v>15</v>
      </c>
      <c r="C142" s="3">
        <v>13</v>
      </c>
      <c r="D142" s="4">
        <v>2</v>
      </c>
      <c r="E142" s="4">
        <v>0</v>
      </c>
      <c r="F142" s="4" t="s">
        <v>454</v>
      </c>
      <c r="G142" s="4" t="s">
        <v>295</v>
      </c>
      <c r="H142" s="4">
        <v>13</v>
      </c>
      <c r="I142" s="4" t="s">
        <v>531</v>
      </c>
      <c r="J142" s="4" t="s">
        <v>532</v>
      </c>
      <c r="K142" s="4" t="s">
        <v>533</v>
      </c>
      <c r="L142" s="6">
        <f t="shared" si="6"/>
        <v>2.7085115740740739E-2</v>
      </c>
      <c r="M142" s="5">
        <f t="shared" si="7"/>
        <v>2340.154</v>
      </c>
      <c r="O142" s="7" t="str">
        <f t="shared" si="8"/>
        <v>INSERT INTO `f1-history`.live_timing_manche1 (saison, manche, numero, `position`, tours, temps_total) VALUES(1994, 15, 0, 2, 13, 2340.154);</v>
      </c>
      <c r="P142" s="7" t="str">
        <f>IF(D142&lt;&gt;"",CONCATENATE("insert into live_timing_event_additionnel(saison, manche, numero, timing, `position`, tours, gap, `interval`, temps_tour) values (",A142,", ",B142,", ",E142,", ",(VLOOKUP(CONCATENATE(A142,"-",B142),Feuil2!A:J,7,FALSE)+5*60)*1000,", ",D142,", ",C142,", '', '', 0);"),"")</f>
        <v>insert into live_timing_event_additionnel(saison, manche, numero, timing, `position`, tours, gap, `interval`, temps_tour) values (1994, 15, 0, 2640154, 2, 13, '', '', 0);</v>
      </c>
    </row>
    <row r="143" spans="1:16" x14ac:dyDescent="0.25">
      <c r="A143" s="3">
        <v>1994</v>
      </c>
      <c r="B143" s="3">
        <v>15</v>
      </c>
      <c r="C143" s="3">
        <v>13</v>
      </c>
      <c r="D143" s="4">
        <v>3</v>
      </c>
      <c r="E143" s="4">
        <v>27</v>
      </c>
      <c r="F143" s="4" t="s">
        <v>381</v>
      </c>
      <c r="G143" s="4" t="s">
        <v>10</v>
      </c>
      <c r="H143" s="4">
        <v>13</v>
      </c>
      <c r="I143" s="4" t="s">
        <v>534</v>
      </c>
      <c r="J143" s="4" t="s">
        <v>535</v>
      </c>
      <c r="K143" s="4" t="s">
        <v>536</v>
      </c>
      <c r="L143" s="6">
        <f t="shared" si="6"/>
        <v>2.715644675925926E-2</v>
      </c>
      <c r="M143" s="5">
        <f t="shared" si="7"/>
        <v>2346.317</v>
      </c>
      <c r="O143" s="7" t="str">
        <f t="shared" si="8"/>
        <v>INSERT INTO `f1-history`.live_timing_manche1 (saison, manche, numero, `position`, tours, temps_total) VALUES(1994, 15, 27, 3, 13, 2346.317);</v>
      </c>
      <c r="P143" s="7" t="str">
        <f>IF(D143&lt;&gt;"",CONCATENATE("insert into live_timing_event_additionnel(saison, manche, numero, timing, `position`, tours, gap, `interval`, temps_tour) values (",A143,", ",B143,", ",E143,", ",(VLOOKUP(CONCATENATE(A143,"-",B143),Feuil2!A:J,7,FALSE)+5*60)*1000,", ",D143,", ",C143,", '', '', 0);"),"")</f>
        <v>insert into live_timing_event_additionnel(saison, manche, numero, timing, `position`, tours, gap, `interval`, temps_tour) values (1994, 15, 27, 2640154, 3, 13, '', '', 0);</v>
      </c>
    </row>
    <row r="144" spans="1:16" x14ac:dyDescent="0.25">
      <c r="A144" s="3">
        <v>1994</v>
      </c>
      <c r="B144" s="3">
        <v>15</v>
      </c>
      <c r="C144" s="3">
        <v>13</v>
      </c>
      <c r="D144" s="4">
        <v>4</v>
      </c>
      <c r="E144" s="4">
        <v>2</v>
      </c>
      <c r="F144" s="4" t="s">
        <v>14</v>
      </c>
      <c r="G144" s="4" t="s">
        <v>295</v>
      </c>
      <c r="H144" s="4">
        <v>13</v>
      </c>
      <c r="I144" s="4" t="s">
        <v>537</v>
      </c>
      <c r="J144" s="4" t="s">
        <v>538</v>
      </c>
      <c r="K144" s="4" t="s">
        <v>539</v>
      </c>
      <c r="L144" s="6">
        <f t="shared" si="6"/>
        <v>2.7208923611111113E-2</v>
      </c>
      <c r="M144" s="5">
        <f t="shared" si="7"/>
        <v>2350.8510000000001</v>
      </c>
      <c r="O144" s="7" t="str">
        <f t="shared" si="8"/>
        <v>INSERT INTO `f1-history`.live_timing_manche1 (saison, manche, numero, `position`, tours, temps_total) VALUES(1994, 15, 2, 4, 13, 2350.851);</v>
      </c>
      <c r="P144" s="7" t="str">
        <f>IF(D144&lt;&gt;"",CONCATENATE("insert into live_timing_event_additionnel(saison, manche, numero, timing, `position`, tours, gap, `interval`, temps_tour) values (",A144,", ",B144,", ",E144,", ",(VLOOKUP(CONCATENATE(A144,"-",B144),Feuil2!A:J,7,FALSE)+5*60)*1000,", ",D144,", ",C144,", '', '', 0);"),"")</f>
        <v>insert into live_timing_event_additionnel(saison, manche, numero, timing, `position`, tours, gap, `interval`, temps_tour) values (1994, 15, 2, 2640154, 4, 13, '', '', 0);</v>
      </c>
    </row>
    <row r="145" spans="1:16" x14ac:dyDescent="0.25">
      <c r="A145" s="3">
        <v>1994</v>
      </c>
      <c r="B145" s="3">
        <v>15</v>
      </c>
      <c r="C145" s="3">
        <v>13</v>
      </c>
      <c r="D145" s="4">
        <v>5</v>
      </c>
      <c r="E145" s="4">
        <v>30</v>
      </c>
      <c r="F145" s="4" t="s">
        <v>458</v>
      </c>
      <c r="G145" s="4" t="s">
        <v>459</v>
      </c>
      <c r="H145" s="4">
        <v>13</v>
      </c>
      <c r="I145" s="4" t="s">
        <v>540</v>
      </c>
      <c r="J145" s="4" t="s">
        <v>541</v>
      </c>
      <c r="K145" s="4" t="s">
        <v>542</v>
      </c>
      <c r="L145" s="6">
        <f t="shared" si="6"/>
        <v>2.7227476851851853E-2</v>
      </c>
      <c r="M145" s="5">
        <f t="shared" si="7"/>
        <v>2352.4540000000002</v>
      </c>
      <c r="O145" s="7" t="str">
        <f t="shared" si="8"/>
        <v>INSERT INTO `f1-history`.live_timing_manche1 (saison, manche, numero, `position`, tours, temps_total) VALUES(1994, 15, 30, 5, 13, 2352.454);</v>
      </c>
      <c r="P145" s="7" t="str">
        <f>IF(D145&lt;&gt;"",CONCATENATE("insert into live_timing_event_additionnel(saison, manche, numero, timing, `position`, tours, gap, `interval`, temps_tour) values (",A145,", ",B145,", ",E145,", ",(VLOOKUP(CONCATENATE(A145,"-",B145),Feuil2!A:J,7,FALSE)+5*60)*1000,", ",D145,", ",C145,", '', '', 0);"),"")</f>
        <v>insert into live_timing_event_additionnel(saison, manche, numero, timing, `position`, tours, gap, `interval`, temps_tour) values (1994, 15, 30, 2640154, 5, 13, '', '', 0);</v>
      </c>
    </row>
    <row r="146" spans="1:16" x14ac:dyDescent="0.25">
      <c r="A146" s="3">
        <v>1994</v>
      </c>
      <c r="B146" s="3">
        <v>15</v>
      </c>
      <c r="C146" s="3">
        <v>13</v>
      </c>
      <c r="D146" s="4">
        <v>6</v>
      </c>
      <c r="E146" s="4">
        <v>8</v>
      </c>
      <c r="F146" s="4" t="s">
        <v>271</v>
      </c>
      <c r="G146" s="4" t="s">
        <v>463</v>
      </c>
      <c r="H146" s="4">
        <v>13</v>
      </c>
      <c r="I146" s="4" t="s">
        <v>543</v>
      </c>
      <c r="J146" s="4" t="s">
        <v>544</v>
      </c>
      <c r="K146" s="4" t="s">
        <v>545</v>
      </c>
      <c r="L146" s="6">
        <f t="shared" si="6"/>
        <v>2.7246053240740743E-2</v>
      </c>
      <c r="M146" s="5">
        <f t="shared" si="7"/>
        <v>2354.0590000000002</v>
      </c>
      <c r="O146" s="7" t="str">
        <f t="shared" si="8"/>
        <v>INSERT INTO `f1-history`.live_timing_manche1 (saison, manche, numero, `position`, tours, temps_total) VALUES(1994, 15, 8, 6, 13, 2354.059);</v>
      </c>
      <c r="P146" s="7" t="str">
        <f>IF(D146&lt;&gt;"",CONCATENATE("insert into live_timing_event_additionnel(saison, manche, numero, timing, `position`, tours, gap, `interval`, temps_tour) values (",A146,", ",B146,", ",E146,", ",(VLOOKUP(CONCATENATE(A146,"-",B146),Feuil2!A:J,7,FALSE)+5*60)*1000,", ",D146,", ",C146,", '', '', 0);"),"")</f>
        <v>insert into live_timing_event_additionnel(saison, manche, numero, timing, `position`, tours, gap, `interval`, temps_tour) values (1994, 15, 8, 2640154, 6, 13, '', '', 0);</v>
      </c>
    </row>
    <row r="147" spans="1:16" x14ac:dyDescent="0.25">
      <c r="A147" s="3">
        <v>1994</v>
      </c>
      <c r="B147" s="3">
        <v>15</v>
      </c>
      <c r="C147" s="3">
        <v>13</v>
      </c>
      <c r="D147" s="4">
        <v>7</v>
      </c>
      <c r="E147" s="4">
        <v>7</v>
      </c>
      <c r="F147" s="4" t="s">
        <v>385</v>
      </c>
      <c r="G147" s="4" t="s">
        <v>463</v>
      </c>
      <c r="H147" s="4">
        <v>13</v>
      </c>
      <c r="I147" s="4" t="s">
        <v>546</v>
      </c>
      <c r="J147" s="4" t="s">
        <v>547</v>
      </c>
      <c r="K147" s="4" t="s">
        <v>548</v>
      </c>
      <c r="L147" s="6">
        <f t="shared" si="6"/>
        <v>2.7306458333333332E-2</v>
      </c>
      <c r="M147" s="5">
        <f t="shared" si="7"/>
        <v>2359.2779999999998</v>
      </c>
      <c r="O147" s="7" t="str">
        <f t="shared" si="8"/>
        <v>INSERT INTO `f1-history`.live_timing_manche1 (saison, manche, numero, `position`, tours, temps_total) VALUES(1994, 15, 7, 7, 13, 2359.278);</v>
      </c>
      <c r="P147" s="7" t="str">
        <f>IF(D147&lt;&gt;"",CONCATENATE("insert into live_timing_event_additionnel(saison, manche, numero, timing, `position`, tours, gap, `interval`, temps_tour) values (",A147,", ",B147,", ",E147,", ",(VLOOKUP(CONCATENATE(A147,"-",B147),Feuil2!A:J,7,FALSE)+5*60)*1000,", ",D147,", ",C147,", '', '', 0);"),"")</f>
        <v>insert into live_timing_event_additionnel(saison, manche, numero, timing, `position`, tours, gap, `interval`, temps_tour) values (1994, 15, 7, 2640154, 7, 13, '', '', 0);</v>
      </c>
    </row>
    <row r="148" spans="1:16" x14ac:dyDescent="0.25">
      <c r="A148" s="3">
        <v>1994</v>
      </c>
      <c r="B148" s="3">
        <v>15</v>
      </c>
      <c r="C148" s="3">
        <v>13</v>
      </c>
      <c r="D148" s="4">
        <v>8</v>
      </c>
      <c r="E148" s="4">
        <v>10</v>
      </c>
      <c r="F148" s="4" t="s">
        <v>410</v>
      </c>
      <c r="G148" s="4" t="s">
        <v>480</v>
      </c>
      <c r="H148" s="4">
        <v>13</v>
      </c>
      <c r="I148" s="4" t="s">
        <v>549</v>
      </c>
      <c r="J148" s="4" t="s">
        <v>550</v>
      </c>
      <c r="K148" s="4" t="s">
        <v>551</v>
      </c>
      <c r="L148" s="6">
        <f t="shared" si="6"/>
        <v>2.7367303240740739E-2</v>
      </c>
      <c r="M148" s="5">
        <f t="shared" si="7"/>
        <v>2364.5349999999999</v>
      </c>
      <c r="O148" s="7" t="str">
        <f t="shared" si="8"/>
        <v>INSERT INTO `f1-history`.live_timing_manche1 (saison, manche, numero, `position`, tours, temps_total) VALUES(1994, 15, 10, 8, 13, 2364.535);</v>
      </c>
      <c r="P148" s="7" t="str">
        <f>IF(D148&lt;&gt;"",CONCATENATE("insert into live_timing_event_additionnel(saison, manche, numero, timing, `position`, tours, gap, `interval`, temps_tour) values (",A148,", ",B148,", ",E148,", ",(VLOOKUP(CONCATENATE(A148,"-",B148),Feuil2!A:J,7,FALSE)+5*60)*1000,", ",D148,", ",C148,", '', '', 0);"),"")</f>
        <v>insert into live_timing_event_additionnel(saison, manche, numero, timing, `position`, tours, gap, `interval`, temps_tour) values (1994, 15, 10, 2640154, 8, 13, '', '', 0);</v>
      </c>
    </row>
    <row r="149" spans="1:16" x14ac:dyDescent="0.25">
      <c r="A149" s="3">
        <v>1994</v>
      </c>
      <c r="B149" s="3">
        <v>15</v>
      </c>
      <c r="C149" s="3">
        <v>13</v>
      </c>
      <c r="D149" s="4">
        <v>9</v>
      </c>
      <c r="E149" s="4">
        <v>4</v>
      </c>
      <c r="F149" s="4" t="s">
        <v>484</v>
      </c>
      <c r="G149" s="4" t="s">
        <v>473</v>
      </c>
      <c r="H149" s="4">
        <v>13</v>
      </c>
      <c r="I149" s="4" t="s">
        <v>552</v>
      </c>
      <c r="J149" s="4" t="s">
        <v>553</v>
      </c>
      <c r="K149" s="4" t="s">
        <v>554</v>
      </c>
      <c r="L149" s="6">
        <f t="shared" si="6"/>
        <v>2.7416192129629629E-2</v>
      </c>
      <c r="M149" s="5">
        <f t="shared" si="7"/>
        <v>2368.759</v>
      </c>
      <c r="O149" s="7" t="str">
        <f t="shared" si="8"/>
        <v>INSERT INTO `f1-history`.live_timing_manche1 (saison, manche, numero, `position`, tours, temps_total) VALUES(1994, 15, 4, 9, 13, 2368.759);</v>
      </c>
      <c r="P149" s="7" t="str">
        <f>IF(D149&lt;&gt;"",CONCATENATE("insert into live_timing_event_additionnel(saison, manche, numero, timing, `position`, tours, gap, `interval`, temps_tour) values (",A149,", ",B149,", ",E149,", ",(VLOOKUP(CONCATENATE(A149,"-",B149),Feuil2!A:J,7,FALSE)+5*60)*1000,", ",D149,", ",C149,", '', '', 0);"),"")</f>
        <v>insert into live_timing_event_additionnel(saison, manche, numero, timing, `position`, tours, gap, `interval`, temps_tour) values (1994, 15, 4, 2640154, 9, 13, '', '', 0);</v>
      </c>
    </row>
    <row r="150" spans="1:16" x14ac:dyDescent="0.25">
      <c r="A150" s="3">
        <v>1994</v>
      </c>
      <c r="B150" s="3">
        <v>15</v>
      </c>
      <c r="C150" s="3">
        <v>13</v>
      </c>
      <c r="D150" s="4">
        <v>10</v>
      </c>
      <c r="E150" s="4">
        <v>15</v>
      </c>
      <c r="F150" s="4" t="s">
        <v>555</v>
      </c>
      <c r="G150" s="4" t="s">
        <v>507</v>
      </c>
      <c r="H150" s="4">
        <v>13</v>
      </c>
      <c r="I150" s="4" t="s">
        <v>556</v>
      </c>
      <c r="J150" s="4" t="s">
        <v>557</v>
      </c>
      <c r="K150" s="4" t="s">
        <v>558</v>
      </c>
      <c r="L150" s="6">
        <f t="shared" si="6"/>
        <v>2.7490393518518518E-2</v>
      </c>
      <c r="M150" s="5">
        <f t="shared" si="7"/>
        <v>2375.17</v>
      </c>
      <c r="O150" s="7" t="str">
        <f t="shared" si="8"/>
        <v>INSERT INTO `f1-history`.live_timing_manche1 (saison, manche, numero, `position`, tours, temps_total) VALUES(1994, 15, 15, 10, 13, 2375.17);</v>
      </c>
      <c r="P150" s="7" t="str">
        <f>IF(D150&lt;&gt;"",CONCATENATE("insert into live_timing_event_additionnel(saison, manche, numero, timing, `position`, tours, gap, `interval`, temps_tour) values (",A150,", ",B150,", ",E150,", ",(VLOOKUP(CONCATENATE(A150,"-",B150),Feuil2!A:J,7,FALSE)+5*60)*1000,", ",D150,", ",C150,", '', '', 0);"),"")</f>
        <v>insert into live_timing_event_additionnel(saison, manche, numero, timing, `position`, tours, gap, `interval`, temps_tour) values (1994, 15, 15, 2640154, 10, 13, '', '', 0);</v>
      </c>
    </row>
    <row r="151" spans="1:16" x14ac:dyDescent="0.25">
      <c r="A151" s="3">
        <v>1994</v>
      </c>
      <c r="B151" s="3">
        <v>15</v>
      </c>
      <c r="C151" s="3">
        <v>13</v>
      </c>
      <c r="D151" s="4">
        <v>11</v>
      </c>
      <c r="E151" s="4">
        <v>14</v>
      </c>
      <c r="F151" s="4" t="s">
        <v>559</v>
      </c>
      <c r="G151" s="4" t="s">
        <v>507</v>
      </c>
      <c r="H151" s="4">
        <v>13</v>
      </c>
      <c r="I151" s="4" t="s">
        <v>560</v>
      </c>
      <c r="J151" s="4" t="s">
        <v>561</v>
      </c>
      <c r="K151" s="4" t="s">
        <v>562</v>
      </c>
      <c r="L151" s="6">
        <f t="shared" si="6"/>
        <v>2.7538078703703704E-2</v>
      </c>
      <c r="M151" s="5">
        <f t="shared" si="7"/>
        <v>2379.29</v>
      </c>
      <c r="O151" s="7" t="str">
        <f t="shared" si="8"/>
        <v>INSERT INTO `f1-history`.live_timing_manche1 (saison, manche, numero, `position`, tours, temps_total) VALUES(1994, 15, 14, 11, 13, 2379.29);</v>
      </c>
      <c r="P151" s="7" t="str">
        <f>IF(D151&lt;&gt;"",CONCATENATE("insert into live_timing_event_additionnel(saison, manche, numero, timing, `position`, tours, gap, `interval`, temps_tour) values (",A151,", ",B151,", ",E151,", ",(VLOOKUP(CONCATENATE(A151,"-",B151),Feuil2!A:J,7,FALSE)+5*60)*1000,", ",D151,", ",C151,", '', '', 0);"),"")</f>
        <v>insert into live_timing_event_additionnel(saison, manche, numero, timing, `position`, tours, gap, `interval`, temps_tour) values (1994, 15, 14, 2640154, 11, 13, '', '', 0);</v>
      </c>
    </row>
    <row r="152" spans="1:16" x14ac:dyDescent="0.25">
      <c r="A152" s="3">
        <v>1994</v>
      </c>
      <c r="B152" s="3">
        <v>15</v>
      </c>
      <c r="C152" s="3">
        <v>13</v>
      </c>
      <c r="D152" s="4">
        <v>12</v>
      </c>
      <c r="E152" s="4">
        <v>26</v>
      </c>
      <c r="F152" s="4" t="s">
        <v>499</v>
      </c>
      <c r="G152" s="4" t="s">
        <v>155</v>
      </c>
      <c r="H152" s="4">
        <v>13</v>
      </c>
      <c r="I152" s="4" t="s">
        <v>563</v>
      </c>
      <c r="J152" s="4" t="s">
        <v>564</v>
      </c>
      <c r="K152" s="4" t="s">
        <v>565</v>
      </c>
      <c r="L152" s="6">
        <f t="shared" si="6"/>
        <v>2.7617256944444443E-2</v>
      </c>
      <c r="M152" s="5">
        <f t="shared" si="7"/>
        <v>2386.1309999999999</v>
      </c>
      <c r="O152" s="7" t="str">
        <f t="shared" si="8"/>
        <v>INSERT INTO `f1-history`.live_timing_manche1 (saison, manche, numero, `position`, tours, temps_total) VALUES(1994, 15, 26, 12, 13, 2386.131);</v>
      </c>
      <c r="P152" s="7" t="str">
        <f>IF(D152&lt;&gt;"",CONCATENATE("insert into live_timing_event_additionnel(saison, manche, numero, timing, `position`, tours, gap, `interval`, temps_tour) values (",A152,", ",B152,", ",E152,", ",(VLOOKUP(CONCATENATE(A152,"-",B152),Feuil2!A:J,7,FALSE)+5*60)*1000,", ",D152,", ",C152,", '', '', 0);"),"")</f>
        <v>insert into live_timing_event_additionnel(saison, manche, numero, timing, `position`, tours, gap, `interval`, temps_tour) values (1994, 15, 26, 2640154, 12, 13, '', '', 0);</v>
      </c>
    </row>
    <row r="153" spans="1:16" x14ac:dyDescent="0.25">
      <c r="A153" s="3">
        <v>1994</v>
      </c>
      <c r="B153" s="3">
        <v>15</v>
      </c>
      <c r="C153" s="3">
        <v>13</v>
      </c>
      <c r="D153" s="4">
        <v>13</v>
      </c>
      <c r="E153" s="4">
        <v>9</v>
      </c>
      <c r="F153" s="4" t="s">
        <v>491</v>
      </c>
      <c r="G153" s="4" t="s">
        <v>480</v>
      </c>
      <c r="H153" s="4">
        <v>13</v>
      </c>
      <c r="I153" s="4" t="s">
        <v>566</v>
      </c>
      <c r="J153" s="4" t="s">
        <v>567</v>
      </c>
      <c r="K153" s="4" t="s">
        <v>568</v>
      </c>
      <c r="L153" s="6">
        <f t="shared" si="6"/>
        <v>2.7639675925925929E-2</v>
      </c>
      <c r="M153" s="5">
        <f t="shared" si="7"/>
        <v>2388.0680000000002</v>
      </c>
      <c r="O153" s="7" t="str">
        <f t="shared" si="8"/>
        <v>INSERT INTO `f1-history`.live_timing_manche1 (saison, manche, numero, `position`, tours, temps_total) VALUES(1994, 15, 9, 13, 13, 2388.068);</v>
      </c>
      <c r="P153" s="7" t="str">
        <f>IF(D153&lt;&gt;"",CONCATENATE("insert into live_timing_event_additionnel(saison, manche, numero, timing, `position`, tours, gap, `interval`, temps_tour) values (",A153,", ",B153,", ",E153,", ",(VLOOKUP(CONCATENATE(A153,"-",B153),Feuil2!A:J,7,FALSE)+5*60)*1000,", ",D153,", ",C153,", '', '', 0);"),"")</f>
        <v>insert into live_timing_event_additionnel(saison, manche, numero, timing, `position`, tours, gap, `interval`, temps_tour) values (1994, 15, 9, 2640154, 13, 13, '', '', 0);</v>
      </c>
    </row>
    <row r="154" spans="1:16" x14ac:dyDescent="0.25">
      <c r="A154" s="3">
        <v>1994</v>
      </c>
      <c r="B154" s="3">
        <v>15</v>
      </c>
      <c r="C154" s="3">
        <v>13</v>
      </c>
      <c r="D154" s="4">
        <v>14</v>
      </c>
      <c r="E154" s="4">
        <v>12</v>
      </c>
      <c r="F154" s="4" t="s">
        <v>569</v>
      </c>
      <c r="G154" s="4" t="s">
        <v>495</v>
      </c>
      <c r="H154" s="4">
        <v>13</v>
      </c>
      <c r="I154" s="4" t="s">
        <v>570</v>
      </c>
      <c r="J154" s="4" t="s">
        <v>571</v>
      </c>
      <c r="K154" s="4" t="s">
        <v>572</v>
      </c>
      <c r="L154" s="6">
        <f t="shared" si="6"/>
        <v>2.7671400462962965E-2</v>
      </c>
      <c r="M154" s="5">
        <f t="shared" si="7"/>
        <v>2390.8090000000002</v>
      </c>
      <c r="O154" s="7" t="str">
        <f t="shared" si="8"/>
        <v>INSERT INTO `f1-history`.live_timing_manche1 (saison, manche, numero, `position`, tours, temps_total) VALUES(1994, 15, 12, 14, 13, 2390.809);</v>
      </c>
      <c r="P154" s="7" t="str">
        <f>IF(D154&lt;&gt;"",CONCATENATE("insert into live_timing_event_additionnel(saison, manche, numero, timing, `position`, tours, gap, `interval`, temps_tour) values (",A154,", ",B154,", ",E154,", ",(VLOOKUP(CONCATENATE(A154,"-",B154),Feuil2!A:J,7,FALSE)+5*60)*1000,", ",D154,", ",C154,", '', '', 0);"),"")</f>
        <v>insert into live_timing_event_additionnel(saison, manche, numero, timing, `position`, tours, gap, `interval`, temps_tour) values (1994, 15, 12, 2640154, 14, 13, '', '', 0);</v>
      </c>
    </row>
    <row r="155" spans="1:16" x14ac:dyDescent="0.25">
      <c r="A155" s="3">
        <v>1994</v>
      </c>
      <c r="B155" s="3">
        <v>15</v>
      </c>
      <c r="C155" s="3">
        <v>13</v>
      </c>
      <c r="D155" s="4">
        <v>15</v>
      </c>
      <c r="E155" s="4">
        <v>11</v>
      </c>
      <c r="F155" s="4" t="s">
        <v>573</v>
      </c>
      <c r="G155" s="4" t="s">
        <v>495</v>
      </c>
      <c r="H155" s="4">
        <v>13</v>
      </c>
      <c r="I155" s="4" t="s">
        <v>574</v>
      </c>
      <c r="J155" s="4" t="s">
        <v>575</v>
      </c>
      <c r="K155" s="4" t="s">
        <v>576</v>
      </c>
      <c r="L155" s="6">
        <f t="shared" si="6"/>
        <v>2.7674837962962967E-2</v>
      </c>
      <c r="M155" s="5">
        <f t="shared" si="7"/>
        <v>2391.1060000000007</v>
      </c>
      <c r="O155" s="7" t="str">
        <f t="shared" si="8"/>
        <v>INSERT INTO `f1-history`.live_timing_manche1 (saison, manche, numero, `position`, tours, temps_total) VALUES(1994, 15, 11, 15, 13, 2391.106);</v>
      </c>
      <c r="P155" s="7" t="str">
        <f>IF(D155&lt;&gt;"",CONCATENATE("insert into live_timing_event_additionnel(saison, manche, numero, timing, `position`, tours, gap, `interval`, temps_tour) values (",A155,", ",B155,", ",E155,", ",(VLOOKUP(CONCATENATE(A155,"-",B155),Feuil2!A:J,7,FALSE)+5*60)*1000,", ",D155,", ",C155,", '', '', 0);"),"")</f>
        <v>insert into live_timing_event_additionnel(saison, manche, numero, timing, `position`, tours, gap, `interval`, temps_tour) values (1994, 15, 11, 2640154, 15, 13, '', '', 0);</v>
      </c>
    </row>
    <row r="156" spans="1:16" x14ac:dyDescent="0.25">
      <c r="A156" s="3">
        <v>1994</v>
      </c>
      <c r="B156" s="3">
        <v>15</v>
      </c>
      <c r="C156" s="3">
        <v>13</v>
      </c>
      <c r="D156" s="4">
        <v>16</v>
      </c>
      <c r="E156" s="4">
        <v>20</v>
      </c>
      <c r="F156" s="4" t="s">
        <v>392</v>
      </c>
      <c r="G156" s="4" t="s">
        <v>503</v>
      </c>
      <c r="H156" s="4">
        <v>13</v>
      </c>
      <c r="I156" s="4" t="s">
        <v>577</v>
      </c>
      <c r="J156" s="4" t="s">
        <v>578</v>
      </c>
      <c r="K156" s="4" t="s">
        <v>579</v>
      </c>
      <c r="L156" s="6">
        <f t="shared" si="6"/>
        <v>2.7786273148148147E-2</v>
      </c>
      <c r="M156" s="5">
        <f t="shared" si="7"/>
        <v>2400.7339999999999</v>
      </c>
      <c r="O156" s="7" t="str">
        <f t="shared" si="8"/>
        <v>INSERT INTO `f1-history`.live_timing_manche1 (saison, manche, numero, `position`, tours, temps_total) VALUES(1994, 15, 20, 16, 13, 2400.734);</v>
      </c>
      <c r="P156" s="7" t="str">
        <f>IF(D156&lt;&gt;"",CONCATENATE("insert into live_timing_event_additionnel(saison, manche, numero, timing, `position`, tours, gap, `interval`, temps_tour) values (",A156,", ",B156,", ",E156,", ",(VLOOKUP(CONCATENATE(A156,"-",B156),Feuil2!A:J,7,FALSE)+5*60)*1000,", ",D156,", ",C156,", '', '', 0);"),"")</f>
        <v>insert into live_timing_event_additionnel(saison, manche, numero, timing, `position`, tours, gap, `interval`, temps_tour) values (1994, 15, 20, 2640154, 16, 13, '', '', 0);</v>
      </c>
    </row>
    <row r="157" spans="1:16" x14ac:dyDescent="0.25">
      <c r="A157" s="3">
        <v>1994</v>
      </c>
      <c r="B157" s="3">
        <v>15</v>
      </c>
      <c r="C157" s="3">
        <v>13</v>
      </c>
      <c r="D157" s="4">
        <v>17</v>
      </c>
      <c r="E157" s="4">
        <v>31</v>
      </c>
      <c r="F157" s="4" t="s">
        <v>515</v>
      </c>
      <c r="G157" s="4" t="s">
        <v>516</v>
      </c>
      <c r="H157" s="4">
        <v>13</v>
      </c>
      <c r="I157" s="4" t="s">
        <v>580</v>
      </c>
      <c r="J157" s="4" t="s">
        <v>581</v>
      </c>
      <c r="K157" s="4" t="s">
        <v>582</v>
      </c>
      <c r="L157" s="6">
        <f t="shared" si="6"/>
        <v>2.7902222222222221E-2</v>
      </c>
      <c r="M157" s="5">
        <f t="shared" si="7"/>
        <v>2410.752</v>
      </c>
      <c r="O157" s="7" t="str">
        <f t="shared" si="8"/>
        <v>INSERT INTO `f1-history`.live_timing_manche1 (saison, manche, numero, `position`, tours, temps_total) VALUES(1994, 15, 31, 17, 13, 2410.752);</v>
      </c>
      <c r="P157" s="7" t="str">
        <f>IF(D157&lt;&gt;"",CONCATENATE("insert into live_timing_event_additionnel(saison, manche, numero, timing, `position`, tours, gap, `interval`, temps_tour) values (",A157,", ",B157,", ",E157,", ",(VLOOKUP(CONCATENATE(A157,"-",B157),Feuil2!A:J,7,FALSE)+5*60)*1000,", ",D157,", ",C157,", '', '', 0);"),"")</f>
        <v>insert into live_timing_event_additionnel(saison, manche, numero, timing, `position`, tours, gap, `interval`, temps_tour) values (1994, 15, 31, 2640154, 17, 13, '', '', 0);</v>
      </c>
    </row>
    <row r="158" spans="1:16" x14ac:dyDescent="0.25">
      <c r="A158" s="3">
        <v>1994</v>
      </c>
      <c r="B158" s="3">
        <v>15</v>
      </c>
      <c r="C158" s="3">
        <v>13</v>
      </c>
      <c r="D158" s="4"/>
      <c r="E158" s="4">
        <v>28</v>
      </c>
      <c r="F158" s="4" t="s">
        <v>257</v>
      </c>
      <c r="G158" s="4" t="s">
        <v>10</v>
      </c>
      <c r="H158" s="4">
        <v>10</v>
      </c>
      <c r="I158" s="4" t="s">
        <v>583</v>
      </c>
      <c r="J158" s="4" t="s">
        <v>200</v>
      </c>
      <c r="K158" s="4" t="s">
        <v>584</v>
      </c>
      <c r="L158" s="6">
        <f t="shared" si="6"/>
        <v>2.2922962962962964E-2</v>
      </c>
      <c r="M158" s="5">
        <f t="shared" si="7"/>
        <v>1980.5439999999999</v>
      </c>
      <c r="O158" s="7" t="str">
        <f t="shared" si="8"/>
        <v>INSERT INTO `f1-history`.live_timing_manche1 (saison, manche, numero, `position`, tours, temps_total) VALUES(1994, 15, 28, null, 10, 1980.544);</v>
      </c>
      <c r="P158" s="7" t="str">
        <f>IF(D158&lt;&gt;"",CONCATENATE("insert into live_timing_event_additionnel(saison, manche, numero, timing, `position`, tours, gap, `interval`, temps_tour) values (",A158,", ",B158,", ",E158,", ",(VLOOKUP(CONCATENATE(A158,"-",B158),Feuil2!A:J,7,FALSE)+5*60)*1000,", ",D158,", ",C158,", '', '', 0);"),"")</f>
        <v/>
      </c>
    </row>
    <row r="159" spans="1:16" x14ac:dyDescent="0.25">
      <c r="A159" s="3">
        <v>1994</v>
      </c>
      <c r="B159" s="3">
        <v>15</v>
      </c>
      <c r="C159" s="3">
        <v>13</v>
      </c>
      <c r="D159" s="4"/>
      <c r="E159" s="4">
        <v>25</v>
      </c>
      <c r="F159" s="4" t="s">
        <v>585</v>
      </c>
      <c r="G159" s="4" t="s">
        <v>155</v>
      </c>
      <c r="H159" s="4">
        <v>10</v>
      </c>
      <c r="I159" s="4" t="s">
        <v>586</v>
      </c>
      <c r="J159" s="4" t="s">
        <v>200</v>
      </c>
      <c r="K159" s="4" t="s">
        <v>587</v>
      </c>
      <c r="L159" s="6">
        <f t="shared" si="6"/>
        <v>2.3090358796296298E-2</v>
      </c>
      <c r="M159" s="5">
        <f t="shared" si="7"/>
        <v>1995.0070000000001</v>
      </c>
      <c r="O159" s="7" t="str">
        <f t="shared" si="8"/>
        <v>INSERT INTO `f1-history`.live_timing_manche1 (saison, manche, numero, `position`, tours, temps_total) VALUES(1994, 15, 25, null, 10, 1995.007);</v>
      </c>
      <c r="P159" s="7" t="str">
        <f>IF(D159&lt;&gt;"",CONCATENATE("insert into live_timing_event_additionnel(saison, manche, numero, timing, `position`, tours, gap, `interval`, temps_tour) values (",A159,", ",B159,", ",E159,", ",(VLOOKUP(CONCATENATE(A159,"-",B159),Feuil2!A:J,7,FALSE)+5*60)*1000,", ",D159,", ",C159,", '', '', 0);"),"")</f>
        <v/>
      </c>
    </row>
    <row r="160" spans="1:16" x14ac:dyDescent="0.25">
      <c r="A160" s="3">
        <v>1994</v>
      </c>
      <c r="B160" s="3">
        <v>15</v>
      </c>
      <c r="C160" s="3">
        <v>13</v>
      </c>
      <c r="D160" s="4"/>
      <c r="E160" s="4">
        <v>23</v>
      </c>
      <c r="F160" s="4" t="s">
        <v>331</v>
      </c>
      <c r="G160" s="4" t="s">
        <v>332</v>
      </c>
      <c r="H160" s="4">
        <v>10</v>
      </c>
      <c r="I160" s="4" t="s">
        <v>588</v>
      </c>
      <c r="J160" s="4" t="s">
        <v>200</v>
      </c>
      <c r="K160" s="4" t="s">
        <v>589</v>
      </c>
      <c r="L160" s="6">
        <f t="shared" si="6"/>
        <v>2.3100300925925927E-2</v>
      </c>
      <c r="M160" s="5">
        <f t="shared" si="7"/>
        <v>1995.866</v>
      </c>
      <c r="O160" s="7" t="str">
        <f t="shared" si="8"/>
        <v>INSERT INTO `f1-history`.live_timing_manche1 (saison, manche, numero, `position`, tours, temps_total) VALUES(1994, 15, 23, null, 10, 1995.866);</v>
      </c>
      <c r="P160" s="7" t="str">
        <f>IF(D160&lt;&gt;"",CONCATENATE("insert into live_timing_event_additionnel(saison, manche, numero, timing, `position`, tours, gap, `interval`, temps_tour) values (",A160,", ",B160,", ",E160,", ",(VLOOKUP(CONCATENATE(A160,"-",B160),Feuil2!A:J,7,FALSE)+5*60)*1000,", ",D160,", ",C160,", '', '', 0);"),"")</f>
        <v/>
      </c>
    </row>
    <row r="161" spans="1:16" x14ac:dyDescent="0.25">
      <c r="A161" s="3">
        <v>1994</v>
      </c>
      <c r="B161" s="3">
        <v>15</v>
      </c>
      <c r="C161" s="3">
        <v>13</v>
      </c>
      <c r="D161" s="4"/>
      <c r="E161" s="4">
        <v>24</v>
      </c>
      <c r="F161" s="4" t="s">
        <v>89</v>
      </c>
      <c r="G161" s="4" t="s">
        <v>332</v>
      </c>
      <c r="H161" s="4">
        <v>10</v>
      </c>
      <c r="I161" s="4" t="s">
        <v>590</v>
      </c>
      <c r="J161" s="4" t="s">
        <v>200</v>
      </c>
      <c r="K161" s="4" t="s">
        <v>591</v>
      </c>
      <c r="L161" s="6">
        <f t="shared" si="6"/>
        <v>2.3146203703703704E-2</v>
      </c>
      <c r="M161" s="5">
        <f t="shared" si="7"/>
        <v>1999.8320000000001</v>
      </c>
      <c r="O161" s="7" t="str">
        <f t="shared" si="8"/>
        <v>INSERT INTO `f1-history`.live_timing_manche1 (saison, manche, numero, `position`, tours, temps_total) VALUES(1994, 15, 24, null, 10, 1999.832);</v>
      </c>
      <c r="P161" s="7" t="str">
        <f>IF(D161&lt;&gt;"",CONCATENATE("insert into live_timing_event_additionnel(saison, manche, numero, timing, `position`, tours, gap, `interval`, temps_tour) values (",A161,", ",B161,", ",E161,", ",(VLOOKUP(CONCATENATE(A161,"-",B161),Feuil2!A:J,7,FALSE)+5*60)*1000,", ",D161,", ",C161,", '', '', 0);"),"")</f>
        <v/>
      </c>
    </row>
    <row r="162" spans="1:16" x14ac:dyDescent="0.25">
      <c r="A162" s="3">
        <v>1994</v>
      </c>
      <c r="B162" s="3">
        <v>15</v>
      </c>
      <c r="C162" s="3">
        <v>13</v>
      </c>
      <c r="D162" s="4"/>
      <c r="E162" s="4">
        <v>6</v>
      </c>
      <c r="F162" s="4" t="s">
        <v>349</v>
      </c>
      <c r="G162" s="4" t="s">
        <v>221</v>
      </c>
      <c r="H162" s="4">
        <v>3</v>
      </c>
      <c r="I162" s="4" t="s">
        <v>592</v>
      </c>
      <c r="J162" s="4" t="s">
        <v>259</v>
      </c>
      <c r="K162" s="4" t="s">
        <v>593</v>
      </c>
      <c r="L162" s="6">
        <f t="shared" si="6"/>
        <v>4.5935648148148151E-3</v>
      </c>
      <c r="M162" s="5">
        <f t="shared" si="7"/>
        <v>396.88400000000001</v>
      </c>
      <c r="O162" s="7" t="str">
        <f t="shared" si="8"/>
        <v>INSERT INTO `f1-history`.live_timing_manche1 (saison, manche, numero, `position`, tours, temps_total) VALUES(1994, 15, 6, null, 3, 396.884);</v>
      </c>
      <c r="P162" s="7" t="str">
        <f>IF(D162&lt;&gt;"",CONCATENATE("insert into live_timing_event_additionnel(saison, manche, numero, timing, `position`, tours, gap, `interval`, temps_tour) values (",A162,", ",B162,", ",E162,", ",(VLOOKUP(CONCATENATE(A162,"-",B162),Feuil2!A:J,7,FALSE)+5*60)*1000,", ",D162,", ",C162,", '', '', 0);"),"")</f>
        <v/>
      </c>
    </row>
    <row r="163" spans="1:16" x14ac:dyDescent="0.25">
      <c r="A163" s="3">
        <v>1994</v>
      </c>
      <c r="B163" s="3">
        <v>15</v>
      </c>
      <c r="C163" s="3">
        <v>13</v>
      </c>
      <c r="D163" s="4"/>
      <c r="E163" s="4">
        <v>3</v>
      </c>
      <c r="F163" s="4" t="s">
        <v>415</v>
      </c>
      <c r="G163" s="4" t="s">
        <v>473</v>
      </c>
      <c r="H163" s="4">
        <v>3</v>
      </c>
      <c r="I163" s="4" t="s">
        <v>594</v>
      </c>
      <c r="J163" s="4" t="s">
        <v>259</v>
      </c>
      <c r="K163" s="4" t="s">
        <v>595</v>
      </c>
      <c r="L163" s="6">
        <f t="shared" si="6"/>
        <v>4.8379861111111115E-3</v>
      </c>
      <c r="M163" s="5">
        <f t="shared" si="7"/>
        <v>418.00200000000001</v>
      </c>
      <c r="O163" s="7" t="str">
        <f t="shared" si="8"/>
        <v>INSERT INTO `f1-history`.live_timing_manche1 (saison, manche, numero, `position`, tours, temps_total) VALUES(1994, 15, 3, null, 3, 418.002);</v>
      </c>
      <c r="P163" s="7" t="str">
        <f>IF(D163&lt;&gt;"",CONCATENATE("insert into live_timing_event_additionnel(saison, manche, numero, timing, `position`, tours, gap, `interval`, temps_tour) values (",A163,", ",B163,", ",E163,", ",(VLOOKUP(CONCATENATE(A163,"-",B163),Feuil2!A:J,7,FALSE)+5*60)*1000,", ",D163,", ",C163,", '', '', 0);"),"")</f>
        <v/>
      </c>
    </row>
    <row r="164" spans="1:16" x14ac:dyDescent="0.25">
      <c r="A164" s="3">
        <v>1994</v>
      </c>
      <c r="B164" s="3">
        <v>15</v>
      </c>
      <c r="C164" s="3">
        <v>13</v>
      </c>
      <c r="D164" s="4"/>
      <c r="E164" s="4">
        <v>32</v>
      </c>
      <c r="F164" s="4" t="s">
        <v>596</v>
      </c>
      <c r="G164" s="4" t="s">
        <v>516</v>
      </c>
      <c r="H164" s="4">
        <v>3</v>
      </c>
      <c r="I164" s="4" t="s">
        <v>597</v>
      </c>
      <c r="J164" s="4" t="s">
        <v>259</v>
      </c>
      <c r="K164" s="4" t="s">
        <v>598</v>
      </c>
      <c r="L164" s="6">
        <f t="shared" si="6"/>
        <v>5.4088194444444444E-3</v>
      </c>
      <c r="M164" s="5">
        <f t="shared" si="7"/>
        <v>467.322</v>
      </c>
      <c r="O164" s="7" t="str">
        <f t="shared" si="8"/>
        <v>INSERT INTO `f1-history`.live_timing_manche1 (saison, manche, numero, `position`, tours, temps_total) VALUES(1994, 15, 32, null, 3, 467.322);</v>
      </c>
      <c r="P164" s="7" t="str">
        <f>IF(D164&lt;&gt;"",CONCATENATE("insert into live_timing_event_additionnel(saison, manche, numero, timing, `position`, tours, gap, `interval`, temps_tour) values (",A164,", ",B164,", ",E164,", ",(VLOOKUP(CONCATENATE(A164,"-",B164),Feuil2!A:J,7,FALSE)+5*60)*1000,", ",D164,", ",C164,", '', '', 0);"),"")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125D-9AA1-4F83-8429-76387B6AE809}">
  <dimension ref="A1:J8"/>
  <sheetViews>
    <sheetView workbookViewId="0">
      <selection sqref="A1:J8"/>
    </sheetView>
  </sheetViews>
  <sheetFormatPr baseColWidth="10" defaultRowHeight="15" x14ac:dyDescent="0.25"/>
  <sheetData>
    <row r="1" spans="1:10" x14ac:dyDescent="0.25">
      <c r="A1" s="8"/>
      <c r="B1" s="8" t="s">
        <v>603</v>
      </c>
      <c r="C1" s="8" t="s">
        <v>604</v>
      </c>
      <c r="D1" s="8" t="s">
        <v>605</v>
      </c>
      <c r="E1" s="9" t="s">
        <v>606</v>
      </c>
      <c r="F1" s="8" t="s">
        <v>607</v>
      </c>
      <c r="G1" s="8" t="s">
        <v>608</v>
      </c>
      <c r="H1" s="8" t="s">
        <v>609</v>
      </c>
      <c r="I1" s="8" t="s">
        <v>610</v>
      </c>
      <c r="J1" s="10" t="s">
        <v>611</v>
      </c>
    </row>
    <row r="2" spans="1:10" x14ac:dyDescent="0.25">
      <c r="A2" s="8" t="str">
        <f>CONCATENATE(D2,"-",E2)</f>
        <v>1982-7</v>
      </c>
      <c r="B2" s="11">
        <f>VLOOKUP(CONCATENATE(D2,"-",E2),[1]Infos!A:T,10,FALSE)/VLOOKUP(CONCATENATE(D2,"-",E2),[1]Infos!A:T,9,FALSE)/3600/24</f>
        <v>5.8347222222222229E-3</v>
      </c>
      <c r="C2" s="11">
        <f>VLOOKUP(CONCATENATE(D2,"-",E2),[1]Infos!A:T,11,FALSE)/VLOOKUP(CONCATENATE(D2,"-",E2),[1]Infos!A:T,9,FALSE)/3600/24</f>
        <v>8.1791666666666662E-3</v>
      </c>
      <c r="D2" s="8">
        <v>1982</v>
      </c>
      <c r="E2" s="9">
        <v>7</v>
      </c>
      <c r="F2" s="8">
        <v>7121.0429999999997</v>
      </c>
      <c r="G2" s="8">
        <v>727.10799999999995</v>
      </c>
      <c r="H2" s="8">
        <v>6393.9349999999904</v>
      </c>
      <c r="I2" s="12">
        <f>(VLOOKUP(CONCATENATE(D2,"-",E2),[1]Infos!A:T,20,FALSE)-VLOOKUP(CONCATENATE(D2,"-",E2),[1]Infos!A:T,11,FALSE))/VLOOKUP(CONCATENATE(D2,"-",E2),[1]Infos!A:T,9,FALSE)</f>
        <v>2754.68</v>
      </c>
      <c r="J2" s="11">
        <f>(I2+H2)/3600/24</f>
        <v>0.10588674768518508</v>
      </c>
    </row>
    <row r="3" spans="1:10" x14ac:dyDescent="0.25">
      <c r="A3" s="8" t="str">
        <f t="shared" ref="A3:A8" si="0">CONCATENATE(D3,"-",E3)</f>
        <v>1984-10</v>
      </c>
      <c r="B3" s="11">
        <f>VLOOKUP(CONCATENATE(D3,"-",E3),[1]Infos!A:T,10,FALSE)/VLOOKUP(CONCATENATE(D3,"-",E3),[1]Infos!A:T,9,FALSE)/3600/24</f>
        <v>4.7671296296296298E-3</v>
      </c>
      <c r="C3" s="11">
        <f>VLOOKUP(CONCATENATE(D3,"-",E3),[1]Infos!A:T,11,FALSE)/VLOOKUP(CONCATENATE(D3,"-",E3),[1]Infos!A:T,9,FALSE)/3600/24</f>
        <v>6.8236111111111102E-3</v>
      </c>
      <c r="D3" s="8">
        <v>1984</v>
      </c>
      <c r="E3" s="9">
        <v>10</v>
      </c>
      <c r="F3" s="8">
        <v>5368.5320000000002</v>
      </c>
      <c r="G3" s="8">
        <v>849.15899999999999</v>
      </c>
      <c r="H3" s="8">
        <v>4519.3729999999996</v>
      </c>
      <c r="I3" s="12">
        <f>(VLOOKUP(CONCATENATE(D3,"-",E3),[1]Infos!A:T,20,FALSE)-VLOOKUP(CONCATENATE(D3,"-",E3),[1]Infos!A:T,11,FALSE))/VLOOKUP(CONCATENATE(D3,"-",E3),[1]Infos!A:T,9,FALSE)</f>
        <v>4458.28</v>
      </c>
      <c r="J3" s="11">
        <f t="shared" ref="J3:J8" si="1">(I3+H3)/3600/24</f>
        <v>0.10390802083333332</v>
      </c>
    </row>
    <row r="4" spans="1:10" x14ac:dyDescent="0.25">
      <c r="A4" s="8" t="str">
        <f t="shared" si="0"/>
        <v>1987-14</v>
      </c>
      <c r="B4" s="11">
        <f>VLOOKUP(CONCATENATE(D4,"-",E4),[1]Infos!A:T,10,FALSE)/VLOOKUP(CONCATENATE(D4,"-",E4),[1]Infos!A:T,9,FALSE)/3600/24</f>
        <v>6.1685185185185185E-3</v>
      </c>
      <c r="C4" s="11">
        <f>VLOOKUP(CONCATENATE(D4,"-",E4),[1]Infos!A:T,11,FALSE)/VLOOKUP(CONCATENATE(D4,"-",E4),[1]Infos!A:T,9,FALSE)/3600/24</f>
        <v>8.7393518518518523E-3</v>
      </c>
      <c r="D4" s="8">
        <v>1987</v>
      </c>
      <c r="E4" s="9">
        <v>14</v>
      </c>
      <c r="F4" s="8">
        <v>5184.2070000000003</v>
      </c>
      <c r="G4" s="8">
        <v>2500.1570000000002</v>
      </c>
      <c r="H4" s="8">
        <v>2684.05</v>
      </c>
      <c r="I4" s="12">
        <f>(VLOOKUP(CONCATENATE(D4,"-",E4),[1]Infos!A:T,20,FALSE)-VLOOKUP(CONCATENATE(D4,"-",E4),[1]Infos!A:T,11,FALSE))/VLOOKUP(CONCATENATE(D4,"-",E4),[1]Infos!A:T,9,FALSE)</f>
        <v>4147.6400000000003</v>
      </c>
      <c r="J4" s="11">
        <f t="shared" si="1"/>
        <v>7.9070486111111116E-2</v>
      </c>
    </row>
    <row r="5" spans="1:10" x14ac:dyDescent="0.25">
      <c r="A5" s="8" t="str">
        <f t="shared" si="0"/>
        <v>1989-2</v>
      </c>
      <c r="B5" s="11">
        <f>VLOOKUP(CONCATENATE(D5,"-",E5),[1]Infos!A:T,10,FALSE)/VLOOKUP(CONCATENATE(D5,"-",E5),[1]Infos!A:T,9,FALSE)/3600/24</f>
        <v>1.0615972222222223E-2</v>
      </c>
      <c r="C5" s="11">
        <f>VLOOKUP(CONCATENATE(D5,"-",E5),[1]Infos!A:T,11,FALSE)/VLOOKUP(CONCATENATE(D5,"-",E5),[1]Infos!A:T,9,FALSE)/3600/24</f>
        <v>1.3093518518518518E-2</v>
      </c>
      <c r="D5" s="8">
        <v>1989</v>
      </c>
      <c r="E5" s="9">
        <v>2</v>
      </c>
      <c r="F5" s="8">
        <v>5211.2449999999999</v>
      </c>
      <c r="G5" s="8">
        <v>280.18900000000002</v>
      </c>
      <c r="H5" s="8">
        <v>4931.0559999999996</v>
      </c>
      <c r="I5" s="12">
        <f>(VLOOKUP(CONCATENATE(D5,"-",E5),[1]Infos!A:T,20,FALSE)-VLOOKUP(CONCATENATE(D5,"-",E5),[1]Infos!A:T,11,FALSE))/VLOOKUP(CONCATENATE(D5,"-",E5),[1]Infos!A:T,9,FALSE)</f>
        <v>3107.64</v>
      </c>
      <c r="J5" s="11">
        <f t="shared" si="1"/>
        <v>9.3040462962962964E-2</v>
      </c>
    </row>
    <row r="6" spans="1:10" x14ac:dyDescent="0.25">
      <c r="A6" s="8" t="str">
        <f t="shared" si="0"/>
        <v>1992-8</v>
      </c>
      <c r="B6" s="11">
        <f>VLOOKUP(CONCATENATE(D6,"-",E6),[1]Infos!A:T,10,FALSE)/VLOOKUP(CONCATENATE(D6,"-",E6),[1]Infos!A:T,9,FALSE)/3600/24</f>
        <v>3.5590277777777777E-3</v>
      </c>
      <c r="C6" s="11">
        <f>VLOOKUP(CONCATENATE(D6,"-",E6),[1]Infos!A:T,11,FALSE)/VLOOKUP(CONCATENATE(D6,"-",E6),[1]Infos!A:T,9,FALSE)/3600/24</f>
        <v>5.6252314814814811E-3</v>
      </c>
      <c r="D6" s="8">
        <v>1992</v>
      </c>
      <c r="E6" s="9">
        <v>8</v>
      </c>
      <c r="F6" s="8">
        <v>5888.4589999999998</v>
      </c>
      <c r="G6" s="8">
        <v>1460.72</v>
      </c>
      <c r="H6" s="8">
        <v>4427.7389999999996</v>
      </c>
      <c r="I6" s="12">
        <f>(VLOOKUP(CONCATENATE(D6,"-",E6),[1]Infos!A:T,20,FALSE)-VLOOKUP(CONCATENATE(D6,"-",E6),[1]Infos!A:T,11,FALSE))/VLOOKUP(CONCATENATE(D6,"-",E6),[1]Infos!A:T,9,FALSE)</f>
        <v>3002.04</v>
      </c>
      <c r="J6" s="11">
        <f t="shared" si="1"/>
        <v>8.5992812500000002E-2</v>
      </c>
    </row>
    <row r="7" spans="1:10" x14ac:dyDescent="0.25">
      <c r="A7" s="8" t="str">
        <f t="shared" si="0"/>
        <v>1994-3</v>
      </c>
      <c r="B7" s="11">
        <f>VLOOKUP(CONCATENATE(D7,"-",E7),[1]Infos!A:T,10,FALSE)/VLOOKUP(CONCATENATE(D7,"-",E7),[1]Infos!A:T,9,FALSE)/3600/24</f>
        <v>1.6494907407407406E-2</v>
      </c>
      <c r="C7" s="11">
        <f>VLOOKUP(CONCATENATE(D7,"-",E7),[1]Infos!A:T,11,FALSE)/VLOOKUP(CONCATENATE(D7,"-",E7),[1]Infos!A:T,9,FALSE)/3600/24</f>
        <v>1.8485416666666667E-2</v>
      </c>
      <c r="D7" s="8">
        <v>1994</v>
      </c>
      <c r="E7" s="9">
        <v>3</v>
      </c>
      <c r="F7" s="8">
        <v>5308.6419999999998</v>
      </c>
      <c r="G7" s="8">
        <v>721.85699999999997</v>
      </c>
      <c r="H7" s="8">
        <v>4586.7849999999999</v>
      </c>
      <c r="I7" s="12">
        <f>(VLOOKUP(CONCATENATE(D7,"-",E7),[1]Infos!A:T,20,FALSE)-VLOOKUP(CONCATENATE(D7,"-",E7),[1]Infos!A:T,11,FALSE))/VLOOKUP(CONCATENATE(D7,"-",E7),[1]Infos!A:T,9,FALSE)</f>
        <v>3152.8</v>
      </c>
      <c r="J7" s="11">
        <f t="shared" si="1"/>
        <v>8.957853009259259E-2</v>
      </c>
    </row>
    <row r="8" spans="1:10" x14ac:dyDescent="0.25">
      <c r="A8" s="8" t="str">
        <f t="shared" si="0"/>
        <v>1994-15</v>
      </c>
      <c r="B8" s="11">
        <f>VLOOKUP(CONCATENATE(D8,"-",E8),[1]Infos!A:T,10,FALSE)/VLOOKUP(CONCATENATE(D8,"-",E8),[1]Infos!A:T,9,FALSE)/3600/24</f>
        <v>9.9159722222222219E-3</v>
      </c>
      <c r="C8" s="11">
        <f>VLOOKUP(CONCATENATE(D8,"-",E8),[1]Infos!A:T,11,FALSE)/VLOOKUP(CONCATENATE(D8,"-",E8),[1]Infos!A:T,9,FALSE)/3600/24</f>
        <v>1.2767824074074076E-2</v>
      </c>
      <c r="D8" s="8">
        <v>1994</v>
      </c>
      <c r="E8" s="9">
        <v>15</v>
      </c>
      <c r="F8" s="8">
        <v>6953.5320000000002</v>
      </c>
      <c r="G8" s="8">
        <v>2340.154</v>
      </c>
      <c r="H8" s="8">
        <v>4613.3779999999997</v>
      </c>
      <c r="I8" s="12">
        <f>(VLOOKUP(CONCATENATE(D8,"-",E8),[1]Infos!A:T,20,FALSE)-VLOOKUP(CONCATENATE(D8,"-",E8),[1]Infos!A:T,11,FALSE))/VLOOKUP(CONCATENATE(D8,"-",E8),[1]Infos!A:T,9,FALSE)</f>
        <v>4650.0200000000004</v>
      </c>
      <c r="J8" s="11">
        <f t="shared" si="1"/>
        <v>0.10721525462962965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T</dc:creator>
  <cp:lastModifiedBy>Charles T</cp:lastModifiedBy>
  <dcterms:created xsi:type="dcterms:W3CDTF">2025-05-26T21:04:55Z</dcterms:created>
  <dcterms:modified xsi:type="dcterms:W3CDTF">2025-05-29T22:44:05Z</dcterms:modified>
</cp:coreProperties>
</file>