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3720" yWindow="1830" windowWidth="11580" windowHeight="7950" tabRatio="859"/>
  </bookViews>
  <sheets>
    <sheet name="Cover Sheet" sheetId="24" r:id="rId1"/>
    <sheet name="WBS" sheetId="20" r:id="rId2"/>
    <sheet name="Assumptions &amp; Basis" sheetId="31" r:id="rId3"/>
    <sheet name="Sheet1" sheetId="32" r:id="rId4"/>
  </sheets>
  <definedNames>
    <definedName name="Defects" localSheetId="2">#REF!</definedName>
    <definedName name="Defects">#REF!</definedName>
  </definedNames>
  <calcPr calcId="145621"/>
</workbook>
</file>

<file path=xl/calcChain.xml><?xml version="1.0" encoding="utf-8"?>
<calcChain xmlns="http://schemas.openxmlformats.org/spreadsheetml/2006/main">
  <c r="C17" i="20" l="1"/>
  <c r="C18" i="20"/>
  <c r="C19" i="20"/>
  <c r="C119" i="20" l="1"/>
  <c r="C117" i="20"/>
  <c r="C116" i="20"/>
  <c r="C115" i="20"/>
  <c r="C114" i="20"/>
  <c r="C113" i="20"/>
  <c r="C111" i="20"/>
  <c r="C110" i="20"/>
  <c r="C109" i="20"/>
  <c r="C108" i="20"/>
  <c r="C106" i="20"/>
  <c r="C105" i="20"/>
  <c r="C104" i="20"/>
  <c r="C103" i="20"/>
  <c r="C102" i="20" s="1"/>
  <c r="C101" i="20"/>
  <c r="C100" i="20"/>
  <c r="C99" i="20"/>
  <c r="C98" i="20"/>
  <c r="C97" i="20"/>
  <c r="C96" i="20"/>
  <c r="C94" i="20"/>
  <c r="C93" i="20"/>
  <c r="C92" i="20"/>
  <c r="C91" i="20"/>
  <c r="C90" i="20"/>
  <c r="C89" i="20"/>
  <c r="C87" i="20" s="1"/>
  <c r="C88" i="20"/>
  <c r="C71" i="20"/>
  <c r="C72" i="20"/>
  <c r="C69" i="20" s="1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70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51" i="20"/>
  <c r="C50" i="20" s="1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36" i="20"/>
  <c r="C35" i="20" s="1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21" i="20"/>
  <c r="C16" i="20"/>
  <c r="C14" i="20"/>
  <c r="C13" i="20"/>
  <c r="C12" i="20"/>
  <c r="C11" i="20"/>
  <c r="C15" i="20"/>
  <c r="C118" i="20"/>
  <c r="C10" i="20" l="1"/>
  <c r="C20" i="20"/>
  <c r="C95" i="20"/>
  <c r="C107" i="20"/>
  <c r="C112" i="20"/>
  <c r="C125" i="20" l="1"/>
  <c r="C126" i="20" s="1"/>
  <c r="C127" i="20" l="1"/>
  <c r="C129" i="20" s="1"/>
  <c r="C131" i="20" s="1"/>
</calcChain>
</file>

<file path=xl/sharedStrings.xml><?xml version="1.0" encoding="utf-8"?>
<sst xmlns="http://schemas.openxmlformats.org/spreadsheetml/2006/main" count="187" uniqueCount="161">
  <si>
    <t>Requirements</t>
  </si>
  <si>
    <t>Work Break Down Structure</t>
  </si>
  <si>
    <t>Sr.No.</t>
  </si>
  <si>
    <t>Task</t>
  </si>
  <si>
    <t>Development</t>
  </si>
  <si>
    <t>Testing</t>
  </si>
  <si>
    <t>Training</t>
  </si>
  <si>
    <t>Project Name</t>
  </si>
  <si>
    <r>
      <rPr>
        <b/>
        <sz val="10"/>
        <color indexed="8"/>
        <rFont val="Calibri"/>
        <family val="2"/>
      </rPr>
      <t xml:space="preserve">Note: </t>
    </r>
    <r>
      <rPr>
        <sz val="10"/>
        <color indexed="8"/>
        <rFont val="Calibri"/>
        <family val="2"/>
      </rPr>
      <t xml:space="preserve"> 
Standardized version numbering convention:
 Drafts – (Before approval signature)
    0.# 
    0.#+1 
    0.#+2
 Published – (Once there is an approval on the document)
    1.0 
    1.# 
    1.#+1
</t>
    </r>
  </si>
  <si>
    <t>Business Unit</t>
  </si>
  <si>
    <t>&lt;Business unit name&gt;</t>
  </si>
  <si>
    <t>Project Manager</t>
  </si>
  <si>
    <t>&lt;Project manager name&gt;</t>
  </si>
  <si>
    <t>Created By</t>
  </si>
  <si>
    <t>&lt;Created by&gt;</t>
  </si>
  <si>
    <t>Created Date</t>
  </si>
  <si>
    <t>&lt;Created date&gt;</t>
  </si>
  <si>
    <t>Reviewer</t>
  </si>
  <si>
    <t>&lt;Reviewer name&gt;</t>
  </si>
  <si>
    <t>Reviewed Date</t>
  </si>
  <si>
    <t>&lt;Reviewe date&gt;</t>
  </si>
  <si>
    <t>Approver</t>
  </si>
  <si>
    <t>&lt;Approver name&gt;</t>
  </si>
  <si>
    <t>Approved Date</t>
  </si>
  <si>
    <t>&lt;approved date&gt;</t>
  </si>
  <si>
    <t>Version #</t>
  </si>
  <si>
    <t>&lt;Version number&gt;</t>
  </si>
  <si>
    <t>Document History</t>
  </si>
  <si>
    <t>Document Classification</t>
  </si>
  <si>
    <t>Internal</t>
  </si>
  <si>
    <t xml:space="preserve">Version No. </t>
  </si>
  <si>
    <t>Nature of modification</t>
  </si>
  <si>
    <t>Effective date</t>
  </si>
  <si>
    <t>Modified By</t>
  </si>
  <si>
    <t>Approved By</t>
  </si>
  <si>
    <t>Documentation</t>
  </si>
  <si>
    <t>Pilot</t>
  </si>
  <si>
    <t>Deployment</t>
  </si>
  <si>
    <t>Post Implementation Review</t>
  </si>
  <si>
    <t>Initiation</t>
  </si>
  <si>
    <t>Analysis &amp; Design</t>
  </si>
  <si>
    <t>Understanding Project Scope</t>
  </si>
  <si>
    <t>Identify Project Team</t>
  </si>
  <si>
    <t>Procure Any Additional Requests (Software/Hardware/Skills/Any other request)</t>
  </si>
  <si>
    <t>Establish Project Environment (QMS Adoption, SVN, Code Base, Risk Registers etc)</t>
  </si>
  <si>
    <t>Understand Requirements</t>
  </si>
  <si>
    <t>Prepare RTM</t>
  </si>
  <si>
    <t>Web/UI Development</t>
  </si>
  <si>
    <t>Building Reports</t>
  </si>
  <si>
    <t>Develop Unit Test cases</t>
  </si>
  <si>
    <t>Execute Unit Testing</t>
  </si>
  <si>
    <t>Review Design</t>
  </si>
  <si>
    <t>Conduct Design Workshop</t>
  </si>
  <si>
    <t>Address any Review Comments</t>
  </si>
  <si>
    <t>Server/Client script validations</t>
  </si>
  <si>
    <t>Database/Table Creation/Modify</t>
  </si>
  <si>
    <t>Review Code</t>
  </si>
  <si>
    <t>Fix Code Review Comments</t>
  </si>
  <si>
    <t>Review Unit Test Cases</t>
  </si>
  <si>
    <t>Prepare Test Strategy/Plan</t>
  </si>
  <si>
    <t>Review Test Strategy/Plan</t>
  </si>
  <si>
    <t>Prepare System Test Cases</t>
  </si>
  <si>
    <t>Prepare Test Data</t>
  </si>
  <si>
    <t>Review System Test Case/Test Data</t>
  </si>
  <si>
    <t>Fix Review comments on Test Cases/Data</t>
  </si>
  <si>
    <t>Fix Review Comments on Test Strategy/Plan</t>
  </si>
  <si>
    <t>Prepare System Testing Environment</t>
  </si>
  <si>
    <t>TC1:</t>
  </si>
  <si>
    <t>TC2</t>
  </si>
  <si>
    <t>TC3:</t>
  </si>
  <si>
    <t>TC4:</t>
  </si>
  <si>
    <t>List down HLD/LLD for every requirements</t>
  </si>
  <si>
    <t>RQ001: HLD</t>
  </si>
  <si>
    <t>RQ001: LLD</t>
  </si>
  <si>
    <t>Consolidate HLD Design Document</t>
  </si>
  <si>
    <t>Consolidate LLD Design Document</t>
  </si>
  <si>
    <t>Fix Defects</t>
  </si>
  <si>
    <t>Re-test fixed Defects</t>
  </si>
  <si>
    <t>Execute System Testing - Cycle 1</t>
  </si>
  <si>
    <t>Execute System Testing - Cycle 2</t>
  </si>
  <si>
    <t>Prepare Test Sumary Report</t>
  </si>
  <si>
    <t>Conduct Casual Analysis Report</t>
  </si>
  <si>
    <t>User Acceptance Testing</t>
  </si>
  <si>
    <t>Prepare User Acceptance Testing Environment</t>
  </si>
  <si>
    <t>Execute UAT - Cycle 1</t>
  </si>
  <si>
    <t>Execute UAT - Cycle 2</t>
  </si>
  <si>
    <t>Required Role</t>
  </si>
  <si>
    <t>Schedule</t>
  </si>
  <si>
    <t>Total Efforts</t>
  </si>
  <si>
    <t>PM Efforts (20%)</t>
  </si>
  <si>
    <t>Contingency (10%)</t>
  </si>
  <si>
    <t>Closure</t>
  </si>
  <si>
    <t>Archive all the Project artefacts</t>
  </si>
  <si>
    <t>Develop training specifications for end users</t>
  </si>
  <si>
    <t>Develop training specifications for helpdesk support staff</t>
  </si>
  <si>
    <t>Identify training delivery methodology (computer based training, classroom, etc.)</t>
  </si>
  <si>
    <t>Develop training materials</t>
  </si>
  <si>
    <t>Conduct training usability study</t>
  </si>
  <si>
    <t>Finalize training materials</t>
  </si>
  <si>
    <t>Develop training delivery mechanism</t>
  </si>
  <si>
    <t>Develop Help specification</t>
  </si>
  <si>
    <t>Review Help documentation</t>
  </si>
  <si>
    <t>Incorporate Help documentation feedback</t>
  </si>
  <si>
    <t>Develop user manuals specifications</t>
  </si>
  <si>
    <t>Review all user documentation</t>
  </si>
  <si>
    <t>Incorporate user documentation feedback</t>
  </si>
  <si>
    <t>Develop deployment methodology</t>
  </si>
  <si>
    <t>Train support staff</t>
  </si>
  <si>
    <t>Deploy software</t>
  </si>
  <si>
    <t>Deployment complete</t>
  </si>
  <si>
    <t>Identify test group</t>
  </si>
  <si>
    <t>Install/deploy software</t>
  </si>
  <si>
    <t>Obtain user feedback</t>
  </si>
  <si>
    <t>Evaluate testing information</t>
  </si>
  <si>
    <t>Document lessons learned</t>
  </si>
  <si>
    <t>Distribute to team members</t>
  </si>
  <si>
    <t>Create software maintenance team</t>
  </si>
  <si>
    <t>Post implementation review complete</t>
  </si>
  <si>
    <t>Software development template complete</t>
  </si>
  <si>
    <t>Code Checkin in SVN/TFS</t>
  </si>
  <si>
    <t>Prepare BRD</t>
  </si>
  <si>
    <t>Workshop for Requirement walkthrough</t>
  </si>
  <si>
    <t>Update BRD after workshop</t>
  </si>
  <si>
    <t>Roles</t>
  </si>
  <si>
    <t>PgM/PM</t>
  </si>
  <si>
    <t>PL</t>
  </si>
  <si>
    <t>TL</t>
  </si>
  <si>
    <t>QA</t>
  </si>
  <si>
    <t>Developer</t>
  </si>
  <si>
    <t>Tester</t>
  </si>
  <si>
    <t>ITSupport</t>
  </si>
  <si>
    <t>BA</t>
  </si>
  <si>
    <t>Business Team</t>
  </si>
  <si>
    <t>TM</t>
  </si>
  <si>
    <t>Description</t>
  </si>
  <si>
    <t>Program/Project Manager</t>
  </si>
  <si>
    <t>Project Lead</t>
  </si>
  <si>
    <t>Technical Lead</t>
  </si>
  <si>
    <t>Quality Analyst</t>
  </si>
  <si>
    <t>Developers</t>
  </si>
  <si>
    <t>Testers</t>
  </si>
  <si>
    <t>Infra Support</t>
  </si>
  <si>
    <t>Business Analyst</t>
  </si>
  <si>
    <t>Team involved from Business</t>
  </si>
  <si>
    <t>Test Manager</t>
  </si>
  <si>
    <t>Test Lead</t>
  </si>
  <si>
    <t>Fill FTE in Schedule</t>
  </si>
  <si>
    <t>Total Effort (in Days)</t>
  </si>
  <si>
    <t># of FTE</t>
  </si>
  <si>
    <t>Document ID</t>
  </si>
  <si>
    <t>SSC/IND/FOR/GEN/007</t>
  </si>
  <si>
    <t>Version</t>
  </si>
  <si>
    <t>Basis of Estimation</t>
  </si>
  <si>
    <t>Assumptions &amp; Constraints</t>
  </si>
  <si>
    <t>Note: Basis can be , experience of the estimator, historic data from similar projects, complexity of requirement etc.</t>
  </si>
  <si>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>Text in Blue is for help. Kindly delete blue text while updating this template.</t>
    </r>
  </si>
  <si>
    <t>Assumptions such as availability of test environment by expected date etc.</t>
  </si>
  <si>
    <t>v1.1</t>
  </si>
  <si>
    <t>Project ID</t>
  </si>
  <si>
    <t>&lt;Project  ID&gt;</t>
  </si>
  <si>
    <t>Guideline Quating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</si>
</sst>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0"/>
      <color indexed="8"/>
      <name val="MS Shell Dlg 2"/>
      <charset val="1"/>
    </font>
    <font>
      <b/>
      <sz val="11"/>
      <color indexed="8"/>
      <name val="Calibri"/>
      <family val="2"/>
    </font>
    <font>
      <sz val="10"/>
      <name val="Times New Roman"/>
      <family val="1"/>
    </font>
    <font>
      <sz val="10"/>
      <name val="Sylfaen"/>
      <family val="1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0"/>
      <color rgb="FF0066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4" fillId="0" borderId="0"/>
    <xf numFmtId="0" fontId="7" fillId="0" borderId="0"/>
    <xf numFmtId="0" fontId="5" fillId="0" borderId="1" applyNumberFormat="0" applyFill="0" applyAlignment="0" applyProtection="0"/>
  </cellStyleXfs>
  <cellXfs count="102">
    <xf numFmtId="0" fontId="0" fillId="0" borderId="0" xfId="0"/>
    <xf numFmtId="0" fontId="6" fillId="0" borderId="0" xfId="0" applyFont="1"/>
    <xf numFmtId="0" fontId="1" fillId="0" borderId="0" xfId="7" applyFont="1" applyBorder="1" applyAlignment="1"/>
    <xf numFmtId="0" fontId="11" fillId="0" borderId="0" xfId="0" applyFont="1" applyBorder="1" applyAlignment="1">
      <alignment vertical="top" wrapText="1"/>
    </xf>
    <xf numFmtId="0" fontId="11" fillId="0" borderId="0" xfId="0" applyFont="1" applyBorder="1"/>
    <xf numFmtId="0" fontId="11" fillId="0" borderId="0" xfId="0" applyFont="1"/>
    <xf numFmtId="0" fontId="0" fillId="0" borderId="0" xfId="0" applyBorder="1"/>
    <xf numFmtId="0" fontId="10" fillId="0" borderId="6" xfId="7" applyFont="1" applyFill="1" applyBorder="1"/>
    <xf numFmtId="164" fontId="10" fillId="0" borderId="2" xfId="7" applyNumberFormat="1" applyFont="1" applyFill="1" applyBorder="1"/>
    <xf numFmtId="0" fontId="10" fillId="0" borderId="2" xfId="7" applyFont="1" applyFill="1" applyBorder="1"/>
    <xf numFmtId="0" fontId="0" fillId="0" borderId="0" xfId="0" applyBorder="1" applyAlignment="1"/>
    <xf numFmtId="0" fontId="2" fillId="9" borderId="2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15" fillId="9" borderId="2" xfId="0" applyFont="1" applyFill="1" applyBorder="1" applyAlignment="1">
      <alignment horizontal="left" vertical="center" wrapText="1" indent="1"/>
    </xf>
    <xf numFmtId="0" fontId="15" fillId="9" borderId="2" xfId="0" applyFont="1" applyFill="1" applyBorder="1" applyAlignment="1">
      <alignment horizontal="left" vertical="center" wrapText="1" indent="2"/>
    </xf>
    <xf numFmtId="16" fontId="1" fillId="8" borderId="2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9" borderId="2" xfId="0" applyFont="1" applyFill="1" applyBorder="1" applyAlignment="1"/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4" fillId="11" borderId="2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/>
    </xf>
    <xf numFmtId="0" fontId="1" fillId="11" borderId="2" xfId="0" applyFont="1" applyFill="1" applyBorder="1"/>
    <xf numFmtId="0" fontId="1" fillId="11" borderId="0" xfId="0" applyFont="1" applyFill="1"/>
    <xf numFmtId="2" fontId="2" fillId="9" borderId="2" xfId="0" applyNumberFormat="1" applyFont="1" applyFill="1" applyBorder="1" applyAlignment="1">
      <alignment horizontal="left"/>
    </xf>
    <xf numFmtId="2" fontId="1" fillId="11" borderId="2" xfId="0" applyNumberFormat="1" applyFont="1" applyFill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5" xfId="0" applyBorder="1"/>
    <xf numFmtId="0" fontId="16" fillId="12" borderId="21" xfId="0" applyFont="1" applyFill="1" applyBorder="1"/>
    <xf numFmtId="0" fontId="16" fillId="12" borderId="22" xfId="0" applyFont="1" applyFill="1" applyBorder="1"/>
    <xf numFmtId="0" fontId="1" fillId="8" borderId="2" xfId="0" applyFont="1" applyFill="1" applyBorder="1"/>
    <xf numFmtId="0" fontId="1" fillId="8" borderId="2" xfId="7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wrapText="1"/>
    </xf>
    <xf numFmtId="0" fontId="1" fillId="8" borderId="3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1" fillId="8" borderId="7" xfId="7" applyFont="1" applyFill="1" applyBorder="1" applyAlignment="1">
      <alignment horizontal="left"/>
    </xf>
    <xf numFmtId="0" fontId="1" fillId="8" borderId="8" xfId="7" applyFont="1" applyFill="1" applyBorder="1" applyAlignment="1">
      <alignment horizontal="left"/>
    </xf>
    <xf numFmtId="0" fontId="1" fillId="8" borderId="9" xfId="7" applyFont="1" applyFill="1" applyBorder="1" applyAlignment="1">
      <alignment horizontal="left"/>
    </xf>
    <xf numFmtId="0" fontId="1" fillId="0" borderId="7" xfId="7" applyFont="1" applyBorder="1" applyAlignment="1">
      <alignment horizontal="left"/>
    </xf>
    <xf numFmtId="0" fontId="1" fillId="0" borderId="8" xfId="7" applyFont="1" applyBorder="1" applyAlignment="1">
      <alignment horizontal="left"/>
    </xf>
    <xf numFmtId="0" fontId="1" fillId="0" borderId="9" xfId="7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13" borderId="18" xfId="0" applyFont="1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0" fontId="1" fillId="8" borderId="10" xfId="7" applyFont="1" applyFill="1" applyBorder="1" applyAlignment="1">
      <alignment horizontal="left"/>
    </xf>
    <xf numFmtId="0" fontId="1" fillId="8" borderId="2" xfId="7" applyFont="1" applyFill="1" applyBorder="1" applyAlignment="1">
      <alignment horizontal="left"/>
    </xf>
    <xf numFmtId="0" fontId="1" fillId="8" borderId="11" xfId="7" applyFont="1" applyFill="1" applyBorder="1" applyAlignment="1">
      <alignment horizontal="left"/>
    </xf>
    <xf numFmtId="0" fontId="1" fillId="0" borderId="10" xfId="7" applyFont="1" applyBorder="1" applyAlignment="1">
      <alignment horizontal="left" vertical="top"/>
    </xf>
    <xf numFmtId="0" fontId="1" fillId="0" borderId="2" xfId="7" applyFont="1" applyBorder="1" applyAlignment="1">
      <alignment horizontal="left" vertical="top"/>
    </xf>
    <xf numFmtId="0" fontId="1" fillId="0" borderId="11" xfId="7" applyFont="1" applyBorder="1" applyAlignment="1">
      <alignment horizontal="left" vertical="top"/>
    </xf>
    <xf numFmtId="0" fontId="1" fillId="8" borderId="12" xfId="7" applyFont="1" applyFill="1" applyBorder="1" applyAlignment="1">
      <alignment horizontal="left"/>
    </xf>
    <xf numFmtId="0" fontId="1" fillId="8" borderId="13" xfId="7" applyFont="1" applyFill="1" applyBorder="1" applyAlignment="1">
      <alignment horizontal="left"/>
    </xf>
    <xf numFmtId="0" fontId="1" fillId="8" borderId="14" xfId="7" applyFont="1" applyFill="1" applyBorder="1" applyAlignment="1">
      <alignment horizontal="left"/>
    </xf>
    <xf numFmtId="0" fontId="1" fillId="0" borderId="12" xfId="7" applyFont="1" applyBorder="1" applyAlignment="1">
      <alignment horizontal="left" vertical="top"/>
    </xf>
    <xf numFmtId="0" fontId="1" fillId="0" borderId="13" xfId="7" applyFont="1" applyBorder="1" applyAlignment="1">
      <alignment horizontal="left" vertical="top"/>
    </xf>
    <xf numFmtId="0" fontId="1" fillId="0" borderId="14" xfId="7" applyFont="1" applyBorder="1" applyAlignment="1">
      <alignment horizontal="left" vertical="top"/>
    </xf>
    <xf numFmtId="0" fontId="13" fillId="0" borderId="18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8" borderId="16" xfId="7" applyFont="1" applyFill="1" applyBorder="1" applyAlignment="1">
      <alignment horizontal="center" vertical="center" wrapText="1"/>
    </xf>
    <xf numFmtId="0" fontId="1" fillId="8" borderId="17" xfId="7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" fillId="0" borderId="6" xfId="7" applyFont="1" applyFill="1" applyBorder="1" applyAlignment="1">
      <alignment horizontal="center" vertical="center" wrapText="1"/>
    </xf>
    <xf numFmtId="165" fontId="10" fillId="0" borderId="6" xfId="7" applyNumberFormat="1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" fillId="0" borderId="2" xfId="7" applyFont="1" applyFill="1" applyBorder="1" applyAlignment="1">
      <alignment horizontal="center" vertical="center" wrapText="1"/>
    </xf>
    <xf numFmtId="165" fontId="10" fillId="0" borderId="2" xfId="7" applyNumberFormat="1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8" borderId="1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7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left" vertical="top"/>
    </xf>
    <xf numFmtId="0" fontId="1" fillId="10" borderId="5" xfId="0" applyFont="1" applyFill="1" applyBorder="1" applyAlignment="1">
      <alignment horizontal="left" vertical="top"/>
    </xf>
    <xf numFmtId="0" fontId="1" fillId="10" borderId="4" xfId="0" applyFont="1" applyFill="1" applyBorder="1" applyAlignment="1">
      <alignment horizontal="left" vertical="top"/>
    </xf>
  </cellXfs>
  <cellStyles count="10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rmal 2" xfId="7"/>
    <cellStyle name="Normal 3" xfId="8"/>
    <cellStyle name="Total" xfId="9" builtinId="25" customBuiltin="1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409576</xdr:colOff>
      <xdr:row>0</xdr:row>
      <xdr:rowOff>28575</xdr:rowOff>
    </xdr:from>
    <xdr:to>
      <xdr:col>12</xdr:col>
      <xdr:colOff>523876</xdr:colOff>
      <xdr:row>3</xdr:row>
      <xdr:rowOff>174606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6" y="28575"/>
          <a:ext cx="6515100" cy="66038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1</xdr:col>
      <xdr:colOff>400050</xdr:colOff>
      <xdr:row>3</xdr:row>
      <xdr:rowOff>152399</xdr:rowOff>
    </xdr:to>
    <xdr:pic>
      <xdr:nvPicPr>
        <xdr:cNvPr id="7" name="Picture 6" descr="C:\Users\ssc.kshaik\AppData\Local\Microsoft\Windows\Temporary Internet Files\Content.Outlook\Q4UM8C2X\CMA-CGM LOGO cdr final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990600" cy="647699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0</xdr:row>
      <xdr:rowOff>28575</xdr:rowOff>
    </xdr:from>
    <xdr:to>
      <xdr:col>4</xdr:col>
      <xdr:colOff>266700</xdr:colOff>
      <xdr:row>3</xdr:row>
      <xdr:rowOff>180975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28575"/>
          <a:ext cx="6429375" cy="63817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19051</xdr:colOff>
      <xdr:row>0</xdr:row>
      <xdr:rowOff>38100</xdr:rowOff>
    </xdr:from>
    <xdr:to>
      <xdr:col>1</xdr:col>
      <xdr:colOff>638176</xdr:colOff>
      <xdr:row>3</xdr:row>
      <xdr:rowOff>209550</xdr:rowOff>
    </xdr:to>
    <xdr:pic>
      <xdr:nvPicPr>
        <xdr:cNvPr id="5" name="Picture 4" descr="C:\Users\ssc.kshaik\AppData\Local\Microsoft\Windows\Temporary Internet Files\Content.Outlook\Q4UM8C2X\CMA-CGM LOGO cdr final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38100"/>
          <a:ext cx="1047750" cy="6572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0</xdr:row>
      <xdr:rowOff>19050</xdr:rowOff>
    </xdr:from>
    <xdr:to>
      <xdr:col>2</xdr:col>
      <xdr:colOff>2409825</xdr:colOff>
      <xdr:row>3</xdr:row>
      <xdr:rowOff>171450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9050"/>
          <a:ext cx="5429250" cy="63817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1</xdr:col>
      <xdr:colOff>609600</xdr:colOff>
      <xdr:row>3</xdr:row>
      <xdr:rowOff>171450</xdr:rowOff>
    </xdr:to>
    <xdr:pic>
      <xdr:nvPicPr>
        <xdr:cNvPr id="5" name="Picture 4" descr="C:\Users\ssc.kshaik\AppData\Local\Microsoft\Windows\Temporary Internet Files\Content.Outlook\Q4UM8C2X\CMA-CGM LOGO cdr final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1019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pane ySplit="21" topLeftCell="A22" activePane="bottomLeft" state="frozen"/>
      <selection pane="bottomLeft" activeCell="N19" sqref="N19:Q19"/>
    </sheetView>
  </sheetViews>
  <sheetFormatPr defaultRowHeight="12.75" x14ac:dyDescent="0.2"/>
  <cols>
    <col min="12" max="12" width="4.5703125" customWidth="1"/>
  </cols>
  <sheetData>
    <row r="1" spans="1:19" s="84" customFormat="1" ht="13.5" thickBot="1" x14ac:dyDescent="0.25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</row>
    <row r="2" spans="1:19" s="84" customFormat="1" ht="13.5" thickBot="1" x14ac:dyDescent="0.25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</row>
    <row r="3" spans="1:19" s="84" customFormat="1" ht="13.5" thickBot="1" x14ac:dyDescent="0.25">
      <c r="A3" s="82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</row>
    <row r="4" spans="1:19" s="84" customFormat="1" ht="30" customHeight="1" x14ac:dyDescent="0.2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</row>
    <row r="5" spans="1:19" ht="13.5" thickBot="1" x14ac:dyDescent="0.25"/>
    <row r="6" spans="1:19" s="5" customFormat="1" ht="12.75" customHeight="1" thickBot="1" x14ac:dyDescent="0.25">
      <c r="A6" s="41" t="s">
        <v>7</v>
      </c>
      <c r="B6" s="42"/>
      <c r="C6" s="43"/>
      <c r="D6" s="44" t="s">
        <v>160</v>
      </c>
      <c r="E6" s="45"/>
      <c r="F6" s="45"/>
      <c r="G6" s="45"/>
      <c r="H6" s="45"/>
      <c r="I6" s="45"/>
      <c r="J6" s="46"/>
      <c r="K6" s="2"/>
      <c r="L6" s="52" t="s">
        <v>8</v>
      </c>
      <c r="M6" s="52"/>
      <c r="N6" s="52"/>
      <c r="O6" s="52"/>
      <c r="P6" s="3"/>
      <c r="Q6" s="3"/>
      <c r="R6" s="3"/>
      <c r="S6" s="4"/>
    </row>
    <row r="7" spans="1:19" s="5" customFormat="1" ht="12.75" customHeight="1" x14ac:dyDescent="0.2">
      <c r="A7" s="41" t="s">
        <v>158</v>
      </c>
      <c r="B7" s="42"/>
      <c r="C7" s="43"/>
      <c r="D7" s="44" t="s">
        <v>159</v>
      </c>
      <c r="E7" s="45"/>
      <c r="F7" s="45"/>
      <c r="G7" s="45"/>
      <c r="H7" s="45"/>
      <c r="I7" s="45"/>
      <c r="J7" s="46"/>
      <c r="K7" s="2"/>
      <c r="L7" s="52"/>
      <c r="M7" s="52"/>
      <c r="N7" s="52"/>
      <c r="O7" s="52"/>
      <c r="P7" s="3"/>
      <c r="Q7" s="3"/>
      <c r="R7" s="3"/>
      <c r="S7" s="4"/>
    </row>
    <row r="8" spans="1:19" s="5" customFormat="1" x14ac:dyDescent="0.2">
      <c r="A8" s="53" t="s">
        <v>9</v>
      </c>
      <c r="B8" s="54"/>
      <c r="C8" s="55"/>
      <c r="D8" s="56" t="s">
        <v>10</v>
      </c>
      <c r="E8" s="57"/>
      <c r="F8" s="57"/>
      <c r="G8" s="57"/>
      <c r="H8" s="57"/>
      <c r="I8" s="57"/>
      <c r="J8" s="58"/>
      <c r="K8" s="2"/>
      <c r="L8" s="52"/>
      <c r="M8" s="52"/>
      <c r="N8" s="52"/>
      <c r="O8" s="52"/>
      <c r="P8" s="3"/>
      <c r="Q8" s="3"/>
      <c r="R8" s="3"/>
      <c r="S8" s="4"/>
    </row>
    <row r="9" spans="1:19" s="5" customFormat="1" x14ac:dyDescent="0.2">
      <c r="A9" s="53" t="s">
        <v>11</v>
      </c>
      <c r="B9" s="54"/>
      <c r="C9" s="55"/>
      <c r="D9" s="56" t="s">
        <v>12</v>
      </c>
      <c r="E9" s="57"/>
      <c r="F9" s="57"/>
      <c r="G9" s="57"/>
      <c r="H9" s="57"/>
      <c r="I9" s="57"/>
      <c r="J9" s="58"/>
      <c r="K9" s="2"/>
      <c r="L9" s="52"/>
      <c r="M9" s="52"/>
      <c r="N9" s="52"/>
      <c r="O9" s="52"/>
      <c r="P9" s="3"/>
      <c r="Q9" s="3"/>
      <c r="R9" s="3"/>
      <c r="S9" s="4"/>
    </row>
    <row r="10" spans="1:19" s="5" customFormat="1" x14ac:dyDescent="0.2">
      <c r="A10" s="53" t="s">
        <v>13</v>
      </c>
      <c r="B10" s="54"/>
      <c r="C10" s="55"/>
      <c r="D10" s="56" t="s">
        <v>14</v>
      </c>
      <c r="E10" s="57"/>
      <c r="F10" s="57"/>
      <c r="G10" s="57"/>
      <c r="H10" s="57"/>
      <c r="I10" s="57"/>
      <c r="J10" s="58"/>
      <c r="K10" s="2"/>
      <c r="L10" s="52"/>
      <c r="M10" s="52"/>
      <c r="N10" s="52"/>
      <c r="O10" s="52"/>
      <c r="P10" s="3"/>
      <c r="Q10" s="3"/>
      <c r="R10" s="3"/>
      <c r="S10" s="4"/>
    </row>
    <row r="11" spans="1:19" s="5" customFormat="1" x14ac:dyDescent="0.2">
      <c r="A11" s="53" t="s">
        <v>15</v>
      </c>
      <c r="B11" s="54"/>
      <c r="C11" s="55"/>
      <c r="D11" s="56" t="s">
        <v>16</v>
      </c>
      <c r="E11" s="57"/>
      <c r="F11" s="57"/>
      <c r="G11" s="57"/>
      <c r="H11" s="57"/>
      <c r="I11" s="57"/>
      <c r="J11" s="58"/>
      <c r="K11" s="2"/>
      <c r="L11" s="52"/>
      <c r="M11" s="52"/>
      <c r="N11" s="52"/>
      <c r="O11" s="52"/>
      <c r="P11" s="3"/>
      <c r="Q11" s="3"/>
      <c r="R11" s="3"/>
      <c r="S11" s="4"/>
    </row>
    <row r="12" spans="1:19" s="5" customFormat="1" x14ac:dyDescent="0.2">
      <c r="A12" s="53" t="s">
        <v>17</v>
      </c>
      <c r="B12" s="54"/>
      <c r="C12" s="55"/>
      <c r="D12" s="56" t="s">
        <v>18</v>
      </c>
      <c r="E12" s="57"/>
      <c r="F12" s="57"/>
      <c r="G12" s="57"/>
      <c r="H12" s="57"/>
      <c r="I12" s="57"/>
      <c r="J12" s="58"/>
      <c r="K12" s="2"/>
      <c r="L12" s="52"/>
      <c r="M12" s="52"/>
      <c r="N12" s="52"/>
      <c r="O12" s="52"/>
      <c r="P12" s="3"/>
      <c r="Q12" s="3"/>
      <c r="R12" s="3"/>
      <c r="S12" s="4"/>
    </row>
    <row r="13" spans="1:19" s="5" customFormat="1" x14ac:dyDescent="0.2">
      <c r="A13" s="53" t="s">
        <v>19</v>
      </c>
      <c r="B13" s="54"/>
      <c r="C13" s="55"/>
      <c r="D13" s="56" t="s">
        <v>20</v>
      </c>
      <c r="E13" s="57"/>
      <c r="F13" s="57"/>
      <c r="G13" s="57"/>
      <c r="H13" s="57"/>
      <c r="I13" s="57"/>
      <c r="J13" s="58"/>
      <c r="K13" s="2"/>
      <c r="L13" s="52"/>
      <c r="M13" s="52"/>
      <c r="N13" s="52"/>
      <c r="O13" s="52"/>
      <c r="P13" s="3"/>
      <c r="Q13" s="3"/>
      <c r="R13" s="3"/>
      <c r="S13" s="4"/>
    </row>
    <row r="14" spans="1:19" s="5" customFormat="1" x14ac:dyDescent="0.2">
      <c r="A14" s="53" t="s">
        <v>21</v>
      </c>
      <c r="B14" s="54"/>
      <c r="C14" s="55"/>
      <c r="D14" s="56" t="s">
        <v>22</v>
      </c>
      <c r="E14" s="57"/>
      <c r="F14" s="57"/>
      <c r="G14" s="57"/>
      <c r="H14" s="57"/>
      <c r="I14" s="57"/>
      <c r="J14" s="58"/>
      <c r="K14" s="2"/>
      <c r="L14" s="52"/>
      <c r="M14" s="52"/>
      <c r="N14" s="52"/>
      <c r="O14" s="52"/>
      <c r="P14" s="3"/>
      <c r="Q14" s="3"/>
      <c r="R14" s="3"/>
      <c r="S14" s="4"/>
    </row>
    <row r="15" spans="1:19" s="5" customFormat="1" x14ac:dyDescent="0.2">
      <c r="A15" s="53" t="s">
        <v>23</v>
      </c>
      <c r="B15" s="54"/>
      <c r="C15" s="55"/>
      <c r="D15" s="56" t="s">
        <v>24</v>
      </c>
      <c r="E15" s="57"/>
      <c r="F15" s="57"/>
      <c r="G15" s="57"/>
      <c r="H15" s="57"/>
      <c r="I15" s="57"/>
      <c r="J15" s="58"/>
      <c r="K15" s="2"/>
      <c r="L15" s="52"/>
      <c r="M15" s="52"/>
      <c r="N15" s="52"/>
      <c r="O15" s="52"/>
      <c r="P15" s="3"/>
      <c r="Q15" s="3"/>
      <c r="R15" s="3"/>
      <c r="S15" s="4"/>
    </row>
    <row r="16" spans="1:19" ht="13.5" thickBot="1" x14ac:dyDescent="0.25">
      <c r="A16" s="59" t="s">
        <v>25</v>
      </c>
      <c r="B16" s="60"/>
      <c r="C16" s="61"/>
      <c r="D16" s="62" t="s">
        <v>26</v>
      </c>
      <c r="E16" s="63"/>
      <c r="F16" s="63"/>
      <c r="G16" s="63"/>
      <c r="H16" s="63"/>
      <c r="I16" s="63"/>
      <c r="J16" s="64"/>
      <c r="K16" s="6"/>
      <c r="L16" s="52"/>
      <c r="M16" s="52"/>
      <c r="N16" s="52"/>
      <c r="O16" s="52"/>
      <c r="P16" s="3"/>
      <c r="Q16" s="3"/>
      <c r="R16" s="3"/>
      <c r="S16" s="6"/>
    </row>
    <row r="17" spans="1:19" ht="13.5" thickBot="1" x14ac:dyDescent="0.25">
      <c r="L17" s="6"/>
      <c r="M17" s="6"/>
      <c r="N17" s="3"/>
      <c r="O17" s="3"/>
      <c r="P17" s="3"/>
      <c r="Q17" s="3"/>
      <c r="R17" s="3"/>
      <c r="S17" s="6"/>
    </row>
    <row r="18" spans="1:19" ht="15.75" customHeight="1" thickBot="1" x14ac:dyDescent="0.3">
      <c r="A18" s="65" t="s">
        <v>27</v>
      </c>
      <c r="B18" s="66"/>
      <c r="E18" s="65" t="s">
        <v>28</v>
      </c>
      <c r="F18" s="67"/>
      <c r="G18" s="66"/>
      <c r="H18" s="68" t="s">
        <v>29</v>
      </c>
      <c r="I18" s="69"/>
      <c r="K18" s="80" t="s">
        <v>149</v>
      </c>
      <c r="L18" s="48"/>
      <c r="M18" s="48"/>
      <c r="N18" s="81" t="s">
        <v>150</v>
      </c>
      <c r="O18" s="50"/>
      <c r="P18" s="50"/>
      <c r="Q18" s="51"/>
      <c r="R18" s="6"/>
    </row>
    <row r="19" spans="1:19" ht="15.75" customHeight="1" thickBot="1" x14ac:dyDescent="0.25">
      <c r="K19" s="47" t="s">
        <v>151</v>
      </c>
      <c r="L19" s="48"/>
      <c r="M19" s="48"/>
      <c r="N19" s="49" t="s">
        <v>157</v>
      </c>
      <c r="O19" s="50"/>
      <c r="P19" s="50"/>
      <c r="Q19" s="51"/>
    </row>
    <row r="20" spans="1:19" ht="15" customHeight="1" thickTop="1" x14ac:dyDescent="0.2">
      <c r="A20" s="70" t="s">
        <v>30</v>
      </c>
      <c r="B20" s="70" t="s">
        <v>31</v>
      </c>
      <c r="C20" s="70"/>
      <c r="D20" s="70"/>
      <c r="E20" s="70"/>
      <c r="F20" s="70"/>
      <c r="G20" s="70"/>
      <c r="H20" s="70" t="s">
        <v>32</v>
      </c>
      <c r="I20" s="70"/>
      <c r="J20" s="70" t="s">
        <v>33</v>
      </c>
      <c r="K20" s="70"/>
      <c r="L20" s="72" t="s">
        <v>34</v>
      </c>
      <c r="M20" s="72"/>
      <c r="N20" s="72" t="s">
        <v>23</v>
      </c>
      <c r="O20" s="72"/>
    </row>
    <row r="21" spans="1:19" ht="15" customHeight="1" thickBot="1" x14ac:dyDescent="0.25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3"/>
      <c r="M21" s="73"/>
      <c r="N21" s="73"/>
      <c r="O21" s="73"/>
    </row>
    <row r="22" spans="1:19" ht="16.5" thickTop="1" x14ac:dyDescent="0.25">
      <c r="A22" s="7"/>
      <c r="B22" s="74"/>
      <c r="C22" s="74"/>
      <c r="D22" s="74"/>
      <c r="E22" s="74"/>
      <c r="F22" s="74"/>
      <c r="G22" s="74"/>
      <c r="H22" s="75"/>
      <c r="I22" s="75"/>
      <c r="J22" s="74"/>
      <c r="K22" s="74"/>
      <c r="L22" s="76"/>
      <c r="M22" s="76"/>
      <c r="N22" s="75"/>
      <c r="O22" s="75"/>
    </row>
    <row r="23" spans="1:19" ht="15.75" x14ac:dyDescent="0.25">
      <c r="A23" s="8"/>
      <c r="B23" s="77"/>
      <c r="C23" s="77"/>
      <c r="D23" s="77"/>
      <c r="E23" s="77"/>
      <c r="F23" s="77"/>
      <c r="G23" s="77"/>
      <c r="H23" s="78"/>
      <c r="I23" s="78"/>
      <c r="J23" s="77"/>
      <c r="K23" s="77"/>
      <c r="L23" s="79"/>
      <c r="M23" s="79"/>
      <c r="N23" s="78"/>
      <c r="O23" s="78"/>
    </row>
    <row r="24" spans="1:19" ht="15.75" x14ac:dyDescent="0.25">
      <c r="A24" s="9"/>
      <c r="B24" s="77"/>
      <c r="C24" s="77"/>
      <c r="D24" s="77"/>
      <c r="E24" s="77"/>
      <c r="F24" s="77"/>
      <c r="G24" s="77"/>
      <c r="H24" s="78"/>
      <c r="I24" s="78"/>
      <c r="J24" s="77"/>
      <c r="K24" s="77"/>
      <c r="L24" s="79"/>
      <c r="M24" s="79"/>
      <c r="N24" s="78"/>
      <c r="O24" s="78"/>
    </row>
    <row r="25" spans="1:19" ht="15.75" x14ac:dyDescent="0.25">
      <c r="A25" s="9"/>
      <c r="B25" s="77"/>
      <c r="C25" s="77"/>
      <c r="D25" s="77"/>
      <c r="E25" s="77"/>
      <c r="F25" s="77"/>
      <c r="G25" s="77"/>
      <c r="H25" s="78"/>
      <c r="I25" s="78"/>
      <c r="J25" s="77"/>
      <c r="K25" s="77"/>
      <c r="L25" s="79"/>
      <c r="M25" s="79"/>
      <c r="N25" s="78"/>
      <c r="O25" s="78"/>
    </row>
    <row r="26" spans="1:19" ht="15.75" x14ac:dyDescent="0.25">
      <c r="A26" s="9"/>
      <c r="B26" s="77"/>
      <c r="C26" s="77"/>
      <c r="D26" s="77"/>
      <c r="E26" s="77"/>
      <c r="F26" s="77"/>
      <c r="G26" s="77"/>
      <c r="H26" s="78"/>
      <c r="I26" s="78"/>
      <c r="J26" s="77"/>
      <c r="K26" s="77"/>
      <c r="L26" s="79"/>
      <c r="M26" s="79"/>
      <c r="N26" s="78"/>
      <c r="O26" s="78"/>
    </row>
    <row r="27" spans="1:19" ht="15.75" x14ac:dyDescent="0.25">
      <c r="A27" s="7"/>
      <c r="B27" s="77"/>
      <c r="C27" s="77"/>
      <c r="D27" s="77"/>
      <c r="E27" s="77"/>
      <c r="F27" s="77"/>
      <c r="G27" s="77"/>
      <c r="H27" s="75"/>
      <c r="I27" s="75"/>
      <c r="J27" s="77"/>
      <c r="K27" s="77"/>
      <c r="L27" s="79"/>
      <c r="M27" s="79"/>
      <c r="N27" s="75"/>
      <c r="O27" s="75"/>
    </row>
    <row r="28" spans="1:19" ht="15.75" x14ac:dyDescent="0.25">
      <c r="A28" s="8"/>
      <c r="B28" s="77"/>
      <c r="C28" s="77"/>
      <c r="D28" s="77"/>
      <c r="E28" s="77"/>
      <c r="F28" s="77"/>
      <c r="G28" s="77"/>
      <c r="H28" s="78"/>
      <c r="I28" s="78"/>
      <c r="J28" s="77"/>
      <c r="K28" s="77"/>
      <c r="L28" s="79"/>
      <c r="M28" s="79"/>
      <c r="N28" s="78"/>
      <c r="O28" s="78"/>
    </row>
    <row r="29" spans="1:19" ht="15.75" x14ac:dyDescent="0.25">
      <c r="A29" s="9"/>
      <c r="B29" s="77"/>
      <c r="C29" s="77"/>
      <c r="D29" s="77"/>
      <c r="E29" s="77"/>
      <c r="F29" s="77"/>
      <c r="G29" s="77"/>
      <c r="H29" s="78"/>
      <c r="I29" s="78"/>
      <c r="J29" s="77"/>
      <c r="K29" s="77"/>
      <c r="L29" s="79"/>
      <c r="M29" s="79"/>
      <c r="N29" s="78"/>
      <c r="O29" s="78"/>
    </row>
    <row r="30" spans="1:19" ht="15.75" x14ac:dyDescent="0.25">
      <c r="A30" s="9"/>
      <c r="B30" s="77"/>
      <c r="C30" s="77"/>
      <c r="D30" s="77"/>
      <c r="E30" s="77"/>
      <c r="F30" s="77"/>
      <c r="G30" s="77"/>
      <c r="H30" s="78"/>
      <c r="I30" s="78"/>
      <c r="J30" s="77"/>
      <c r="K30" s="77"/>
      <c r="L30" s="79"/>
      <c r="M30" s="79"/>
      <c r="N30" s="78"/>
      <c r="O30" s="78"/>
    </row>
    <row r="31" spans="1:19" ht="15.75" x14ac:dyDescent="0.25">
      <c r="A31" s="9"/>
      <c r="B31" s="77"/>
      <c r="C31" s="77"/>
      <c r="D31" s="77"/>
      <c r="E31" s="77"/>
      <c r="F31" s="77"/>
      <c r="G31" s="77"/>
      <c r="H31" s="78"/>
      <c r="I31" s="78"/>
      <c r="J31" s="77"/>
      <c r="K31" s="77"/>
      <c r="L31" s="79"/>
      <c r="M31" s="79"/>
      <c r="N31" s="78"/>
      <c r="O31" s="78"/>
    </row>
  </sheetData>
  <mergeCells count="87">
    <mergeCell ref="K18:M18"/>
    <mergeCell ref="N18:Q18"/>
    <mergeCell ref="A1:XFD4"/>
    <mergeCell ref="B31:G31"/>
    <mergeCell ref="H31:I31"/>
    <mergeCell ref="J31:K31"/>
    <mergeCell ref="L31:M31"/>
    <mergeCell ref="N31:O31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N30:O30"/>
    <mergeCell ref="B27:G27"/>
    <mergeCell ref="H27:I27"/>
    <mergeCell ref="J27:K27"/>
    <mergeCell ref="L27:M27"/>
    <mergeCell ref="N27:O27"/>
    <mergeCell ref="B28:G28"/>
    <mergeCell ref="H28:I28"/>
    <mergeCell ref="J28:K28"/>
    <mergeCell ref="L28:M28"/>
    <mergeCell ref="N28:O28"/>
    <mergeCell ref="B25:G25"/>
    <mergeCell ref="H25:I25"/>
    <mergeCell ref="J25:K25"/>
    <mergeCell ref="L25:M25"/>
    <mergeCell ref="N25:O25"/>
    <mergeCell ref="B26:G26"/>
    <mergeCell ref="H26:I26"/>
    <mergeCell ref="J26:K26"/>
    <mergeCell ref="L26:M26"/>
    <mergeCell ref="N26:O26"/>
    <mergeCell ref="B23:G23"/>
    <mergeCell ref="H23:I23"/>
    <mergeCell ref="J23:K23"/>
    <mergeCell ref="L23:M23"/>
    <mergeCell ref="N23:O23"/>
    <mergeCell ref="B24:G24"/>
    <mergeCell ref="H24:I24"/>
    <mergeCell ref="J24:K24"/>
    <mergeCell ref="L24:M24"/>
    <mergeCell ref="N24:O24"/>
    <mergeCell ref="N20:O21"/>
    <mergeCell ref="B22:G22"/>
    <mergeCell ref="H22:I22"/>
    <mergeCell ref="J22:K22"/>
    <mergeCell ref="L22:M22"/>
    <mergeCell ref="N22:O22"/>
    <mergeCell ref="A20:A21"/>
    <mergeCell ref="B20:G21"/>
    <mergeCell ref="H20:I21"/>
    <mergeCell ref="J20:K21"/>
    <mergeCell ref="L20:M21"/>
    <mergeCell ref="A16:C16"/>
    <mergeCell ref="D16:J16"/>
    <mergeCell ref="A18:B18"/>
    <mergeCell ref="E18:G18"/>
    <mergeCell ref="H18:I18"/>
    <mergeCell ref="D12:J12"/>
    <mergeCell ref="A14:C14"/>
    <mergeCell ref="D14:J14"/>
    <mergeCell ref="A15:C15"/>
    <mergeCell ref="D15:J15"/>
    <mergeCell ref="A13:C13"/>
    <mergeCell ref="D13:J13"/>
    <mergeCell ref="A7:C7"/>
    <mergeCell ref="D7:J7"/>
    <mergeCell ref="K19:M19"/>
    <mergeCell ref="N19:Q19"/>
    <mergeCell ref="A6:C6"/>
    <mergeCell ref="D6:J6"/>
    <mergeCell ref="L6:O16"/>
    <mergeCell ref="A8:C8"/>
    <mergeCell ref="D8:J8"/>
    <mergeCell ref="A9:C9"/>
    <mergeCell ref="D9:J9"/>
    <mergeCell ref="A10:C10"/>
    <mergeCell ref="D10:J10"/>
    <mergeCell ref="A11:C11"/>
    <mergeCell ref="D11:J11"/>
    <mergeCell ref="A12:C12"/>
  </mergeCells>
  <conditionalFormatting sqref="H18:I18">
    <cfRule type="cellIs" dxfId="2" priority="1" operator="equal">
      <formula>"External"</formula>
    </cfRule>
    <cfRule type="cellIs" dxfId="1" priority="2" operator="equal">
      <formula>"Internal"</formula>
    </cfRule>
    <cfRule type="cellIs" dxfId="0" priority="3" operator="equal">
      <formula>"Confidential"</formula>
    </cfRule>
  </conditionalFormatting>
  <dataValidations count="1">
    <dataValidation type="list" allowBlank="1" showInputMessage="1" showErrorMessage="1" sqref="H18">
      <formula1>"Internal,External,Confidential"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M131"/>
  <sheetViews>
    <sheetView workbookViewId="0">
      <pane ySplit="9" topLeftCell="A13" activePane="bottomLeft" state="frozen"/>
      <selection pane="bottomLeft" activeCell="H12" sqref="H12"/>
    </sheetView>
  </sheetViews>
  <sheetFormatPr defaultRowHeight="12.75" x14ac:dyDescent="0.2"/>
  <cols>
    <col min="1" max="1" width="6.42578125" style="20" customWidth="1"/>
    <col min="2" max="2" width="77.7109375" customWidth="1"/>
    <col min="3" max="3" width="12.42578125" bestFit="1" customWidth="1"/>
    <col min="4" max="4" width="12.42578125" customWidth="1"/>
    <col min="5" max="13" width="5.85546875" bestFit="1" customWidth="1"/>
    <col min="14" max="34" width="6.85546875" bestFit="1" customWidth="1"/>
    <col min="35" max="43" width="5.28515625" bestFit="1" customWidth="1"/>
    <col min="44" max="65" width="6.28515625" bestFit="1" customWidth="1"/>
    <col min="66" max="74" width="6.140625" bestFit="1" customWidth="1"/>
    <col min="75" max="96" width="7.140625" bestFit="1" customWidth="1"/>
    <col min="97" max="105" width="6.140625" bestFit="1" customWidth="1"/>
    <col min="106" max="126" width="7.140625" bestFit="1" customWidth="1"/>
    <col min="127" max="135" width="5.5703125" bestFit="1" customWidth="1"/>
    <col min="136" max="157" width="6.5703125" bestFit="1" customWidth="1"/>
    <col min="158" max="166" width="6" bestFit="1" customWidth="1"/>
    <col min="167" max="187" width="7" bestFit="1" customWidth="1"/>
    <col min="188" max="196" width="6" bestFit="1" customWidth="1"/>
    <col min="197" max="218" width="7" bestFit="1" customWidth="1"/>
    <col min="219" max="221" width="5.85546875" bestFit="1" customWidth="1"/>
  </cols>
  <sheetData>
    <row r="1" spans="1:221" s="6" customFormat="1" x14ac:dyDescent="0.2">
      <c r="A1" s="83"/>
      <c r="B1" s="83"/>
      <c r="C1" s="83"/>
      <c r="D1" s="83"/>
      <c r="E1" s="83"/>
      <c r="F1" s="83"/>
      <c r="G1" s="83"/>
      <c r="H1" s="87" t="s">
        <v>146</v>
      </c>
      <c r="I1" s="88"/>
      <c r="J1" s="88"/>
      <c r="K1" s="88"/>
      <c r="L1" s="88"/>
      <c r="M1" s="89"/>
      <c r="N1" s="10"/>
      <c r="O1" s="10"/>
      <c r="P1" s="10"/>
      <c r="Q1" s="10"/>
      <c r="R1" s="10"/>
      <c r="S1" s="10"/>
    </row>
    <row r="2" spans="1:221" s="6" customFormat="1" x14ac:dyDescent="0.2">
      <c r="A2" s="83"/>
      <c r="B2" s="83"/>
      <c r="C2" s="83"/>
      <c r="D2" s="83"/>
      <c r="E2" s="83"/>
      <c r="F2" s="83"/>
      <c r="G2" s="83"/>
      <c r="H2" s="90"/>
      <c r="I2" s="91"/>
      <c r="J2" s="91"/>
      <c r="K2" s="91"/>
      <c r="L2" s="91"/>
      <c r="M2" s="92"/>
      <c r="N2" s="10"/>
      <c r="O2" s="10"/>
      <c r="P2" s="10"/>
      <c r="Q2" s="10"/>
      <c r="R2" s="10"/>
      <c r="S2" s="10"/>
    </row>
    <row r="3" spans="1:221" s="6" customFormat="1" x14ac:dyDescent="0.2">
      <c r="A3" s="83"/>
      <c r="B3" s="83"/>
      <c r="C3" s="83"/>
      <c r="D3" s="83"/>
      <c r="E3" s="83"/>
      <c r="F3" s="83"/>
      <c r="G3" s="83"/>
      <c r="H3" s="93"/>
      <c r="I3" s="94"/>
      <c r="J3" s="94"/>
      <c r="K3" s="94"/>
      <c r="L3" s="94"/>
      <c r="M3" s="95"/>
      <c r="N3" s="10"/>
      <c r="O3" s="10"/>
      <c r="P3" s="10"/>
      <c r="Q3" s="10"/>
      <c r="R3" s="10"/>
      <c r="S3" s="10"/>
    </row>
    <row r="4" spans="1:221" s="6" customFormat="1" ht="30" customHeight="1" x14ac:dyDescent="0.2">
      <c r="A4" s="83"/>
      <c r="B4" s="83"/>
      <c r="C4" s="83"/>
      <c r="D4" s="83"/>
      <c r="E4" s="83"/>
      <c r="F4" s="83"/>
      <c r="G4" s="83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6" spans="1:221" x14ac:dyDescent="0.2">
      <c r="A6" s="98" t="s">
        <v>1</v>
      </c>
      <c r="B6" s="98"/>
      <c r="C6" s="98"/>
      <c r="D6" s="98"/>
      <c r="E6" s="99" t="s">
        <v>87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1"/>
    </row>
    <row r="7" spans="1:221" x14ac:dyDescent="0.2">
      <c r="B7" s="1"/>
      <c r="C7" s="1"/>
      <c r="D7" s="1"/>
    </row>
    <row r="8" spans="1:221" ht="25.5" customHeight="1" x14ac:dyDescent="0.2">
      <c r="A8" s="96" t="s">
        <v>2</v>
      </c>
      <c r="B8" s="97" t="s">
        <v>3</v>
      </c>
      <c r="C8" s="85" t="s">
        <v>147</v>
      </c>
      <c r="D8" s="85" t="s">
        <v>86</v>
      </c>
      <c r="E8" s="38"/>
      <c r="F8" s="39"/>
      <c r="G8" s="39"/>
      <c r="H8" s="39"/>
      <c r="I8" s="39"/>
      <c r="J8" s="39"/>
      <c r="K8" s="40"/>
      <c r="L8" s="38"/>
      <c r="M8" s="39"/>
      <c r="N8" s="39"/>
      <c r="O8" s="39"/>
      <c r="P8" s="39"/>
      <c r="Q8" s="39"/>
      <c r="R8" s="40"/>
      <c r="S8" s="38"/>
      <c r="T8" s="39"/>
      <c r="U8" s="39"/>
      <c r="V8" s="39"/>
      <c r="W8" s="39"/>
      <c r="X8" s="39"/>
      <c r="Y8" s="40"/>
      <c r="Z8" s="38"/>
      <c r="AA8" s="39"/>
      <c r="AB8" s="39"/>
      <c r="AC8" s="39"/>
      <c r="AD8" s="39"/>
      <c r="AE8" s="39"/>
      <c r="AF8" s="40"/>
      <c r="AG8" s="38"/>
      <c r="AH8" s="39"/>
      <c r="AI8" s="39"/>
      <c r="AJ8" s="39"/>
      <c r="AK8" s="39"/>
      <c r="AL8" s="39"/>
      <c r="AM8" s="40"/>
      <c r="AN8" s="38"/>
      <c r="AO8" s="39"/>
      <c r="AP8" s="39"/>
      <c r="AQ8" s="39"/>
      <c r="AR8" s="39"/>
      <c r="AS8" s="39"/>
      <c r="AT8" s="40"/>
      <c r="AU8" s="38"/>
      <c r="AV8" s="39"/>
      <c r="AW8" s="39"/>
      <c r="AX8" s="39"/>
      <c r="AY8" s="39"/>
      <c r="AZ8" s="39"/>
      <c r="BA8" s="40"/>
      <c r="BB8" s="38"/>
      <c r="BC8" s="39"/>
      <c r="BD8" s="39"/>
      <c r="BE8" s="39"/>
      <c r="BF8" s="39"/>
      <c r="BG8" s="39"/>
      <c r="BH8" s="40"/>
      <c r="BI8" s="38"/>
      <c r="BJ8" s="39"/>
      <c r="BK8" s="39"/>
      <c r="BL8" s="39"/>
      <c r="BM8" s="39"/>
      <c r="BN8" s="39"/>
      <c r="BO8" s="40"/>
      <c r="BP8" s="38"/>
      <c r="BQ8" s="39"/>
      <c r="BR8" s="39"/>
      <c r="BS8" s="39"/>
      <c r="BT8" s="39"/>
      <c r="BU8" s="39"/>
      <c r="BV8" s="40"/>
      <c r="BW8" s="38"/>
      <c r="BX8" s="39"/>
      <c r="BY8" s="39"/>
      <c r="BZ8" s="39"/>
      <c r="CA8" s="39"/>
      <c r="CB8" s="39"/>
      <c r="CC8" s="40"/>
      <c r="CD8" s="38"/>
      <c r="CE8" s="39"/>
      <c r="CF8" s="39"/>
      <c r="CG8" s="39"/>
      <c r="CH8" s="39"/>
      <c r="CI8" s="39"/>
      <c r="CJ8" s="40"/>
      <c r="CK8" s="38"/>
      <c r="CL8" s="39"/>
      <c r="CM8" s="39"/>
      <c r="CN8" s="39"/>
      <c r="CO8" s="39"/>
      <c r="CP8" s="39"/>
      <c r="CQ8" s="40"/>
      <c r="CR8" s="38"/>
      <c r="CS8" s="39"/>
      <c r="CT8" s="39"/>
      <c r="CU8" s="39"/>
      <c r="CV8" s="39"/>
      <c r="CW8" s="39"/>
      <c r="CX8" s="40"/>
      <c r="CY8" s="38"/>
      <c r="CZ8" s="39"/>
      <c r="DA8" s="39"/>
      <c r="DB8" s="39"/>
      <c r="DC8" s="39"/>
      <c r="DD8" s="39"/>
      <c r="DE8" s="40"/>
      <c r="DF8" s="38"/>
      <c r="DG8" s="39"/>
      <c r="DH8" s="39"/>
      <c r="DI8" s="39"/>
      <c r="DJ8" s="39"/>
      <c r="DK8" s="39"/>
      <c r="DL8" s="40"/>
      <c r="DM8" s="38"/>
      <c r="DN8" s="39"/>
      <c r="DO8" s="39"/>
      <c r="DP8" s="39"/>
      <c r="DQ8" s="39"/>
      <c r="DR8" s="39"/>
      <c r="DS8" s="40"/>
      <c r="DT8" s="38"/>
      <c r="DU8" s="39"/>
      <c r="DV8" s="39"/>
      <c r="DW8" s="39"/>
      <c r="DX8" s="39"/>
      <c r="DY8" s="39"/>
      <c r="DZ8" s="40"/>
      <c r="EA8" s="38"/>
      <c r="EB8" s="39"/>
      <c r="EC8" s="39"/>
      <c r="ED8" s="39"/>
      <c r="EE8" s="39"/>
      <c r="EF8" s="39"/>
      <c r="EG8" s="40"/>
      <c r="EH8" s="38"/>
      <c r="EI8" s="39"/>
      <c r="EJ8" s="39"/>
      <c r="EK8" s="39"/>
      <c r="EL8" s="39"/>
      <c r="EM8" s="39"/>
      <c r="EN8" s="40"/>
      <c r="EO8" s="38"/>
      <c r="EP8" s="39"/>
      <c r="EQ8" s="39"/>
      <c r="ER8" s="39"/>
      <c r="ES8" s="39"/>
      <c r="ET8" s="39"/>
      <c r="EU8" s="40"/>
      <c r="EV8" s="38"/>
      <c r="EW8" s="39"/>
      <c r="EX8" s="39"/>
      <c r="EY8" s="39"/>
      <c r="EZ8" s="39"/>
      <c r="FA8" s="39"/>
      <c r="FB8" s="40"/>
      <c r="FC8" s="38"/>
      <c r="FD8" s="39"/>
      <c r="FE8" s="39"/>
      <c r="FF8" s="39"/>
      <c r="FG8" s="39"/>
      <c r="FH8" s="39"/>
      <c r="FI8" s="40"/>
      <c r="FJ8" s="38"/>
      <c r="FK8" s="39"/>
      <c r="FL8" s="39"/>
      <c r="FM8" s="39"/>
      <c r="FN8" s="39"/>
      <c r="FO8" s="39"/>
      <c r="FP8" s="40"/>
      <c r="FQ8" s="38"/>
      <c r="FR8" s="39"/>
      <c r="FS8" s="39"/>
      <c r="FT8" s="39"/>
      <c r="FU8" s="39"/>
      <c r="FV8" s="39"/>
      <c r="FW8" s="40"/>
      <c r="FX8" s="38"/>
      <c r="FY8" s="39"/>
      <c r="FZ8" s="39"/>
      <c r="GA8" s="39"/>
      <c r="GB8" s="39"/>
      <c r="GC8" s="39"/>
      <c r="GD8" s="40"/>
      <c r="GE8" s="38"/>
      <c r="GF8" s="39"/>
      <c r="GG8" s="39"/>
      <c r="GH8" s="39"/>
      <c r="GI8" s="39"/>
      <c r="GJ8" s="39"/>
      <c r="GK8" s="40"/>
      <c r="GL8" s="38"/>
      <c r="GM8" s="39"/>
      <c r="GN8" s="39"/>
      <c r="GO8" s="39"/>
      <c r="GP8" s="39"/>
      <c r="GQ8" s="39"/>
      <c r="GR8" s="40"/>
      <c r="GS8" s="38"/>
      <c r="GT8" s="39"/>
      <c r="GU8" s="39"/>
      <c r="GV8" s="39"/>
      <c r="GW8" s="39"/>
      <c r="GX8" s="39"/>
      <c r="GY8" s="40"/>
      <c r="GZ8" s="38"/>
      <c r="HA8" s="39"/>
      <c r="HB8" s="39"/>
      <c r="HC8" s="39"/>
      <c r="HD8" s="39"/>
      <c r="HE8" s="39"/>
      <c r="HF8" s="40"/>
      <c r="HG8" s="38"/>
      <c r="HH8" s="39"/>
      <c r="HI8" s="39"/>
      <c r="HJ8" s="39"/>
      <c r="HK8" s="39"/>
      <c r="HL8" s="39"/>
      <c r="HM8" s="40"/>
    </row>
    <row r="9" spans="1:221" x14ac:dyDescent="0.2">
      <c r="A9" s="96"/>
      <c r="B9" s="97"/>
      <c r="C9" s="86"/>
      <c r="D9" s="8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</row>
    <row r="10" spans="1:221" s="27" customFormat="1" x14ac:dyDescent="0.2">
      <c r="A10" s="29">
        <v>1</v>
      </c>
      <c r="B10" s="24" t="s">
        <v>39</v>
      </c>
      <c r="C10" s="25">
        <f>SUM(C11:C14)</f>
        <v>0</v>
      </c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</row>
    <row r="11" spans="1:221" x14ac:dyDescent="0.2">
      <c r="A11" s="21">
        <v>1.01</v>
      </c>
      <c r="B11" s="14" t="s">
        <v>41</v>
      </c>
      <c r="C11" s="11">
        <f>SUM(E11:HM11)</f>
        <v>0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</row>
    <row r="12" spans="1:221" x14ac:dyDescent="0.2">
      <c r="A12" s="21">
        <v>1.02</v>
      </c>
      <c r="B12" s="14" t="s">
        <v>42</v>
      </c>
      <c r="C12" s="11">
        <f>SUM(E12:HM12)</f>
        <v>0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</row>
    <row r="13" spans="1:221" x14ac:dyDescent="0.2">
      <c r="A13" s="21">
        <v>1.03</v>
      </c>
      <c r="B13" s="14" t="s">
        <v>44</v>
      </c>
      <c r="C13" s="11">
        <f>SUM(E13:HM13)</f>
        <v>0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</row>
    <row r="14" spans="1:221" x14ac:dyDescent="0.2">
      <c r="A14" s="21">
        <v>1.04</v>
      </c>
      <c r="B14" s="14" t="s">
        <v>43</v>
      </c>
      <c r="C14" s="11">
        <f>SUM(E14:HM14)</f>
        <v>0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</row>
    <row r="15" spans="1:221" s="27" customFormat="1" x14ac:dyDescent="0.2">
      <c r="A15" s="29">
        <v>2</v>
      </c>
      <c r="B15" s="24" t="s">
        <v>0</v>
      </c>
      <c r="C15" s="25">
        <f>SUM(C16:C19)</f>
        <v>0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</row>
    <row r="16" spans="1:221" x14ac:dyDescent="0.2">
      <c r="A16" s="21">
        <v>2.0099999999999998</v>
      </c>
      <c r="B16" s="14" t="s">
        <v>120</v>
      </c>
      <c r="C16" s="11">
        <f t="shared" ref="C16:C81" si="0">SUM(E16:HM16)</f>
        <v>0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</row>
    <row r="17" spans="1:221" x14ac:dyDescent="0.2">
      <c r="A17" s="21">
        <v>2.02</v>
      </c>
      <c r="B17" s="14" t="s">
        <v>45</v>
      </c>
      <c r="C17" s="11">
        <f t="shared" si="0"/>
        <v>0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</row>
    <row r="18" spans="1:221" x14ac:dyDescent="0.2">
      <c r="A18" s="21">
        <v>2.0299999999999998</v>
      </c>
      <c r="B18" s="14" t="s">
        <v>121</v>
      </c>
      <c r="C18" s="11">
        <f t="shared" si="0"/>
        <v>0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</row>
    <row r="19" spans="1:221" x14ac:dyDescent="0.2">
      <c r="A19" s="21">
        <v>2.04</v>
      </c>
      <c r="B19" s="14" t="s">
        <v>122</v>
      </c>
      <c r="C19" s="11">
        <f t="shared" si="0"/>
        <v>0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</row>
    <row r="20" spans="1:221" s="27" customFormat="1" x14ac:dyDescent="0.2">
      <c r="A20" s="29">
        <v>3</v>
      </c>
      <c r="B20" s="24" t="s">
        <v>40</v>
      </c>
      <c r="C20" s="25">
        <f>SUM(C21:C34)</f>
        <v>0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</row>
    <row r="21" spans="1:221" x14ac:dyDescent="0.2">
      <c r="A21" s="21">
        <v>3.01</v>
      </c>
      <c r="B21" s="14" t="s">
        <v>46</v>
      </c>
      <c r="C21" s="11">
        <f t="shared" si="0"/>
        <v>0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</row>
    <row r="22" spans="1:221" x14ac:dyDescent="0.2">
      <c r="A22" s="21">
        <v>3.02</v>
      </c>
      <c r="B22" s="14" t="s">
        <v>71</v>
      </c>
      <c r="C22" s="11">
        <f t="shared" si="0"/>
        <v>0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</row>
    <row r="23" spans="1:221" x14ac:dyDescent="0.2">
      <c r="A23" s="21">
        <v>3.03</v>
      </c>
      <c r="B23" s="15" t="s">
        <v>72</v>
      </c>
      <c r="C23" s="11">
        <f t="shared" si="0"/>
        <v>0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</row>
    <row r="24" spans="1:221" x14ac:dyDescent="0.2">
      <c r="A24" s="21">
        <v>3.04</v>
      </c>
      <c r="B24" s="15" t="s">
        <v>72</v>
      </c>
      <c r="C24" s="11">
        <f t="shared" si="0"/>
        <v>0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</row>
    <row r="25" spans="1:221" x14ac:dyDescent="0.2">
      <c r="A25" s="21">
        <v>3.05</v>
      </c>
      <c r="B25" s="15" t="s">
        <v>73</v>
      </c>
      <c r="C25" s="11">
        <f t="shared" si="0"/>
        <v>0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</row>
    <row r="26" spans="1:221" x14ac:dyDescent="0.2">
      <c r="A26" s="21">
        <v>3.06</v>
      </c>
      <c r="B26" s="15" t="s">
        <v>73</v>
      </c>
      <c r="C26" s="11">
        <f t="shared" si="0"/>
        <v>0</v>
      </c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</row>
    <row r="27" spans="1:221" x14ac:dyDescent="0.2">
      <c r="A27" s="21">
        <v>3.07</v>
      </c>
      <c r="B27" s="14" t="s">
        <v>74</v>
      </c>
      <c r="C27" s="11">
        <f t="shared" si="0"/>
        <v>0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</row>
    <row r="28" spans="1:221" x14ac:dyDescent="0.2">
      <c r="A28" s="21">
        <v>3.08</v>
      </c>
      <c r="B28" s="14" t="s">
        <v>75</v>
      </c>
      <c r="C28" s="11">
        <f t="shared" si="0"/>
        <v>0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</row>
    <row r="29" spans="1:221" x14ac:dyDescent="0.2">
      <c r="A29" s="21">
        <v>3.09</v>
      </c>
      <c r="B29" s="14" t="s">
        <v>51</v>
      </c>
      <c r="C29" s="11">
        <f t="shared" si="0"/>
        <v>0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</row>
    <row r="30" spans="1:221" x14ac:dyDescent="0.2">
      <c r="A30" s="21">
        <v>3.1</v>
      </c>
      <c r="B30" s="14" t="s">
        <v>52</v>
      </c>
      <c r="C30" s="11">
        <f t="shared" si="0"/>
        <v>0</v>
      </c>
      <c r="D30" s="11"/>
      <c r="E30" s="12"/>
      <c r="F30" s="12"/>
      <c r="G30" s="12"/>
      <c r="H30" s="3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</row>
    <row r="31" spans="1:221" x14ac:dyDescent="0.2">
      <c r="A31" s="21">
        <v>3.11</v>
      </c>
      <c r="B31" s="14" t="s">
        <v>53</v>
      </c>
      <c r="C31" s="11">
        <f t="shared" si="0"/>
        <v>0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</row>
    <row r="32" spans="1:221" x14ac:dyDescent="0.2">
      <c r="A32" s="21">
        <v>3.12</v>
      </c>
      <c r="B32" s="14" t="s">
        <v>59</v>
      </c>
      <c r="C32" s="11">
        <f t="shared" si="0"/>
        <v>0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</row>
    <row r="33" spans="1:221" x14ac:dyDescent="0.2">
      <c r="A33" s="21">
        <v>3.13</v>
      </c>
      <c r="B33" s="14" t="s">
        <v>60</v>
      </c>
      <c r="C33" s="11">
        <f t="shared" si="0"/>
        <v>0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</row>
    <row r="34" spans="1:221" x14ac:dyDescent="0.2">
      <c r="A34" s="21">
        <v>3.14</v>
      </c>
      <c r="B34" s="14" t="s">
        <v>65</v>
      </c>
      <c r="C34" s="11">
        <f t="shared" si="0"/>
        <v>0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</row>
    <row r="35" spans="1:221" s="27" customFormat="1" x14ac:dyDescent="0.2">
      <c r="A35" s="29">
        <v>4</v>
      </c>
      <c r="B35" s="24" t="s">
        <v>4</v>
      </c>
      <c r="C35" s="25">
        <f>SUM(C36:C49)</f>
        <v>0</v>
      </c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</row>
    <row r="36" spans="1:221" x14ac:dyDescent="0.2">
      <c r="A36" s="21">
        <v>4.01</v>
      </c>
      <c r="B36" s="14" t="s">
        <v>47</v>
      </c>
      <c r="C36" s="11">
        <f t="shared" si="0"/>
        <v>0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</row>
    <row r="37" spans="1:221" x14ac:dyDescent="0.2">
      <c r="A37" s="21">
        <v>4.0199999999999996</v>
      </c>
      <c r="B37" s="14" t="s">
        <v>54</v>
      </c>
      <c r="C37" s="11">
        <f t="shared" si="0"/>
        <v>0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</row>
    <row r="38" spans="1:221" x14ac:dyDescent="0.2">
      <c r="A38" s="21">
        <v>4.03</v>
      </c>
      <c r="B38" s="14" t="s">
        <v>55</v>
      </c>
      <c r="C38" s="11">
        <f t="shared" si="0"/>
        <v>0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</row>
    <row r="39" spans="1:221" x14ac:dyDescent="0.2">
      <c r="A39" s="21">
        <v>4.04</v>
      </c>
      <c r="B39" s="14" t="s">
        <v>48</v>
      </c>
      <c r="C39" s="11">
        <f t="shared" si="0"/>
        <v>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</row>
    <row r="40" spans="1:221" x14ac:dyDescent="0.2">
      <c r="A40" s="21">
        <v>4.05</v>
      </c>
      <c r="B40" s="14" t="s">
        <v>56</v>
      </c>
      <c r="C40" s="11">
        <f t="shared" si="0"/>
        <v>0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</row>
    <row r="41" spans="1:221" x14ac:dyDescent="0.2">
      <c r="A41" s="21">
        <v>4.0599999999999996</v>
      </c>
      <c r="B41" s="14" t="s">
        <v>57</v>
      </c>
      <c r="C41" s="11">
        <f t="shared" si="0"/>
        <v>0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</row>
    <row r="42" spans="1:221" x14ac:dyDescent="0.2">
      <c r="A42" s="21">
        <v>4.07</v>
      </c>
      <c r="B42" s="14" t="s">
        <v>49</v>
      </c>
      <c r="C42" s="11">
        <f t="shared" si="0"/>
        <v>0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</row>
    <row r="43" spans="1:221" x14ac:dyDescent="0.2">
      <c r="A43" s="21">
        <v>4.08</v>
      </c>
      <c r="B43" s="14" t="s">
        <v>58</v>
      </c>
      <c r="C43" s="11">
        <f t="shared" si="0"/>
        <v>0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</row>
    <row r="44" spans="1:221" x14ac:dyDescent="0.2">
      <c r="A44" s="21">
        <v>4.09</v>
      </c>
      <c r="B44" s="14" t="s">
        <v>50</v>
      </c>
      <c r="C44" s="11">
        <f t="shared" si="0"/>
        <v>0</v>
      </c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</row>
    <row r="45" spans="1:221" x14ac:dyDescent="0.2">
      <c r="A45" s="21">
        <v>4.0999999999999996</v>
      </c>
      <c r="B45" s="14" t="s">
        <v>61</v>
      </c>
      <c r="C45" s="11">
        <f t="shared" si="0"/>
        <v>0</v>
      </c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</row>
    <row r="46" spans="1:221" x14ac:dyDescent="0.2">
      <c r="A46" s="21">
        <v>4.1100000000000003</v>
      </c>
      <c r="B46" s="14" t="s">
        <v>62</v>
      </c>
      <c r="C46" s="11">
        <f t="shared" si="0"/>
        <v>0</v>
      </c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</row>
    <row r="47" spans="1:221" x14ac:dyDescent="0.2">
      <c r="A47" s="21">
        <v>4.12</v>
      </c>
      <c r="B47" s="14" t="s">
        <v>63</v>
      </c>
      <c r="C47" s="11">
        <f t="shared" si="0"/>
        <v>0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</row>
    <row r="48" spans="1:221" x14ac:dyDescent="0.2">
      <c r="A48" s="21">
        <v>4.13</v>
      </c>
      <c r="B48" s="14" t="s">
        <v>64</v>
      </c>
      <c r="C48" s="11">
        <f t="shared" si="0"/>
        <v>0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</row>
    <row r="49" spans="1:221" x14ac:dyDescent="0.2">
      <c r="A49" s="21">
        <v>4.1399999999999997</v>
      </c>
      <c r="B49" s="14" t="s">
        <v>119</v>
      </c>
      <c r="C49" s="11">
        <f t="shared" si="0"/>
        <v>0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</row>
    <row r="50" spans="1:221" s="27" customFormat="1" x14ac:dyDescent="0.2">
      <c r="A50" s="29">
        <v>5</v>
      </c>
      <c r="B50" s="24" t="s">
        <v>5</v>
      </c>
      <c r="C50" s="25">
        <f>SUM(C51:C68)</f>
        <v>0</v>
      </c>
      <c r="D50" s="25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</row>
    <row r="51" spans="1:221" x14ac:dyDescent="0.2">
      <c r="A51" s="21">
        <v>5.01</v>
      </c>
      <c r="B51" s="14" t="s">
        <v>66</v>
      </c>
      <c r="C51" s="11">
        <f t="shared" si="0"/>
        <v>0</v>
      </c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</row>
    <row r="52" spans="1:221" x14ac:dyDescent="0.2">
      <c r="A52" s="21">
        <v>5.0199999999999996</v>
      </c>
      <c r="B52" s="14" t="s">
        <v>78</v>
      </c>
      <c r="C52" s="11">
        <f t="shared" si="0"/>
        <v>0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</row>
    <row r="53" spans="1:221" x14ac:dyDescent="0.2">
      <c r="A53" s="21">
        <v>5.03</v>
      </c>
      <c r="B53" s="15" t="s">
        <v>67</v>
      </c>
      <c r="C53" s="11">
        <f t="shared" si="0"/>
        <v>0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</row>
    <row r="54" spans="1:221" x14ac:dyDescent="0.2">
      <c r="A54" s="21">
        <v>5.04</v>
      </c>
      <c r="B54" s="15" t="s">
        <v>68</v>
      </c>
      <c r="C54" s="11">
        <f t="shared" si="0"/>
        <v>0</v>
      </c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</row>
    <row r="55" spans="1:221" x14ac:dyDescent="0.2">
      <c r="A55" s="21">
        <v>5.05</v>
      </c>
      <c r="B55" s="15" t="s">
        <v>69</v>
      </c>
      <c r="C55" s="11">
        <f t="shared" si="0"/>
        <v>0</v>
      </c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</row>
    <row r="56" spans="1:221" x14ac:dyDescent="0.2">
      <c r="A56" s="21">
        <v>5.0599999999999996</v>
      </c>
      <c r="B56" s="15" t="s">
        <v>70</v>
      </c>
      <c r="C56" s="11">
        <f t="shared" si="0"/>
        <v>0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</row>
    <row r="57" spans="1:221" x14ac:dyDescent="0.2">
      <c r="A57" s="21">
        <v>5.07</v>
      </c>
      <c r="B57" s="15" t="s">
        <v>76</v>
      </c>
      <c r="C57" s="11">
        <f t="shared" si="0"/>
        <v>0</v>
      </c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</row>
    <row r="58" spans="1:221" x14ac:dyDescent="0.2">
      <c r="A58" s="21">
        <v>5.08</v>
      </c>
      <c r="B58" s="15" t="s">
        <v>77</v>
      </c>
      <c r="C58" s="11">
        <f t="shared" si="0"/>
        <v>0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</row>
    <row r="59" spans="1:221" x14ac:dyDescent="0.2">
      <c r="A59" s="21">
        <v>5.09</v>
      </c>
      <c r="B59" s="14" t="s">
        <v>79</v>
      </c>
      <c r="C59" s="11">
        <f t="shared" si="0"/>
        <v>0</v>
      </c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</row>
    <row r="60" spans="1:221" x14ac:dyDescent="0.2">
      <c r="A60" s="21">
        <v>5.0999999999999996</v>
      </c>
      <c r="B60" s="15" t="s">
        <v>67</v>
      </c>
      <c r="C60" s="11">
        <f t="shared" si="0"/>
        <v>0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</row>
    <row r="61" spans="1:221" x14ac:dyDescent="0.2">
      <c r="A61" s="21">
        <v>5.1100000000000003</v>
      </c>
      <c r="B61" s="15" t="s">
        <v>68</v>
      </c>
      <c r="C61" s="11">
        <f t="shared" si="0"/>
        <v>0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</row>
    <row r="62" spans="1:221" x14ac:dyDescent="0.2">
      <c r="A62" s="21">
        <v>5.12</v>
      </c>
      <c r="B62" s="15" t="s">
        <v>69</v>
      </c>
      <c r="C62" s="11">
        <f t="shared" si="0"/>
        <v>0</v>
      </c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</row>
    <row r="63" spans="1:221" x14ac:dyDescent="0.2">
      <c r="A63" s="21">
        <v>5.13</v>
      </c>
      <c r="B63" s="15" t="s">
        <v>70</v>
      </c>
      <c r="C63" s="11">
        <f t="shared" si="0"/>
        <v>0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</row>
    <row r="64" spans="1:221" x14ac:dyDescent="0.2">
      <c r="A64" s="21">
        <v>5.14</v>
      </c>
      <c r="B64" s="15" t="s">
        <v>76</v>
      </c>
      <c r="C64" s="11">
        <f t="shared" si="0"/>
        <v>0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</row>
    <row r="65" spans="1:221" x14ac:dyDescent="0.2">
      <c r="A65" s="21">
        <v>5.15</v>
      </c>
      <c r="B65" s="15" t="s">
        <v>77</v>
      </c>
      <c r="C65" s="11">
        <f t="shared" si="0"/>
        <v>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</row>
    <row r="66" spans="1:221" x14ac:dyDescent="0.2">
      <c r="A66" s="21">
        <v>5.16</v>
      </c>
      <c r="B66" s="14" t="s">
        <v>81</v>
      </c>
      <c r="C66" s="11">
        <f t="shared" si="0"/>
        <v>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</row>
    <row r="67" spans="1:221" x14ac:dyDescent="0.2">
      <c r="A67" s="21">
        <v>5.17</v>
      </c>
      <c r="B67" s="14" t="s">
        <v>80</v>
      </c>
      <c r="C67" s="11">
        <f t="shared" si="0"/>
        <v>0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</row>
    <row r="68" spans="1:221" x14ac:dyDescent="0.2">
      <c r="A68" s="21">
        <v>5.18</v>
      </c>
      <c r="B68" s="14" t="s">
        <v>119</v>
      </c>
      <c r="C68" s="11">
        <f t="shared" si="0"/>
        <v>0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</row>
    <row r="69" spans="1:221" s="27" customFormat="1" x14ac:dyDescent="0.2">
      <c r="A69" s="29">
        <v>6</v>
      </c>
      <c r="B69" s="24" t="s">
        <v>82</v>
      </c>
      <c r="C69" s="25">
        <f>SUM(C70:C86)</f>
        <v>0</v>
      </c>
      <c r="D69" s="25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</row>
    <row r="70" spans="1:221" x14ac:dyDescent="0.2">
      <c r="A70" s="21">
        <v>6.01</v>
      </c>
      <c r="B70" s="14" t="s">
        <v>83</v>
      </c>
      <c r="C70" s="11">
        <f t="shared" si="0"/>
        <v>0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</row>
    <row r="71" spans="1:221" x14ac:dyDescent="0.2">
      <c r="A71" s="21">
        <v>6.02</v>
      </c>
      <c r="B71" s="14" t="s">
        <v>84</v>
      </c>
      <c r="C71" s="11">
        <f t="shared" si="0"/>
        <v>0</v>
      </c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</row>
    <row r="72" spans="1:221" x14ac:dyDescent="0.2">
      <c r="A72" s="21">
        <v>6.03</v>
      </c>
      <c r="B72" s="15" t="s">
        <v>67</v>
      </c>
      <c r="C72" s="11">
        <f t="shared" si="0"/>
        <v>0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</row>
    <row r="73" spans="1:221" x14ac:dyDescent="0.2">
      <c r="A73" s="21">
        <v>6.04</v>
      </c>
      <c r="B73" s="15" t="s">
        <v>68</v>
      </c>
      <c r="C73" s="11">
        <f t="shared" si="0"/>
        <v>0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</row>
    <row r="74" spans="1:221" x14ac:dyDescent="0.2">
      <c r="A74" s="21">
        <v>6.05</v>
      </c>
      <c r="B74" s="15" t="s">
        <v>69</v>
      </c>
      <c r="C74" s="11">
        <f t="shared" si="0"/>
        <v>0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</row>
    <row r="75" spans="1:221" x14ac:dyDescent="0.2">
      <c r="A75" s="21">
        <v>6.06</v>
      </c>
      <c r="B75" s="15" t="s">
        <v>70</v>
      </c>
      <c r="C75" s="11">
        <f t="shared" si="0"/>
        <v>0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</row>
    <row r="76" spans="1:221" x14ac:dyDescent="0.2">
      <c r="A76" s="21">
        <v>6.07</v>
      </c>
      <c r="B76" s="15" t="s">
        <v>76</v>
      </c>
      <c r="C76" s="11">
        <f t="shared" si="0"/>
        <v>0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</row>
    <row r="77" spans="1:221" x14ac:dyDescent="0.2">
      <c r="A77" s="21">
        <v>6.08</v>
      </c>
      <c r="B77" s="15" t="s">
        <v>77</v>
      </c>
      <c r="C77" s="11">
        <f t="shared" si="0"/>
        <v>0</v>
      </c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</row>
    <row r="78" spans="1:221" ht="15.75" customHeight="1" x14ac:dyDescent="0.2">
      <c r="A78" s="21">
        <v>6.09</v>
      </c>
      <c r="B78" s="14" t="s">
        <v>85</v>
      </c>
      <c r="C78" s="11">
        <f t="shared" si="0"/>
        <v>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</row>
    <row r="79" spans="1:221" x14ac:dyDescent="0.2">
      <c r="A79" s="28">
        <v>6.1</v>
      </c>
      <c r="B79" s="15" t="s">
        <v>67</v>
      </c>
      <c r="C79" s="11">
        <f t="shared" si="0"/>
        <v>0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</row>
    <row r="80" spans="1:221" x14ac:dyDescent="0.2">
      <c r="A80" s="21">
        <v>6.11</v>
      </c>
      <c r="B80" s="15" t="s">
        <v>68</v>
      </c>
      <c r="C80" s="11">
        <f t="shared" si="0"/>
        <v>0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</row>
    <row r="81" spans="1:221" x14ac:dyDescent="0.2">
      <c r="A81" s="21">
        <v>6.12</v>
      </c>
      <c r="B81" s="15" t="s">
        <v>69</v>
      </c>
      <c r="C81" s="11">
        <f t="shared" si="0"/>
        <v>0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</row>
    <row r="82" spans="1:221" x14ac:dyDescent="0.2">
      <c r="A82" s="21">
        <v>6.13</v>
      </c>
      <c r="B82" s="15" t="s">
        <v>70</v>
      </c>
      <c r="C82" s="11">
        <f t="shared" ref="C82:C119" si="1">SUM(E82:HM82)</f>
        <v>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</row>
    <row r="83" spans="1:221" x14ac:dyDescent="0.2">
      <c r="A83" s="21">
        <v>6.14</v>
      </c>
      <c r="B83" s="15" t="s">
        <v>76</v>
      </c>
      <c r="C83" s="11">
        <f t="shared" si="1"/>
        <v>0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</row>
    <row r="84" spans="1:221" x14ac:dyDescent="0.2">
      <c r="A84" s="21">
        <v>6.15</v>
      </c>
      <c r="B84" s="15" t="s">
        <v>77</v>
      </c>
      <c r="C84" s="11">
        <f t="shared" si="1"/>
        <v>0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</row>
    <row r="85" spans="1:221" x14ac:dyDescent="0.2">
      <c r="A85" s="21">
        <v>6.16</v>
      </c>
      <c r="B85" s="14" t="s">
        <v>81</v>
      </c>
      <c r="C85" s="11">
        <f t="shared" si="1"/>
        <v>0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</row>
    <row r="86" spans="1:221" x14ac:dyDescent="0.2">
      <c r="A86" s="21">
        <v>6.17</v>
      </c>
      <c r="B86" s="14" t="s">
        <v>80</v>
      </c>
      <c r="C86" s="11">
        <f t="shared" si="1"/>
        <v>0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</row>
    <row r="87" spans="1:221" s="27" customFormat="1" x14ac:dyDescent="0.2">
      <c r="A87" s="29">
        <v>7</v>
      </c>
      <c r="B87" s="24" t="s">
        <v>6</v>
      </c>
      <c r="C87" s="25">
        <f>SUM(C88:C94)</f>
        <v>0</v>
      </c>
      <c r="D87" s="25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</row>
    <row r="88" spans="1:221" x14ac:dyDescent="0.2">
      <c r="A88" s="21">
        <v>7.01</v>
      </c>
      <c r="B88" s="14" t="s">
        <v>93</v>
      </c>
      <c r="C88" s="11">
        <f t="shared" si="1"/>
        <v>0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</row>
    <row r="89" spans="1:221" x14ac:dyDescent="0.2">
      <c r="A89" s="21">
        <v>7.02</v>
      </c>
      <c r="B89" s="14" t="s">
        <v>94</v>
      </c>
      <c r="C89" s="11">
        <f t="shared" si="1"/>
        <v>0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</row>
    <row r="90" spans="1:221" x14ac:dyDescent="0.2">
      <c r="A90" s="21">
        <v>7.03</v>
      </c>
      <c r="B90" s="14" t="s">
        <v>95</v>
      </c>
      <c r="C90" s="11">
        <f t="shared" si="1"/>
        <v>0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</row>
    <row r="91" spans="1:221" x14ac:dyDescent="0.2">
      <c r="A91" s="21">
        <v>7.04</v>
      </c>
      <c r="B91" s="14" t="s">
        <v>96</v>
      </c>
      <c r="C91" s="11">
        <f t="shared" si="1"/>
        <v>0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</row>
    <row r="92" spans="1:221" x14ac:dyDescent="0.2">
      <c r="A92" s="21">
        <v>7.05</v>
      </c>
      <c r="B92" s="14" t="s">
        <v>97</v>
      </c>
      <c r="C92" s="11">
        <f t="shared" si="1"/>
        <v>0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</row>
    <row r="93" spans="1:221" x14ac:dyDescent="0.2">
      <c r="A93" s="21">
        <v>7.06</v>
      </c>
      <c r="B93" s="14" t="s">
        <v>98</v>
      </c>
      <c r="C93" s="11">
        <f t="shared" si="1"/>
        <v>0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</row>
    <row r="94" spans="1:221" x14ac:dyDescent="0.2">
      <c r="A94" s="21">
        <v>7.07</v>
      </c>
      <c r="B94" s="14" t="s">
        <v>99</v>
      </c>
      <c r="C94" s="11">
        <f t="shared" si="1"/>
        <v>0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</row>
    <row r="95" spans="1:221" s="27" customFormat="1" x14ac:dyDescent="0.2">
      <c r="A95" s="29">
        <v>8</v>
      </c>
      <c r="B95" s="24" t="s">
        <v>35</v>
      </c>
      <c r="C95" s="25">
        <f>SUM(C96:C101)</f>
        <v>0</v>
      </c>
      <c r="D95" s="25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</row>
    <row r="96" spans="1:221" x14ac:dyDescent="0.2">
      <c r="A96" s="22">
        <v>8.01</v>
      </c>
      <c r="B96" s="14" t="s">
        <v>100</v>
      </c>
      <c r="C96" s="11">
        <f t="shared" si="1"/>
        <v>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</row>
    <row r="97" spans="1:221" x14ac:dyDescent="0.2">
      <c r="A97" s="22">
        <v>8.02</v>
      </c>
      <c r="B97" s="14" t="s">
        <v>101</v>
      </c>
      <c r="C97" s="11">
        <f t="shared" si="1"/>
        <v>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</row>
    <row r="98" spans="1:221" x14ac:dyDescent="0.2">
      <c r="A98" s="22">
        <v>8.0299999999999994</v>
      </c>
      <c r="B98" s="14" t="s">
        <v>102</v>
      </c>
      <c r="C98" s="11">
        <f t="shared" si="1"/>
        <v>0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</row>
    <row r="99" spans="1:221" x14ac:dyDescent="0.2">
      <c r="A99" s="22">
        <v>8.0399999999999991</v>
      </c>
      <c r="B99" s="14" t="s">
        <v>103</v>
      </c>
      <c r="C99" s="11">
        <f t="shared" si="1"/>
        <v>0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</row>
    <row r="100" spans="1:221" x14ac:dyDescent="0.2">
      <c r="A100" s="22">
        <v>8.0500000000000007</v>
      </c>
      <c r="B100" s="14" t="s">
        <v>104</v>
      </c>
      <c r="C100" s="11">
        <f t="shared" si="1"/>
        <v>0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</row>
    <row r="101" spans="1:221" x14ac:dyDescent="0.2">
      <c r="A101" s="22">
        <v>8.06</v>
      </c>
      <c r="B101" s="14" t="s">
        <v>105</v>
      </c>
      <c r="C101" s="11">
        <f t="shared" si="1"/>
        <v>0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</row>
    <row r="102" spans="1:221" s="27" customFormat="1" x14ac:dyDescent="0.2">
      <c r="A102" s="29">
        <v>9</v>
      </c>
      <c r="B102" s="24" t="s">
        <v>37</v>
      </c>
      <c r="C102" s="25">
        <f>SUM(C103:C106)</f>
        <v>0</v>
      </c>
      <c r="D102" s="25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  <c r="EK102" s="26"/>
      <c r="EL102" s="26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C102" s="26"/>
      <c r="FD102" s="26"/>
      <c r="FE102" s="26"/>
      <c r="FF102" s="26"/>
      <c r="FG102" s="26"/>
      <c r="FH102" s="26"/>
      <c r="FI102" s="26"/>
      <c r="FJ102" s="26"/>
      <c r="FK102" s="26"/>
      <c r="FL102" s="26"/>
      <c r="FM102" s="26"/>
      <c r="FN102" s="26"/>
      <c r="FO102" s="26"/>
      <c r="FP102" s="26"/>
      <c r="FQ102" s="26"/>
      <c r="FR102" s="26"/>
      <c r="FS102" s="26"/>
      <c r="FT102" s="26"/>
      <c r="FU102" s="26"/>
      <c r="FV102" s="26"/>
      <c r="FW102" s="26"/>
      <c r="FX102" s="26"/>
      <c r="FY102" s="26"/>
      <c r="FZ102" s="26"/>
      <c r="GA102" s="26"/>
      <c r="GB102" s="26"/>
      <c r="GC102" s="26"/>
      <c r="GD102" s="26"/>
      <c r="GE102" s="26"/>
      <c r="GF102" s="26"/>
      <c r="GG102" s="26"/>
      <c r="GH102" s="26"/>
      <c r="GI102" s="26"/>
      <c r="GJ102" s="26"/>
      <c r="GK102" s="26"/>
      <c r="GL102" s="26"/>
      <c r="GM102" s="26"/>
      <c r="GN102" s="26"/>
      <c r="GO102" s="26"/>
      <c r="GP102" s="26"/>
      <c r="GQ102" s="26"/>
      <c r="GR102" s="26"/>
      <c r="GS102" s="26"/>
      <c r="GT102" s="26"/>
      <c r="GU102" s="26"/>
      <c r="GV102" s="26"/>
      <c r="GW102" s="26"/>
      <c r="GX102" s="26"/>
      <c r="GY102" s="26"/>
      <c r="GZ102" s="26"/>
      <c r="HA102" s="26"/>
      <c r="HB102" s="26"/>
      <c r="HC102" s="26"/>
      <c r="HD102" s="26"/>
      <c r="HE102" s="26"/>
      <c r="HF102" s="26"/>
      <c r="HG102" s="26"/>
      <c r="HH102" s="26"/>
      <c r="HI102" s="26"/>
      <c r="HJ102" s="26"/>
      <c r="HK102" s="26"/>
      <c r="HL102" s="26"/>
      <c r="HM102" s="26"/>
    </row>
    <row r="103" spans="1:221" x14ac:dyDescent="0.2">
      <c r="A103" s="22">
        <v>9.01</v>
      </c>
      <c r="B103" s="14" t="s">
        <v>106</v>
      </c>
      <c r="C103" s="11">
        <f t="shared" si="1"/>
        <v>0</v>
      </c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</row>
    <row r="104" spans="1:221" x14ac:dyDescent="0.2">
      <c r="A104" s="22">
        <v>9.02</v>
      </c>
      <c r="B104" s="14" t="s">
        <v>107</v>
      </c>
      <c r="C104" s="11">
        <f t="shared" si="1"/>
        <v>0</v>
      </c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</row>
    <row r="105" spans="1:221" x14ac:dyDescent="0.2">
      <c r="A105" s="22">
        <v>9.0299999999999994</v>
      </c>
      <c r="B105" s="14" t="s">
        <v>108</v>
      </c>
      <c r="C105" s="11">
        <f t="shared" si="1"/>
        <v>0</v>
      </c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</row>
    <row r="106" spans="1:221" x14ac:dyDescent="0.2">
      <c r="A106" s="22">
        <v>9.0399999999999991</v>
      </c>
      <c r="B106" s="14" t="s">
        <v>109</v>
      </c>
      <c r="C106" s="11">
        <f t="shared" si="1"/>
        <v>0</v>
      </c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</row>
    <row r="107" spans="1:221" s="27" customFormat="1" x14ac:dyDescent="0.2">
      <c r="A107" s="29">
        <v>10</v>
      </c>
      <c r="B107" s="24" t="s">
        <v>36</v>
      </c>
      <c r="C107" s="25">
        <f>SUM(C108:C111)</f>
        <v>0</v>
      </c>
      <c r="D107" s="25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 s="26"/>
      <c r="GL107" s="26"/>
      <c r="GM107" s="26"/>
      <c r="GN107" s="26"/>
      <c r="GO107" s="26"/>
      <c r="GP107" s="26"/>
      <c r="GQ107" s="26"/>
      <c r="GR107" s="26"/>
      <c r="GS107" s="26"/>
      <c r="GT107" s="26"/>
      <c r="GU107" s="26"/>
      <c r="GV107" s="26"/>
      <c r="GW107" s="26"/>
      <c r="GX107" s="26"/>
      <c r="GY107" s="26"/>
      <c r="GZ107" s="26"/>
      <c r="HA107" s="26"/>
      <c r="HB107" s="26"/>
      <c r="HC107" s="26"/>
      <c r="HD107" s="26"/>
      <c r="HE107" s="26"/>
      <c r="HF107" s="26"/>
      <c r="HG107" s="26"/>
      <c r="HH107" s="26"/>
      <c r="HI107" s="26"/>
      <c r="HJ107" s="26"/>
      <c r="HK107" s="26"/>
      <c r="HL107" s="26"/>
      <c r="HM107" s="26"/>
    </row>
    <row r="108" spans="1:221" x14ac:dyDescent="0.2">
      <c r="A108" s="22">
        <v>10.01</v>
      </c>
      <c r="B108" s="14" t="s">
        <v>110</v>
      </c>
      <c r="C108" s="11">
        <f t="shared" si="1"/>
        <v>0</v>
      </c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</row>
    <row r="109" spans="1:221" x14ac:dyDescent="0.2">
      <c r="A109" s="22">
        <v>10.02</v>
      </c>
      <c r="B109" s="14" t="s">
        <v>111</v>
      </c>
      <c r="C109" s="11">
        <f t="shared" si="1"/>
        <v>0</v>
      </c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</row>
    <row r="110" spans="1:221" x14ac:dyDescent="0.2">
      <c r="A110" s="22">
        <v>10.029999999999999</v>
      </c>
      <c r="B110" s="14" t="s">
        <v>112</v>
      </c>
      <c r="C110" s="11">
        <f t="shared" si="1"/>
        <v>0</v>
      </c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</row>
    <row r="111" spans="1:221" x14ac:dyDescent="0.2">
      <c r="A111" s="22">
        <v>10.039999999999999</v>
      </c>
      <c r="B111" s="14" t="s">
        <v>113</v>
      </c>
      <c r="C111" s="11">
        <f t="shared" si="1"/>
        <v>0</v>
      </c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</row>
    <row r="112" spans="1:221" s="27" customFormat="1" x14ac:dyDescent="0.2">
      <c r="A112" s="29">
        <v>11</v>
      </c>
      <c r="B112" s="24" t="s">
        <v>38</v>
      </c>
      <c r="C112" s="25">
        <f>SUM(C113:C117)</f>
        <v>0</v>
      </c>
      <c r="D112" s="25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C112" s="26"/>
      <c r="FD112" s="26"/>
      <c r="FE112" s="26"/>
      <c r="FF112" s="26"/>
      <c r="FG112" s="26"/>
      <c r="FH112" s="26"/>
      <c r="FI112" s="26"/>
      <c r="FJ112" s="26"/>
      <c r="FK112" s="26"/>
      <c r="FL112" s="26"/>
      <c r="FM112" s="26"/>
      <c r="FN112" s="26"/>
      <c r="FO112" s="26"/>
      <c r="FP112" s="26"/>
      <c r="FQ112" s="26"/>
      <c r="FR112" s="26"/>
      <c r="FS112" s="26"/>
      <c r="FT112" s="26"/>
      <c r="FU112" s="26"/>
      <c r="FV112" s="26"/>
      <c r="FW112" s="26"/>
      <c r="FX112" s="26"/>
      <c r="FY112" s="26"/>
      <c r="FZ112" s="26"/>
      <c r="GA112" s="26"/>
      <c r="GB112" s="26"/>
      <c r="GC112" s="26"/>
      <c r="GD112" s="26"/>
      <c r="GE112" s="26"/>
      <c r="GF112" s="26"/>
      <c r="GG112" s="26"/>
      <c r="GH112" s="26"/>
      <c r="GI112" s="26"/>
      <c r="GJ112" s="26"/>
      <c r="GK112" s="26"/>
      <c r="GL112" s="26"/>
      <c r="GM112" s="26"/>
      <c r="GN112" s="26"/>
      <c r="GO112" s="26"/>
      <c r="GP112" s="26"/>
      <c r="GQ112" s="26"/>
      <c r="GR112" s="26"/>
      <c r="GS112" s="26"/>
      <c r="GT112" s="26"/>
      <c r="GU112" s="26"/>
      <c r="GV112" s="26"/>
      <c r="GW112" s="26"/>
      <c r="GX112" s="26"/>
      <c r="GY112" s="26"/>
      <c r="GZ112" s="26"/>
      <c r="HA112" s="26"/>
      <c r="HB112" s="26"/>
      <c r="HC112" s="26"/>
      <c r="HD112" s="26"/>
      <c r="HE112" s="26"/>
      <c r="HF112" s="26"/>
      <c r="HG112" s="26"/>
      <c r="HH112" s="26"/>
      <c r="HI112" s="26"/>
      <c r="HJ112" s="26"/>
      <c r="HK112" s="26"/>
      <c r="HL112" s="26"/>
      <c r="HM112" s="26"/>
    </row>
    <row r="113" spans="1:221" x14ac:dyDescent="0.2">
      <c r="A113" s="22">
        <v>11.01</v>
      </c>
      <c r="B113" s="14" t="s">
        <v>114</v>
      </c>
      <c r="C113" s="11">
        <f t="shared" si="1"/>
        <v>0</v>
      </c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</row>
    <row r="114" spans="1:221" x14ac:dyDescent="0.2">
      <c r="A114" s="22">
        <v>11.02</v>
      </c>
      <c r="B114" s="14" t="s">
        <v>115</v>
      </c>
      <c r="C114" s="11">
        <f t="shared" si="1"/>
        <v>0</v>
      </c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</row>
    <row r="115" spans="1:221" x14ac:dyDescent="0.2">
      <c r="A115" s="22">
        <v>11.03</v>
      </c>
      <c r="B115" s="14" t="s">
        <v>116</v>
      </c>
      <c r="C115" s="11">
        <f t="shared" si="1"/>
        <v>0</v>
      </c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</row>
    <row r="116" spans="1:221" x14ac:dyDescent="0.2">
      <c r="A116" s="22">
        <v>11.04</v>
      </c>
      <c r="B116" s="14" t="s">
        <v>117</v>
      </c>
      <c r="C116" s="11">
        <f t="shared" si="1"/>
        <v>0</v>
      </c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</row>
    <row r="117" spans="1:221" x14ac:dyDescent="0.2">
      <c r="A117" s="22">
        <v>11.05</v>
      </c>
      <c r="B117" s="14" t="s">
        <v>118</v>
      </c>
      <c r="C117" s="11">
        <f t="shared" si="1"/>
        <v>0</v>
      </c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</row>
    <row r="118" spans="1:221" s="27" customFormat="1" x14ac:dyDescent="0.2">
      <c r="A118" s="29">
        <v>12</v>
      </c>
      <c r="B118" s="24" t="s">
        <v>91</v>
      </c>
      <c r="C118" s="25">
        <f>SUM(C119)</f>
        <v>0</v>
      </c>
      <c r="D118" s="25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 s="26"/>
      <c r="GL118" s="26"/>
      <c r="GM118" s="26"/>
      <c r="GN118" s="26"/>
      <c r="GO118" s="26"/>
      <c r="GP118" s="26"/>
      <c r="GQ118" s="26"/>
      <c r="GR118" s="26"/>
      <c r="GS118" s="26"/>
      <c r="GT118" s="26"/>
      <c r="GU118" s="26"/>
      <c r="GV118" s="26"/>
      <c r="GW118" s="26"/>
      <c r="GX118" s="26"/>
      <c r="GY118" s="26"/>
      <c r="GZ118" s="26"/>
      <c r="HA118" s="26"/>
      <c r="HB118" s="26"/>
      <c r="HC118" s="26"/>
      <c r="HD118" s="26"/>
      <c r="HE118" s="26"/>
      <c r="HF118" s="26"/>
      <c r="HG118" s="26"/>
      <c r="HH118" s="26"/>
      <c r="HI118" s="26"/>
      <c r="HJ118" s="26"/>
      <c r="HK118" s="26"/>
      <c r="HL118" s="26"/>
      <c r="HM118" s="26"/>
    </row>
    <row r="119" spans="1:221" x14ac:dyDescent="0.2">
      <c r="A119" s="22">
        <v>12.01</v>
      </c>
      <c r="B119" s="14" t="s">
        <v>92</v>
      </c>
      <c r="C119" s="11">
        <f t="shared" si="1"/>
        <v>0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</row>
    <row r="120" spans="1:221" x14ac:dyDescent="0.2">
      <c r="A120" s="23"/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</row>
    <row r="121" spans="1:221" x14ac:dyDescent="0.2">
      <c r="A121" s="23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</row>
    <row r="122" spans="1:221" x14ac:dyDescent="0.2">
      <c r="A122" s="23"/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</row>
    <row r="123" spans="1:221" x14ac:dyDescent="0.2">
      <c r="A123" s="23"/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</row>
    <row r="125" spans="1:221" x14ac:dyDescent="0.2">
      <c r="B125" s="13" t="s">
        <v>88</v>
      </c>
      <c r="C125" s="12">
        <f>C10+C15+C20+C35+C50+C69+C87+C95+C102+C107+C112+C118</f>
        <v>0</v>
      </c>
    </row>
    <row r="126" spans="1:221" x14ac:dyDescent="0.2">
      <c r="B126" s="13" t="s">
        <v>89</v>
      </c>
      <c r="C126" s="12">
        <f>20%*C125</f>
        <v>0</v>
      </c>
    </row>
    <row r="127" spans="1:221" x14ac:dyDescent="0.2">
      <c r="B127" s="13" t="s">
        <v>90</v>
      </c>
      <c r="C127" s="12">
        <f>10%*C125</f>
        <v>0</v>
      </c>
    </row>
    <row r="128" spans="1:221" ht="13.5" thickBot="1" x14ac:dyDescent="0.25">
      <c r="B128" s="31"/>
      <c r="C128" s="31"/>
    </row>
    <row r="129" spans="2:3" ht="16.5" thickBot="1" x14ac:dyDescent="0.3">
      <c r="B129" s="32" t="s">
        <v>88</v>
      </c>
      <c r="C129" s="33">
        <f>SUM(C125:C127)</f>
        <v>0</v>
      </c>
    </row>
    <row r="131" spans="2:3" x14ac:dyDescent="0.2">
      <c r="B131" s="13" t="s">
        <v>148</v>
      </c>
      <c r="C131" s="12">
        <f>C129/8</f>
        <v>0</v>
      </c>
    </row>
  </sheetData>
  <mergeCells count="8">
    <mergeCell ref="A1:G4"/>
    <mergeCell ref="D8:D9"/>
    <mergeCell ref="H1:M3"/>
    <mergeCell ref="A8:A9"/>
    <mergeCell ref="B8:B9"/>
    <mergeCell ref="C8:C9"/>
    <mergeCell ref="A6:D6"/>
    <mergeCell ref="E6:EN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Sheet1!$A$2:$A$12</xm:f>
          </x14:formula1>
          <xm:sqref>D11:D14 D16:D19 D21:D34 D36:D49 D51:D68 D70:D86 D88:D94 D96:D101 D103:D106 D108:D111 D113:D117 D119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"/>
  <sheetViews>
    <sheetView workbookViewId="0">
      <pane ySplit="6" topLeftCell="A7" activePane="bottomLeft" state="frozen"/>
      <selection pane="bottomLeft" sqref="A1:XFD4"/>
    </sheetView>
  </sheetViews>
  <sheetFormatPr defaultRowHeight="12.75" x14ac:dyDescent="0.2"/>
  <cols>
    <col min="1" max="1" width="6.42578125" customWidth="1"/>
    <col min="2" max="2" width="54.85546875" customWidth="1"/>
    <col min="3" max="3" width="36.28515625" customWidth="1"/>
  </cols>
  <sheetData>
    <row r="1" spans="1:3" s="83" customFormat="1" x14ac:dyDescent="0.2"/>
    <row r="2" spans="1:3" s="83" customFormat="1" x14ac:dyDescent="0.2"/>
    <row r="3" spans="1:3" s="83" customFormat="1" x14ac:dyDescent="0.2"/>
    <row r="4" spans="1:3" s="83" customFormat="1" ht="30" customHeight="1" x14ac:dyDescent="0.2"/>
    <row r="5" spans="1:3" x14ac:dyDescent="0.2">
      <c r="A5" s="17" t="s">
        <v>155</v>
      </c>
    </row>
    <row r="6" spans="1:3" s="17" customFormat="1" x14ac:dyDescent="0.2">
      <c r="A6" s="98" t="s">
        <v>153</v>
      </c>
      <c r="B6" s="98"/>
      <c r="C6" s="35" t="s">
        <v>152</v>
      </c>
    </row>
    <row r="7" spans="1:3" s="17" customFormat="1" ht="38.25" x14ac:dyDescent="0.2">
      <c r="A7" s="18">
        <v>1</v>
      </c>
      <c r="B7" s="37" t="s">
        <v>156</v>
      </c>
      <c r="C7" s="37" t="s">
        <v>154</v>
      </c>
    </row>
    <row r="8" spans="1:3" s="17" customFormat="1" x14ac:dyDescent="0.2">
      <c r="A8" s="18">
        <v>2</v>
      </c>
      <c r="B8" s="36"/>
      <c r="C8" s="13"/>
    </row>
    <row r="9" spans="1:3" s="17" customFormat="1" x14ac:dyDescent="0.2">
      <c r="A9" s="18">
        <v>3</v>
      </c>
      <c r="B9" s="36"/>
      <c r="C9" s="13"/>
    </row>
    <row r="10" spans="1:3" s="17" customFormat="1" x14ac:dyDescent="0.2">
      <c r="A10" s="18">
        <v>4</v>
      </c>
      <c r="B10" s="36"/>
      <c r="C10" s="13"/>
    </row>
    <row r="11" spans="1:3" s="17" customFormat="1" x14ac:dyDescent="0.2">
      <c r="A11" s="18">
        <v>5</v>
      </c>
      <c r="B11" s="36"/>
      <c r="C11" s="13"/>
    </row>
    <row r="12" spans="1:3" s="17" customFormat="1" x14ac:dyDescent="0.2">
      <c r="A12" s="18">
        <v>6</v>
      </c>
      <c r="B12" s="36"/>
      <c r="C12" s="13"/>
    </row>
    <row r="13" spans="1:3" s="17" customFormat="1" x14ac:dyDescent="0.2">
      <c r="A13" s="18">
        <v>7</v>
      </c>
      <c r="B13" s="36"/>
      <c r="C13" s="13"/>
    </row>
    <row r="14" spans="1:3" s="17" customFormat="1" x14ac:dyDescent="0.2">
      <c r="A14" s="18">
        <v>8</v>
      </c>
      <c r="B14" s="36"/>
      <c r="C14" s="13"/>
    </row>
    <row r="15" spans="1:3" s="17" customFormat="1" x14ac:dyDescent="0.2">
      <c r="A15" s="18">
        <v>9</v>
      </c>
      <c r="B15" s="36"/>
      <c r="C15" s="13"/>
    </row>
    <row r="16" spans="1:3" s="17" customFormat="1" x14ac:dyDescent="0.2">
      <c r="A16" s="18">
        <v>10</v>
      </c>
      <c r="B16" s="36"/>
      <c r="C16" s="13"/>
    </row>
    <row r="17" spans="1:3" s="17" customFormat="1" x14ac:dyDescent="0.2">
      <c r="A17" s="18">
        <v>11</v>
      </c>
      <c r="B17" s="36"/>
      <c r="C17" s="13"/>
    </row>
    <row r="18" spans="1:3" s="17" customFormat="1" x14ac:dyDescent="0.2">
      <c r="A18" s="18">
        <v>12</v>
      </c>
      <c r="B18" s="36"/>
      <c r="C18" s="13"/>
    </row>
    <row r="19" spans="1:3" s="17" customFormat="1" x14ac:dyDescent="0.2">
      <c r="A19" s="18">
        <v>13</v>
      </c>
      <c r="B19" s="36"/>
      <c r="C19" s="13"/>
    </row>
    <row r="20" spans="1:3" s="17" customFormat="1" x14ac:dyDescent="0.2">
      <c r="A20" s="18"/>
      <c r="B20" s="36"/>
      <c r="C20" s="13"/>
    </row>
    <row r="21" spans="1:3" s="17" customFormat="1" x14ac:dyDescent="0.2">
      <c r="A21" s="18"/>
      <c r="B21" s="36"/>
      <c r="C21" s="13"/>
    </row>
    <row r="22" spans="1:3" s="17" customFormat="1" x14ac:dyDescent="0.2">
      <c r="A22" s="18"/>
      <c r="B22" s="36"/>
      <c r="C22" s="13"/>
    </row>
    <row r="23" spans="1:3" s="17" customFormat="1" x14ac:dyDescent="0.2">
      <c r="A23" s="18"/>
      <c r="B23" s="36"/>
      <c r="C23" s="13"/>
    </row>
    <row r="24" spans="1:3" s="17" customFormat="1" x14ac:dyDescent="0.2">
      <c r="A24" s="18"/>
      <c r="B24" s="36"/>
      <c r="C24" s="13"/>
    </row>
    <row r="25" spans="1:3" s="17" customFormat="1" x14ac:dyDescent="0.2">
      <c r="A25" s="18"/>
      <c r="B25" s="36"/>
      <c r="C25" s="13"/>
    </row>
    <row r="26" spans="1:3" s="17" customFormat="1" x14ac:dyDescent="0.2">
      <c r="A26" s="18"/>
      <c r="B26" s="36"/>
      <c r="C26" s="13"/>
    </row>
    <row r="27" spans="1:3" s="17" customFormat="1" x14ac:dyDescent="0.2">
      <c r="A27" s="18"/>
      <c r="B27" s="36"/>
      <c r="C27" s="13"/>
    </row>
    <row r="28" spans="1:3" s="17" customFormat="1" x14ac:dyDescent="0.2">
      <c r="A28" s="18"/>
      <c r="B28" s="36"/>
      <c r="C28" s="13"/>
    </row>
    <row r="29" spans="1:3" s="17" customFormat="1" x14ac:dyDescent="0.2">
      <c r="A29" s="18"/>
      <c r="B29" s="36"/>
      <c r="C29" s="13"/>
    </row>
    <row r="30" spans="1:3" s="17" customFormat="1" x14ac:dyDescent="0.2">
      <c r="A30" s="18"/>
      <c r="B30" s="36"/>
      <c r="C30" s="13"/>
    </row>
    <row r="31" spans="1:3" s="17" customFormat="1" x14ac:dyDescent="0.2">
      <c r="A31" s="18"/>
      <c r="B31" s="36"/>
      <c r="C31" s="13"/>
    </row>
    <row r="32" spans="1:3" s="17" customFormat="1" x14ac:dyDescent="0.2">
      <c r="A32" s="18"/>
      <c r="B32" s="36"/>
      <c r="C32" s="13"/>
    </row>
    <row r="33" spans="1:3" s="17" customFormat="1" x14ac:dyDescent="0.2">
      <c r="A33" s="18"/>
      <c r="B33" s="36"/>
      <c r="C33" s="13"/>
    </row>
    <row r="34" spans="1:3" s="17" customFormat="1" x14ac:dyDescent="0.2">
      <c r="A34" s="18"/>
      <c r="B34" s="36"/>
      <c r="C34" s="13"/>
    </row>
    <row r="35" spans="1:3" s="17" customFormat="1" x14ac:dyDescent="0.2">
      <c r="A35" s="18"/>
      <c r="B35" s="36"/>
      <c r="C35" s="13"/>
    </row>
    <row r="36" spans="1:3" s="17" customFormat="1" x14ac:dyDescent="0.2">
      <c r="A36" s="18"/>
      <c r="B36" s="36"/>
      <c r="C36" s="13"/>
    </row>
    <row r="37" spans="1:3" s="17" customFormat="1" x14ac:dyDescent="0.2">
      <c r="A37" s="18"/>
      <c r="B37" s="36"/>
      <c r="C37" s="13"/>
    </row>
    <row r="38" spans="1:3" s="17" customFormat="1" x14ac:dyDescent="0.2">
      <c r="A38" s="18"/>
      <c r="B38" s="36"/>
      <c r="C38" s="13"/>
    </row>
    <row r="39" spans="1:3" s="17" customFormat="1" x14ac:dyDescent="0.2">
      <c r="A39" s="18"/>
      <c r="B39" s="36"/>
      <c r="C39" s="13"/>
    </row>
    <row r="40" spans="1:3" s="17" customFormat="1" x14ac:dyDescent="0.2">
      <c r="A40" s="18"/>
      <c r="B40" s="36"/>
      <c r="C40" s="13"/>
    </row>
    <row r="41" spans="1:3" s="17" customFormat="1" x14ac:dyDescent="0.2">
      <c r="A41" s="18"/>
      <c r="B41" s="36"/>
      <c r="C41" s="13"/>
    </row>
    <row r="42" spans="1:3" s="17" customFormat="1" x14ac:dyDescent="0.2">
      <c r="A42" s="18"/>
      <c r="B42" s="36"/>
      <c r="C42" s="13"/>
    </row>
    <row r="43" spans="1:3" s="17" customFormat="1" x14ac:dyDescent="0.2">
      <c r="A43" s="18"/>
      <c r="B43" s="36"/>
      <c r="C43" s="13"/>
    </row>
    <row r="44" spans="1:3" s="17" customFormat="1" x14ac:dyDescent="0.2">
      <c r="A44" s="18"/>
      <c r="B44" s="36"/>
      <c r="C44" s="13"/>
    </row>
    <row r="45" spans="1:3" s="17" customFormat="1" x14ac:dyDescent="0.2">
      <c r="A45" s="18"/>
      <c r="B45" s="36"/>
      <c r="C45" s="13"/>
    </row>
    <row r="46" spans="1:3" s="17" customFormat="1" x14ac:dyDescent="0.2">
      <c r="A46" s="18"/>
      <c r="B46" s="36"/>
      <c r="C46" s="13"/>
    </row>
    <row r="47" spans="1:3" s="17" customFormat="1" x14ac:dyDescent="0.2">
      <c r="A47" s="18"/>
      <c r="B47" s="36"/>
      <c r="C47" s="13"/>
    </row>
    <row r="48" spans="1:3" s="17" customFormat="1" x14ac:dyDescent="0.2">
      <c r="A48" s="18"/>
      <c r="B48" s="36"/>
      <c r="C48" s="13"/>
    </row>
    <row r="49" spans="1:3" s="17" customFormat="1" x14ac:dyDescent="0.2">
      <c r="A49" s="18"/>
      <c r="B49" s="36"/>
      <c r="C49" s="13"/>
    </row>
    <row r="50" spans="1:3" s="17" customFormat="1" x14ac:dyDescent="0.2">
      <c r="A50" s="18"/>
      <c r="B50" s="36"/>
      <c r="C50" s="13"/>
    </row>
    <row r="51" spans="1:3" s="17" customFormat="1" x14ac:dyDescent="0.2">
      <c r="A51" s="18"/>
      <c r="B51" s="36"/>
      <c r="C51" s="13"/>
    </row>
    <row r="52" spans="1:3" s="17" customFormat="1" x14ac:dyDescent="0.2">
      <c r="A52" s="18"/>
      <c r="B52" s="36"/>
      <c r="C52" s="13"/>
    </row>
    <row r="53" spans="1:3" s="17" customFormat="1" x14ac:dyDescent="0.2">
      <c r="A53" s="18"/>
      <c r="B53" s="36"/>
      <c r="C53" s="13"/>
    </row>
    <row r="54" spans="1:3" s="17" customFormat="1" x14ac:dyDescent="0.2">
      <c r="A54" s="18"/>
      <c r="B54" s="36"/>
      <c r="C54" s="13"/>
    </row>
    <row r="55" spans="1:3" s="17" customFormat="1" x14ac:dyDescent="0.2">
      <c r="A55" s="18"/>
      <c r="B55" s="36"/>
      <c r="C55" s="13"/>
    </row>
    <row r="56" spans="1:3" s="17" customFormat="1" x14ac:dyDescent="0.2">
      <c r="A56" s="18"/>
      <c r="B56" s="36"/>
      <c r="C56" s="13"/>
    </row>
    <row r="57" spans="1:3" s="17" customFormat="1" x14ac:dyDescent="0.2">
      <c r="A57" s="18"/>
      <c r="B57" s="36"/>
      <c r="C57" s="13"/>
    </row>
    <row r="58" spans="1:3" s="17" customFormat="1" x14ac:dyDescent="0.2">
      <c r="A58" s="18"/>
      <c r="B58" s="36"/>
      <c r="C58" s="13"/>
    </row>
    <row r="59" spans="1:3" s="17" customFormat="1" x14ac:dyDescent="0.2">
      <c r="A59" s="18"/>
      <c r="B59" s="36"/>
      <c r="C59" s="13"/>
    </row>
    <row r="60" spans="1:3" s="17" customFormat="1" x14ac:dyDescent="0.2">
      <c r="A60" s="18"/>
      <c r="B60" s="36"/>
      <c r="C60" s="13"/>
    </row>
    <row r="61" spans="1:3" s="17" customFormat="1" x14ac:dyDescent="0.2">
      <c r="A61" s="18"/>
      <c r="B61" s="36"/>
      <c r="C61" s="13"/>
    </row>
    <row r="62" spans="1:3" s="17" customFormat="1" x14ac:dyDescent="0.2">
      <c r="A62" s="18"/>
      <c r="B62" s="36"/>
      <c r="C62" s="13"/>
    </row>
    <row r="63" spans="1:3" s="17" customFormat="1" x14ac:dyDescent="0.2">
      <c r="A63" s="18"/>
      <c r="B63" s="36"/>
      <c r="C63" s="13"/>
    </row>
    <row r="64" spans="1:3" s="17" customFormat="1" x14ac:dyDescent="0.2">
      <c r="A64" s="18"/>
      <c r="B64" s="36"/>
      <c r="C64" s="13"/>
    </row>
    <row r="65" spans="1:3" s="17" customFormat="1" x14ac:dyDescent="0.2">
      <c r="A65" s="18"/>
      <c r="B65" s="36"/>
      <c r="C65" s="13"/>
    </row>
    <row r="66" spans="1:3" s="17" customFormat="1" x14ac:dyDescent="0.2">
      <c r="A66" s="18"/>
      <c r="B66" s="36"/>
      <c r="C66" s="13"/>
    </row>
    <row r="67" spans="1:3" s="17" customFormat="1" x14ac:dyDescent="0.2">
      <c r="A67" s="18"/>
      <c r="B67" s="36"/>
      <c r="C67" s="13"/>
    </row>
    <row r="68" spans="1:3" s="17" customFormat="1" x14ac:dyDescent="0.2">
      <c r="A68" s="18"/>
      <c r="B68" s="36"/>
      <c r="C68" s="13"/>
    </row>
    <row r="69" spans="1:3" s="17" customFormat="1" x14ac:dyDescent="0.2">
      <c r="A69" s="18"/>
      <c r="B69" s="36"/>
      <c r="C69" s="13"/>
    </row>
    <row r="70" spans="1:3" s="17" customFormat="1" x14ac:dyDescent="0.2">
      <c r="A70" s="18"/>
      <c r="B70" s="36"/>
      <c r="C70" s="13"/>
    </row>
    <row r="71" spans="1:3" s="17" customFormat="1" ht="15.75" customHeight="1" x14ac:dyDescent="0.2">
      <c r="A71" s="18"/>
      <c r="B71" s="36"/>
      <c r="C71" s="13"/>
    </row>
    <row r="72" spans="1:3" s="17" customFormat="1" x14ac:dyDescent="0.2">
      <c r="A72" s="18"/>
      <c r="B72" s="36"/>
      <c r="C72" s="13"/>
    </row>
    <row r="73" spans="1:3" s="17" customFormat="1" x14ac:dyDescent="0.2">
      <c r="A73" s="18"/>
      <c r="B73" s="36"/>
      <c r="C73" s="13"/>
    </row>
    <row r="74" spans="1:3" s="17" customFormat="1" x14ac:dyDescent="0.2">
      <c r="A74" s="18"/>
      <c r="B74" s="36"/>
      <c r="C74" s="13"/>
    </row>
    <row r="75" spans="1:3" s="17" customFormat="1" x14ac:dyDescent="0.2">
      <c r="A75" s="18"/>
      <c r="B75" s="36"/>
      <c r="C75" s="13"/>
    </row>
    <row r="76" spans="1:3" s="17" customFormat="1" x14ac:dyDescent="0.2">
      <c r="A76" s="18"/>
      <c r="B76" s="36"/>
      <c r="C76" s="13"/>
    </row>
    <row r="77" spans="1:3" s="17" customFormat="1" x14ac:dyDescent="0.2">
      <c r="A77" s="18"/>
      <c r="B77" s="36"/>
      <c r="C77" s="13"/>
    </row>
    <row r="78" spans="1:3" s="17" customFormat="1" x14ac:dyDescent="0.2">
      <c r="A78" s="18"/>
      <c r="B78" s="36"/>
      <c r="C78" s="13"/>
    </row>
    <row r="79" spans="1:3" s="17" customFormat="1" x14ac:dyDescent="0.2">
      <c r="A79" s="18"/>
      <c r="B79" s="36"/>
      <c r="C79" s="13"/>
    </row>
    <row r="80" spans="1:3" s="17" customFormat="1" x14ac:dyDescent="0.2">
      <c r="A80" s="18"/>
      <c r="B80" s="36"/>
      <c r="C80" s="13"/>
    </row>
    <row r="81" spans="1:3" s="17" customFormat="1" x14ac:dyDescent="0.2">
      <c r="A81" s="18"/>
      <c r="B81" s="36"/>
      <c r="C81" s="13"/>
    </row>
    <row r="82" spans="1:3" s="17" customFormat="1" x14ac:dyDescent="0.2">
      <c r="A82" s="18"/>
      <c r="B82" s="36"/>
      <c r="C82" s="13"/>
    </row>
    <row r="83" spans="1:3" s="17" customFormat="1" x14ac:dyDescent="0.2">
      <c r="A83" s="18"/>
      <c r="B83" s="36"/>
      <c r="C83" s="13"/>
    </row>
    <row r="84" spans="1:3" s="17" customFormat="1" x14ac:dyDescent="0.2">
      <c r="A84" s="18"/>
      <c r="B84" s="36"/>
      <c r="C84" s="13"/>
    </row>
    <row r="85" spans="1:3" s="17" customFormat="1" x14ac:dyDescent="0.2">
      <c r="A85" s="18"/>
      <c r="B85" s="36"/>
      <c r="C85" s="13"/>
    </row>
    <row r="86" spans="1:3" s="17" customFormat="1" x14ac:dyDescent="0.2">
      <c r="A86" s="18"/>
      <c r="B86" s="36"/>
      <c r="C86" s="13"/>
    </row>
    <row r="87" spans="1:3" s="17" customFormat="1" x14ac:dyDescent="0.2">
      <c r="A87" s="18"/>
      <c r="B87" s="36"/>
      <c r="C87" s="13"/>
    </row>
    <row r="88" spans="1:3" s="17" customFormat="1" x14ac:dyDescent="0.2">
      <c r="A88" s="18"/>
      <c r="B88" s="36"/>
      <c r="C88" s="13"/>
    </row>
    <row r="89" spans="1:3" s="17" customFormat="1" x14ac:dyDescent="0.2">
      <c r="A89" s="13"/>
      <c r="B89" s="36"/>
      <c r="C89" s="13"/>
    </row>
    <row r="90" spans="1:3" s="17" customFormat="1" x14ac:dyDescent="0.2">
      <c r="A90" s="13"/>
      <c r="B90" s="36"/>
      <c r="C90" s="13"/>
    </row>
    <row r="91" spans="1:3" s="17" customFormat="1" x14ac:dyDescent="0.2">
      <c r="A91" s="13"/>
      <c r="B91" s="36"/>
      <c r="C91" s="13"/>
    </row>
    <row r="92" spans="1:3" s="17" customFormat="1" x14ac:dyDescent="0.2">
      <c r="A92" s="13"/>
      <c r="B92" s="36"/>
      <c r="C92" s="13"/>
    </row>
    <row r="93" spans="1:3" s="17" customFormat="1" x14ac:dyDescent="0.2">
      <c r="A93" s="13"/>
      <c r="B93" s="36"/>
      <c r="C93" s="13"/>
    </row>
    <row r="94" spans="1:3" s="17" customFormat="1" x14ac:dyDescent="0.2">
      <c r="A94" s="13"/>
      <c r="B94" s="36"/>
      <c r="C94" s="13"/>
    </row>
    <row r="95" spans="1:3" s="17" customFormat="1" x14ac:dyDescent="0.2">
      <c r="A95" s="13"/>
      <c r="B95" s="36"/>
      <c r="C95" s="13"/>
    </row>
    <row r="96" spans="1:3" s="17" customFormat="1" x14ac:dyDescent="0.2">
      <c r="A96" s="13"/>
      <c r="B96" s="36"/>
      <c r="C96" s="13"/>
    </row>
    <row r="97" spans="1:3" s="17" customFormat="1" x14ac:dyDescent="0.2">
      <c r="A97" s="13"/>
      <c r="B97" s="36"/>
      <c r="C97" s="13"/>
    </row>
    <row r="98" spans="1:3" s="17" customFormat="1" x14ac:dyDescent="0.2">
      <c r="A98" s="13"/>
      <c r="B98" s="36"/>
      <c r="C98" s="13"/>
    </row>
    <row r="99" spans="1:3" s="17" customFormat="1" x14ac:dyDescent="0.2">
      <c r="A99" s="13"/>
      <c r="B99" s="36"/>
      <c r="C99" s="13"/>
    </row>
    <row r="100" spans="1:3" s="17" customFormat="1" x14ac:dyDescent="0.2">
      <c r="A100" s="13"/>
      <c r="B100" s="36"/>
      <c r="C100" s="13"/>
    </row>
    <row r="101" spans="1:3" s="17" customFormat="1" x14ac:dyDescent="0.2">
      <c r="A101" s="13"/>
      <c r="B101" s="36"/>
      <c r="C101" s="13"/>
    </row>
    <row r="102" spans="1:3" s="17" customFormat="1" x14ac:dyDescent="0.2">
      <c r="A102" s="13"/>
      <c r="B102" s="36"/>
      <c r="C102" s="13"/>
    </row>
    <row r="103" spans="1:3" s="17" customFormat="1" x14ac:dyDescent="0.2">
      <c r="A103" s="13"/>
      <c r="B103" s="36"/>
      <c r="C103" s="13"/>
    </row>
    <row r="104" spans="1:3" s="17" customFormat="1" x14ac:dyDescent="0.2">
      <c r="A104" s="13"/>
      <c r="B104" s="36"/>
      <c r="C104" s="13"/>
    </row>
    <row r="105" spans="1:3" s="17" customFormat="1" x14ac:dyDescent="0.2">
      <c r="A105" s="13"/>
      <c r="B105" s="36"/>
      <c r="C105" s="13"/>
    </row>
    <row r="106" spans="1:3" s="17" customFormat="1" x14ac:dyDescent="0.2">
      <c r="A106" s="13"/>
      <c r="B106" s="36"/>
      <c r="C106" s="13"/>
    </row>
    <row r="107" spans="1:3" s="17" customFormat="1" x14ac:dyDescent="0.2">
      <c r="A107" s="13"/>
      <c r="B107" s="36"/>
      <c r="C107" s="13"/>
    </row>
    <row r="108" spans="1:3" s="17" customFormat="1" x14ac:dyDescent="0.2">
      <c r="A108" s="13"/>
      <c r="B108" s="36"/>
      <c r="C108" s="13"/>
    </row>
    <row r="109" spans="1:3" s="17" customFormat="1" x14ac:dyDescent="0.2">
      <c r="A109" s="13"/>
      <c r="B109" s="36"/>
      <c r="C109" s="13"/>
    </row>
    <row r="110" spans="1:3" s="17" customFormat="1" x14ac:dyDescent="0.2">
      <c r="A110" s="13"/>
      <c r="B110" s="36"/>
      <c r="C110" s="13"/>
    </row>
    <row r="111" spans="1:3" s="17" customFormat="1" x14ac:dyDescent="0.2">
      <c r="A111" s="13"/>
      <c r="B111" s="36"/>
      <c r="C111" s="13"/>
    </row>
    <row r="112" spans="1:3" s="17" customFormat="1" x14ac:dyDescent="0.2">
      <c r="A112" s="13"/>
      <c r="B112" s="36"/>
      <c r="C112" s="13"/>
    </row>
    <row r="113" spans="1:3" s="17" customFormat="1" x14ac:dyDescent="0.2">
      <c r="A113" s="13"/>
      <c r="B113" s="36"/>
      <c r="C113" s="13"/>
    </row>
    <row r="114" spans="1:3" s="17" customFormat="1" x14ac:dyDescent="0.2">
      <c r="A114" s="13"/>
      <c r="B114" s="36"/>
      <c r="C114" s="13"/>
    </row>
    <row r="115" spans="1:3" s="17" customFormat="1" x14ac:dyDescent="0.2">
      <c r="A115" s="13"/>
      <c r="B115" s="36"/>
      <c r="C115" s="13"/>
    </row>
    <row r="116" spans="1:3" s="17" customFormat="1" x14ac:dyDescent="0.2">
      <c r="A116" s="13"/>
      <c r="B116" s="36"/>
      <c r="C116" s="13"/>
    </row>
    <row r="117" spans="1:3" s="17" customFormat="1" x14ac:dyDescent="0.2">
      <c r="A117" s="13"/>
      <c r="B117" s="36"/>
      <c r="C117" s="13"/>
    </row>
    <row r="118" spans="1:3" s="17" customFormat="1" x14ac:dyDescent="0.2">
      <c r="A118" s="13"/>
      <c r="B118" s="36"/>
      <c r="C118" s="13"/>
    </row>
    <row r="119" spans="1:3" s="17" customFormat="1" x14ac:dyDescent="0.2">
      <c r="A119" s="13"/>
      <c r="B119" s="36"/>
      <c r="C119" s="13"/>
    </row>
    <row r="120" spans="1:3" s="17" customFormat="1" x14ac:dyDescent="0.2">
      <c r="A120" s="13"/>
      <c r="B120" s="36"/>
      <c r="C120" s="13"/>
    </row>
    <row r="121" spans="1:3" s="17" customFormat="1" x14ac:dyDescent="0.2"/>
    <row r="122" spans="1:3" s="17" customFormat="1" x14ac:dyDescent="0.2"/>
    <row r="123" spans="1:3" s="17" customFormat="1" x14ac:dyDescent="0.2"/>
    <row r="124" spans="1:3" s="17" customFormat="1" x14ac:dyDescent="0.2"/>
    <row r="125" spans="1:3" s="17" customFormat="1" x14ac:dyDescent="0.2"/>
    <row r="126" spans="1:3" s="17" customFormat="1" x14ac:dyDescent="0.2"/>
  </sheetData>
  <mergeCells count="2">
    <mergeCell ref="A1:XFD4"/>
    <mergeCell ref="A6:B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8" sqref="B28"/>
    </sheetView>
  </sheetViews>
  <sheetFormatPr defaultRowHeight="12.75" x14ac:dyDescent="0.2"/>
  <cols>
    <col min="2" max="2" width="25.28515625" bestFit="1" customWidth="1"/>
  </cols>
  <sheetData>
    <row r="1" spans="1:2" x14ac:dyDescent="0.2">
      <c r="A1" s="34" t="s">
        <v>123</v>
      </c>
      <c r="B1" s="34" t="s">
        <v>134</v>
      </c>
    </row>
    <row r="2" spans="1:2" x14ac:dyDescent="0.2">
      <c r="A2" s="12" t="s">
        <v>124</v>
      </c>
      <c r="B2" s="12" t="s">
        <v>135</v>
      </c>
    </row>
    <row r="3" spans="1:2" x14ac:dyDescent="0.2">
      <c r="A3" s="12" t="s">
        <v>125</v>
      </c>
      <c r="B3" s="12" t="s">
        <v>136</v>
      </c>
    </row>
    <row r="4" spans="1:2" x14ac:dyDescent="0.2">
      <c r="A4" s="12" t="s">
        <v>126</v>
      </c>
      <c r="B4" s="12" t="s">
        <v>137</v>
      </c>
    </row>
    <row r="5" spans="1:2" x14ac:dyDescent="0.2">
      <c r="A5" s="12" t="s">
        <v>127</v>
      </c>
      <c r="B5" s="12" t="s">
        <v>138</v>
      </c>
    </row>
    <row r="6" spans="1:2" x14ac:dyDescent="0.2">
      <c r="A6" s="12" t="s">
        <v>128</v>
      </c>
      <c r="B6" s="12" t="s">
        <v>139</v>
      </c>
    </row>
    <row r="7" spans="1:2" x14ac:dyDescent="0.2">
      <c r="A7" s="12" t="s">
        <v>129</v>
      </c>
      <c r="B7" s="12" t="s">
        <v>140</v>
      </c>
    </row>
    <row r="8" spans="1:2" x14ac:dyDescent="0.2">
      <c r="A8" s="12" t="s">
        <v>130</v>
      </c>
      <c r="B8" s="12" t="s">
        <v>141</v>
      </c>
    </row>
    <row r="9" spans="1:2" x14ac:dyDescent="0.2">
      <c r="A9" s="12" t="s">
        <v>131</v>
      </c>
      <c r="B9" s="12" t="s">
        <v>142</v>
      </c>
    </row>
    <row r="10" spans="1:2" x14ac:dyDescent="0.2">
      <c r="A10" s="12" t="s">
        <v>132</v>
      </c>
      <c r="B10" s="12" t="s">
        <v>143</v>
      </c>
    </row>
    <row r="11" spans="1:2" x14ac:dyDescent="0.2">
      <c r="A11" s="12" t="s">
        <v>133</v>
      </c>
      <c r="B11" s="12" t="s">
        <v>144</v>
      </c>
    </row>
    <row r="12" spans="1:2" x14ac:dyDescent="0.2">
      <c r="A12" s="12" t="s">
        <v>126</v>
      </c>
      <c r="B12" s="12" t="s">
        <v>145</v>
      </c>
    </row>
    <row r="13" spans="1:2" x14ac:dyDescent="0.2">
      <c r="A13" s="12"/>
      <c r="B13" s="12"/>
    </row>
    <row r="14" spans="1:2" x14ac:dyDescent="0.2">
      <c r="A14" s="12"/>
      <c r="B14" s="12"/>
    </row>
    <row r="15" spans="1:2" x14ac:dyDescent="0.2">
      <c r="A15" s="12"/>
      <c r="B15" s="12"/>
    </row>
    <row r="16" spans="1:2" x14ac:dyDescent="0.2">
      <c r="A16" s="12"/>
      <c r="B16" s="12"/>
    </row>
    <row r="17" spans="1:2" x14ac:dyDescent="0.2">
      <c r="A17" s="12"/>
      <c r="B17" s="12"/>
    </row>
    <row r="18" spans="1:2" x14ac:dyDescent="0.2">
      <c r="A18" s="12"/>
      <c r="B18" s="12"/>
    </row>
    <row r="19" spans="1:2" x14ac:dyDescent="0.2">
      <c r="A19" s="12"/>
      <c r="B19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CD4E32C627314D9608BB038C3A2382" ma:contentTypeVersion="1" ma:contentTypeDescription="Create a new document." ma:contentTypeScope="" ma:versionID="4ec517a6be0eefd7cab1f5a18ceb970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c00970d8e2fcb7887b0d0115dede53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285BBC-F64E-4BDD-ABB1-E1FC56D22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F6358E-465C-4A0E-976C-657BC57FD41A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EAB8CA4-EEA7-4111-B535-8B528FB246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WBS</vt:lpstr>
      <vt:lpstr>Assumptions &amp; Basis</vt:lpstr>
      <vt:lpstr>Sheet1</vt:lpstr>
    </vt:vector>
  </TitlesOfParts>
  <Company>CMA CGM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SAPT531 Specification review form</dc:title>
  <dc:creator>Kareem SHAIK</dc:creator>
  <cp:lastModifiedBy>Hemraj Solanki</cp:lastModifiedBy>
  <cp:lastPrinted>2013-12-12T12:17:55Z</cp:lastPrinted>
  <dcterms:created xsi:type="dcterms:W3CDTF">2001-01-24T15:01:24Z</dcterms:created>
  <dcterms:modified xsi:type="dcterms:W3CDTF">2016-09-28T07:04:57Z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oolkit Status">
    <vt:lpwstr>In Production</vt:lpwstr>
  </property>
  <property fmtid="{D5CDD505-2E9C-101B-9397-08002B2CF9AE}" pid="3" name="Version0">
    <vt:lpwstr>0.1</vt:lpwstr>
  </property>
  <property fmtid="{D5CDD505-2E9C-101B-9397-08002B2CF9AE}" pid="4" name="DocTitle">
    <vt:lpwstr/>
  </property>
  <property fmtid="{D5CDD505-2E9C-101B-9397-08002B2CF9AE}" pid="5" name="Audit">
    <vt:lpwstr/>
  </property>
</Properties>
</file>