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495" yWindow="750" windowWidth="11355" windowHeight="7875"/>
  </bookViews>
  <sheets>
    <sheet name="Cover Sheet" sheetId="9" r:id="rId1"/>
    <sheet name="ReadMe" sheetId="7" r:id="rId2"/>
    <sheet name="Total Project Efforts - Summary" sheetId="4" r:id="rId3"/>
    <sheet name="Project Effort" sheetId="5" r:id="rId4"/>
    <sheet name="Benchmarks" sheetId="3" r:id="rId5"/>
  </sheets>
  <externalReferences>
    <externalReference r:id="rId6"/>
  </externalReferences>
  <definedNames>
    <definedName name="PM">'[1]Defect Tracking Log'!$W$12:$W$16</definedName>
    <definedName name="Priority">'[1]Defect Tracking Log'!$V$12:$V$14</definedName>
    <definedName name="Status">'[1]Defect Tracking Log'!$T$11:$T$14</definedName>
  </definedNames>
  <calcPr calcId="145621"/>
</workbook>
</file>

<file path=xl/calcChain.xml><?xml version="1.0" encoding="utf-8"?>
<calcChain xmlns="http://schemas.openxmlformats.org/spreadsheetml/2006/main">
  <c r="K9" i="4" l="1"/>
  <c r="AY34" i="5" l="1"/>
  <c r="AY33" i="5"/>
  <c r="AY32" i="5"/>
  <c r="AY31" i="5"/>
  <c r="AY30" i="5"/>
  <c r="AY29" i="5"/>
  <c r="AY28" i="5"/>
  <c r="AY27" i="5"/>
  <c r="AY26" i="5"/>
  <c r="AY25" i="5"/>
  <c r="AY24" i="5"/>
  <c r="AY23" i="5"/>
  <c r="AY22" i="5"/>
  <c r="AY21" i="5"/>
  <c r="AY20" i="5"/>
  <c r="AY19" i="5"/>
  <c r="AY18" i="5"/>
  <c r="AY17" i="5"/>
  <c r="AY16" i="5"/>
  <c r="AY15" i="5"/>
  <c r="AY14" i="5"/>
  <c r="AY13" i="5"/>
  <c r="AY12" i="5"/>
  <c r="AY11" i="5"/>
  <c r="AY10" i="5"/>
  <c r="AX34" i="5"/>
  <c r="AX33" i="5"/>
  <c r="AX32" i="5"/>
  <c r="AX31" i="5"/>
  <c r="AX30" i="5"/>
  <c r="AX29" i="5"/>
  <c r="AX28" i="5"/>
  <c r="AX27" i="5"/>
  <c r="AX26" i="5"/>
  <c r="AX25" i="5"/>
  <c r="AX24" i="5"/>
  <c r="AX23" i="5"/>
  <c r="AX22" i="5"/>
  <c r="AX21" i="5"/>
  <c r="AX20" i="5"/>
  <c r="AX19" i="5"/>
  <c r="AX18" i="5"/>
  <c r="AX17" i="5"/>
  <c r="AX16" i="5"/>
  <c r="AX15" i="5"/>
  <c r="AX14" i="5"/>
  <c r="AX13" i="5"/>
  <c r="AX12" i="5"/>
  <c r="AX11" i="5"/>
  <c r="AX10" i="5"/>
  <c r="AW34" i="5"/>
  <c r="AW33" i="5"/>
  <c r="AW32" i="5"/>
  <c r="AW31" i="5"/>
  <c r="AW30" i="5"/>
  <c r="AW29" i="5"/>
  <c r="AW28" i="5"/>
  <c r="AW27" i="5"/>
  <c r="AW26" i="5"/>
  <c r="AW25" i="5"/>
  <c r="AW24" i="5"/>
  <c r="AW23" i="5"/>
  <c r="AW22" i="5"/>
  <c r="AW21" i="5"/>
  <c r="AW20" i="5"/>
  <c r="AW19" i="5"/>
  <c r="AW18" i="5"/>
  <c r="AW17" i="5"/>
  <c r="AW16" i="5"/>
  <c r="AW15" i="5"/>
  <c r="AW14" i="5"/>
  <c r="AW13" i="5"/>
  <c r="AW12" i="5"/>
  <c r="AW11" i="5"/>
  <c r="AW10" i="5"/>
  <c r="AY9" i="5"/>
  <c r="AY8" i="5"/>
  <c r="AX9" i="5"/>
  <c r="AX8" i="5"/>
  <c r="AW9" i="5"/>
  <c r="AW8" i="5"/>
  <c r="AS35" i="5" l="1"/>
  <c r="AR35" i="5"/>
  <c r="AQ35" i="5"/>
  <c r="AP35" i="5"/>
  <c r="AO35" i="5"/>
  <c r="AN35" i="5"/>
  <c r="AM35" i="5"/>
  <c r="AL35" i="5"/>
  <c r="AK35" i="5"/>
  <c r="AJ35" i="5"/>
  <c r="AI35" i="5"/>
  <c r="AH35" i="5"/>
  <c r="AG35" i="5"/>
  <c r="AF35" i="5"/>
  <c r="AE35" i="5"/>
  <c r="AD35" i="5"/>
  <c r="AC35" i="5"/>
  <c r="AB35" i="5"/>
  <c r="AV35" i="5" l="1"/>
  <c r="AU35" i="5"/>
  <c r="AT35" i="5"/>
  <c r="F35" i="5"/>
  <c r="G35" i="5"/>
  <c r="AA35" i="5"/>
  <c r="Z35" i="5"/>
  <c r="Y35" i="5"/>
  <c r="X35" i="5"/>
  <c r="W35" i="5"/>
  <c r="V35" i="5"/>
  <c r="U35" i="5"/>
  <c r="T35" i="5"/>
  <c r="S35" i="5"/>
  <c r="R35" i="5"/>
  <c r="Q35" i="5"/>
  <c r="P35" i="5"/>
  <c r="O35" i="5"/>
  <c r="N35" i="5"/>
  <c r="M35" i="5"/>
  <c r="L35" i="5"/>
  <c r="K35" i="5"/>
  <c r="J35" i="5"/>
  <c r="I35" i="5"/>
  <c r="H35" i="5"/>
  <c r="E35" i="5"/>
  <c r="D35" i="5"/>
  <c r="AY35" i="5" l="1"/>
  <c r="AX35" i="5"/>
  <c r="AW35" i="5"/>
  <c r="G38" i="5" l="1"/>
  <c r="F10" i="4" s="1"/>
  <c r="F11" i="4" l="1"/>
  <c r="G11" i="4" s="1"/>
  <c r="F9" i="4"/>
  <c r="G9" i="4" s="1"/>
  <c r="F8" i="4"/>
  <c r="G8" i="4" s="1"/>
  <c r="F13" i="4"/>
  <c r="G13" i="4" s="1"/>
  <c r="F7" i="4"/>
  <c r="G7" i="4" s="1"/>
  <c r="G10" i="4"/>
  <c r="G12" i="4" l="1"/>
  <c r="F12" i="4"/>
  <c r="F14" i="4" l="1"/>
  <c r="F15" i="4" s="1"/>
  <c r="F16" i="4" s="1"/>
  <c r="G14" i="4" l="1"/>
  <c r="G15" i="4" s="1"/>
</calcChain>
</file>

<file path=xl/comments1.xml><?xml version="1.0" encoding="utf-8"?>
<comments xmlns="http://schemas.openxmlformats.org/spreadsheetml/2006/main">
  <authors>
    <author>PR33992</author>
  </authors>
  <commentList>
    <comment ref="C8" authorId="0">
      <text>
        <r>
          <rPr>
            <sz val="8"/>
            <color indexed="81"/>
            <rFont val="Tahoma"/>
            <family val="2"/>
          </rPr>
          <t xml:space="preserve">You can enter the program Units from 
here
</t>
        </r>
      </text>
    </comment>
  </commentList>
</comments>
</file>

<file path=xl/sharedStrings.xml><?xml version="1.0" encoding="utf-8"?>
<sst xmlns="http://schemas.openxmlformats.org/spreadsheetml/2006/main" count="223" uniqueCount="149">
  <si>
    <t>S.No</t>
  </si>
  <si>
    <t>Program Units</t>
  </si>
  <si>
    <t>Simple</t>
  </si>
  <si>
    <t>Medium</t>
  </si>
  <si>
    <t>Complex</t>
  </si>
  <si>
    <t>C</t>
  </si>
  <si>
    <t>Yes</t>
  </si>
  <si>
    <t>No</t>
  </si>
  <si>
    <t>Summary Sheet</t>
  </si>
  <si>
    <t>Scope Area</t>
  </si>
  <si>
    <t>Planning</t>
  </si>
  <si>
    <t>Total Project Efforts</t>
  </si>
  <si>
    <t>Benchmarks</t>
  </si>
  <si>
    <t>Search Criteria - Retrieves</t>
  </si>
  <si>
    <t>Processing Logic</t>
  </si>
  <si>
    <t>Batch job</t>
  </si>
  <si>
    <t>Upload</t>
  </si>
  <si>
    <t>Downloads (Excel / PDF)</t>
  </si>
  <si>
    <t>Input Screens</t>
  </si>
  <si>
    <t>Display Screens</t>
  </si>
  <si>
    <t>Design</t>
  </si>
  <si>
    <t>Reports</t>
  </si>
  <si>
    <t>Weightage Distribution</t>
  </si>
  <si>
    <t>Project Management</t>
  </si>
  <si>
    <t>Phases</t>
  </si>
  <si>
    <t>Phase wise effort distribution (In %)</t>
  </si>
  <si>
    <t>Application related effort complexities (In hours) for Coding &amp; Unit testing</t>
  </si>
  <si>
    <t>Processing Logics</t>
  </si>
  <si>
    <t>Batch Job</t>
  </si>
  <si>
    <t>S</t>
  </si>
  <si>
    <t>M</t>
  </si>
  <si>
    <t>Downloads</t>
  </si>
  <si>
    <t>Uploads</t>
  </si>
  <si>
    <t>Total Efforts</t>
  </si>
  <si>
    <t xml:space="preserve">Search Criteria - Retrieves </t>
  </si>
  <si>
    <t>Total Efforts (CUT)</t>
  </si>
  <si>
    <t>Total CUT Efforts (In hours)</t>
  </si>
  <si>
    <t>Total Efforts 
(in Hrs)</t>
  </si>
  <si>
    <t>SDLC Development Efforts</t>
  </si>
  <si>
    <t xml:space="preserve">Project Management </t>
  </si>
  <si>
    <t>Benchmarks worksheet is the place where the efforts for every activity are determined as per industry standards</t>
  </si>
  <si>
    <t>Comments</t>
  </si>
  <si>
    <r>
      <t xml:space="preserve">The display screen is considered as </t>
    </r>
    <r>
      <rPr>
        <b/>
        <i/>
        <sz val="10"/>
        <rFont val="Arial"/>
        <family val="2"/>
      </rPr>
      <t>Simple</t>
    </r>
    <r>
      <rPr>
        <sz val="10"/>
        <rFont val="Arial"/>
        <family val="2"/>
      </rPr>
      <t xml:space="preserve"> when the screen has displayed with less than 5 output fields without any computational logic
The display screen is considered as </t>
    </r>
    <r>
      <rPr>
        <b/>
        <i/>
        <sz val="10"/>
        <rFont val="Arial"/>
        <family val="2"/>
      </rPr>
      <t xml:space="preserve">Medium </t>
    </r>
    <r>
      <rPr>
        <sz val="10"/>
        <rFont val="Arial"/>
        <family val="2"/>
      </rPr>
      <t xml:space="preserve">when the screen has displayed with more than 10 output fields without any computational logic and also with pagination
The display screen is considered as </t>
    </r>
    <r>
      <rPr>
        <b/>
        <i/>
        <sz val="10"/>
        <rFont val="Arial"/>
        <family val="2"/>
      </rPr>
      <t xml:space="preserve">Complex </t>
    </r>
    <r>
      <rPr>
        <sz val="10"/>
        <rFont val="Arial"/>
        <family val="2"/>
      </rPr>
      <t>when the screen has displayed with more than 10 output fields with any computational logic and also with pagination</t>
    </r>
  </si>
  <si>
    <t>Batch Jobs</t>
  </si>
  <si>
    <t>Download</t>
  </si>
  <si>
    <r>
      <t xml:space="preserve">The download is considered as </t>
    </r>
    <r>
      <rPr>
        <b/>
        <i/>
        <sz val="10"/>
        <rFont val="Arial"/>
        <family val="2"/>
      </rPr>
      <t>Simple</t>
    </r>
    <r>
      <rPr>
        <sz val="10"/>
        <rFont val="Arial"/>
        <family val="2"/>
      </rPr>
      <t xml:space="preserve"> when the download of data through simple query that involve equi and outer joins and without any computation logic as well as no special formatting.
The download is considered as </t>
    </r>
    <r>
      <rPr>
        <b/>
        <i/>
        <sz val="10"/>
        <rFont val="Arial"/>
        <family val="2"/>
      </rPr>
      <t>Medium</t>
    </r>
    <r>
      <rPr>
        <sz val="10"/>
        <rFont val="Arial"/>
        <family val="2"/>
      </rPr>
      <t xml:space="preserve"> when the download of data through queries that involve equi and outer joins and with simple computation logic as well as minimal / basic formatting.
The download is considered as </t>
    </r>
    <r>
      <rPr>
        <b/>
        <i/>
        <sz val="10"/>
        <rFont val="Arial"/>
        <family val="2"/>
      </rPr>
      <t>Complex</t>
    </r>
    <r>
      <rPr>
        <sz val="10"/>
        <rFont val="Arial"/>
        <family val="2"/>
      </rPr>
      <t xml:space="preserve"> when the download of data through complex queries and with computation logic as well as complex formatting.
</t>
    </r>
    <r>
      <rPr>
        <b/>
        <sz val="10"/>
        <rFont val="Arial"/>
        <family val="2"/>
      </rPr>
      <t>Note</t>
    </r>
    <r>
      <rPr>
        <sz val="10"/>
        <rFont val="Arial"/>
        <family val="2"/>
      </rPr>
      <t>: This effort includes of formation of excel / PDF with data retrieved</t>
    </r>
  </si>
  <si>
    <t>Computation of Project Effort based on the understanding</t>
  </si>
  <si>
    <r>
      <t xml:space="preserve">Please fill up the </t>
    </r>
    <r>
      <rPr>
        <b/>
        <sz val="8"/>
        <rFont val="Arial"/>
        <family val="2"/>
      </rPr>
      <t>Project Effort</t>
    </r>
    <r>
      <rPr>
        <sz val="8"/>
        <rFont val="Arial"/>
        <family val="2"/>
      </rPr>
      <t xml:space="preserve"> worksheet as per the information on hand.  </t>
    </r>
  </si>
  <si>
    <t>Kindly split the requirements to each flow wise for better clarity and estimation accuracy</t>
  </si>
  <si>
    <t>How to determine the Complexities for each program units or requirements ?</t>
  </si>
  <si>
    <t>How to work on this estimation calculator ?</t>
  </si>
  <si>
    <t>Objective</t>
  </si>
  <si>
    <r>
      <t xml:space="preserve">The below information is to understand about the complexities of each program units.  Hence kindly go through and determine the number of complexities accordingly.  If you find out certain combinations not present in the given Instructions, you can arrive the number based on multiple complexities for one program Units. </t>
    </r>
    <r>
      <rPr>
        <i/>
        <sz val="10"/>
        <rFont val="Arial"/>
        <family val="2"/>
      </rPr>
      <t xml:space="preserve"> For example, if you have an Input Screen with 20 input fields with complex layouts, you can determine its complexities as 2-Medium</t>
    </r>
  </si>
  <si>
    <t>Note:</t>
  </si>
  <si>
    <t>Instructions</t>
  </si>
  <si>
    <r>
      <t xml:space="preserve">Please read the </t>
    </r>
    <r>
      <rPr>
        <b/>
        <sz val="8"/>
        <rFont val="Arial"/>
        <family val="2"/>
      </rPr>
      <t>ReadMe</t>
    </r>
    <r>
      <rPr>
        <sz val="8"/>
        <rFont val="Arial"/>
        <family val="2"/>
      </rPr>
      <t xml:space="preserve"> sheet on each program units, before counting the same.</t>
    </r>
  </si>
  <si>
    <t>Business Logic Operations</t>
  </si>
  <si>
    <t>Estimation for SDLC Phases</t>
  </si>
  <si>
    <t>This sheet would be a Summary for calculating the SDLC hours</t>
  </si>
  <si>
    <r>
      <t xml:space="preserve">The batch job is considered as </t>
    </r>
    <r>
      <rPr>
        <b/>
        <i/>
        <sz val="10"/>
        <rFont val="Arial"/>
        <family val="2"/>
      </rPr>
      <t>Simple</t>
    </r>
    <r>
      <rPr>
        <sz val="10"/>
        <rFont val="Arial"/>
        <family val="2"/>
      </rPr>
      <t xml:space="preserve"> when the batch operation is related to persistence with a feed file reading, where feed file can be in form of text or excel file.  Also persistence is assumed for only 1 table.
The batch job is considered as </t>
    </r>
    <r>
      <rPr>
        <b/>
        <i/>
        <sz val="10"/>
        <rFont val="Arial"/>
        <family val="2"/>
      </rPr>
      <t>Medium</t>
    </r>
    <r>
      <rPr>
        <sz val="10"/>
        <rFont val="Arial"/>
        <family val="2"/>
      </rPr>
      <t xml:space="preserve"> when the batch operation is related to persistence with a feed file reading, where feed file can be in form of text or excel file.  Here persistence is assumed for more than 2 tables, where the data is being persisted in master &amp; detail tables.
The batch job is considered as </t>
    </r>
    <r>
      <rPr>
        <b/>
        <i/>
        <sz val="10"/>
        <rFont val="Arial"/>
        <family val="2"/>
      </rPr>
      <t xml:space="preserve">Complex </t>
    </r>
    <r>
      <rPr>
        <sz val="10"/>
        <rFont val="Arial"/>
        <family val="2"/>
      </rPr>
      <t xml:space="preserve">when the batch operation is related to persistence with a feed file reading, where feed file can be in form of text or excel file. Here persistence is assumed for more than 3 tables with processing logics.
</t>
    </r>
    <r>
      <rPr>
        <b/>
        <sz val="10"/>
        <rFont val="Arial"/>
        <family val="2"/>
      </rPr>
      <t>Note</t>
    </r>
    <r>
      <rPr>
        <sz val="10"/>
        <rFont val="Arial"/>
        <family val="2"/>
      </rPr>
      <t>: This effort includes the re-run logic and other normal batch operation logics viz., threading etc.</t>
    </r>
  </si>
  <si>
    <r>
      <t xml:space="preserve">The upload is considered as </t>
    </r>
    <r>
      <rPr>
        <b/>
        <i/>
        <sz val="10"/>
        <rFont val="Arial"/>
        <family val="2"/>
      </rPr>
      <t>Simple</t>
    </r>
    <r>
      <rPr>
        <sz val="10"/>
        <rFont val="Arial"/>
        <family val="2"/>
      </rPr>
      <t xml:space="preserve"> when the upload of data through a file would be persisted with only 1 table.
The upload is considered as </t>
    </r>
    <r>
      <rPr>
        <b/>
        <i/>
        <sz val="10"/>
        <rFont val="Arial"/>
        <family val="2"/>
      </rPr>
      <t>Medium</t>
    </r>
    <r>
      <rPr>
        <sz val="10"/>
        <rFont val="Arial"/>
        <family val="2"/>
      </rPr>
      <t xml:space="preserve"> when the upload of data through a file would be persisted with more than 1 table with minimal computational logic.
The upload is considered as </t>
    </r>
    <r>
      <rPr>
        <b/>
        <i/>
        <sz val="10"/>
        <rFont val="Arial"/>
        <family val="2"/>
      </rPr>
      <t>Complex</t>
    </r>
    <r>
      <rPr>
        <sz val="10"/>
        <rFont val="Arial"/>
        <family val="2"/>
      </rPr>
      <t xml:space="preserve"> when the upload of data through a file would be persisted with more than 2 table with complex computational logic.
</t>
    </r>
    <r>
      <rPr>
        <b/>
        <sz val="10"/>
        <rFont val="Arial"/>
        <family val="2"/>
      </rPr>
      <t>Note</t>
    </r>
    <r>
      <rPr>
        <sz val="10"/>
        <rFont val="Arial"/>
        <family val="2"/>
      </rPr>
      <t>: This effort includes the error handling while uploads</t>
    </r>
  </si>
  <si>
    <r>
      <t xml:space="preserve">The  operation is considered as </t>
    </r>
    <r>
      <rPr>
        <b/>
        <i/>
        <sz val="10"/>
        <rFont val="Arial"/>
        <family val="2"/>
      </rPr>
      <t>Simple</t>
    </r>
    <r>
      <rPr>
        <sz val="10"/>
        <rFont val="Arial"/>
        <family val="2"/>
      </rPr>
      <t xml:space="preserve"> when it has 1 functional method (not java method) with the simple logics &amp; validations
The operation is considered as </t>
    </r>
    <r>
      <rPr>
        <b/>
        <i/>
        <sz val="10"/>
        <rFont val="Arial"/>
        <family val="2"/>
      </rPr>
      <t>Medium</t>
    </r>
    <r>
      <rPr>
        <sz val="10"/>
        <rFont val="Arial"/>
        <family val="2"/>
      </rPr>
      <t xml:space="preserve"> when it has more than 1 functional method (not java method) &amp; less than 3 methods with the medium complexity logics &amp; validations
The operation is considered as </t>
    </r>
    <r>
      <rPr>
        <b/>
        <i/>
        <sz val="10"/>
        <rFont val="Arial"/>
        <family val="2"/>
      </rPr>
      <t>Complex</t>
    </r>
    <r>
      <rPr>
        <sz val="10"/>
        <rFont val="Arial"/>
        <family val="2"/>
      </rPr>
      <t xml:space="preserve"> when it has more than 3 functional methods (not java method) with the complex logics &amp; validations</t>
    </r>
  </si>
  <si>
    <t>Approved By</t>
  </si>
  <si>
    <t>Approved Date</t>
  </si>
  <si>
    <t>Project Name</t>
  </si>
  <si>
    <r>
      <rPr>
        <b/>
        <sz val="10"/>
        <color theme="1"/>
        <rFont val="Calibri"/>
        <family val="2"/>
        <scheme val="minor"/>
      </rPr>
      <t xml:space="preserve">Note: </t>
    </r>
    <r>
      <rPr>
        <sz val="10"/>
        <color theme="1"/>
        <rFont val="Calibri"/>
        <family val="2"/>
        <scheme val="minor"/>
      </rPr>
      <t xml:space="preserve"> 
Standardized version numbering convention:
 Drafts – (Before approval signature)
    0.# 
    0.#+1 
    0.#+2
 Published – (Once there is an approval on the document)
    1.0 
    1.# 
    1.#+1
</t>
    </r>
  </si>
  <si>
    <t>Business Unit</t>
  </si>
  <si>
    <t>Project Manager</t>
  </si>
  <si>
    <t>Created By</t>
  </si>
  <si>
    <t>Created Date</t>
  </si>
  <si>
    <t>Reviewer</t>
  </si>
  <si>
    <t>Reviewed Date</t>
  </si>
  <si>
    <t>Approver</t>
  </si>
  <si>
    <t>Version #</t>
  </si>
  <si>
    <t>Document History</t>
  </si>
  <si>
    <t>Document Classification</t>
  </si>
  <si>
    <t>Internal</t>
  </si>
  <si>
    <t>Document ID</t>
  </si>
  <si>
    <t>Version</t>
  </si>
  <si>
    <t xml:space="preserve">Version No. </t>
  </si>
  <si>
    <t>Nature of modification</t>
  </si>
  <si>
    <t>Effective date</t>
  </si>
  <si>
    <t>Modified By</t>
  </si>
  <si>
    <t>Effort in Days
 (@ 8hrs)</t>
  </si>
  <si>
    <t>Note 1 : Please don’t delete or add any rows in between in below table</t>
  </si>
  <si>
    <t>Operations / Program Units</t>
  </si>
  <si>
    <t>This estimation calculator has been developed to help the Project  team to arrive the efforts based on the approved  Solution Document( Previously Known as BRD).</t>
  </si>
  <si>
    <r>
      <t xml:space="preserve">The IS  considered as </t>
    </r>
    <r>
      <rPr>
        <b/>
        <i/>
        <sz val="10"/>
        <rFont val="Arial"/>
        <family val="2"/>
      </rPr>
      <t xml:space="preserve">Simple </t>
    </r>
    <r>
      <rPr>
        <sz val="10"/>
        <rFont val="Arial"/>
        <family val="2"/>
      </rPr>
      <t xml:space="preserve">when a screen has less than 3 input fields with no complex layouts and special requirements.
The IS  considered as </t>
    </r>
    <r>
      <rPr>
        <b/>
        <i/>
        <sz val="10"/>
        <rFont val="Arial"/>
        <family val="2"/>
      </rPr>
      <t>Medium</t>
    </r>
    <r>
      <rPr>
        <sz val="10"/>
        <rFont val="Arial"/>
        <family val="2"/>
      </rPr>
      <t xml:space="preserve"> when a screen has more than 3 but less than 5 input fields with no complex layouts and special requirements.
The IS  considered as </t>
    </r>
    <r>
      <rPr>
        <b/>
        <i/>
        <sz val="10"/>
        <rFont val="Arial"/>
        <family val="2"/>
      </rPr>
      <t>Complex</t>
    </r>
    <r>
      <rPr>
        <sz val="10"/>
        <rFont val="Arial"/>
        <family val="2"/>
      </rPr>
      <t xml:space="preserve"> when a screen has more than 5 input fields with complex layouts and special  requirements.
</t>
    </r>
    <r>
      <rPr>
        <b/>
        <sz val="10"/>
        <rFont val="Arial"/>
        <family val="2"/>
      </rPr>
      <t>Note</t>
    </r>
    <r>
      <rPr>
        <sz val="10"/>
        <rFont val="Arial"/>
        <family val="2"/>
      </rPr>
      <t>:  This effort is for screen design with layout and the submission of data to presentation layer.</t>
    </r>
  </si>
  <si>
    <r>
      <t xml:space="preserve">The processing logic is considered as </t>
    </r>
    <r>
      <rPr>
        <b/>
        <i/>
        <sz val="10"/>
        <rFont val="Arial"/>
        <family val="2"/>
      </rPr>
      <t>Simple</t>
    </r>
    <r>
      <rPr>
        <sz val="10"/>
        <rFont val="Arial"/>
        <family val="2"/>
      </rPr>
      <t xml:space="preserve"> when the logic has a simple mathematical and statistical computations </t>
    </r>
    <r>
      <rPr>
        <b/>
        <u/>
        <sz val="10"/>
        <rFont val="Arial"/>
        <family val="2"/>
      </rPr>
      <t>apart</t>
    </r>
    <r>
      <rPr>
        <sz val="10"/>
        <rFont val="Arial"/>
        <family val="2"/>
      </rPr>
      <t xml:space="preserve"> from DB query retrieval.  Also includes simple business validations.
The processing logic is considered as </t>
    </r>
    <r>
      <rPr>
        <b/>
        <i/>
        <sz val="10"/>
        <rFont val="Arial"/>
        <family val="2"/>
      </rPr>
      <t>Medium</t>
    </r>
    <r>
      <rPr>
        <sz val="10"/>
        <rFont val="Arial"/>
        <family val="2"/>
      </rPr>
      <t xml:space="preserve"> when the logic has more than 2 normal mathematical and statistical computations </t>
    </r>
    <r>
      <rPr>
        <b/>
        <u/>
        <sz val="10"/>
        <rFont val="Arial"/>
        <family val="2"/>
      </rPr>
      <t>apart</t>
    </r>
    <r>
      <rPr>
        <sz val="10"/>
        <rFont val="Arial"/>
        <family val="2"/>
      </rPr>
      <t xml:space="preserve"> from DB query retrieval. Also includes business validations.
The processing logic is considered as </t>
    </r>
    <r>
      <rPr>
        <b/>
        <i/>
        <sz val="10"/>
        <rFont val="Arial"/>
        <family val="2"/>
      </rPr>
      <t>Complex</t>
    </r>
    <r>
      <rPr>
        <sz val="10"/>
        <rFont val="Arial"/>
        <family val="2"/>
      </rPr>
      <t xml:space="preserve"> when the logic has more than 2 complex mathematical and statistical computations </t>
    </r>
    <r>
      <rPr>
        <b/>
        <u/>
        <sz val="10"/>
        <rFont val="Arial"/>
        <family val="2"/>
      </rPr>
      <t>apart</t>
    </r>
    <r>
      <rPr>
        <sz val="10"/>
        <rFont val="Arial"/>
        <family val="2"/>
      </rPr>
      <t xml:space="preserve"> from DB query retrieval . Also includes complex business validations.</t>
    </r>
  </si>
  <si>
    <r>
      <t xml:space="preserve">The report is considered as </t>
    </r>
    <r>
      <rPr>
        <b/>
        <i/>
        <sz val="10"/>
        <rFont val="Arial"/>
        <family val="2"/>
      </rPr>
      <t>Simple</t>
    </r>
    <r>
      <rPr>
        <sz val="10"/>
        <rFont val="Arial"/>
        <family val="2"/>
      </rPr>
      <t xml:space="preserve"> when the report has been generated based on simple query criteria of less than 2 input fields. 
The report is considered as </t>
    </r>
    <r>
      <rPr>
        <b/>
        <i/>
        <sz val="10"/>
        <rFont val="Arial"/>
        <family val="2"/>
      </rPr>
      <t>Medium</t>
    </r>
    <r>
      <rPr>
        <sz val="10"/>
        <rFont val="Arial"/>
        <family val="2"/>
      </rPr>
      <t xml:space="preserve"> when the report has been generated based on query criteria of more than 2 input fields with computation logics.  
The report is considered as </t>
    </r>
    <r>
      <rPr>
        <b/>
        <i/>
        <sz val="10"/>
        <rFont val="Arial"/>
        <family val="2"/>
      </rPr>
      <t>Complex</t>
    </r>
    <r>
      <rPr>
        <sz val="10"/>
        <rFont val="Arial"/>
        <family val="2"/>
      </rPr>
      <t xml:space="preserve"> when the report has been generated based on complex query criteria of more than 2 input fields with complex computation logics.  Also this kind of report should have break wise report or hierarchy reports with complex formatting in presentation layer.
</t>
    </r>
    <r>
      <rPr>
        <b/>
        <sz val="10"/>
        <rFont val="Arial"/>
        <family val="2"/>
      </rPr>
      <t>Note</t>
    </r>
    <r>
      <rPr>
        <sz val="10"/>
        <rFont val="Arial"/>
        <family val="2"/>
      </rPr>
      <t>:  This effort includes end to end development of report development.</t>
    </r>
  </si>
  <si>
    <r>
      <rPr>
        <b/>
        <sz val="10"/>
        <color indexed="12"/>
        <rFont val="Arial"/>
        <family val="2"/>
      </rPr>
      <t>Step 1</t>
    </r>
    <r>
      <rPr>
        <sz val="10"/>
        <rFont val="Arial"/>
        <family val="2"/>
      </rPr>
      <t xml:space="preserve">:  You need to identify the Screens / Input fields / Upload / Search etc., and put the complexities accordingly. Once you filled complexities for entire requirements the developments efforts would be calculated. Here the benchmarks have been arrived by considering the industry standards, experience.
</t>
    </r>
    <r>
      <rPr>
        <b/>
        <sz val="10"/>
        <color indexed="12"/>
        <rFont val="Arial"/>
        <family val="2"/>
      </rPr>
      <t>Step 2</t>
    </r>
    <r>
      <rPr>
        <sz val="10"/>
        <rFont val="Arial"/>
        <family val="2"/>
      </rPr>
      <t>:  Based on the CUT ( Coding &amp; Unit Testing) efforts and weightage distribution defined in "</t>
    </r>
    <r>
      <rPr>
        <b/>
        <i/>
        <sz val="10"/>
        <rFont val="Arial"/>
        <family val="2"/>
      </rPr>
      <t>Benchmarks</t>
    </r>
    <r>
      <rPr>
        <sz val="10"/>
        <rFont val="Arial"/>
        <family val="2"/>
      </rPr>
      <t>" sheet, the SDLC efforts are arrived in "</t>
    </r>
    <r>
      <rPr>
        <b/>
        <i/>
        <sz val="10"/>
        <rFont val="Arial"/>
        <family val="2"/>
      </rPr>
      <t>Summary</t>
    </r>
    <r>
      <rPr>
        <sz val="10"/>
        <rFont val="Arial"/>
        <family val="2"/>
      </rPr>
      <t>" sheet.</t>
    </r>
  </si>
  <si>
    <t>Database Design</t>
  </si>
  <si>
    <t>Theme/Layout design</t>
  </si>
  <si>
    <t>LARA Integration</t>
  </si>
  <si>
    <t>Dashboards</t>
  </si>
  <si>
    <t>Web Services</t>
  </si>
  <si>
    <t>Administration Settings</t>
  </si>
  <si>
    <r>
      <t xml:space="preserve">The theme/layout design is considered as </t>
    </r>
    <r>
      <rPr>
        <b/>
        <i/>
        <sz val="10"/>
        <rFont val="Arial"/>
        <family val="2"/>
      </rPr>
      <t>Simple</t>
    </r>
    <r>
      <rPr>
        <sz val="10"/>
        <rFont val="Arial"/>
        <family val="2"/>
      </rPr>
      <t xml:space="preserve"> when the portal consists of normal theme integration
The theme/layout design is considered as </t>
    </r>
    <r>
      <rPr>
        <b/>
        <i/>
        <sz val="10"/>
        <rFont val="Arial"/>
        <family val="2"/>
      </rPr>
      <t>Medium</t>
    </r>
    <r>
      <rPr>
        <sz val="10"/>
        <rFont val="Arial"/>
        <family val="2"/>
      </rPr>
      <t xml:space="preserve"> when the portal consists of more than 6 multiple theme integration.
The theme/layout design is considered as </t>
    </r>
    <r>
      <rPr>
        <b/>
        <i/>
        <sz val="10"/>
        <rFont val="Arial"/>
        <family val="2"/>
      </rPr>
      <t>Complex</t>
    </r>
    <r>
      <rPr>
        <sz val="10"/>
        <rFont val="Arial"/>
        <family val="2"/>
      </rPr>
      <t xml:space="preserve"> when the portal consists of more than 10 multiple theme integration.</t>
    </r>
  </si>
  <si>
    <r>
      <t xml:space="preserve">The Dashboards is considered as </t>
    </r>
    <r>
      <rPr>
        <b/>
        <i/>
        <sz val="10"/>
        <rFont val="Arial"/>
        <family val="2"/>
      </rPr>
      <t>Simple</t>
    </r>
    <r>
      <rPr>
        <sz val="10"/>
        <rFont val="Arial"/>
        <family val="2"/>
      </rPr>
      <t xml:space="preserve"> when the solution consists of at least 2 dashboards in the application
The Dashboards is considered as </t>
    </r>
    <r>
      <rPr>
        <b/>
        <i/>
        <sz val="10"/>
        <rFont val="Arial"/>
        <family val="2"/>
      </rPr>
      <t>Medium</t>
    </r>
    <r>
      <rPr>
        <sz val="10"/>
        <rFont val="Arial"/>
        <family val="2"/>
      </rPr>
      <t xml:space="preserve"> when the solution consists of at least 3-5 dashboards in the application
The Dashboards is considered as </t>
    </r>
    <r>
      <rPr>
        <b/>
        <i/>
        <sz val="10"/>
        <rFont val="Arial"/>
        <family val="2"/>
      </rPr>
      <t>Complex</t>
    </r>
    <r>
      <rPr>
        <sz val="10"/>
        <rFont val="Arial"/>
        <family val="2"/>
      </rPr>
      <t xml:space="preserve"> when the solution consists of more than 5 dashboards in the application</t>
    </r>
  </si>
  <si>
    <r>
      <t xml:space="preserve">The Administration Settings is considered as </t>
    </r>
    <r>
      <rPr>
        <b/>
        <i/>
        <sz val="10"/>
        <rFont val="Arial"/>
        <family val="2"/>
      </rPr>
      <t>Simple</t>
    </r>
    <r>
      <rPr>
        <sz val="10"/>
        <rFont val="Arial"/>
        <family val="2"/>
      </rPr>
      <t xml:space="preserve"> when the solution consists of at least 2 settings screens in the application
The Administration Settings is considered as </t>
    </r>
    <r>
      <rPr>
        <b/>
        <i/>
        <sz val="10"/>
        <rFont val="Arial"/>
        <family val="2"/>
      </rPr>
      <t>Medium</t>
    </r>
    <r>
      <rPr>
        <sz val="10"/>
        <rFont val="Arial"/>
        <family val="2"/>
      </rPr>
      <t xml:space="preserve"> when the solution consists of at least 3-5 settings screens in the application
The Administration Settings is considered as </t>
    </r>
    <r>
      <rPr>
        <b/>
        <i/>
        <sz val="10"/>
        <rFont val="Arial"/>
        <family val="2"/>
      </rPr>
      <t>Complex</t>
    </r>
    <r>
      <rPr>
        <sz val="10"/>
        <rFont val="Arial"/>
        <family val="2"/>
      </rPr>
      <t xml:space="preserve"> when the solution consists of more than 5 settings screens in the application</t>
    </r>
  </si>
  <si>
    <r>
      <t xml:space="preserve">The LARA Integration is considered as </t>
    </r>
    <r>
      <rPr>
        <b/>
        <i/>
        <sz val="10"/>
        <rFont val="Arial"/>
        <family val="2"/>
      </rPr>
      <t>Simple</t>
    </r>
    <r>
      <rPr>
        <sz val="10"/>
        <rFont val="Arial"/>
        <family val="2"/>
      </rPr>
      <t xml:space="preserve"> when the solution consists of at least 2 screens to integrate with LARA Mirror DB
The LARA Integration is considered as </t>
    </r>
    <r>
      <rPr>
        <b/>
        <i/>
        <sz val="10"/>
        <rFont val="Arial"/>
        <family val="2"/>
      </rPr>
      <t>Medium</t>
    </r>
    <r>
      <rPr>
        <sz val="10"/>
        <rFont val="Arial"/>
        <family val="2"/>
      </rPr>
      <t xml:space="preserve"> when the solution consists of at least 3-5 screens to integrate with LARA Mirror DB
The LARA Integration is considered as </t>
    </r>
    <r>
      <rPr>
        <b/>
        <i/>
        <sz val="10"/>
        <rFont val="Arial"/>
        <family val="2"/>
      </rPr>
      <t>Complex</t>
    </r>
    <r>
      <rPr>
        <sz val="10"/>
        <rFont val="Arial"/>
        <family val="2"/>
      </rPr>
      <t xml:space="preserve"> when the solution consists of more than 5 screens to integrate with LARA Mirror DB</t>
    </r>
  </si>
  <si>
    <t>Requirement Analysis</t>
  </si>
  <si>
    <t>Post Production Support</t>
  </si>
  <si>
    <r>
      <t xml:space="preserve">The web services is considered as </t>
    </r>
    <r>
      <rPr>
        <b/>
        <i/>
        <sz val="10"/>
        <rFont val="Arial"/>
        <family val="2"/>
      </rPr>
      <t>Simple</t>
    </r>
    <r>
      <rPr>
        <sz val="10"/>
        <rFont val="Arial"/>
        <family val="2"/>
      </rPr>
      <t xml:space="preserve"> when the solution consists of 1 web services
The web services is considered as </t>
    </r>
    <r>
      <rPr>
        <b/>
        <i/>
        <sz val="10"/>
        <rFont val="Arial"/>
        <family val="2"/>
      </rPr>
      <t>Medium</t>
    </r>
    <r>
      <rPr>
        <sz val="10"/>
        <rFont val="Arial"/>
        <family val="2"/>
      </rPr>
      <t xml:space="preserve"> when the solution consists of 2-4 web services
The web services is considered as </t>
    </r>
    <r>
      <rPr>
        <b/>
        <i/>
        <sz val="10"/>
        <rFont val="Arial"/>
        <family val="2"/>
      </rPr>
      <t>Complex</t>
    </r>
    <r>
      <rPr>
        <sz val="10"/>
        <rFont val="Arial"/>
        <family val="2"/>
      </rPr>
      <t xml:space="preserve"> when the solution consists of 4-8 web services</t>
    </r>
  </si>
  <si>
    <t>Input Screen (IS) / Form</t>
  </si>
  <si>
    <t>Search Criteria / ( DB Query)   Create, Update, Retrieve, and Delete</t>
  </si>
  <si>
    <r>
      <t xml:space="preserve">The search criteria is considered as </t>
    </r>
    <r>
      <rPr>
        <b/>
        <i/>
        <sz val="10"/>
        <rFont val="Arial"/>
        <family val="2"/>
      </rPr>
      <t>Simple</t>
    </r>
    <r>
      <rPr>
        <sz val="10"/>
        <rFont val="Arial"/>
        <family val="2"/>
      </rPr>
      <t xml:space="preserve"> when the screen has less than 2 search fields and simple DB Query from 1 or 2 tables
The search criteria is considered as </t>
    </r>
    <r>
      <rPr>
        <b/>
        <i/>
        <sz val="10"/>
        <rFont val="Arial"/>
        <family val="2"/>
      </rPr>
      <t>Medium</t>
    </r>
    <r>
      <rPr>
        <sz val="10"/>
        <rFont val="Arial"/>
        <family val="2"/>
      </rPr>
      <t xml:space="preserve"> when the screen has more than 2 search fields and using DB Query  from more than 2 tables but less than 6 tables
The search criteria is considered as </t>
    </r>
    <r>
      <rPr>
        <b/>
        <i/>
        <sz val="10"/>
        <rFont val="Arial"/>
        <family val="2"/>
      </rPr>
      <t>Complex</t>
    </r>
    <r>
      <rPr>
        <sz val="10"/>
        <rFont val="Arial"/>
        <family val="2"/>
      </rPr>
      <t xml:space="preserve"> when the screen has more than 6 search fields and using DB Query from more than 6 tables with complex search queries</t>
    </r>
  </si>
  <si>
    <t>Database Design Creation</t>
  </si>
  <si>
    <r>
      <t xml:space="preserve">The database design is considered as </t>
    </r>
    <r>
      <rPr>
        <b/>
        <i/>
        <sz val="10"/>
        <rFont val="Arial"/>
        <family val="2"/>
      </rPr>
      <t>Simple</t>
    </r>
    <r>
      <rPr>
        <sz val="10"/>
        <rFont val="Arial"/>
        <family val="2"/>
      </rPr>
      <t xml:space="preserve"> when involes creation of less than 3 tables.
The database design is considered as </t>
    </r>
    <r>
      <rPr>
        <b/>
        <i/>
        <sz val="10"/>
        <rFont val="Arial"/>
        <family val="2"/>
      </rPr>
      <t>Medium</t>
    </r>
    <r>
      <rPr>
        <sz val="10"/>
        <rFont val="Arial"/>
        <family val="2"/>
      </rPr>
      <t xml:space="preserve"> when the design comparises creation of 3- 6 tables.
The database design is considered as </t>
    </r>
    <r>
      <rPr>
        <b/>
        <i/>
        <sz val="10"/>
        <rFont val="Arial"/>
        <family val="2"/>
      </rPr>
      <t>Complex</t>
    </r>
    <r>
      <rPr>
        <sz val="10"/>
        <rFont val="Arial"/>
        <family val="2"/>
      </rPr>
      <t xml:space="preserve"> when the design comparise  creation of 6+ tables</t>
    </r>
  </si>
  <si>
    <t>Database Design creation</t>
  </si>
  <si>
    <t>SSC/IND/FOR/GEN/059</t>
  </si>
  <si>
    <t>V 1.1</t>
  </si>
  <si>
    <t>Project Classification</t>
  </si>
  <si>
    <t>Estimated LOC</t>
  </si>
  <si>
    <t>Estimated LOC Added</t>
  </si>
  <si>
    <t>Estimated LOC Modified</t>
  </si>
  <si>
    <t>Estimated LOC Deleted</t>
  </si>
  <si>
    <t>Total No Of LOC underwent change</t>
  </si>
  <si>
    <t>Coding, Unit Testing and UAT Support</t>
  </si>
  <si>
    <t>System Testing  and UAT Support</t>
  </si>
  <si>
    <t>Build / Coding and UAT support</t>
  </si>
  <si>
    <t>System Testing and UAT support</t>
  </si>
  <si>
    <t>Venkatasubramanian NARASIMHAN</t>
  </si>
  <si>
    <t>Business Process Operations ( do not use- For PHP projects)</t>
  </si>
  <si>
    <t>Login Screen with LDAP Functionality</t>
  </si>
  <si>
    <t>Admin - TAT Info,User Access,Holiday List,Report Points,Productivity,Priority,Region,Request Type,Container Type,Office,Modes,Error Type,Status,Query Type,Error Category,RFI Type.</t>
  </si>
  <si>
    <t>Indexer Form</t>
  </si>
  <si>
    <t>Process Queue(Publish Process)</t>
  </si>
  <si>
    <t>User Process Form(UPF)</t>
  </si>
  <si>
    <t>Correction Form</t>
  </si>
  <si>
    <t>Admin Dashboard listing on all data and live data with search and filters</t>
  </si>
  <si>
    <t>Auditing Queue</t>
  </si>
  <si>
    <t>Audit Process Form(UPF)</t>
  </si>
  <si>
    <t>RFI Queue(Pending In and Pending Out)</t>
  </si>
  <si>
    <t>Completed Queue</t>
  </si>
  <si>
    <t>Follow Up</t>
  </si>
  <si>
    <t>Pricing Database</t>
  </si>
  <si>
    <t>Partner Code Database</t>
  </si>
  <si>
    <t>Daily Weekly Monthly Reports</t>
  </si>
  <si>
    <t>Productivity Report</t>
  </si>
  <si>
    <t>RFI Log Report</t>
  </si>
  <si>
    <t>Error &amp; CAPA Report</t>
  </si>
  <si>
    <t>F2F SQ Creation</t>
  </si>
  <si>
    <t>Ananthakrishan
Hemanth/Ananthakrishan</t>
  </si>
  <si>
    <t>Sunil Wananje</t>
  </si>
  <si>
    <t>Hemanth Kumar
Anantha Krishnan</t>
  </si>
  <si>
    <t>IT - Application Development</t>
  </si>
  <si>
    <t>Initial Baseline</t>
  </si>
  <si>
    <t>Hemanth Kumar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</si>
</sst>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409]dd\-mmm\-yy;@"/>
    <numFmt numFmtId="166"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b/>
      <sz val="12"/>
      <name val="Arial"/>
      <family val="2"/>
    </font>
    <font>
      <b/>
      <sz val="10"/>
      <name val="Arial"/>
      <family val="2"/>
    </font>
    <font>
      <sz val="8"/>
      <name val="Arial"/>
      <family val="2"/>
    </font>
    <font>
      <sz val="10"/>
      <name val="Arial"/>
      <family val="2"/>
    </font>
    <font>
      <sz val="10"/>
      <name val="Arial"/>
      <family val="2"/>
    </font>
    <font>
      <b/>
      <sz val="14"/>
      <name val="Arial"/>
      <family val="2"/>
    </font>
    <font>
      <b/>
      <i/>
      <sz val="10"/>
      <name val="Arial"/>
      <family val="2"/>
    </font>
    <font>
      <b/>
      <u/>
      <sz val="10"/>
      <name val="Arial"/>
      <family val="2"/>
    </font>
    <font>
      <b/>
      <sz val="10"/>
      <color indexed="12"/>
      <name val="Arial"/>
      <family val="2"/>
    </font>
    <font>
      <i/>
      <sz val="10"/>
      <name val="Arial"/>
      <family val="2"/>
    </font>
    <font>
      <sz val="8"/>
      <color indexed="81"/>
      <name val="Tahoma"/>
      <family val="2"/>
    </font>
    <font>
      <b/>
      <sz val="8"/>
      <color theme="0"/>
      <name val="Arial"/>
      <family val="2"/>
    </font>
    <font>
      <b/>
      <sz val="10"/>
      <color rgb="FFFF0000"/>
      <name val="Arial"/>
      <family val="2"/>
    </font>
    <font>
      <b/>
      <sz val="8"/>
      <color rgb="FFFF0000"/>
      <name val="Arial"/>
      <family val="2"/>
    </font>
    <font>
      <b/>
      <sz val="11"/>
      <color theme="1"/>
      <name val="Calibri"/>
      <family val="2"/>
      <scheme val="minor"/>
    </font>
    <font>
      <sz val="10"/>
      <name val="Sylfaen"/>
      <family val="1"/>
    </font>
    <font>
      <sz val="10"/>
      <color theme="1"/>
      <name val="Calibri"/>
      <family val="2"/>
      <scheme val="minor"/>
    </font>
    <font>
      <b/>
      <sz val="10"/>
      <color theme="1"/>
      <name val="Calibri"/>
      <family val="2"/>
      <scheme val="minor"/>
    </font>
    <font>
      <b/>
      <sz val="10"/>
      <color theme="1"/>
      <name val="Arial"/>
      <family val="2"/>
    </font>
    <font>
      <sz val="12"/>
      <name val="Times New Roman"/>
      <family val="1"/>
    </font>
    <font>
      <b/>
      <sz val="8"/>
      <color theme="1"/>
      <name val="Arial"/>
      <family val="2"/>
    </font>
    <font>
      <b/>
      <sz val="8"/>
      <color theme="1"/>
      <name val="Calibri"/>
      <family val="2"/>
      <scheme val="minor"/>
    </font>
    <font>
      <sz val="8"/>
      <color theme="1"/>
      <name val="Arial"/>
      <family val="2"/>
    </font>
    <font>
      <b/>
      <sz val="12"/>
      <color theme="1"/>
      <name val="Arial"/>
      <family val="2"/>
    </font>
    <font>
      <u/>
      <sz val="18"/>
      <color theme="1"/>
      <name val="Arial"/>
      <family val="2"/>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top style="medium">
        <color auto="1"/>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43" fontId="4" fillId="0" borderId="0" applyFont="0" applyFill="0" applyBorder="0" applyAlignment="0" applyProtection="0"/>
    <xf numFmtId="0" fontId="3" fillId="0" borderId="0"/>
    <xf numFmtId="0" fontId="22" fillId="0" borderId="0"/>
    <xf numFmtId="0" fontId="22" fillId="0" borderId="0"/>
    <xf numFmtId="0" fontId="10" fillId="0" borderId="0"/>
  </cellStyleXfs>
  <cellXfs count="215">
    <xf numFmtId="0" fontId="0" fillId="0" borderId="0" xfId="0"/>
    <xf numFmtId="0" fontId="9" fillId="2" borderId="0" xfId="0" applyFont="1" applyFill="1"/>
    <xf numFmtId="0" fontId="9" fillId="2" borderId="1" xfId="0" applyFont="1" applyFill="1" applyBorder="1"/>
    <xf numFmtId="0" fontId="9" fillId="2" borderId="2" xfId="0" applyFont="1" applyFill="1" applyBorder="1"/>
    <xf numFmtId="0" fontId="9" fillId="2" borderId="3" xfId="0" applyFont="1" applyFill="1" applyBorder="1"/>
    <xf numFmtId="0" fontId="9" fillId="2" borderId="4" xfId="0" applyFont="1" applyFill="1" applyBorder="1"/>
    <xf numFmtId="0" fontId="9" fillId="2" borderId="1" xfId="0" applyFont="1" applyFill="1" applyBorder="1" applyAlignment="1">
      <alignment wrapText="1"/>
    </xf>
    <xf numFmtId="0" fontId="9" fillId="2" borderId="2" xfId="0" applyFont="1" applyFill="1" applyBorder="1" applyAlignment="1"/>
    <xf numFmtId="0" fontId="9" fillId="2" borderId="7" xfId="0" applyFont="1" applyFill="1" applyBorder="1" applyAlignment="1"/>
    <xf numFmtId="0" fontId="9" fillId="2" borderId="8" xfId="0" applyFont="1" applyFill="1" applyBorder="1"/>
    <xf numFmtId="0" fontId="9" fillId="2" borderId="9" xfId="0" applyFont="1" applyFill="1" applyBorder="1"/>
    <xf numFmtId="0" fontId="9" fillId="2" borderId="10" xfId="0" applyFont="1" applyFill="1" applyBorder="1"/>
    <xf numFmtId="0" fontId="9" fillId="2" borderId="11" xfId="0" applyFont="1" applyFill="1" applyBorder="1"/>
    <xf numFmtId="0" fontId="9" fillId="2" borderId="10" xfId="0" applyFont="1" applyFill="1" applyBorder="1" applyAlignment="1"/>
    <xf numFmtId="0" fontId="0" fillId="4" borderId="0" xfId="0" applyFill="1" applyAlignment="1">
      <alignment wrapText="1"/>
    </xf>
    <xf numFmtId="0" fontId="9" fillId="4" borderId="0" xfId="0" applyFont="1" applyFill="1" applyAlignment="1">
      <alignment horizontal="center" vertical="center" wrapText="1"/>
    </xf>
    <xf numFmtId="0" fontId="9" fillId="4" borderId="14" xfId="0" applyFont="1" applyFill="1" applyBorder="1" applyAlignment="1">
      <alignment horizontal="center" vertical="center" wrapText="1"/>
    </xf>
    <xf numFmtId="0" fontId="12" fillId="4" borderId="18"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2" borderId="20" xfId="0" applyFont="1" applyFill="1" applyBorder="1"/>
    <xf numFmtId="0" fontId="6" fillId="4" borderId="0" xfId="0" applyFont="1" applyFill="1" applyAlignment="1">
      <alignment horizontal="left" vertical="center" wrapText="1"/>
    </xf>
    <xf numFmtId="0" fontId="19" fillId="4" borderId="0" xfId="0" applyFont="1" applyFill="1" applyAlignment="1">
      <alignment horizontal="center" vertical="center" wrapText="1"/>
    </xf>
    <xf numFmtId="0" fontId="9" fillId="4" borderId="0" xfId="0" applyFont="1" applyFill="1"/>
    <xf numFmtId="0" fontId="9" fillId="4" borderId="12" xfId="0" applyFont="1" applyFill="1" applyBorder="1" applyAlignment="1" applyProtection="1">
      <alignment horizontal="left" vertical="top" wrapText="1"/>
    </xf>
    <xf numFmtId="0" fontId="9" fillId="4" borderId="13" xfId="0" applyFont="1" applyFill="1" applyBorder="1" applyAlignment="1" applyProtection="1">
      <alignment horizontal="left" vertical="top" wrapText="1"/>
    </xf>
    <xf numFmtId="0" fontId="20" fillId="4" borderId="0" xfId="0" applyFont="1" applyFill="1" applyAlignment="1">
      <alignment horizontal="right"/>
    </xf>
    <xf numFmtId="0" fontId="6" fillId="4" borderId="0" xfId="0" applyFont="1" applyFill="1" applyAlignment="1">
      <alignment horizontal="right"/>
    </xf>
    <xf numFmtId="0" fontId="11" fillId="4" borderId="16" xfId="0" applyNumberFormat="1" applyFont="1" applyFill="1" applyBorder="1" applyAlignment="1">
      <alignment wrapText="1"/>
    </xf>
    <xf numFmtId="0" fontId="9" fillId="5" borderId="29" xfId="0" applyFont="1" applyFill="1" applyBorder="1" applyAlignment="1" applyProtection="1">
      <alignment horizontal="center" vertical="center" wrapText="1"/>
    </xf>
    <xf numFmtId="0" fontId="9" fillId="5" borderId="14" xfId="0" applyFont="1" applyFill="1" applyBorder="1" applyAlignment="1" applyProtection="1">
      <alignment horizontal="center" vertical="center" wrapText="1"/>
    </xf>
    <xf numFmtId="0" fontId="9" fillId="2" borderId="0" xfId="0" applyFont="1" applyFill="1" applyProtection="1">
      <protection locked="0"/>
    </xf>
    <xf numFmtId="0" fontId="9" fillId="4" borderId="12" xfId="0" applyFont="1" applyFill="1" applyBorder="1" applyAlignment="1" applyProtection="1">
      <alignment horizontal="center" vertical="center" wrapText="1"/>
      <protection locked="0"/>
    </xf>
    <xf numFmtId="0" fontId="9" fillId="4" borderId="30" xfId="0" applyFont="1" applyFill="1" applyBorder="1" applyAlignment="1" applyProtection="1">
      <alignment horizontal="left" vertical="center" wrapText="1"/>
      <protection locked="0"/>
    </xf>
    <xf numFmtId="0" fontId="9" fillId="4" borderId="22" xfId="0" applyFont="1" applyFill="1" applyBorder="1" applyAlignment="1" applyProtection="1">
      <alignment horizontal="center" vertical="center" wrapText="1"/>
      <protection locked="0"/>
    </xf>
    <xf numFmtId="0" fontId="9" fillId="4" borderId="23" xfId="0" applyFont="1" applyFill="1" applyBorder="1" applyAlignment="1" applyProtection="1">
      <alignment horizontal="center" vertical="center" wrapText="1"/>
      <protection locked="0"/>
    </xf>
    <xf numFmtId="0" fontId="9" fillId="4" borderId="24" xfId="0" applyFont="1" applyFill="1" applyBorder="1" applyAlignment="1" applyProtection="1">
      <alignment horizontal="center" vertical="center" wrapText="1"/>
      <protection locked="0"/>
    </xf>
    <xf numFmtId="0" fontId="9" fillId="4" borderId="29" xfId="0" applyFont="1" applyFill="1" applyBorder="1" applyAlignment="1" applyProtection="1">
      <alignment horizontal="center" vertical="center" wrapText="1"/>
      <protection locked="0"/>
    </xf>
    <xf numFmtId="0" fontId="9" fillId="4" borderId="0" xfId="0" applyFont="1" applyFill="1" applyProtection="1"/>
    <xf numFmtId="0" fontId="6" fillId="5" borderId="12" xfId="0" applyFont="1" applyFill="1" applyBorder="1" applyAlignment="1" applyProtection="1">
      <alignment vertical="top" wrapText="1"/>
    </xf>
    <xf numFmtId="0" fontId="5" fillId="2" borderId="1" xfId="0" applyFont="1" applyFill="1" applyBorder="1"/>
    <xf numFmtId="0" fontId="5" fillId="2" borderId="20" xfId="0" applyFont="1" applyFill="1" applyBorder="1"/>
    <xf numFmtId="0" fontId="5" fillId="4" borderId="0" xfId="0" applyFont="1" applyFill="1"/>
    <xf numFmtId="0" fontId="10" fillId="4" borderId="16" xfId="0" applyFont="1" applyFill="1" applyBorder="1" applyAlignment="1">
      <alignment wrapText="1"/>
    </xf>
    <xf numFmtId="0" fontId="3" fillId="0" borderId="0" xfId="2"/>
    <xf numFmtId="0" fontId="8" fillId="0" borderId="0" xfId="3" applyFont="1" applyBorder="1" applyAlignment="1"/>
    <xf numFmtId="0" fontId="23" fillId="0" borderId="0" xfId="2" applyFont="1" applyBorder="1" applyAlignment="1">
      <alignment vertical="top" wrapText="1"/>
    </xf>
    <xf numFmtId="0" fontId="23" fillId="0" borderId="0" xfId="2" applyFont="1" applyBorder="1"/>
    <xf numFmtId="0" fontId="23" fillId="0" borderId="0" xfId="2" applyFont="1"/>
    <xf numFmtId="0" fontId="3" fillId="0" borderId="0" xfId="2" applyBorder="1"/>
    <xf numFmtId="0" fontId="21" fillId="0" borderId="0" xfId="2" applyFont="1" applyBorder="1" applyAlignment="1">
      <alignment horizontal="left"/>
    </xf>
    <xf numFmtId="0" fontId="3" fillId="0" borderId="0" xfId="2" applyBorder="1" applyAlignment="1">
      <alignment horizontal="left"/>
    </xf>
    <xf numFmtId="0" fontId="26" fillId="0" borderId="23" xfId="3" applyFont="1" applyFill="1" applyBorder="1"/>
    <xf numFmtId="166" fontId="26" fillId="0" borderId="1" xfId="3" applyNumberFormat="1" applyFont="1" applyFill="1" applyBorder="1"/>
    <xf numFmtId="0" fontId="26" fillId="0" borderId="1" xfId="3" applyFont="1" applyFill="1" applyBorder="1"/>
    <xf numFmtId="0" fontId="9" fillId="4" borderId="0"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5" fillId="4" borderId="31" xfId="0" applyFont="1" applyFill="1" applyBorder="1" applyAlignment="1" applyProtection="1">
      <alignment horizontal="left" vertical="center" wrapText="1"/>
      <protection locked="0"/>
    </xf>
    <xf numFmtId="0" fontId="9" fillId="4" borderId="6" xfId="0" applyFont="1" applyFill="1" applyBorder="1" applyAlignment="1" applyProtection="1">
      <alignment horizontal="center" vertical="center" wrapText="1"/>
      <protection locked="0"/>
    </xf>
    <xf numFmtId="0" fontId="9" fillId="4" borderId="42" xfId="0" applyFont="1" applyFill="1" applyBorder="1" applyAlignment="1" applyProtection="1">
      <alignment horizontal="center" vertical="center" wrapText="1"/>
      <protection locked="0"/>
    </xf>
    <xf numFmtId="0" fontId="9" fillId="4" borderId="43" xfId="0" applyFont="1" applyFill="1" applyBorder="1" applyAlignment="1" applyProtection="1">
      <alignment horizontal="center" vertical="center" wrapText="1"/>
      <protection locked="0"/>
    </xf>
    <xf numFmtId="0" fontId="27" fillId="8" borderId="1" xfId="0" applyFont="1" applyFill="1" applyBorder="1" applyAlignment="1">
      <alignment horizontal="center"/>
    </xf>
    <xf numFmtId="0" fontId="29" fillId="8" borderId="14" xfId="0" applyFont="1" applyFill="1" applyBorder="1" applyAlignment="1">
      <alignment horizontal="center" vertical="center" wrapText="1"/>
    </xf>
    <xf numFmtId="0" fontId="29" fillId="8" borderId="15" xfId="0" applyFont="1" applyFill="1" applyBorder="1" applyAlignment="1">
      <alignment horizontal="center" vertical="center" wrapText="1"/>
    </xf>
    <xf numFmtId="0" fontId="29" fillId="8" borderId="16" xfId="0" applyFont="1" applyFill="1" applyBorder="1" applyAlignment="1">
      <alignment horizontal="center" vertical="center" wrapText="1"/>
    </xf>
    <xf numFmtId="0" fontId="29" fillId="8" borderId="17" xfId="0" applyFont="1" applyFill="1" applyBorder="1" applyAlignment="1">
      <alignment horizontal="center" vertical="center" wrapText="1"/>
    </xf>
    <xf numFmtId="0" fontId="6" fillId="8" borderId="14" xfId="0" applyFont="1" applyFill="1" applyBorder="1" applyAlignment="1">
      <alignment horizontal="center" vertical="center"/>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10" fillId="4" borderId="16" xfId="0" applyFont="1" applyFill="1" applyBorder="1" applyAlignment="1">
      <alignment vertical="center" wrapText="1"/>
    </xf>
    <xf numFmtId="0" fontId="9" fillId="2" borderId="23" xfId="0" applyFont="1" applyFill="1" applyBorder="1"/>
    <xf numFmtId="0" fontId="5" fillId="2" borderId="23" xfId="0" applyFont="1" applyFill="1" applyBorder="1"/>
    <xf numFmtId="0" fontId="9" fillId="2" borderId="34" xfId="0" applyFont="1" applyFill="1" applyBorder="1"/>
    <xf numFmtId="0" fontId="30" fillId="8" borderId="26" xfId="0" applyFont="1" applyFill="1" applyBorder="1" applyAlignment="1">
      <alignment horizontal="center" wrapText="1"/>
    </xf>
    <xf numFmtId="0" fontId="30" fillId="8" borderId="5" xfId="0" applyFont="1" applyFill="1" applyBorder="1" applyAlignment="1">
      <alignment horizontal="center" wrapText="1"/>
    </xf>
    <xf numFmtId="0" fontId="30" fillId="8" borderId="27" xfId="0" applyFont="1" applyFill="1" applyBorder="1" applyAlignment="1">
      <alignment horizontal="center" wrapText="1"/>
    </xf>
    <xf numFmtId="0" fontId="0" fillId="4" borderId="12" xfId="0" applyFill="1" applyBorder="1" applyAlignment="1">
      <alignment horizontal="center" vertical="center" wrapText="1"/>
    </xf>
    <xf numFmtId="0" fontId="11"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0" fillId="4" borderId="13" xfId="0"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21" xfId="0" applyFont="1" applyFill="1" applyBorder="1" applyAlignment="1">
      <alignment vertical="center" wrapText="1"/>
    </xf>
    <xf numFmtId="0" fontId="11" fillId="4" borderId="21" xfId="0" applyFont="1" applyFill="1" applyBorder="1" applyAlignment="1">
      <alignment vertical="center" wrapText="1"/>
    </xf>
    <xf numFmtId="0" fontId="0" fillId="4" borderId="21" xfId="0" applyFill="1" applyBorder="1" applyAlignment="1">
      <alignment horizontal="center" vertical="center" wrapText="1"/>
    </xf>
    <xf numFmtId="0" fontId="9" fillId="5" borderId="46" xfId="0" applyFont="1" applyFill="1" applyBorder="1" applyAlignment="1" applyProtection="1">
      <alignment horizontal="center" vertical="center" wrapText="1"/>
    </xf>
    <xf numFmtId="0" fontId="5" fillId="4" borderId="26" xfId="0" applyFont="1" applyFill="1" applyBorder="1" applyAlignment="1" applyProtection="1">
      <alignment vertical="top" wrapText="1"/>
    </xf>
    <xf numFmtId="0" fontId="5" fillId="2" borderId="3" xfId="0" applyFont="1" applyFill="1" applyBorder="1" applyAlignment="1">
      <alignment horizontal="left"/>
    </xf>
    <xf numFmtId="0" fontId="5" fillId="5" borderId="47" xfId="0" applyFont="1" applyFill="1" applyBorder="1" applyAlignment="1" applyProtection="1">
      <alignment vertical="top" wrapText="1"/>
    </xf>
    <xf numFmtId="0" fontId="5" fillId="4" borderId="12" xfId="0" applyFont="1" applyFill="1" applyBorder="1" applyAlignment="1" applyProtection="1">
      <alignment vertical="top" wrapText="1"/>
    </xf>
    <xf numFmtId="0" fontId="8" fillId="8" borderId="4" xfId="0" applyFont="1" applyFill="1" applyBorder="1" applyAlignment="1" applyProtection="1">
      <alignment horizontal="center" vertical="center" wrapText="1"/>
    </xf>
    <xf numFmtId="1" fontId="9" fillId="4" borderId="16" xfId="0" applyNumberFormat="1" applyFont="1" applyFill="1" applyBorder="1"/>
    <xf numFmtId="1" fontId="6" fillId="4" borderId="15" xfId="0" applyNumberFormat="1" applyFont="1" applyFill="1" applyBorder="1" applyAlignment="1">
      <alignment horizontal="center" vertical="center"/>
    </xf>
    <xf numFmtId="0" fontId="6" fillId="4" borderId="14" xfId="0" applyFont="1" applyFill="1" applyBorder="1" applyAlignment="1">
      <alignment horizontal="left" vertical="center"/>
    </xf>
    <xf numFmtId="0" fontId="9" fillId="4" borderId="0" xfId="0" applyFont="1" applyFill="1" applyBorder="1"/>
    <xf numFmtId="1" fontId="8" fillId="8" borderId="49" xfId="1" applyNumberFormat="1" applyFont="1" applyFill="1" applyBorder="1" applyAlignment="1">
      <alignment horizontal="center" vertical="center"/>
    </xf>
    <xf numFmtId="1" fontId="8" fillId="8" borderId="50" xfId="1" applyNumberFormat="1" applyFont="1" applyFill="1" applyBorder="1" applyAlignment="1">
      <alignment horizontal="center" vertical="center"/>
    </xf>
    <xf numFmtId="166" fontId="9" fillId="4" borderId="5" xfId="0" applyNumberFormat="1" applyFont="1" applyFill="1" applyBorder="1" applyAlignment="1">
      <alignment horizontal="center"/>
    </xf>
    <xf numFmtId="166" fontId="9" fillId="4" borderId="27" xfId="0" applyNumberFormat="1" applyFont="1" applyFill="1" applyBorder="1" applyAlignment="1">
      <alignment horizontal="center"/>
    </xf>
    <xf numFmtId="166" fontId="9" fillId="4" borderId="1" xfId="0" applyNumberFormat="1" applyFont="1" applyFill="1" applyBorder="1" applyAlignment="1">
      <alignment horizontal="center"/>
    </xf>
    <xf numFmtId="166" fontId="9" fillId="4" borderId="21" xfId="0" applyNumberFormat="1" applyFont="1" applyFill="1" applyBorder="1" applyAlignment="1">
      <alignment horizontal="center"/>
    </xf>
    <xf numFmtId="166" fontId="6" fillId="5" borderId="1" xfId="0" applyNumberFormat="1" applyFont="1" applyFill="1" applyBorder="1" applyAlignment="1">
      <alignment horizontal="center"/>
    </xf>
    <xf numFmtId="166" fontId="6" fillId="5" borderId="21" xfId="0" applyNumberFormat="1" applyFont="1" applyFill="1" applyBorder="1" applyAlignment="1">
      <alignment horizontal="center"/>
    </xf>
    <xf numFmtId="166" fontId="5" fillId="5" borderId="20" xfId="0" applyNumberFormat="1" applyFont="1" applyFill="1" applyBorder="1" applyAlignment="1">
      <alignment horizontal="center"/>
    </xf>
    <xf numFmtId="166" fontId="5" fillId="5" borderId="48" xfId="0" applyNumberFormat="1" applyFont="1" applyFill="1" applyBorder="1" applyAlignment="1">
      <alignment horizontal="center"/>
    </xf>
    <xf numFmtId="166" fontId="9" fillId="4" borderId="3" xfId="0" applyNumberFormat="1" applyFont="1" applyFill="1" applyBorder="1" applyAlignment="1">
      <alignment horizontal="center"/>
    </xf>
    <xf numFmtId="166" fontId="9" fillId="4" borderId="28" xfId="0" applyNumberFormat="1" applyFont="1" applyFill="1" applyBorder="1" applyAlignment="1">
      <alignment horizontal="center"/>
    </xf>
    <xf numFmtId="1" fontId="9" fillId="4" borderId="24" xfId="0" applyNumberFormat="1" applyFont="1" applyFill="1" applyBorder="1" applyAlignment="1">
      <alignment horizontal="center" vertical="center"/>
    </xf>
    <xf numFmtId="1" fontId="9" fillId="4" borderId="21" xfId="0" applyNumberFormat="1" applyFont="1" applyFill="1" applyBorder="1" applyAlignment="1">
      <alignment horizontal="center" vertical="center"/>
    </xf>
    <xf numFmtId="1" fontId="9" fillId="4" borderId="48" xfId="0" applyNumberFormat="1" applyFont="1" applyFill="1" applyBorder="1" applyAlignment="1">
      <alignment horizontal="center" vertical="center"/>
    </xf>
    <xf numFmtId="1" fontId="9" fillId="4" borderId="33" xfId="0" applyNumberFormat="1" applyFont="1" applyFill="1" applyBorder="1" applyAlignment="1">
      <alignment horizontal="center" vertical="center"/>
    </xf>
    <xf numFmtId="0" fontId="5" fillId="4" borderId="30" xfId="0" applyFont="1" applyFill="1" applyBorder="1" applyAlignment="1" applyProtection="1">
      <alignment horizontal="left" vertical="center" wrapText="1"/>
      <protection locked="0"/>
    </xf>
    <xf numFmtId="166" fontId="26" fillId="0" borderId="23" xfId="3" applyNumberFormat="1" applyFont="1" applyFill="1" applyBorder="1"/>
    <xf numFmtId="0" fontId="8" fillId="0" borderId="1" xfId="3" applyFont="1" applyFill="1" applyBorder="1" applyAlignment="1">
      <alignment horizontal="center" vertical="center" wrapText="1"/>
    </xf>
    <xf numFmtId="165" fontId="26" fillId="0" borderId="1" xfId="3" applyNumberFormat="1" applyFont="1" applyFill="1" applyBorder="1" applyAlignment="1">
      <alignment horizontal="center"/>
    </xf>
    <xf numFmtId="0" fontId="25" fillId="0" borderId="1" xfId="2" applyFont="1" applyFill="1" applyBorder="1" applyAlignment="1">
      <alignment horizontal="center" vertical="center"/>
    </xf>
    <xf numFmtId="165" fontId="26" fillId="0" borderId="23" xfId="3" applyNumberFormat="1" applyFont="1" applyFill="1" applyBorder="1" applyAlignment="1">
      <alignment horizontal="center"/>
    </xf>
    <xf numFmtId="0" fontId="8" fillId="0" borderId="23" xfId="3" applyFont="1" applyFill="1" applyBorder="1" applyAlignment="1">
      <alignment horizontal="center" vertical="center" wrapText="1"/>
    </xf>
    <xf numFmtId="0" fontId="25" fillId="0" borderId="23" xfId="2" applyFont="1" applyFill="1" applyBorder="1" applyAlignment="1">
      <alignment horizontal="center" vertical="center"/>
    </xf>
    <xf numFmtId="0" fontId="25" fillId="6" borderId="37" xfId="2" applyFont="1" applyFill="1" applyBorder="1" applyAlignment="1">
      <alignment horizontal="center" vertical="center"/>
    </xf>
    <xf numFmtId="0" fontId="25" fillId="6" borderId="38" xfId="2" applyFont="1" applyFill="1" applyBorder="1" applyAlignment="1">
      <alignment horizontal="center" vertical="center"/>
    </xf>
    <xf numFmtId="0" fontId="21" fillId="0" borderId="19" xfId="2" applyFont="1" applyBorder="1" applyAlignment="1">
      <alignment horizontal="left"/>
    </xf>
    <xf numFmtId="0" fontId="21" fillId="0" borderId="33" xfId="2" applyFont="1" applyBorder="1" applyAlignment="1">
      <alignment horizontal="left"/>
    </xf>
    <xf numFmtId="0" fontId="21" fillId="0" borderId="32" xfId="2" applyFont="1" applyBorder="1" applyAlignment="1">
      <alignment horizontal="left"/>
    </xf>
    <xf numFmtId="0" fontId="3" fillId="0" borderId="19" xfId="2" applyBorder="1" applyAlignment="1">
      <alignment horizontal="left"/>
    </xf>
    <xf numFmtId="0" fontId="3" fillId="0" borderId="33" xfId="2" applyBorder="1" applyAlignment="1">
      <alignment horizontal="left"/>
    </xf>
    <xf numFmtId="0" fontId="3" fillId="0" borderId="1" xfId="2" applyBorder="1" applyAlignment="1">
      <alignment horizontal="center"/>
    </xf>
    <xf numFmtId="0" fontId="1" fillId="7" borderId="1" xfId="2" applyFont="1" applyFill="1" applyBorder="1" applyAlignment="1">
      <alignment horizontal="center"/>
    </xf>
    <xf numFmtId="0" fontId="3" fillId="7" borderId="1" xfId="2" applyFill="1" applyBorder="1" applyAlignment="1">
      <alignment horizontal="center"/>
    </xf>
    <xf numFmtId="0" fontId="2" fillId="7" borderId="1" xfId="2" applyFont="1" applyFill="1" applyBorder="1" applyAlignment="1">
      <alignment horizontal="center"/>
    </xf>
    <xf numFmtId="0" fontId="8" fillId="6" borderId="37" xfId="3" applyFont="1" applyFill="1" applyBorder="1" applyAlignment="1">
      <alignment horizontal="center" vertical="center" wrapText="1"/>
    </xf>
    <xf numFmtId="0" fontId="8" fillId="6" borderId="38" xfId="3" applyFont="1" applyFill="1" applyBorder="1" applyAlignment="1">
      <alignment horizontal="center" vertical="center" wrapText="1"/>
    </xf>
    <xf numFmtId="0" fontId="8" fillId="6" borderId="12" xfId="3" applyFont="1" applyFill="1" applyBorder="1" applyAlignment="1">
      <alignment horizontal="left"/>
    </xf>
    <xf numFmtId="0" fontId="8" fillId="6" borderId="1" xfId="3" applyFont="1" applyFill="1" applyBorder="1" applyAlignment="1">
      <alignment horizontal="left"/>
    </xf>
    <xf numFmtId="0" fontId="8" fillId="6" borderId="21" xfId="3" applyFont="1" applyFill="1" applyBorder="1" applyAlignment="1">
      <alignment horizontal="left"/>
    </xf>
    <xf numFmtId="0" fontId="8" fillId="0" borderId="12" xfId="3" applyFont="1" applyBorder="1" applyAlignment="1">
      <alignment horizontal="left" vertical="top" wrapText="1"/>
    </xf>
    <xf numFmtId="0" fontId="8" fillId="0" borderId="1" xfId="3" applyFont="1" applyBorder="1" applyAlignment="1">
      <alignment horizontal="left" vertical="top"/>
    </xf>
    <xf numFmtId="0" fontId="8" fillId="0" borderId="21" xfId="3" applyFont="1" applyBorder="1" applyAlignment="1">
      <alignment horizontal="left" vertical="top"/>
    </xf>
    <xf numFmtId="14" fontId="8" fillId="0" borderId="12" xfId="3" applyNumberFormat="1" applyFont="1" applyBorder="1" applyAlignment="1">
      <alignment horizontal="left" vertical="top"/>
    </xf>
    <xf numFmtId="0" fontId="8" fillId="6" borderId="13" xfId="3" applyFont="1" applyFill="1" applyBorder="1" applyAlignment="1">
      <alignment horizontal="left"/>
    </xf>
    <xf numFmtId="0" fontId="8" fillId="6" borderId="3" xfId="3" applyFont="1" applyFill="1" applyBorder="1" applyAlignment="1">
      <alignment horizontal="left"/>
    </xf>
    <xf numFmtId="0" fontId="8" fillId="6" borderId="28" xfId="3" applyFont="1" applyFill="1" applyBorder="1" applyAlignment="1">
      <alignment horizontal="left"/>
    </xf>
    <xf numFmtId="166" fontId="8" fillId="0" borderId="13" xfId="3" applyNumberFormat="1" applyFont="1" applyBorder="1" applyAlignment="1">
      <alignment horizontal="left" vertical="top"/>
    </xf>
    <xf numFmtId="166" fontId="8" fillId="0" borderId="3" xfId="3" applyNumberFormat="1" applyFont="1" applyBorder="1" applyAlignment="1">
      <alignment horizontal="left" vertical="top"/>
    </xf>
    <xf numFmtId="166" fontId="8" fillId="0" borderId="28" xfId="3" applyNumberFormat="1" applyFont="1" applyBorder="1" applyAlignment="1">
      <alignment horizontal="left" vertical="top"/>
    </xf>
    <xf numFmtId="0" fontId="3" fillId="0" borderId="7" xfId="2" applyBorder="1" applyAlignment="1">
      <alignment horizontal="center"/>
    </xf>
    <xf numFmtId="0" fontId="3" fillId="0" borderId="0" xfId="2" applyBorder="1" applyAlignment="1">
      <alignment horizontal="center"/>
    </xf>
    <xf numFmtId="0" fontId="3" fillId="0" borderId="36" xfId="2" applyBorder="1" applyAlignment="1">
      <alignment horizontal="center"/>
    </xf>
    <xf numFmtId="0" fontId="8" fillId="6" borderId="26" xfId="3" applyFont="1" applyFill="1" applyBorder="1" applyAlignment="1">
      <alignment horizontal="left"/>
    </xf>
    <xf numFmtId="0" fontId="8" fillId="6" borderId="5" xfId="3" applyFont="1" applyFill="1" applyBorder="1" applyAlignment="1">
      <alignment horizontal="left"/>
    </xf>
    <xf numFmtId="0" fontId="8" fillId="6" borderId="27" xfId="3" applyFont="1" applyFill="1" applyBorder="1" applyAlignment="1">
      <alignment horizontal="left"/>
    </xf>
    <xf numFmtId="0" fontId="8" fillId="0" borderId="26" xfId="3" applyFont="1" applyBorder="1" applyAlignment="1">
      <alignment horizontal="left"/>
    </xf>
    <xf numFmtId="0" fontId="8" fillId="0" borderId="5" xfId="3" applyFont="1" applyBorder="1" applyAlignment="1">
      <alignment horizontal="left"/>
    </xf>
    <xf numFmtId="0" fontId="8" fillId="0" borderId="27" xfId="3" applyFont="1" applyBorder="1" applyAlignment="1">
      <alignment horizontal="left"/>
    </xf>
    <xf numFmtId="0" fontId="23" fillId="0" borderId="1" xfId="2" applyFont="1" applyBorder="1" applyAlignment="1">
      <alignment horizontal="left" vertical="top" wrapText="1"/>
    </xf>
    <xf numFmtId="0" fontId="8" fillId="0" borderId="12" xfId="3" applyFont="1" applyBorder="1" applyAlignment="1">
      <alignment horizontal="left" vertical="top"/>
    </xf>
    <xf numFmtId="0" fontId="31" fillId="4" borderId="0" xfId="0" applyFont="1" applyFill="1" applyAlignment="1">
      <alignment horizont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5" fillId="4" borderId="47" xfId="0" applyFont="1" applyFill="1" applyBorder="1" applyAlignment="1">
      <alignment horizontal="left" vertical="center"/>
    </xf>
    <xf numFmtId="0" fontId="5" fillId="4" borderId="20" xfId="0" applyFont="1" applyFill="1" applyBorder="1" applyAlignment="1">
      <alignment horizontal="left" vertical="center"/>
    </xf>
    <xf numFmtId="0" fontId="6" fillId="4" borderId="14" xfId="0" applyFont="1" applyFill="1" applyBorder="1" applyAlignment="1">
      <alignment horizontal="left" wrapText="1"/>
    </xf>
    <xf numFmtId="0" fontId="6" fillId="4" borderId="16" xfId="0" applyFont="1" applyFill="1" applyBorder="1" applyAlignment="1">
      <alignment horizontal="left" wrapText="1"/>
    </xf>
    <xf numFmtId="0" fontId="7" fillId="8" borderId="19" xfId="0" applyFont="1" applyFill="1" applyBorder="1" applyAlignment="1">
      <alignment horizontal="center" vertical="center" wrapText="1"/>
    </xf>
    <xf numFmtId="0" fontId="7" fillId="8" borderId="32" xfId="0" applyFont="1" applyFill="1" applyBorder="1" applyAlignment="1">
      <alignment horizontal="center" vertical="center" wrapText="1"/>
    </xf>
    <xf numFmtId="0" fontId="7" fillId="8" borderId="17" xfId="0" applyFont="1" applyFill="1" applyBorder="1" applyAlignment="1">
      <alignment horizontal="center" vertical="center" wrapText="1"/>
    </xf>
    <xf numFmtId="0" fontId="7" fillId="4" borderId="0" xfId="0" applyFont="1" applyFill="1" applyAlignment="1">
      <alignment horizontal="center"/>
    </xf>
    <xf numFmtId="0" fontId="7" fillId="8" borderId="1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5" fillId="4" borderId="22" xfId="0" applyFont="1" applyFill="1" applyBorder="1" applyAlignment="1">
      <alignment horizontal="left" vertical="center"/>
    </xf>
    <xf numFmtId="0" fontId="5" fillId="4" borderId="23" xfId="0" applyFont="1" applyFill="1" applyBorder="1" applyAlignment="1">
      <alignment horizontal="left" vertical="center"/>
    </xf>
    <xf numFmtId="0" fontId="5" fillId="4" borderId="12" xfId="0" applyFont="1" applyFill="1" applyBorder="1" applyAlignment="1">
      <alignment horizontal="left" vertical="center"/>
    </xf>
    <xf numFmtId="0" fontId="5" fillId="4" borderId="1" xfId="0" applyFont="1" applyFill="1" applyBorder="1" applyAlignment="1">
      <alignment horizontal="left" vertical="center"/>
    </xf>
    <xf numFmtId="0" fontId="12" fillId="4" borderId="0" xfId="0" applyFont="1" applyFill="1" applyAlignment="1">
      <alignment horizontal="center" vertical="center" wrapText="1"/>
    </xf>
    <xf numFmtId="0" fontId="9" fillId="4" borderId="0" xfId="0" applyFont="1" applyFill="1" applyAlignment="1">
      <alignment horizontal="left" vertical="center" wrapText="1"/>
    </xf>
    <xf numFmtId="0" fontId="9" fillId="4"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164" fontId="12" fillId="4" borderId="0" xfId="1" applyNumberFormat="1" applyFont="1" applyFill="1" applyBorder="1" applyAlignment="1">
      <alignment horizontal="center" vertical="center" wrapText="1"/>
    </xf>
    <xf numFmtId="0" fontId="6" fillId="4" borderId="0" xfId="0" applyFont="1" applyFill="1" applyAlignment="1" applyProtection="1">
      <alignment horizontal="left" vertical="center" wrapText="1"/>
      <protection locked="0"/>
    </xf>
    <xf numFmtId="0" fontId="19" fillId="4" borderId="0" xfId="0" applyFont="1" applyFill="1" applyAlignment="1">
      <alignment horizontal="left" vertical="center" wrapText="1"/>
    </xf>
    <xf numFmtId="0" fontId="19" fillId="4" borderId="0" xfId="0" applyFont="1" applyFill="1" applyAlignment="1">
      <alignment horizontal="center" vertical="center" wrapText="1"/>
    </xf>
    <xf numFmtId="0" fontId="9" fillId="4" borderId="0" xfId="0" applyFont="1" applyFill="1" applyBorder="1" applyAlignment="1">
      <alignment horizontal="left" vertical="center" wrapText="1"/>
    </xf>
    <xf numFmtId="0" fontId="27" fillId="8" borderId="32" xfId="0" applyFont="1" applyFill="1" applyBorder="1" applyAlignment="1">
      <alignment horizontal="center" vertical="center" wrapText="1"/>
    </xf>
    <xf numFmtId="0" fontId="27" fillId="8" borderId="33"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15"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5" fillId="4" borderId="0" xfId="0" applyFont="1" applyFill="1" applyBorder="1" applyAlignment="1">
      <alignment horizontal="left" vertical="center" wrapText="1"/>
    </xf>
    <xf numFmtId="0" fontId="5" fillId="2" borderId="0" xfId="0" applyFont="1" applyFill="1" applyBorder="1" applyAlignment="1" applyProtection="1">
      <alignment horizontal="center"/>
      <protection locked="0"/>
    </xf>
    <xf numFmtId="0" fontId="18" fillId="4" borderId="0" xfId="0" applyFont="1" applyFill="1" applyBorder="1" applyAlignment="1">
      <alignment horizontal="center" vertical="center" wrapText="1"/>
    </xf>
    <xf numFmtId="0" fontId="18" fillId="4" borderId="0" xfId="0" applyFont="1" applyFill="1" applyBorder="1" applyAlignment="1">
      <alignment horizontal="center"/>
    </xf>
    <xf numFmtId="0" fontId="12" fillId="4" borderId="19" xfId="0" applyFont="1" applyFill="1" applyBorder="1" applyAlignment="1">
      <alignment horizontal="center" vertical="center" wrapText="1"/>
    </xf>
    <xf numFmtId="0" fontId="12" fillId="4" borderId="32" xfId="0" applyFont="1" applyFill="1" applyBorder="1" applyAlignment="1">
      <alignment horizontal="center" vertical="center" wrapText="1"/>
    </xf>
    <xf numFmtId="164" fontId="12" fillId="4" borderId="19" xfId="1" applyNumberFormat="1" applyFont="1" applyFill="1" applyBorder="1" applyAlignment="1">
      <alignment horizontal="center" vertical="center" wrapText="1"/>
    </xf>
    <xf numFmtId="164" fontId="12" fillId="4" borderId="32" xfId="1" applyNumberFormat="1" applyFont="1" applyFill="1" applyBorder="1" applyAlignment="1">
      <alignment horizontal="center" vertical="center" wrapText="1"/>
    </xf>
    <xf numFmtId="164" fontId="12" fillId="4" borderId="33" xfId="1" applyNumberFormat="1" applyFont="1" applyFill="1" applyBorder="1" applyAlignment="1">
      <alignment horizontal="center" vertical="center" wrapText="1"/>
    </xf>
    <xf numFmtId="0" fontId="28" fillId="8" borderId="39" xfId="0" applyFont="1" applyFill="1" applyBorder="1" applyAlignment="1">
      <alignment horizontal="center" vertical="center" wrapText="1"/>
    </xf>
    <xf numFmtId="0" fontId="28" fillId="8" borderId="40" xfId="0" applyFont="1" applyFill="1" applyBorder="1" applyAlignment="1">
      <alignment horizontal="center" vertical="center" wrapText="1"/>
    </xf>
    <xf numFmtId="0" fontId="27" fillId="8" borderId="17" xfId="0" applyFont="1" applyFill="1" applyBorder="1" applyAlignment="1">
      <alignment horizontal="center" vertical="center" wrapText="1"/>
    </xf>
    <xf numFmtId="0" fontId="28" fillId="8" borderId="41" xfId="0" applyFont="1" applyFill="1" applyBorder="1" applyAlignment="1">
      <alignment horizontal="center" vertical="center" wrapText="1"/>
    </xf>
    <xf numFmtId="0" fontId="28" fillId="8" borderId="25" xfId="0" applyFont="1" applyFill="1" applyBorder="1" applyAlignment="1">
      <alignment horizontal="center" vertical="center" wrapText="1"/>
    </xf>
    <xf numFmtId="0" fontId="27" fillId="8" borderId="19" xfId="0" applyFont="1" applyFill="1" applyBorder="1" applyAlignment="1">
      <alignment horizontal="center" vertical="center" wrapText="1"/>
    </xf>
    <xf numFmtId="0" fontId="7" fillId="3" borderId="19" xfId="0" applyFont="1" applyFill="1" applyBorder="1" applyAlignment="1">
      <alignment horizontal="center"/>
    </xf>
    <xf numFmtId="0" fontId="7" fillId="3" borderId="32" xfId="0" applyFont="1" applyFill="1" applyBorder="1" applyAlignment="1">
      <alignment horizontal="center"/>
    </xf>
    <xf numFmtId="0" fontId="7" fillId="3" borderId="33" xfId="0" applyFont="1" applyFill="1" applyBorder="1" applyAlignment="1">
      <alignment horizontal="center"/>
    </xf>
    <xf numFmtId="9" fontId="9" fillId="2" borderId="3" xfId="0" applyNumberFormat="1" applyFont="1" applyFill="1" applyBorder="1" applyAlignment="1">
      <alignment horizontal="center"/>
    </xf>
    <xf numFmtId="9" fontId="9" fillId="2" borderId="1" xfId="0" applyNumberFormat="1" applyFont="1" applyFill="1" applyBorder="1" applyAlignment="1">
      <alignment horizontal="center"/>
    </xf>
    <xf numFmtId="0" fontId="27" fillId="8" borderId="30" xfId="0" applyFont="1" applyFill="1" applyBorder="1" applyAlignment="1">
      <alignment horizontal="center"/>
    </xf>
    <xf numFmtId="0" fontId="27" fillId="8" borderId="35" xfId="0" applyFont="1" applyFill="1" applyBorder="1" applyAlignment="1">
      <alignment horizontal="center"/>
    </xf>
    <xf numFmtId="0" fontId="27" fillId="8" borderId="34" xfId="0" applyFont="1" applyFill="1" applyBorder="1" applyAlignment="1">
      <alignment horizontal="center"/>
    </xf>
    <xf numFmtId="0" fontId="9" fillId="2" borderId="5" xfId="0" applyFont="1" applyFill="1" applyBorder="1" applyAlignment="1">
      <alignment horizontal="center"/>
    </xf>
    <xf numFmtId="0" fontId="9" fillId="2" borderId="23" xfId="0" applyFont="1" applyFill="1" applyBorder="1" applyAlignment="1">
      <alignment horizontal="center"/>
    </xf>
    <xf numFmtId="0" fontId="9" fillId="2" borderId="30" xfId="0" applyFont="1" applyFill="1" applyBorder="1" applyAlignment="1">
      <alignment horizontal="left"/>
    </xf>
    <xf numFmtId="0" fontId="9" fillId="2" borderId="34" xfId="0" applyFont="1" applyFill="1" applyBorder="1" applyAlignment="1">
      <alignment horizontal="left"/>
    </xf>
    <xf numFmtId="0" fontId="9" fillId="2" borderId="44" xfId="0" applyFont="1" applyFill="1" applyBorder="1" applyAlignment="1">
      <alignment horizontal="left"/>
    </xf>
    <xf numFmtId="0" fontId="9" fillId="2" borderId="45" xfId="0" applyFont="1" applyFill="1" applyBorder="1" applyAlignment="1">
      <alignment horizontal="left"/>
    </xf>
  </cellXfs>
  <cellStyles count="6">
    <cellStyle name="Comma" xfId="1" builtinId="3"/>
    <cellStyle name="Normal" xfId="0" builtinId="0"/>
    <cellStyle name="Normal 2" xfId="2"/>
    <cellStyle name="Normal 2 2" xfId="3"/>
    <cellStyle name="Normal 3" xfId="4"/>
    <cellStyle name="Normal 4" xfId="5"/>
  </cellStyles>
  <dxfs count="3">
    <dxf>
      <fill>
        <patternFill>
          <bgColor rgb="FFFF0000"/>
        </patternFill>
      </fill>
    </dxf>
    <dxf>
      <fill>
        <patternFill>
          <bgColor rgb="FFFFFF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523875</xdr:colOff>
      <xdr:row>3</xdr:row>
      <xdr:rowOff>66675</xdr:rowOff>
    </xdr:to>
    <xdr:grpSp>
      <xdr:nvGrpSpPr>
        <xdr:cNvPr id="2" name="Group 1"/>
        <xdr:cNvGrpSpPr/>
      </xdr:nvGrpSpPr>
      <xdr:grpSpPr>
        <a:xfrm>
          <a:off x="28575" y="28575"/>
          <a:ext cx="7505700" cy="552450"/>
          <a:chOff x="28575" y="38100"/>
          <a:chExt cx="7505700" cy="638175"/>
        </a:xfrm>
      </xdr:grpSpPr>
      <xdr:pic>
        <xdr:nvPicPr>
          <xdr:cNvPr id="3" name="Picture 2"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4" name="Picture 3"/>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ct Tracking Log"/>
    </sheetNames>
    <sheetDataSet>
      <sheetData sheetId="0">
        <row r="11">
          <cell r="T11" t="str">
            <v>New</v>
          </cell>
        </row>
        <row r="12">
          <cell r="T12" t="str">
            <v>Under Review</v>
          </cell>
          <cell r="V12" t="str">
            <v>High</v>
          </cell>
          <cell r="W12" t="str">
            <v>Opportunity Assessment</v>
          </cell>
        </row>
        <row r="13">
          <cell r="T13" t="str">
            <v>In Progress</v>
          </cell>
          <cell r="V13" t="str">
            <v>Medium</v>
          </cell>
          <cell r="W13" t="str">
            <v>Initiating</v>
          </cell>
        </row>
        <row r="14">
          <cell r="T14" t="str">
            <v>Completed</v>
          </cell>
          <cell r="V14" t="str">
            <v>Low</v>
          </cell>
          <cell r="W14" t="str">
            <v>Planning</v>
          </cell>
        </row>
        <row r="15">
          <cell r="W15" t="str">
            <v>Executing/Controlling</v>
          </cell>
        </row>
        <row r="16">
          <cell r="W16" t="str">
            <v>Closing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1"/>
  <sheetViews>
    <sheetView tabSelected="1" showRuler="0" showWhiteSpace="0" zoomScaleNormal="100" workbookViewId="0">
      <selection activeCell="R25" sqref="R25"/>
    </sheetView>
  </sheetViews>
  <sheetFormatPr defaultRowHeight="15" x14ac:dyDescent="0.25"/>
  <cols>
    <col min="1" max="11" width="9.140625" style="43"/>
    <col min="12" max="12" width="4.5703125" style="43" customWidth="1"/>
    <col min="13" max="16384" width="9.140625" style="43"/>
  </cols>
  <sheetData>
    <row r="1" spans="1:19" s="145" customFormat="1" ht="13.5" thickBot="1" x14ac:dyDescent="0.25">
      <c r="A1" s="143"/>
      <c r="B1" s="144"/>
      <c r="C1" s="144"/>
      <c r="D1" s="144"/>
      <c r="E1" s="144"/>
      <c r="F1" s="144"/>
      <c r="G1" s="144"/>
      <c r="H1" s="144"/>
      <c r="I1" s="144"/>
      <c r="J1" s="144"/>
      <c r="K1" s="144"/>
      <c r="L1" s="144"/>
      <c r="M1" s="144"/>
      <c r="N1" s="144"/>
      <c r="O1" s="144"/>
      <c r="P1" s="144"/>
      <c r="Q1" s="144"/>
      <c r="R1" s="144"/>
      <c r="S1" s="144"/>
    </row>
    <row r="2" spans="1:19" s="145" customFormat="1" ht="13.5" thickBot="1" x14ac:dyDescent="0.25">
      <c r="A2" s="143"/>
      <c r="B2" s="144"/>
      <c r="C2" s="144"/>
      <c r="D2" s="144"/>
      <c r="E2" s="144"/>
      <c r="F2" s="144"/>
      <c r="G2" s="144"/>
      <c r="H2" s="144"/>
      <c r="I2" s="144"/>
      <c r="J2" s="144"/>
      <c r="K2" s="144"/>
      <c r="L2" s="144"/>
      <c r="M2" s="144"/>
      <c r="N2" s="144"/>
      <c r="O2" s="144"/>
      <c r="P2" s="144"/>
      <c r="Q2" s="144"/>
      <c r="R2" s="144"/>
      <c r="S2" s="144"/>
    </row>
    <row r="3" spans="1:19" s="145" customFormat="1" ht="13.5" thickBot="1" x14ac:dyDescent="0.25">
      <c r="A3" s="143"/>
      <c r="B3" s="144"/>
      <c r="C3" s="144"/>
      <c r="D3" s="144"/>
      <c r="E3" s="144"/>
      <c r="F3" s="144"/>
      <c r="G3" s="144"/>
      <c r="H3" s="144"/>
      <c r="I3" s="144"/>
      <c r="J3" s="144"/>
      <c r="K3" s="144"/>
      <c r="L3" s="144"/>
      <c r="M3" s="144"/>
      <c r="N3" s="144"/>
      <c r="O3" s="144"/>
      <c r="P3" s="144"/>
      <c r="Q3" s="144"/>
      <c r="R3" s="144"/>
      <c r="S3" s="144"/>
    </row>
    <row r="4" spans="1:19" s="145" customFormat="1" ht="12.75" x14ac:dyDescent="0.2">
      <c r="A4" s="143"/>
      <c r="B4" s="144"/>
      <c r="C4" s="144"/>
      <c r="D4" s="144"/>
      <c r="E4" s="144"/>
      <c r="F4" s="144"/>
      <c r="G4" s="144"/>
      <c r="H4" s="144"/>
      <c r="I4" s="144"/>
      <c r="J4" s="144"/>
      <c r="K4" s="144"/>
      <c r="L4" s="144"/>
      <c r="M4" s="144"/>
      <c r="N4" s="144"/>
      <c r="O4" s="144"/>
      <c r="P4" s="144"/>
      <c r="Q4" s="144"/>
      <c r="R4" s="144"/>
      <c r="S4" s="144"/>
    </row>
    <row r="5" spans="1:19" ht="15.75" thickBot="1" x14ac:dyDescent="0.3"/>
    <row r="6" spans="1:19" s="47" customFormat="1" ht="12.75" customHeight="1" x14ac:dyDescent="0.2">
      <c r="A6" s="146" t="s">
        <v>64</v>
      </c>
      <c r="B6" s="147"/>
      <c r="C6" s="148"/>
      <c r="D6" s="149" t="s">
        <v>142</v>
      </c>
      <c r="E6" s="150"/>
      <c r="F6" s="150"/>
      <c r="G6" s="150"/>
      <c r="H6" s="150"/>
      <c r="I6" s="150"/>
      <c r="J6" s="151"/>
      <c r="K6" s="44"/>
      <c r="L6" s="152" t="s">
        <v>65</v>
      </c>
      <c r="M6" s="152"/>
      <c r="N6" s="152"/>
      <c r="O6" s="152"/>
      <c r="P6" s="45"/>
      <c r="Q6" s="45"/>
      <c r="R6" s="45"/>
      <c r="S6" s="46"/>
    </row>
    <row r="7" spans="1:19" s="47" customFormat="1" ht="12.75" x14ac:dyDescent="0.2">
      <c r="A7" s="130" t="s">
        <v>66</v>
      </c>
      <c r="B7" s="131"/>
      <c r="C7" s="132"/>
      <c r="D7" s="153" t="s">
        <v>146</v>
      </c>
      <c r="E7" s="134"/>
      <c r="F7" s="134"/>
      <c r="G7" s="134"/>
      <c r="H7" s="134"/>
      <c r="I7" s="134"/>
      <c r="J7" s="135"/>
      <c r="K7" s="44"/>
      <c r="L7" s="152"/>
      <c r="M7" s="152"/>
      <c r="N7" s="152"/>
      <c r="O7" s="152"/>
      <c r="P7" s="45"/>
      <c r="Q7" s="45"/>
      <c r="R7" s="45"/>
      <c r="S7" s="46"/>
    </row>
    <row r="8" spans="1:19" s="47" customFormat="1" ht="12.75" x14ac:dyDescent="0.2">
      <c r="A8" s="130" t="s">
        <v>67</v>
      </c>
      <c r="B8" s="131"/>
      <c r="C8" s="132"/>
      <c r="D8" s="133" t="s">
        <v>143</v>
      </c>
      <c r="E8" s="134"/>
      <c r="F8" s="134"/>
      <c r="G8" s="134"/>
      <c r="H8" s="134"/>
      <c r="I8" s="134"/>
      <c r="J8" s="135"/>
      <c r="K8" s="44"/>
      <c r="L8" s="152"/>
      <c r="M8" s="152"/>
      <c r="N8" s="152"/>
      <c r="O8" s="152"/>
      <c r="P8" s="45"/>
      <c r="Q8" s="45"/>
      <c r="R8" s="45"/>
      <c r="S8" s="46"/>
    </row>
    <row r="9" spans="1:19" s="47" customFormat="1" ht="12.75" x14ac:dyDescent="0.2">
      <c r="A9" s="130" t="s">
        <v>68</v>
      </c>
      <c r="B9" s="131"/>
      <c r="C9" s="132"/>
      <c r="D9" s="153" t="s">
        <v>144</v>
      </c>
      <c r="E9" s="134"/>
      <c r="F9" s="134"/>
      <c r="G9" s="134"/>
      <c r="H9" s="134"/>
      <c r="I9" s="134"/>
      <c r="J9" s="135"/>
      <c r="K9" s="44"/>
      <c r="L9" s="152"/>
      <c r="M9" s="152"/>
      <c r="N9" s="152"/>
      <c r="O9" s="152"/>
      <c r="P9" s="45"/>
      <c r="Q9" s="45"/>
      <c r="R9" s="45"/>
      <c r="S9" s="46"/>
    </row>
    <row r="10" spans="1:19" s="47" customFormat="1" ht="12.75" x14ac:dyDescent="0.2">
      <c r="A10" s="130" t="s">
        <v>69</v>
      </c>
      <c r="B10" s="131"/>
      <c r="C10" s="132"/>
      <c r="D10" s="136">
        <v>42617</v>
      </c>
      <c r="E10" s="134"/>
      <c r="F10" s="134"/>
      <c r="G10" s="134"/>
      <c r="H10" s="134"/>
      <c r="I10" s="134"/>
      <c r="J10" s="135"/>
      <c r="K10" s="44"/>
      <c r="L10" s="152"/>
      <c r="M10" s="152"/>
      <c r="N10" s="152"/>
      <c r="O10" s="152"/>
      <c r="P10" s="45"/>
      <c r="Q10" s="45"/>
      <c r="R10" s="45"/>
      <c r="S10" s="46"/>
    </row>
    <row r="11" spans="1:19" s="47" customFormat="1" ht="12.75" x14ac:dyDescent="0.2">
      <c r="A11" s="130" t="s">
        <v>70</v>
      </c>
      <c r="B11" s="131"/>
      <c r="C11" s="132"/>
      <c r="D11" s="133" t="s">
        <v>145</v>
      </c>
      <c r="E11" s="134"/>
      <c r="F11" s="134"/>
      <c r="G11" s="134"/>
      <c r="H11" s="134"/>
      <c r="I11" s="134"/>
      <c r="J11" s="135"/>
      <c r="K11" s="44"/>
      <c r="L11" s="152"/>
      <c r="M11" s="152"/>
      <c r="N11" s="152"/>
      <c r="O11" s="152"/>
      <c r="P11" s="45"/>
      <c r="Q11" s="45"/>
      <c r="R11" s="45"/>
      <c r="S11" s="46"/>
    </row>
    <row r="12" spans="1:19" s="47" customFormat="1" ht="12.75" x14ac:dyDescent="0.2">
      <c r="A12" s="130" t="s">
        <v>71</v>
      </c>
      <c r="B12" s="131"/>
      <c r="C12" s="132"/>
      <c r="D12" s="136">
        <v>42682</v>
      </c>
      <c r="E12" s="134"/>
      <c r="F12" s="134"/>
      <c r="G12" s="134"/>
      <c r="H12" s="134"/>
      <c r="I12" s="134"/>
      <c r="J12" s="135"/>
      <c r="K12" s="44"/>
      <c r="L12" s="152"/>
      <c r="M12" s="152"/>
      <c r="N12" s="152"/>
      <c r="O12" s="152"/>
      <c r="P12" s="45"/>
      <c r="Q12" s="45"/>
      <c r="R12" s="45"/>
      <c r="S12" s="46"/>
    </row>
    <row r="13" spans="1:19" s="47" customFormat="1" ht="13.5" customHeight="1" x14ac:dyDescent="0.2">
      <c r="A13" s="130" t="s">
        <v>72</v>
      </c>
      <c r="B13" s="131"/>
      <c r="C13" s="132"/>
      <c r="D13" s="133" t="s">
        <v>122</v>
      </c>
      <c r="E13" s="134"/>
      <c r="F13" s="134"/>
      <c r="G13" s="134"/>
      <c r="H13" s="134"/>
      <c r="I13" s="134"/>
      <c r="J13" s="135"/>
      <c r="K13" s="44"/>
      <c r="L13" s="152"/>
      <c r="M13" s="152"/>
      <c r="N13" s="152"/>
      <c r="O13" s="152"/>
      <c r="P13" s="45"/>
      <c r="Q13" s="45"/>
      <c r="R13" s="45"/>
      <c r="S13" s="46"/>
    </row>
    <row r="14" spans="1:19" s="47" customFormat="1" ht="12.75" x14ac:dyDescent="0.2">
      <c r="A14" s="130" t="s">
        <v>63</v>
      </c>
      <c r="B14" s="131"/>
      <c r="C14" s="132"/>
      <c r="D14" s="136"/>
      <c r="E14" s="134"/>
      <c r="F14" s="134"/>
      <c r="G14" s="134"/>
      <c r="H14" s="134"/>
      <c r="I14" s="134"/>
      <c r="J14" s="135"/>
      <c r="K14" s="44"/>
      <c r="L14" s="152"/>
      <c r="M14" s="152"/>
      <c r="N14" s="152"/>
      <c r="O14" s="152"/>
      <c r="P14" s="45"/>
      <c r="Q14" s="45"/>
      <c r="R14" s="45"/>
      <c r="S14" s="46"/>
    </row>
    <row r="15" spans="1:19" ht="15.75" thickBot="1" x14ac:dyDescent="0.3">
      <c r="A15" s="137" t="s">
        <v>73</v>
      </c>
      <c r="B15" s="138"/>
      <c r="C15" s="139"/>
      <c r="D15" s="140">
        <v>1</v>
      </c>
      <c r="E15" s="141"/>
      <c r="F15" s="141"/>
      <c r="G15" s="141"/>
      <c r="H15" s="141"/>
      <c r="I15" s="141"/>
      <c r="J15" s="142"/>
      <c r="K15" s="48"/>
      <c r="L15" s="152"/>
      <c r="M15" s="152"/>
      <c r="N15" s="152"/>
      <c r="O15" s="152"/>
      <c r="P15" s="45"/>
      <c r="Q15" s="45"/>
      <c r="R15" s="45"/>
      <c r="S15" s="48"/>
    </row>
    <row r="16" spans="1:19" ht="15.75" thickBot="1" x14ac:dyDescent="0.3">
      <c r="L16" s="48"/>
      <c r="M16" s="48"/>
      <c r="N16" s="45"/>
      <c r="O16" s="45"/>
      <c r="P16" s="45"/>
      <c r="Q16" s="45"/>
      <c r="R16" s="45"/>
      <c r="S16" s="48"/>
    </row>
    <row r="17" spans="1:19" ht="15.75" thickBot="1" x14ac:dyDescent="0.3">
      <c r="A17" s="119" t="s">
        <v>74</v>
      </c>
      <c r="B17" s="120"/>
      <c r="E17" s="119" t="s">
        <v>75</v>
      </c>
      <c r="F17" s="121"/>
      <c r="G17" s="120"/>
      <c r="H17" s="122" t="s">
        <v>76</v>
      </c>
      <c r="I17" s="123"/>
      <c r="K17" s="124" t="s">
        <v>77</v>
      </c>
      <c r="L17" s="124"/>
      <c r="M17" s="124"/>
      <c r="N17" s="125" t="s">
        <v>110</v>
      </c>
      <c r="O17" s="126"/>
      <c r="P17" s="126"/>
      <c r="Q17" s="126"/>
      <c r="R17" s="48"/>
      <c r="S17" s="48"/>
    </row>
    <row r="18" spans="1:19" x14ac:dyDescent="0.25">
      <c r="A18" s="49"/>
      <c r="B18" s="49"/>
      <c r="E18" s="49"/>
      <c r="F18" s="49"/>
      <c r="G18" s="49"/>
      <c r="H18" s="50"/>
      <c r="I18" s="50"/>
      <c r="K18" s="124" t="s">
        <v>78</v>
      </c>
      <c r="L18" s="124"/>
      <c r="M18" s="124"/>
      <c r="N18" s="127" t="s">
        <v>111</v>
      </c>
      <c r="O18" s="126"/>
      <c r="P18" s="126"/>
      <c r="Q18" s="126"/>
      <c r="R18" s="48"/>
      <c r="S18" s="48"/>
    </row>
    <row r="19" spans="1:19" ht="15.75" thickBot="1" x14ac:dyDescent="0.3"/>
    <row r="20" spans="1:19" ht="15" customHeight="1" thickTop="1" x14ac:dyDescent="0.25">
      <c r="A20" s="128" t="s">
        <v>79</v>
      </c>
      <c r="B20" s="128" t="s">
        <v>80</v>
      </c>
      <c r="C20" s="128"/>
      <c r="D20" s="128"/>
      <c r="E20" s="128"/>
      <c r="F20" s="128"/>
      <c r="G20" s="128"/>
      <c r="H20" s="128" t="s">
        <v>81</v>
      </c>
      <c r="I20" s="128"/>
      <c r="J20" s="128" t="s">
        <v>82</v>
      </c>
      <c r="K20" s="128"/>
      <c r="L20" s="117" t="s">
        <v>62</v>
      </c>
      <c r="M20" s="117"/>
      <c r="N20" s="117" t="s">
        <v>63</v>
      </c>
      <c r="O20" s="117"/>
    </row>
    <row r="21" spans="1:19" ht="15" customHeight="1" thickBot="1" x14ac:dyDescent="0.3">
      <c r="A21" s="129"/>
      <c r="B21" s="129"/>
      <c r="C21" s="129"/>
      <c r="D21" s="129"/>
      <c r="E21" s="129"/>
      <c r="F21" s="129"/>
      <c r="G21" s="129"/>
      <c r="H21" s="129"/>
      <c r="I21" s="129"/>
      <c r="J21" s="129"/>
      <c r="K21" s="129"/>
      <c r="L21" s="118"/>
      <c r="M21" s="118"/>
      <c r="N21" s="118"/>
      <c r="O21" s="118"/>
    </row>
    <row r="22" spans="1:19" ht="16.5" thickTop="1" x14ac:dyDescent="0.25">
      <c r="A22" s="110">
        <v>1</v>
      </c>
      <c r="B22" s="115" t="s">
        <v>147</v>
      </c>
      <c r="C22" s="115"/>
      <c r="D22" s="115"/>
      <c r="E22" s="115"/>
      <c r="F22" s="115"/>
      <c r="G22" s="115"/>
      <c r="H22" s="114">
        <v>42617</v>
      </c>
      <c r="I22" s="114"/>
      <c r="J22" s="115" t="s">
        <v>144</v>
      </c>
      <c r="K22" s="115"/>
      <c r="L22" s="116" t="s">
        <v>148</v>
      </c>
      <c r="M22" s="116"/>
      <c r="N22" s="114">
        <v>42682</v>
      </c>
      <c r="O22" s="114"/>
    </row>
    <row r="23" spans="1:19" ht="15.75" x14ac:dyDescent="0.25">
      <c r="A23" s="52"/>
      <c r="B23" s="111"/>
      <c r="C23" s="111"/>
      <c r="D23" s="111"/>
      <c r="E23" s="111"/>
      <c r="F23" s="111"/>
      <c r="G23" s="111"/>
      <c r="H23" s="112"/>
      <c r="I23" s="112"/>
      <c r="J23" s="111"/>
      <c r="K23" s="111"/>
      <c r="L23" s="113"/>
      <c r="M23" s="113"/>
      <c r="N23" s="112"/>
      <c r="O23" s="112"/>
    </row>
    <row r="24" spans="1:19" ht="15.75" x14ac:dyDescent="0.25">
      <c r="A24" s="53"/>
      <c r="B24" s="111"/>
      <c r="C24" s="111"/>
      <c r="D24" s="111"/>
      <c r="E24" s="111"/>
      <c r="F24" s="111"/>
      <c r="G24" s="111"/>
      <c r="H24" s="112"/>
      <c r="I24" s="112"/>
      <c r="J24" s="111"/>
      <c r="K24" s="111"/>
      <c r="L24" s="113"/>
      <c r="M24" s="113"/>
      <c r="N24" s="112"/>
      <c r="O24" s="112"/>
    </row>
    <row r="25" spans="1:19" ht="15.75" x14ac:dyDescent="0.25">
      <c r="A25" s="53"/>
      <c r="B25" s="111"/>
      <c r="C25" s="111"/>
      <c r="D25" s="111"/>
      <c r="E25" s="111"/>
      <c r="F25" s="111"/>
      <c r="G25" s="111"/>
      <c r="H25" s="112"/>
      <c r="I25" s="112"/>
      <c r="J25" s="111"/>
      <c r="K25" s="111"/>
      <c r="L25" s="113"/>
      <c r="M25" s="113"/>
      <c r="N25" s="112"/>
      <c r="O25" s="112"/>
    </row>
    <row r="26" spans="1:19" ht="15.75" x14ac:dyDescent="0.25">
      <c r="A26" s="53"/>
      <c r="B26" s="111"/>
      <c r="C26" s="111"/>
      <c r="D26" s="111"/>
      <c r="E26" s="111"/>
      <c r="F26" s="111"/>
      <c r="G26" s="111"/>
      <c r="H26" s="112"/>
      <c r="I26" s="112"/>
      <c r="J26" s="111"/>
      <c r="K26" s="111"/>
      <c r="L26" s="113"/>
      <c r="M26" s="113"/>
      <c r="N26" s="112"/>
      <c r="O26" s="112"/>
    </row>
    <row r="27" spans="1:19" ht="15.75" x14ac:dyDescent="0.25">
      <c r="A27" s="51"/>
      <c r="B27" s="111"/>
      <c r="C27" s="111"/>
      <c r="D27" s="111"/>
      <c r="E27" s="111"/>
      <c r="F27" s="111"/>
      <c r="G27" s="111"/>
      <c r="H27" s="114"/>
      <c r="I27" s="114"/>
      <c r="J27" s="111"/>
      <c r="K27" s="111"/>
      <c r="L27" s="113"/>
      <c r="M27" s="113"/>
      <c r="N27" s="114"/>
      <c r="O27" s="114"/>
    </row>
    <row r="28" spans="1:19" ht="15.75" x14ac:dyDescent="0.25">
      <c r="A28" s="52"/>
      <c r="B28" s="111"/>
      <c r="C28" s="111"/>
      <c r="D28" s="111"/>
      <c r="E28" s="111"/>
      <c r="F28" s="111"/>
      <c r="G28" s="111"/>
      <c r="H28" s="112"/>
      <c r="I28" s="112"/>
      <c r="J28" s="111"/>
      <c r="K28" s="111"/>
      <c r="L28" s="113"/>
      <c r="M28" s="113"/>
      <c r="N28" s="112"/>
      <c r="O28" s="112"/>
    </row>
    <row r="29" spans="1:19" ht="15.75" x14ac:dyDescent="0.25">
      <c r="A29" s="53"/>
      <c r="B29" s="111"/>
      <c r="C29" s="111"/>
      <c r="D29" s="111"/>
      <c r="E29" s="111"/>
      <c r="F29" s="111"/>
      <c r="G29" s="111"/>
      <c r="H29" s="112"/>
      <c r="I29" s="112"/>
      <c r="J29" s="111"/>
      <c r="K29" s="111"/>
      <c r="L29" s="113"/>
      <c r="M29" s="113"/>
      <c r="N29" s="112"/>
      <c r="O29" s="112"/>
    </row>
    <row r="30" spans="1:19" ht="15.75" x14ac:dyDescent="0.25">
      <c r="A30" s="53"/>
      <c r="B30" s="111"/>
      <c r="C30" s="111"/>
      <c r="D30" s="111"/>
      <c r="E30" s="111"/>
      <c r="F30" s="111"/>
      <c r="G30" s="111"/>
      <c r="H30" s="112"/>
      <c r="I30" s="112"/>
      <c r="J30" s="111"/>
      <c r="K30" s="111"/>
      <c r="L30" s="113"/>
      <c r="M30" s="113"/>
      <c r="N30" s="112"/>
      <c r="O30" s="112"/>
    </row>
    <row r="31" spans="1:19" ht="15.75" x14ac:dyDescent="0.25">
      <c r="A31" s="53"/>
      <c r="B31" s="111"/>
      <c r="C31" s="111"/>
      <c r="D31" s="111"/>
      <c r="E31" s="111"/>
      <c r="F31" s="111"/>
      <c r="G31" s="111"/>
      <c r="H31" s="112"/>
      <c r="I31" s="112"/>
      <c r="J31" s="111"/>
      <c r="K31" s="111"/>
      <c r="L31" s="113"/>
      <c r="M31" s="113"/>
      <c r="N31" s="112"/>
      <c r="O31" s="112"/>
    </row>
  </sheetData>
  <mergeCells count="85">
    <mergeCell ref="A1:XFD4"/>
    <mergeCell ref="A6:C6"/>
    <mergeCell ref="D6:J6"/>
    <mergeCell ref="L6:O15"/>
    <mergeCell ref="A7:C7"/>
    <mergeCell ref="D7:J7"/>
    <mergeCell ref="A8:C8"/>
    <mergeCell ref="D8:J8"/>
    <mergeCell ref="A9:C9"/>
    <mergeCell ref="D9:J9"/>
    <mergeCell ref="A10:C10"/>
    <mergeCell ref="D10:J10"/>
    <mergeCell ref="A11:C11"/>
    <mergeCell ref="D11:J11"/>
    <mergeCell ref="A12:C12"/>
    <mergeCell ref="D12:J12"/>
    <mergeCell ref="A13:C13"/>
    <mergeCell ref="D13:J13"/>
    <mergeCell ref="A14:C14"/>
    <mergeCell ref="D14:J14"/>
    <mergeCell ref="A15:C15"/>
    <mergeCell ref="D15:J15"/>
    <mergeCell ref="N20:O21"/>
    <mergeCell ref="A17:B17"/>
    <mergeCell ref="E17:G17"/>
    <mergeCell ref="H17:I17"/>
    <mergeCell ref="K17:M17"/>
    <mergeCell ref="N17:Q17"/>
    <mergeCell ref="K18:M18"/>
    <mergeCell ref="N18:Q18"/>
    <mergeCell ref="A20:A21"/>
    <mergeCell ref="B20:G21"/>
    <mergeCell ref="H20:I21"/>
    <mergeCell ref="J20:K21"/>
    <mergeCell ref="L20:M21"/>
    <mergeCell ref="B23:G23"/>
    <mergeCell ref="H23:I23"/>
    <mergeCell ref="J23:K23"/>
    <mergeCell ref="L23:M23"/>
    <mergeCell ref="N23:O23"/>
    <mergeCell ref="B22:G22"/>
    <mergeCell ref="H22:I22"/>
    <mergeCell ref="J22:K22"/>
    <mergeCell ref="L22:M22"/>
    <mergeCell ref="N22:O22"/>
    <mergeCell ref="B25:G25"/>
    <mergeCell ref="H25:I25"/>
    <mergeCell ref="J25:K25"/>
    <mergeCell ref="L25:M25"/>
    <mergeCell ref="N25:O25"/>
    <mergeCell ref="B24:G24"/>
    <mergeCell ref="H24:I24"/>
    <mergeCell ref="J24:K24"/>
    <mergeCell ref="L24:M24"/>
    <mergeCell ref="N24:O24"/>
    <mergeCell ref="B27:G27"/>
    <mergeCell ref="H27:I27"/>
    <mergeCell ref="J27:K27"/>
    <mergeCell ref="L27:M27"/>
    <mergeCell ref="N27:O27"/>
    <mergeCell ref="B26:G26"/>
    <mergeCell ref="H26:I26"/>
    <mergeCell ref="J26:K26"/>
    <mergeCell ref="L26:M26"/>
    <mergeCell ref="N26:O26"/>
    <mergeCell ref="B29:G29"/>
    <mergeCell ref="H29:I29"/>
    <mergeCell ref="J29:K29"/>
    <mergeCell ref="L29:M29"/>
    <mergeCell ref="N29:O29"/>
    <mergeCell ref="B28:G28"/>
    <mergeCell ref="H28:I28"/>
    <mergeCell ref="J28:K28"/>
    <mergeCell ref="L28:M28"/>
    <mergeCell ref="N28:O28"/>
    <mergeCell ref="B31:G31"/>
    <mergeCell ref="H31:I31"/>
    <mergeCell ref="J31:K31"/>
    <mergeCell ref="L31:M31"/>
    <mergeCell ref="N31:O31"/>
    <mergeCell ref="B30:G30"/>
    <mergeCell ref="H30:I30"/>
    <mergeCell ref="J30:K30"/>
    <mergeCell ref="L30:M30"/>
    <mergeCell ref="N30:O30"/>
  </mergeCells>
  <conditionalFormatting sqref="H17:I18">
    <cfRule type="cellIs" dxfId="2" priority="1" operator="equal">
      <formula>"External"</formula>
    </cfRule>
    <cfRule type="cellIs" dxfId="1" priority="2" operator="equal">
      <formula>"Internal"</formula>
    </cfRule>
    <cfRule type="cellIs" dxfId="0" priority="3" operator="equal">
      <formula>"Confidential"</formula>
    </cfRule>
  </conditionalFormatting>
  <dataValidations count="1">
    <dataValidation type="list" allowBlank="1" showInputMessage="1" showErrorMessage="1" sqref="H17:H18">
      <formula1>"Internal,External,Confidential"</formula1>
    </dataValidation>
  </dataValidations>
  <pageMargins left="0.7" right="0.7" top="0.75" bottom="0.75" header="0.3" footer="0.3"/>
  <pageSetup scale="5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26"/>
  <sheetViews>
    <sheetView topLeftCell="A10" zoomScaleNormal="100" workbookViewId="0">
      <selection activeCell="D18" sqref="D18"/>
    </sheetView>
  </sheetViews>
  <sheetFormatPr defaultColWidth="9.140625" defaultRowHeight="12.75" x14ac:dyDescent="0.2"/>
  <cols>
    <col min="1" max="1" width="9.140625" style="14"/>
    <col min="2" max="2" width="11.7109375" style="14" customWidth="1"/>
    <col min="3" max="3" width="28.7109375" style="14" customWidth="1"/>
    <col min="4" max="4" width="105.7109375" style="14" customWidth="1"/>
    <col min="5" max="5" width="9.85546875" style="14" bestFit="1" customWidth="1"/>
    <col min="6" max="16384" width="9.140625" style="14"/>
  </cols>
  <sheetData>
    <row r="2" spans="2:4" ht="23.25" x14ac:dyDescent="0.35">
      <c r="B2" s="154" t="s">
        <v>54</v>
      </c>
      <c r="C2" s="154"/>
      <c r="D2" s="154"/>
    </row>
    <row r="3" spans="2:4" ht="13.5" thickBot="1" x14ac:dyDescent="0.25"/>
    <row r="4" spans="2:4" ht="29.25" customHeight="1" thickBot="1" x14ac:dyDescent="0.25">
      <c r="B4" s="155" t="s">
        <v>51</v>
      </c>
      <c r="C4" s="156"/>
      <c r="D4" s="42" t="s">
        <v>86</v>
      </c>
    </row>
    <row r="5" spans="2:4" ht="13.5" thickBot="1" x14ac:dyDescent="0.25"/>
    <row r="6" spans="2:4" ht="167.25" customHeight="1" thickBot="1" x14ac:dyDescent="0.25">
      <c r="B6" s="155" t="s">
        <v>50</v>
      </c>
      <c r="C6" s="156"/>
      <c r="D6" s="68" t="s">
        <v>90</v>
      </c>
    </row>
    <row r="7" spans="2:4" ht="13.5" thickBot="1" x14ac:dyDescent="0.25"/>
    <row r="8" spans="2:4" ht="62.25" customHeight="1" thickBot="1" x14ac:dyDescent="0.25">
      <c r="B8" s="155" t="s">
        <v>49</v>
      </c>
      <c r="C8" s="156"/>
      <c r="D8" s="27" t="s">
        <v>52</v>
      </c>
    </row>
    <row r="9" spans="2:4" ht="13.5" thickBot="1" x14ac:dyDescent="0.25"/>
    <row r="10" spans="2:4" ht="19.5" customHeight="1" x14ac:dyDescent="0.25">
      <c r="B10" s="72" t="s">
        <v>0</v>
      </c>
      <c r="C10" s="73" t="s">
        <v>1</v>
      </c>
      <c r="D10" s="74" t="s">
        <v>41</v>
      </c>
    </row>
    <row r="11" spans="2:4" ht="134.25" customHeight="1" x14ac:dyDescent="0.2">
      <c r="B11" s="75">
        <v>1</v>
      </c>
      <c r="C11" s="77" t="s">
        <v>104</v>
      </c>
      <c r="D11" s="80" t="s">
        <v>87</v>
      </c>
    </row>
    <row r="12" spans="2:4" ht="111.75" customHeight="1" x14ac:dyDescent="0.2">
      <c r="B12" s="75">
        <v>2</v>
      </c>
      <c r="C12" s="77" t="s">
        <v>105</v>
      </c>
      <c r="D12" s="80" t="s">
        <v>106</v>
      </c>
    </row>
    <row r="13" spans="2:4" ht="111.75" customHeight="1" x14ac:dyDescent="0.2">
      <c r="B13" s="75">
        <v>3</v>
      </c>
      <c r="C13" s="76" t="s">
        <v>19</v>
      </c>
      <c r="D13" s="81" t="s">
        <v>42</v>
      </c>
    </row>
    <row r="14" spans="2:4" ht="110.25" customHeight="1" x14ac:dyDescent="0.2">
      <c r="B14" s="75">
        <v>4</v>
      </c>
      <c r="C14" s="76" t="s">
        <v>27</v>
      </c>
      <c r="D14" s="80" t="s">
        <v>88</v>
      </c>
    </row>
    <row r="15" spans="2:4" ht="177.75" customHeight="1" x14ac:dyDescent="0.2">
      <c r="B15" s="75">
        <v>5</v>
      </c>
      <c r="C15" s="76" t="s">
        <v>43</v>
      </c>
      <c r="D15" s="80" t="s">
        <v>59</v>
      </c>
    </row>
    <row r="16" spans="2:4" ht="121.5" customHeight="1" x14ac:dyDescent="0.2">
      <c r="B16" s="75">
        <v>6</v>
      </c>
      <c r="C16" s="76" t="s">
        <v>16</v>
      </c>
      <c r="D16" s="80" t="s">
        <v>60</v>
      </c>
    </row>
    <row r="17" spans="2:4" ht="135" customHeight="1" x14ac:dyDescent="0.2">
      <c r="B17" s="75">
        <v>7</v>
      </c>
      <c r="C17" s="76" t="s">
        <v>44</v>
      </c>
      <c r="D17" s="81" t="s">
        <v>45</v>
      </c>
    </row>
    <row r="18" spans="2:4" ht="159.75" customHeight="1" x14ac:dyDescent="0.2">
      <c r="B18" s="75">
        <v>8</v>
      </c>
      <c r="C18" s="76" t="s">
        <v>21</v>
      </c>
      <c r="D18" s="80" t="s">
        <v>89</v>
      </c>
    </row>
    <row r="19" spans="2:4" ht="131.25" customHeight="1" x14ac:dyDescent="0.2">
      <c r="B19" s="75">
        <v>9</v>
      </c>
      <c r="C19" s="77" t="s">
        <v>56</v>
      </c>
      <c r="D19" s="80" t="s">
        <v>61</v>
      </c>
    </row>
    <row r="20" spans="2:4" ht="63.75" x14ac:dyDescent="0.2">
      <c r="B20" s="75">
        <v>10</v>
      </c>
      <c r="C20" s="77" t="s">
        <v>107</v>
      </c>
      <c r="D20" s="80" t="s">
        <v>108</v>
      </c>
    </row>
    <row r="21" spans="2:4" ht="63.75" x14ac:dyDescent="0.2">
      <c r="B21" s="75">
        <v>11</v>
      </c>
      <c r="C21" s="76" t="s">
        <v>92</v>
      </c>
      <c r="D21" s="80" t="s">
        <v>97</v>
      </c>
    </row>
    <row r="22" spans="2:4" ht="102" x14ac:dyDescent="0.2">
      <c r="B22" s="75">
        <v>12</v>
      </c>
      <c r="C22" s="77" t="s">
        <v>93</v>
      </c>
      <c r="D22" s="80" t="s">
        <v>100</v>
      </c>
    </row>
    <row r="23" spans="2:4" ht="63.75" x14ac:dyDescent="0.2">
      <c r="B23" s="75">
        <v>13</v>
      </c>
      <c r="C23" s="77" t="s">
        <v>94</v>
      </c>
      <c r="D23" s="80" t="s">
        <v>98</v>
      </c>
    </row>
    <row r="24" spans="2:4" hidden="1" x14ac:dyDescent="0.2">
      <c r="B24" s="75"/>
      <c r="C24" s="76" t="s">
        <v>95</v>
      </c>
      <c r="D24" s="82"/>
    </row>
    <row r="25" spans="2:4" ht="63.75" x14ac:dyDescent="0.2">
      <c r="B25" s="75">
        <v>14</v>
      </c>
      <c r="C25" s="77" t="s">
        <v>95</v>
      </c>
      <c r="D25" s="80" t="s">
        <v>103</v>
      </c>
    </row>
    <row r="26" spans="2:4" ht="102.75" thickBot="1" x14ac:dyDescent="0.25">
      <c r="B26" s="78">
        <v>15</v>
      </c>
      <c r="C26" s="79" t="s">
        <v>96</v>
      </c>
      <c r="D26" s="80" t="s">
        <v>99</v>
      </c>
    </row>
  </sheetData>
  <mergeCells count="4">
    <mergeCell ref="B2:D2"/>
    <mergeCell ref="B6:C6"/>
    <mergeCell ref="B8:C8"/>
    <mergeCell ref="B4:C4"/>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K26"/>
  <sheetViews>
    <sheetView workbookViewId="0">
      <selection activeCell="H7" sqref="H7:H15"/>
    </sheetView>
  </sheetViews>
  <sheetFormatPr defaultColWidth="9.140625" defaultRowHeight="11.25" x14ac:dyDescent="0.2"/>
  <cols>
    <col min="1" max="4" width="9.140625" style="22"/>
    <col min="5" max="5" width="26.7109375" style="22" customWidth="1"/>
    <col min="6" max="6" width="10.5703125" style="22" bestFit="1" customWidth="1"/>
    <col min="7" max="7" width="15.140625" style="22" customWidth="1"/>
    <col min="8" max="9" width="9.140625" style="22"/>
    <col min="10" max="10" width="13.42578125" style="22" customWidth="1"/>
    <col min="11" max="16384" width="9.140625" style="22"/>
  </cols>
  <sheetData>
    <row r="3" spans="2:11" ht="12.75" customHeight="1" x14ac:dyDescent="0.25">
      <c r="E3" s="164" t="s">
        <v>57</v>
      </c>
      <c r="F3" s="164"/>
      <c r="G3" s="164"/>
    </row>
    <row r="4" spans="2:11" ht="12" thickBot="1" x14ac:dyDescent="0.25"/>
    <row r="5" spans="2:11" ht="16.5" customHeight="1" thickBot="1" x14ac:dyDescent="0.25">
      <c r="B5" s="37"/>
      <c r="E5" s="161" t="s">
        <v>8</v>
      </c>
      <c r="F5" s="162"/>
      <c r="G5" s="163"/>
      <c r="I5" s="165" t="s">
        <v>113</v>
      </c>
      <c r="J5" s="166"/>
      <c r="K5" s="167"/>
    </row>
    <row r="6" spans="2:11" ht="26.25" customHeight="1" thickBot="1" x14ac:dyDescent="0.25">
      <c r="E6" s="65" t="s">
        <v>9</v>
      </c>
      <c r="F6" s="66" t="s">
        <v>37</v>
      </c>
      <c r="G6" s="67" t="s">
        <v>83</v>
      </c>
      <c r="I6" s="168" t="s">
        <v>114</v>
      </c>
      <c r="J6" s="169"/>
      <c r="K6" s="105"/>
    </row>
    <row r="7" spans="2:11" ht="16.5" customHeight="1" x14ac:dyDescent="0.2">
      <c r="E7" s="84" t="s">
        <v>101</v>
      </c>
      <c r="F7" s="95">
        <f>F10*Benchmarks!E22</f>
        <v>57.75</v>
      </c>
      <c r="G7" s="96">
        <f>F7/8</f>
        <v>7.21875</v>
      </c>
      <c r="I7" s="170" t="s">
        <v>115</v>
      </c>
      <c r="J7" s="171"/>
      <c r="K7" s="106"/>
    </row>
    <row r="8" spans="2:11" ht="16.5" customHeight="1" thickBot="1" x14ac:dyDescent="0.25">
      <c r="E8" s="23" t="s">
        <v>10</v>
      </c>
      <c r="F8" s="97">
        <f>F10*Benchmarks!E23</f>
        <v>19.25</v>
      </c>
      <c r="G8" s="98">
        <f>F8/8</f>
        <v>2.40625</v>
      </c>
      <c r="I8" s="157" t="s">
        <v>116</v>
      </c>
      <c r="J8" s="158"/>
      <c r="K8" s="107"/>
    </row>
    <row r="9" spans="2:11" ht="24" customHeight="1" thickBot="1" x14ac:dyDescent="0.25">
      <c r="E9" s="23" t="s">
        <v>20</v>
      </c>
      <c r="F9" s="97">
        <f>F10*Benchmarks!E24</f>
        <v>19.25</v>
      </c>
      <c r="G9" s="98">
        <f>F9/8</f>
        <v>2.40625</v>
      </c>
      <c r="I9" s="159" t="s">
        <v>117</v>
      </c>
      <c r="J9" s="160"/>
      <c r="K9" s="108">
        <f>SUM(K6:K8)</f>
        <v>0</v>
      </c>
    </row>
    <row r="10" spans="2:11" ht="22.5" customHeight="1" x14ac:dyDescent="0.2">
      <c r="E10" s="87" t="s">
        <v>118</v>
      </c>
      <c r="F10" s="97">
        <f>'Project Effort'!G38</f>
        <v>385</v>
      </c>
      <c r="G10" s="98">
        <f>F10/8</f>
        <v>48.125</v>
      </c>
      <c r="I10" s="92"/>
      <c r="J10" s="92"/>
      <c r="K10" s="92"/>
    </row>
    <row r="11" spans="2:11" ht="16.5" customHeight="1" x14ac:dyDescent="0.2">
      <c r="E11" s="87" t="s">
        <v>119</v>
      </c>
      <c r="F11" s="97">
        <f>F10*Benchmarks!E26</f>
        <v>77</v>
      </c>
      <c r="G11" s="98">
        <f>F11/8</f>
        <v>9.625</v>
      </c>
    </row>
    <row r="12" spans="2:11" ht="16.5" customHeight="1" x14ac:dyDescent="0.2">
      <c r="E12" s="38" t="s">
        <v>38</v>
      </c>
      <c r="F12" s="99">
        <f>SUM(F7:F11)</f>
        <v>558.25</v>
      </c>
      <c r="G12" s="100">
        <f>SUM(G7:G11)</f>
        <v>69.78125</v>
      </c>
    </row>
    <row r="13" spans="2:11" ht="16.5" customHeight="1" x14ac:dyDescent="0.2">
      <c r="E13" s="86" t="s">
        <v>102</v>
      </c>
      <c r="F13" s="101">
        <f>F10*Benchmarks!E28</f>
        <v>38.5</v>
      </c>
      <c r="G13" s="102">
        <f>F13/8</f>
        <v>4.8125</v>
      </c>
      <c r="I13" s="41"/>
    </row>
    <row r="14" spans="2:11" ht="16.5" customHeight="1" thickBot="1" x14ac:dyDescent="0.25">
      <c r="E14" s="24" t="s">
        <v>39</v>
      </c>
      <c r="F14" s="103">
        <f>F12*Benchmarks!E27</f>
        <v>55.825000000000003</v>
      </c>
      <c r="G14" s="104">
        <f>F14/8</f>
        <v>6.9781250000000004</v>
      </c>
      <c r="I14" s="41"/>
    </row>
    <row r="15" spans="2:11" ht="26.25" customHeight="1" thickBot="1" x14ac:dyDescent="0.25">
      <c r="E15" s="88" t="s">
        <v>11</v>
      </c>
      <c r="F15" s="93">
        <f>SUM(F12:F14)</f>
        <v>652.57500000000005</v>
      </c>
      <c r="G15" s="94">
        <f>SUM(G12:G14)</f>
        <v>81.571875000000006</v>
      </c>
      <c r="I15" s="41"/>
    </row>
    <row r="16" spans="2:11" ht="28.5" customHeight="1" thickBot="1" x14ac:dyDescent="0.25">
      <c r="E16" s="91" t="s">
        <v>112</v>
      </c>
      <c r="F16" s="90" t="str">
        <f>IF(F15&lt;=160,"Lite","Major")</f>
        <v>Major</v>
      </c>
      <c r="G16" s="89"/>
    </row>
    <row r="19" spans="4:5" x14ac:dyDescent="0.2">
      <c r="D19" s="25" t="s">
        <v>53</v>
      </c>
      <c r="E19" s="41" t="s">
        <v>58</v>
      </c>
    </row>
    <row r="20" spans="4:5" x14ac:dyDescent="0.2">
      <c r="D20" s="26"/>
      <c r="E20" s="22" t="s">
        <v>55</v>
      </c>
    </row>
    <row r="21" spans="4:5" x14ac:dyDescent="0.2">
      <c r="D21" s="26"/>
      <c r="E21" s="22" t="s">
        <v>47</v>
      </c>
    </row>
    <row r="22" spans="4:5" x14ac:dyDescent="0.2">
      <c r="E22" s="22" t="s">
        <v>48</v>
      </c>
    </row>
    <row r="24" spans="4:5" x14ac:dyDescent="0.2">
      <c r="E24" s="22" t="s">
        <v>40</v>
      </c>
    </row>
    <row r="26" spans="4:5" x14ac:dyDescent="0.2">
      <c r="D26" s="25"/>
    </row>
  </sheetData>
  <mergeCells count="7">
    <mergeCell ref="I8:J8"/>
    <mergeCell ref="I9:J9"/>
    <mergeCell ref="E5:G5"/>
    <mergeCell ref="E3:G3"/>
    <mergeCell ref="I5:K5"/>
    <mergeCell ref="I6:J6"/>
    <mergeCell ref="I7:J7"/>
  </mergeCells>
  <phoneticPr fontId="5" type="noConversion"/>
  <pageMargins left="0.75" right="0.75" top="1" bottom="1" header="0.5" footer="0.5"/>
  <pageSetup orientation="portrait" horizontalDpi="200" verticalDpi="200" r:id="rId1"/>
  <headerFooter alignWithMargins="0"/>
  <ignoredErrors>
    <ignoredError sqref="G12"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CC51"/>
  <sheetViews>
    <sheetView zoomScaleNormal="100" workbookViewId="0">
      <selection activeCell="Y26" sqref="Y26"/>
    </sheetView>
  </sheetViews>
  <sheetFormatPr defaultColWidth="9.140625" defaultRowHeight="11.25" x14ac:dyDescent="0.2"/>
  <cols>
    <col min="1" max="1" width="3.42578125" style="15" customWidth="1"/>
    <col min="2" max="2" width="6.42578125" style="15" customWidth="1"/>
    <col min="3" max="3" width="40.7109375" style="15" customWidth="1"/>
    <col min="4" max="48" width="6.28515625" style="15" customWidth="1"/>
    <col min="49" max="49" width="8" style="15" customWidth="1"/>
    <col min="50" max="50" width="8.140625" style="15" customWidth="1"/>
    <col min="51" max="51" width="9.5703125" style="15" customWidth="1"/>
    <col min="52" max="66" width="4" style="15" customWidth="1"/>
    <col min="67" max="16384" width="9.140625" style="15"/>
  </cols>
  <sheetData>
    <row r="2" spans="2:51" ht="18" x14ac:dyDescent="0.2">
      <c r="C2" s="172" t="s">
        <v>46</v>
      </c>
      <c r="D2" s="172"/>
      <c r="E2" s="172"/>
      <c r="F2" s="172"/>
      <c r="G2" s="172"/>
      <c r="H2" s="172"/>
      <c r="I2" s="172"/>
      <c r="J2" s="172"/>
      <c r="K2" s="172"/>
      <c r="L2" s="172"/>
      <c r="M2" s="172"/>
      <c r="N2" s="172"/>
      <c r="O2" s="172"/>
    </row>
    <row r="3" spans="2:51" ht="18" customHeight="1" x14ac:dyDescent="0.2">
      <c r="B3" s="177"/>
      <c r="C3" s="177"/>
      <c r="D3" s="178" t="s">
        <v>84</v>
      </c>
      <c r="E3" s="178"/>
      <c r="F3" s="178"/>
      <c r="G3" s="178"/>
      <c r="H3" s="178"/>
      <c r="I3" s="178"/>
      <c r="J3" s="178"/>
      <c r="K3" s="178"/>
      <c r="L3" s="178"/>
      <c r="M3" s="178"/>
      <c r="N3" s="178"/>
      <c r="O3" s="178"/>
      <c r="P3" s="178"/>
    </row>
    <row r="4" spans="2:51" ht="26.25" customHeight="1" x14ac:dyDescent="0.2">
      <c r="B4" s="20"/>
      <c r="C4" s="20"/>
      <c r="D4" s="179"/>
      <c r="E4" s="179"/>
      <c r="F4" s="179"/>
      <c r="G4" s="179"/>
      <c r="H4" s="179"/>
      <c r="I4" s="179"/>
      <c r="J4" s="179"/>
      <c r="K4" s="179"/>
      <c r="L4" s="21"/>
    </row>
    <row r="5" spans="2:51" ht="12" thickBot="1" x14ac:dyDescent="0.25"/>
    <row r="6" spans="2:51" ht="32.25" customHeight="1" thickBot="1" x14ac:dyDescent="0.25">
      <c r="B6" s="195" t="s">
        <v>0</v>
      </c>
      <c r="C6" s="198" t="s">
        <v>85</v>
      </c>
      <c r="D6" s="200" t="s">
        <v>18</v>
      </c>
      <c r="E6" s="181"/>
      <c r="F6" s="182"/>
      <c r="G6" s="181" t="s">
        <v>34</v>
      </c>
      <c r="H6" s="181"/>
      <c r="I6" s="182"/>
      <c r="J6" s="183" t="s">
        <v>19</v>
      </c>
      <c r="K6" s="184"/>
      <c r="L6" s="185"/>
      <c r="M6" s="183" t="s">
        <v>27</v>
      </c>
      <c r="N6" s="184"/>
      <c r="O6" s="185"/>
      <c r="P6" s="183" t="s">
        <v>28</v>
      </c>
      <c r="Q6" s="184"/>
      <c r="R6" s="185"/>
      <c r="S6" s="183" t="s">
        <v>32</v>
      </c>
      <c r="T6" s="184"/>
      <c r="U6" s="185"/>
      <c r="V6" s="183" t="s">
        <v>31</v>
      </c>
      <c r="W6" s="184"/>
      <c r="X6" s="185"/>
      <c r="Y6" s="183" t="s">
        <v>21</v>
      </c>
      <c r="Z6" s="184"/>
      <c r="AA6" s="185"/>
      <c r="AB6" s="200" t="s">
        <v>56</v>
      </c>
      <c r="AC6" s="181"/>
      <c r="AD6" s="182"/>
      <c r="AE6" s="200" t="s">
        <v>91</v>
      </c>
      <c r="AF6" s="181"/>
      <c r="AG6" s="182"/>
      <c r="AH6" s="200" t="s">
        <v>92</v>
      </c>
      <c r="AI6" s="181"/>
      <c r="AJ6" s="182"/>
      <c r="AK6" s="200" t="s">
        <v>93</v>
      </c>
      <c r="AL6" s="181"/>
      <c r="AM6" s="182"/>
      <c r="AN6" s="200" t="s">
        <v>94</v>
      </c>
      <c r="AO6" s="181"/>
      <c r="AP6" s="182"/>
      <c r="AQ6" s="200" t="s">
        <v>95</v>
      </c>
      <c r="AR6" s="181"/>
      <c r="AS6" s="182"/>
      <c r="AT6" s="200" t="s">
        <v>96</v>
      </c>
      <c r="AU6" s="181"/>
      <c r="AV6" s="182"/>
      <c r="AW6" s="197" t="s">
        <v>33</v>
      </c>
      <c r="AX6" s="184"/>
      <c r="AY6" s="185"/>
    </row>
    <row r="7" spans="2:51" ht="20.25" customHeight="1" thickBot="1" x14ac:dyDescent="0.25">
      <c r="B7" s="196"/>
      <c r="C7" s="199"/>
      <c r="D7" s="61" t="s">
        <v>29</v>
      </c>
      <c r="E7" s="62" t="s">
        <v>30</v>
      </c>
      <c r="F7" s="63" t="s">
        <v>5</v>
      </c>
      <c r="G7" s="64" t="s">
        <v>29</v>
      </c>
      <c r="H7" s="62" t="s">
        <v>30</v>
      </c>
      <c r="I7" s="63" t="s">
        <v>5</v>
      </c>
      <c r="J7" s="61" t="s">
        <v>29</v>
      </c>
      <c r="K7" s="62" t="s">
        <v>30</v>
      </c>
      <c r="L7" s="63" t="s">
        <v>5</v>
      </c>
      <c r="M7" s="61" t="s">
        <v>29</v>
      </c>
      <c r="N7" s="62" t="s">
        <v>30</v>
      </c>
      <c r="O7" s="63" t="s">
        <v>5</v>
      </c>
      <c r="P7" s="61" t="s">
        <v>29</v>
      </c>
      <c r="Q7" s="62" t="s">
        <v>30</v>
      </c>
      <c r="R7" s="63" t="s">
        <v>5</v>
      </c>
      <c r="S7" s="61" t="s">
        <v>29</v>
      </c>
      <c r="T7" s="62" t="s">
        <v>30</v>
      </c>
      <c r="U7" s="63" t="s">
        <v>5</v>
      </c>
      <c r="V7" s="61" t="s">
        <v>29</v>
      </c>
      <c r="W7" s="62" t="s">
        <v>30</v>
      </c>
      <c r="X7" s="63" t="s">
        <v>5</v>
      </c>
      <c r="Y7" s="61" t="s">
        <v>29</v>
      </c>
      <c r="Z7" s="62" t="s">
        <v>30</v>
      </c>
      <c r="AA7" s="63" t="s">
        <v>5</v>
      </c>
      <c r="AB7" s="61" t="s">
        <v>29</v>
      </c>
      <c r="AC7" s="62" t="s">
        <v>30</v>
      </c>
      <c r="AD7" s="63" t="s">
        <v>5</v>
      </c>
      <c r="AE7" s="61" t="s">
        <v>29</v>
      </c>
      <c r="AF7" s="62" t="s">
        <v>30</v>
      </c>
      <c r="AG7" s="63" t="s">
        <v>5</v>
      </c>
      <c r="AH7" s="61" t="s">
        <v>29</v>
      </c>
      <c r="AI7" s="62" t="s">
        <v>30</v>
      </c>
      <c r="AJ7" s="63" t="s">
        <v>5</v>
      </c>
      <c r="AK7" s="61" t="s">
        <v>29</v>
      </c>
      <c r="AL7" s="62" t="s">
        <v>30</v>
      </c>
      <c r="AM7" s="63" t="s">
        <v>5</v>
      </c>
      <c r="AN7" s="61" t="s">
        <v>29</v>
      </c>
      <c r="AO7" s="62" t="s">
        <v>30</v>
      </c>
      <c r="AP7" s="63" t="s">
        <v>5</v>
      </c>
      <c r="AQ7" s="61" t="s">
        <v>29</v>
      </c>
      <c r="AR7" s="62" t="s">
        <v>30</v>
      </c>
      <c r="AS7" s="63" t="s">
        <v>5</v>
      </c>
      <c r="AT7" s="61" t="s">
        <v>29</v>
      </c>
      <c r="AU7" s="62" t="s">
        <v>30</v>
      </c>
      <c r="AV7" s="63" t="s">
        <v>5</v>
      </c>
      <c r="AW7" s="64" t="s">
        <v>29</v>
      </c>
      <c r="AX7" s="62" t="s">
        <v>30</v>
      </c>
      <c r="AY7" s="63" t="s">
        <v>5</v>
      </c>
    </row>
    <row r="8" spans="2:51" ht="17.25" customHeight="1" x14ac:dyDescent="0.2">
      <c r="B8" s="31">
        <v>1</v>
      </c>
      <c r="C8" s="56" t="s">
        <v>124</v>
      </c>
      <c r="D8" s="33">
        <v>1</v>
      </c>
      <c r="E8" s="34"/>
      <c r="F8" s="35"/>
      <c r="G8" s="36"/>
      <c r="H8" s="34"/>
      <c r="I8" s="35"/>
      <c r="J8" s="33"/>
      <c r="K8" s="34"/>
      <c r="L8" s="35"/>
      <c r="M8" s="33"/>
      <c r="N8" s="34">
        <v>1</v>
      </c>
      <c r="O8" s="35"/>
      <c r="P8" s="33"/>
      <c r="Q8" s="34"/>
      <c r="R8" s="35"/>
      <c r="S8" s="33"/>
      <c r="T8" s="34"/>
      <c r="U8" s="35"/>
      <c r="V8" s="33"/>
      <c r="W8" s="34"/>
      <c r="X8" s="35"/>
      <c r="Y8" s="33"/>
      <c r="Z8" s="34"/>
      <c r="AA8" s="35"/>
      <c r="AB8" s="33"/>
      <c r="AC8" s="34"/>
      <c r="AD8" s="35"/>
      <c r="AE8" s="33"/>
      <c r="AF8" s="34"/>
      <c r="AG8" s="35"/>
      <c r="AH8" s="33"/>
      <c r="AI8" s="34"/>
      <c r="AJ8" s="35"/>
      <c r="AK8" s="33"/>
      <c r="AL8" s="34"/>
      <c r="AM8" s="35"/>
      <c r="AN8" s="33"/>
      <c r="AO8" s="34"/>
      <c r="AP8" s="35"/>
      <c r="AQ8" s="33"/>
      <c r="AR8" s="34"/>
      <c r="AS8" s="35"/>
      <c r="AT8" s="33"/>
      <c r="AU8" s="34"/>
      <c r="AV8" s="35"/>
      <c r="AW8" s="28">
        <f>(D8*Benchmarks!$E$5)+(G8*Benchmarks!$E$6)+(J8*Benchmarks!$E$7)+(M8*Benchmarks!$E$8)+(P8*Benchmarks!$E$9)+(S8*Benchmarks!$E$10)+(V8*Benchmarks!$E$11)+(Y8*Benchmarks!$E$12)+(AB8*Benchmarks!$E$13)+(AE8*Benchmarks!$E$14)+(AH8*Benchmarks!$E$15)+(AK8*Benchmarks!$E$16)+(AN8*Benchmarks!$E$17)+(AQ8*Benchmarks!$E$18)+(AT8*Benchmarks!$E$19)</f>
        <v>4</v>
      </c>
      <c r="AX8" s="28">
        <f>(E8*Benchmarks!$F$5)+(H8*Benchmarks!$F$6)+(K8*Benchmarks!$F$7)+(N8*Benchmarks!$F$8)+(Q8*Benchmarks!$F$9)+(T8*Benchmarks!$F$10)+(W8*Benchmarks!$F$11)+(Z8*Benchmarks!$F$12)+(AC8*Benchmarks!$F$13)+(AF8*Benchmarks!$F$14)+(AI8*Benchmarks!$F$15)+(AL8*Benchmarks!$F$16)+(AO8*Benchmarks!$F$17)+(AR8*Benchmarks!$F$18)+(AU8*Benchmarks!$F$19)</f>
        <v>5</v>
      </c>
      <c r="AY8" s="28">
        <f>(F8*Benchmarks!$G$5)+(I8*Benchmarks!$G$6)+(L8*Benchmarks!$G$7)+(O8*Benchmarks!$G$8)+(R8*Benchmarks!$G$9)+(U8*Benchmarks!$G$10)+(X8*Benchmarks!$G$11)+(AA8*Benchmarks!$G$12)+(AD8*Benchmarks!$G$13)+(AG8*Benchmarks!$G$14)+(AJ8*Benchmarks!$G$15)+(AM8*Benchmarks!$G$16)+(AP8*Benchmarks!$G$17)+(AS8*Benchmarks!$G$18)+(AV8*Benchmarks!$G$19)</f>
        <v>0</v>
      </c>
    </row>
    <row r="9" spans="2:51" ht="50.25" customHeight="1" x14ac:dyDescent="0.2">
      <c r="B9" s="31">
        <v>2</v>
      </c>
      <c r="C9" s="109" t="s">
        <v>125</v>
      </c>
      <c r="D9" s="33">
        <v>15</v>
      </c>
      <c r="E9" s="34"/>
      <c r="F9" s="35"/>
      <c r="G9" s="36"/>
      <c r="H9" s="34"/>
      <c r="I9" s="35"/>
      <c r="J9" s="33"/>
      <c r="K9" s="34"/>
      <c r="L9" s="35"/>
      <c r="M9" s="33"/>
      <c r="N9" s="34"/>
      <c r="O9" s="35"/>
      <c r="P9" s="33"/>
      <c r="Q9" s="34"/>
      <c r="R9" s="35"/>
      <c r="S9" s="33"/>
      <c r="T9" s="34"/>
      <c r="U9" s="35"/>
      <c r="V9" s="33"/>
      <c r="W9" s="34"/>
      <c r="X9" s="35"/>
      <c r="Y9" s="33"/>
      <c r="Z9" s="34"/>
      <c r="AA9" s="35"/>
      <c r="AB9" s="33"/>
      <c r="AC9" s="34"/>
      <c r="AD9" s="35"/>
      <c r="AE9" s="33">
        <v>1</v>
      </c>
      <c r="AF9" s="34"/>
      <c r="AG9" s="35"/>
      <c r="AH9" s="33"/>
      <c r="AI9" s="34"/>
      <c r="AJ9" s="35"/>
      <c r="AK9" s="33"/>
      <c r="AL9" s="34"/>
      <c r="AM9" s="35"/>
      <c r="AN9" s="33"/>
      <c r="AO9" s="34"/>
      <c r="AP9" s="35"/>
      <c r="AQ9" s="33"/>
      <c r="AR9" s="34"/>
      <c r="AS9" s="35"/>
      <c r="AT9" s="33"/>
      <c r="AU9" s="34"/>
      <c r="AV9" s="35"/>
      <c r="AW9" s="28">
        <f>(D9*Benchmarks!$E$5)+(G9*Benchmarks!$E$6)+(J9*Benchmarks!$E$7)+(M9*Benchmarks!$E$8)+(P9*Benchmarks!$E$9)+(S9*Benchmarks!$E$10)+(V9*Benchmarks!$E$11)+(Y9*Benchmarks!$E$12)+(AB9*Benchmarks!$E$13)+(AE9*Benchmarks!$E$14)+(AH9*Benchmarks!$E$15)+(AK9*Benchmarks!$E$16)+(AN9*Benchmarks!$E$17)+(AQ9*Benchmarks!$E$18)+(AT9*Benchmarks!$E$19)</f>
        <v>76</v>
      </c>
      <c r="AX9" s="28">
        <f>(E9*Benchmarks!$F$5)+(H9*Benchmarks!$F$6)+(K9*Benchmarks!$F$7)+(N9*Benchmarks!$F$8)+(Q9*Benchmarks!$F$9)+(T9*Benchmarks!$F$10)+(W9*Benchmarks!$F$11)+(Z9*Benchmarks!$F$12)+(AC9*Benchmarks!$F$13)+(AF9*Benchmarks!$F$14)+(AI9*Benchmarks!$F$15)+(AL9*Benchmarks!$F$16)+(AO9*Benchmarks!$F$17)+(AR9*Benchmarks!$F$18)+(AU9*Benchmarks!$F$19)</f>
        <v>0</v>
      </c>
      <c r="AY9" s="28">
        <f>(F9*Benchmarks!$G$5)+(I9*Benchmarks!$G$6)+(L9*Benchmarks!$G$7)+(O9*Benchmarks!$G$8)+(R9*Benchmarks!$G$9)+(U9*Benchmarks!$G$10)+(X9*Benchmarks!$G$11)+(AA9*Benchmarks!$G$12)+(AD9*Benchmarks!$G$13)+(AG9*Benchmarks!$G$14)+(AJ9*Benchmarks!$G$15)+(AM9*Benchmarks!$G$16)+(AP9*Benchmarks!$G$17)+(AS9*Benchmarks!$G$18)+(AV9*Benchmarks!$G$19)</f>
        <v>0</v>
      </c>
    </row>
    <row r="10" spans="2:51" ht="17.25" customHeight="1" x14ac:dyDescent="0.2">
      <c r="B10" s="31">
        <v>3</v>
      </c>
      <c r="C10" s="109" t="s">
        <v>126</v>
      </c>
      <c r="D10" s="33"/>
      <c r="E10" s="34">
        <v>1</v>
      </c>
      <c r="F10" s="35"/>
      <c r="G10" s="36"/>
      <c r="H10" s="34"/>
      <c r="I10" s="35"/>
      <c r="J10" s="33"/>
      <c r="K10" s="34"/>
      <c r="L10" s="35"/>
      <c r="M10" s="33"/>
      <c r="N10" s="34"/>
      <c r="O10" s="35"/>
      <c r="P10" s="33"/>
      <c r="Q10" s="34"/>
      <c r="R10" s="35"/>
      <c r="S10" s="33"/>
      <c r="T10" s="34"/>
      <c r="U10" s="35"/>
      <c r="V10" s="33"/>
      <c r="W10" s="34"/>
      <c r="X10" s="35"/>
      <c r="Y10" s="33"/>
      <c r="Z10" s="34"/>
      <c r="AA10" s="35"/>
      <c r="AB10" s="33"/>
      <c r="AC10" s="34"/>
      <c r="AD10" s="35"/>
      <c r="AE10" s="33"/>
      <c r="AF10" s="34"/>
      <c r="AG10" s="35"/>
      <c r="AH10" s="33"/>
      <c r="AI10" s="34"/>
      <c r="AJ10" s="35"/>
      <c r="AK10" s="33"/>
      <c r="AL10" s="34"/>
      <c r="AM10" s="35"/>
      <c r="AN10" s="33"/>
      <c r="AO10" s="34"/>
      <c r="AP10" s="35"/>
      <c r="AQ10" s="33"/>
      <c r="AR10" s="34"/>
      <c r="AS10" s="35"/>
      <c r="AT10" s="33"/>
      <c r="AU10" s="34"/>
      <c r="AV10" s="35"/>
      <c r="AW10" s="28">
        <f>(D10*Benchmarks!$E$5)+(G10*Benchmarks!$E$6)+(J10*Benchmarks!$E$7)+(M10*Benchmarks!$E$8)+(P10*Benchmarks!$E$9)+(S10*Benchmarks!$E$10)+(V10*Benchmarks!$E$11)+(Y10*Benchmarks!$E$12)+(AB10*Benchmarks!$E$13)+(AE10*Benchmarks!$E$14)+(AH10*Benchmarks!$E$15)+(AK10*Benchmarks!$E$16)+(AN10*Benchmarks!$E$17)+(AQ10*Benchmarks!$E$18)+(AT10*Benchmarks!$E$19)</f>
        <v>0</v>
      </c>
      <c r="AX10" s="28">
        <f>(E10*Benchmarks!$F$5)+(H10*Benchmarks!$F$6)+(K10*Benchmarks!$F$7)+(N10*Benchmarks!$F$8)+(Q10*Benchmarks!$F$9)+(T10*Benchmarks!$F$10)+(W10*Benchmarks!$F$11)+(Z10*Benchmarks!$F$12)+(AC10*Benchmarks!$F$13)+(AF10*Benchmarks!$F$14)+(AI10*Benchmarks!$F$15)+(AL10*Benchmarks!$F$16)+(AO10*Benchmarks!$F$17)+(AR10*Benchmarks!$F$18)+(AU10*Benchmarks!$F$19)</f>
        <v>8</v>
      </c>
      <c r="AY10" s="28">
        <f>(F10*Benchmarks!$G$5)+(I10*Benchmarks!$G$6)+(L10*Benchmarks!$G$7)+(O10*Benchmarks!$G$8)+(R10*Benchmarks!$G$9)+(U10*Benchmarks!$G$10)+(X10*Benchmarks!$G$11)+(AA10*Benchmarks!$G$12)+(AD10*Benchmarks!$G$13)+(AG10*Benchmarks!$G$14)+(AJ10*Benchmarks!$G$15)+(AM10*Benchmarks!$G$16)+(AP10*Benchmarks!$G$17)+(AS10*Benchmarks!$G$18)+(AV10*Benchmarks!$G$19)</f>
        <v>0</v>
      </c>
    </row>
    <row r="11" spans="2:51" ht="17.25" customHeight="1" x14ac:dyDescent="0.2">
      <c r="B11" s="31">
        <v>4</v>
      </c>
      <c r="C11" s="109" t="s">
        <v>127</v>
      </c>
      <c r="D11" s="33"/>
      <c r="E11" s="34"/>
      <c r="F11" s="35"/>
      <c r="G11" s="36"/>
      <c r="H11" s="34"/>
      <c r="I11" s="35"/>
      <c r="J11" s="33"/>
      <c r="K11" s="34"/>
      <c r="L11" s="35">
        <v>1</v>
      </c>
      <c r="M11" s="33"/>
      <c r="N11" s="34"/>
      <c r="O11" s="35"/>
      <c r="P11" s="33"/>
      <c r="Q11" s="34"/>
      <c r="R11" s="35"/>
      <c r="S11" s="33"/>
      <c r="T11" s="34"/>
      <c r="U11" s="35"/>
      <c r="V11" s="33"/>
      <c r="W11" s="34"/>
      <c r="X11" s="35"/>
      <c r="Y11" s="33"/>
      <c r="Z11" s="34"/>
      <c r="AA11" s="35"/>
      <c r="AB11" s="33"/>
      <c r="AC11" s="34"/>
      <c r="AD11" s="35"/>
      <c r="AE11" s="33"/>
      <c r="AF11" s="34"/>
      <c r="AG11" s="35"/>
      <c r="AH11" s="33"/>
      <c r="AI11" s="34"/>
      <c r="AJ11" s="35"/>
      <c r="AK11" s="33"/>
      <c r="AL11" s="34"/>
      <c r="AM11" s="35"/>
      <c r="AN11" s="33"/>
      <c r="AO11" s="34"/>
      <c r="AP11" s="35"/>
      <c r="AQ11" s="33"/>
      <c r="AR11" s="34"/>
      <c r="AS11" s="35"/>
      <c r="AT11" s="33"/>
      <c r="AU11" s="34"/>
      <c r="AV11" s="35"/>
      <c r="AW11" s="28">
        <f>(D11*Benchmarks!$E$5)+(G11*Benchmarks!$E$6)+(J11*Benchmarks!$E$7)+(M11*Benchmarks!$E$8)+(P11*Benchmarks!$E$9)+(S11*Benchmarks!$E$10)+(V11*Benchmarks!$E$11)+(Y11*Benchmarks!$E$12)+(AB11*Benchmarks!$E$13)+(AE11*Benchmarks!$E$14)+(AH11*Benchmarks!$E$15)+(AK11*Benchmarks!$E$16)+(AN11*Benchmarks!$E$17)+(AQ11*Benchmarks!$E$18)+(AT11*Benchmarks!$E$19)</f>
        <v>0</v>
      </c>
      <c r="AX11" s="28">
        <f>(E11*Benchmarks!$F$5)+(H11*Benchmarks!$F$6)+(K11*Benchmarks!$F$7)+(N11*Benchmarks!$F$8)+(Q11*Benchmarks!$F$9)+(T11*Benchmarks!$F$10)+(W11*Benchmarks!$F$11)+(Z11*Benchmarks!$F$12)+(AC11*Benchmarks!$F$13)+(AF11*Benchmarks!$F$14)+(AI11*Benchmarks!$F$15)+(AL11*Benchmarks!$F$16)+(AO11*Benchmarks!$F$17)+(AR11*Benchmarks!$F$18)+(AU11*Benchmarks!$F$19)</f>
        <v>0</v>
      </c>
      <c r="AY11" s="28">
        <f>(F11*Benchmarks!$G$5)+(I11*Benchmarks!$G$6)+(L11*Benchmarks!$G$7)+(O11*Benchmarks!$G$8)+(R11*Benchmarks!$G$9)+(U11*Benchmarks!$G$10)+(X11*Benchmarks!$G$11)+(AA11*Benchmarks!$G$12)+(AD11*Benchmarks!$G$13)+(AG11*Benchmarks!$G$14)+(AJ11*Benchmarks!$G$15)+(AM11*Benchmarks!$G$16)+(AP11*Benchmarks!$G$17)+(AS11*Benchmarks!$G$18)+(AV11*Benchmarks!$G$19)</f>
        <v>20</v>
      </c>
    </row>
    <row r="12" spans="2:51" ht="17.25" customHeight="1" x14ac:dyDescent="0.2">
      <c r="B12" s="31">
        <v>5</v>
      </c>
      <c r="C12" s="109" t="s">
        <v>128</v>
      </c>
      <c r="D12" s="33"/>
      <c r="E12" s="34"/>
      <c r="F12" s="35">
        <v>1</v>
      </c>
      <c r="G12" s="36"/>
      <c r="H12" s="34"/>
      <c r="I12" s="35"/>
      <c r="J12" s="33"/>
      <c r="K12" s="34"/>
      <c r="L12" s="35"/>
      <c r="M12" s="33"/>
      <c r="N12" s="34"/>
      <c r="O12" s="35"/>
      <c r="P12" s="33"/>
      <c r="Q12" s="34"/>
      <c r="R12" s="35"/>
      <c r="S12" s="33"/>
      <c r="T12" s="34"/>
      <c r="U12" s="35"/>
      <c r="V12" s="33"/>
      <c r="W12" s="34"/>
      <c r="X12" s="35"/>
      <c r="Y12" s="33"/>
      <c r="Z12" s="34"/>
      <c r="AA12" s="35"/>
      <c r="AB12" s="33"/>
      <c r="AC12" s="34"/>
      <c r="AD12" s="35"/>
      <c r="AE12" s="33"/>
      <c r="AF12" s="34"/>
      <c r="AG12" s="35"/>
      <c r="AH12" s="33"/>
      <c r="AI12" s="34"/>
      <c r="AJ12" s="35"/>
      <c r="AK12" s="33"/>
      <c r="AL12" s="34"/>
      <c r="AM12" s="35"/>
      <c r="AN12" s="33"/>
      <c r="AO12" s="34"/>
      <c r="AP12" s="35"/>
      <c r="AQ12" s="33"/>
      <c r="AR12" s="34"/>
      <c r="AS12" s="35"/>
      <c r="AT12" s="33"/>
      <c r="AU12" s="34"/>
      <c r="AV12" s="35"/>
      <c r="AW12" s="28">
        <f>(D12*Benchmarks!$E$5)+(G12*Benchmarks!$E$6)+(J12*Benchmarks!$E$7)+(M12*Benchmarks!$E$8)+(P12*Benchmarks!$E$9)+(S12*Benchmarks!$E$10)+(V12*Benchmarks!$E$11)+(Y12*Benchmarks!$E$12)+(AB12*Benchmarks!$E$13)+(AE12*Benchmarks!$E$14)+(AH12*Benchmarks!$E$15)+(AK12*Benchmarks!$E$16)+(AN12*Benchmarks!$E$17)+(AQ12*Benchmarks!$E$18)+(AT12*Benchmarks!$E$19)</f>
        <v>0</v>
      </c>
      <c r="AX12" s="28">
        <f>(E12*Benchmarks!$F$5)+(H12*Benchmarks!$F$6)+(K12*Benchmarks!$F$7)+(N12*Benchmarks!$F$8)+(Q12*Benchmarks!$F$9)+(T12*Benchmarks!$F$10)+(W12*Benchmarks!$F$11)+(Z12*Benchmarks!$F$12)+(AC12*Benchmarks!$F$13)+(AF12*Benchmarks!$F$14)+(AI12*Benchmarks!$F$15)+(AL12*Benchmarks!$F$16)+(AO12*Benchmarks!$F$17)+(AR12*Benchmarks!$F$18)+(AU12*Benchmarks!$F$19)</f>
        <v>0</v>
      </c>
      <c r="AY12" s="28">
        <f>(F12*Benchmarks!$G$5)+(I12*Benchmarks!$G$6)+(L12*Benchmarks!$G$7)+(O12*Benchmarks!$G$8)+(R12*Benchmarks!$G$9)+(U12*Benchmarks!$G$10)+(X12*Benchmarks!$G$11)+(AA12*Benchmarks!$G$12)+(AD12*Benchmarks!$G$13)+(AG12*Benchmarks!$G$14)+(AJ12*Benchmarks!$G$15)+(AM12*Benchmarks!$G$16)+(AP12*Benchmarks!$G$17)+(AS12*Benchmarks!$G$18)+(AV12*Benchmarks!$G$19)</f>
        <v>20</v>
      </c>
    </row>
    <row r="13" spans="2:51" ht="17.25" customHeight="1" x14ac:dyDescent="0.2">
      <c r="B13" s="31">
        <v>6</v>
      </c>
      <c r="C13" s="32" t="s">
        <v>129</v>
      </c>
      <c r="D13" s="33"/>
      <c r="E13" s="34">
        <v>1</v>
      </c>
      <c r="F13" s="35"/>
      <c r="G13" s="36"/>
      <c r="H13" s="34"/>
      <c r="I13" s="35"/>
      <c r="J13" s="33"/>
      <c r="K13" s="34"/>
      <c r="L13" s="35"/>
      <c r="M13" s="33"/>
      <c r="N13" s="34"/>
      <c r="O13" s="35"/>
      <c r="P13" s="33"/>
      <c r="Q13" s="34"/>
      <c r="R13" s="35"/>
      <c r="S13" s="33"/>
      <c r="T13" s="34"/>
      <c r="U13" s="35"/>
      <c r="V13" s="33"/>
      <c r="W13" s="34"/>
      <c r="X13" s="35"/>
      <c r="Y13" s="33"/>
      <c r="Z13" s="34"/>
      <c r="AA13" s="35"/>
      <c r="AB13" s="33"/>
      <c r="AC13" s="34"/>
      <c r="AD13" s="35"/>
      <c r="AE13" s="33"/>
      <c r="AF13" s="34"/>
      <c r="AG13" s="35"/>
      <c r="AH13" s="33"/>
      <c r="AI13" s="34"/>
      <c r="AJ13" s="35"/>
      <c r="AK13" s="33"/>
      <c r="AL13" s="34"/>
      <c r="AM13" s="35"/>
      <c r="AN13" s="33"/>
      <c r="AO13" s="34"/>
      <c r="AP13" s="35"/>
      <c r="AQ13" s="33"/>
      <c r="AR13" s="34"/>
      <c r="AS13" s="35"/>
      <c r="AT13" s="33"/>
      <c r="AU13" s="34"/>
      <c r="AV13" s="35"/>
      <c r="AW13" s="28">
        <f>(D13*Benchmarks!$E$5)+(G13*Benchmarks!$E$6)+(J13*Benchmarks!$E$7)+(M13*Benchmarks!$E$8)+(P13*Benchmarks!$E$9)+(S13*Benchmarks!$E$10)+(V13*Benchmarks!$E$11)+(Y13*Benchmarks!$E$12)+(AB13*Benchmarks!$E$13)+(AE13*Benchmarks!$E$14)+(AH13*Benchmarks!$E$15)+(AK13*Benchmarks!$E$16)+(AN13*Benchmarks!$E$17)+(AQ13*Benchmarks!$E$18)+(AT13*Benchmarks!$E$19)</f>
        <v>0</v>
      </c>
      <c r="AX13" s="28">
        <f>(E13*Benchmarks!$F$5)+(H13*Benchmarks!$F$6)+(K13*Benchmarks!$F$7)+(N13*Benchmarks!$F$8)+(Q13*Benchmarks!$F$9)+(T13*Benchmarks!$F$10)+(W13*Benchmarks!$F$11)+(Z13*Benchmarks!$F$12)+(AC13*Benchmarks!$F$13)+(AF13*Benchmarks!$F$14)+(AI13*Benchmarks!$F$15)+(AL13*Benchmarks!$F$16)+(AO13*Benchmarks!$F$17)+(AR13*Benchmarks!$F$18)+(AU13*Benchmarks!$F$19)</f>
        <v>8</v>
      </c>
      <c r="AY13" s="28">
        <f>(F13*Benchmarks!$G$5)+(I13*Benchmarks!$G$6)+(L13*Benchmarks!$G$7)+(O13*Benchmarks!$G$8)+(R13*Benchmarks!$G$9)+(U13*Benchmarks!$G$10)+(X13*Benchmarks!$G$11)+(AA13*Benchmarks!$G$12)+(AD13*Benchmarks!$G$13)+(AG13*Benchmarks!$G$14)+(AJ13*Benchmarks!$G$15)+(AM13*Benchmarks!$G$16)+(AP13*Benchmarks!$G$17)+(AS13*Benchmarks!$G$18)+(AV13*Benchmarks!$G$19)</f>
        <v>0</v>
      </c>
    </row>
    <row r="14" spans="2:51" ht="29.25" customHeight="1" x14ac:dyDescent="0.2">
      <c r="B14" s="31">
        <v>7</v>
      </c>
      <c r="C14" s="109" t="s">
        <v>130</v>
      </c>
      <c r="D14" s="33"/>
      <c r="E14" s="34"/>
      <c r="F14" s="35"/>
      <c r="G14" s="36"/>
      <c r="H14" s="34"/>
      <c r="I14" s="35"/>
      <c r="J14" s="33"/>
      <c r="K14" s="34">
        <v>2</v>
      </c>
      <c r="L14" s="35"/>
      <c r="M14" s="33"/>
      <c r="N14" s="34"/>
      <c r="O14" s="35"/>
      <c r="P14" s="33"/>
      <c r="Q14" s="34"/>
      <c r="R14" s="35"/>
      <c r="S14" s="33"/>
      <c r="T14" s="34"/>
      <c r="U14" s="35"/>
      <c r="V14" s="33">
        <v>2</v>
      </c>
      <c r="W14" s="34"/>
      <c r="X14" s="35"/>
      <c r="Y14" s="33"/>
      <c r="Z14" s="34"/>
      <c r="AA14" s="35"/>
      <c r="AB14" s="33"/>
      <c r="AC14" s="34"/>
      <c r="AD14" s="35"/>
      <c r="AE14" s="33"/>
      <c r="AF14" s="34"/>
      <c r="AG14" s="35"/>
      <c r="AH14" s="33"/>
      <c r="AI14" s="34"/>
      <c r="AJ14" s="35"/>
      <c r="AK14" s="33"/>
      <c r="AL14" s="34"/>
      <c r="AM14" s="35"/>
      <c r="AN14" s="33"/>
      <c r="AO14" s="34"/>
      <c r="AP14" s="35"/>
      <c r="AQ14" s="33"/>
      <c r="AR14" s="34"/>
      <c r="AS14" s="35"/>
      <c r="AT14" s="33"/>
      <c r="AU14" s="34"/>
      <c r="AV14" s="35"/>
      <c r="AW14" s="28">
        <f>(D14*Benchmarks!$E$5)+(G14*Benchmarks!$E$6)+(J14*Benchmarks!$E$7)+(M14*Benchmarks!$E$8)+(P14*Benchmarks!$E$9)+(S14*Benchmarks!$E$10)+(V14*Benchmarks!$E$11)+(Y14*Benchmarks!$E$12)+(AB14*Benchmarks!$E$13)+(AE14*Benchmarks!$E$14)+(AH14*Benchmarks!$E$15)+(AK14*Benchmarks!$E$16)+(AN14*Benchmarks!$E$17)+(AQ14*Benchmarks!$E$18)+(AT14*Benchmarks!$E$19)</f>
        <v>8</v>
      </c>
      <c r="AX14" s="28">
        <f>(E14*Benchmarks!$F$5)+(H14*Benchmarks!$F$6)+(K14*Benchmarks!$F$7)+(N14*Benchmarks!$F$8)+(Q14*Benchmarks!$F$9)+(T14*Benchmarks!$F$10)+(W14*Benchmarks!$F$11)+(Z14*Benchmarks!$F$12)+(AC14*Benchmarks!$F$13)+(AF14*Benchmarks!$F$14)+(AI14*Benchmarks!$F$15)+(AL14*Benchmarks!$F$16)+(AO14*Benchmarks!$F$17)+(AR14*Benchmarks!$F$18)+(AU14*Benchmarks!$F$19)</f>
        <v>16</v>
      </c>
      <c r="AY14" s="28">
        <f>(F14*Benchmarks!$G$5)+(I14*Benchmarks!$G$6)+(L14*Benchmarks!$G$7)+(O14*Benchmarks!$G$8)+(R14*Benchmarks!$G$9)+(U14*Benchmarks!$G$10)+(X14*Benchmarks!$G$11)+(AA14*Benchmarks!$G$12)+(AD14*Benchmarks!$G$13)+(AG14*Benchmarks!$G$14)+(AJ14*Benchmarks!$G$15)+(AM14*Benchmarks!$G$16)+(AP14*Benchmarks!$G$17)+(AS14*Benchmarks!$G$18)+(AV14*Benchmarks!$G$19)</f>
        <v>0</v>
      </c>
    </row>
    <row r="15" spans="2:51" ht="17.25" customHeight="1" x14ac:dyDescent="0.2">
      <c r="B15" s="31">
        <v>8</v>
      </c>
      <c r="C15" s="109" t="s">
        <v>131</v>
      </c>
      <c r="D15" s="33"/>
      <c r="E15" s="34"/>
      <c r="F15" s="35"/>
      <c r="G15" s="36"/>
      <c r="H15" s="34"/>
      <c r="I15" s="35"/>
      <c r="J15" s="33"/>
      <c r="K15" s="34"/>
      <c r="L15" s="35">
        <v>1</v>
      </c>
      <c r="M15" s="33"/>
      <c r="N15" s="34"/>
      <c r="O15" s="35"/>
      <c r="P15" s="33"/>
      <c r="Q15" s="34"/>
      <c r="R15" s="35"/>
      <c r="S15" s="33"/>
      <c r="T15" s="34"/>
      <c r="U15" s="35"/>
      <c r="V15" s="33"/>
      <c r="W15" s="34"/>
      <c r="X15" s="35"/>
      <c r="Y15" s="33"/>
      <c r="Z15" s="34"/>
      <c r="AA15" s="35"/>
      <c r="AB15" s="33"/>
      <c r="AC15" s="34"/>
      <c r="AD15" s="35"/>
      <c r="AE15" s="33"/>
      <c r="AF15" s="34"/>
      <c r="AG15" s="35"/>
      <c r="AH15" s="33"/>
      <c r="AI15" s="34"/>
      <c r="AJ15" s="35"/>
      <c r="AK15" s="33"/>
      <c r="AL15" s="34"/>
      <c r="AM15" s="35"/>
      <c r="AN15" s="33"/>
      <c r="AO15" s="34"/>
      <c r="AP15" s="35"/>
      <c r="AQ15" s="33"/>
      <c r="AR15" s="34"/>
      <c r="AS15" s="35"/>
      <c r="AT15" s="33"/>
      <c r="AU15" s="34"/>
      <c r="AV15" s="35"/>
      <c r="AW15" s="28">
        <f>(D15*Benchmarks!$E$5)+(G15*Benchmarks!$E$6)+(J15*Benchmarks!$E$7)+(M15*Benchmarks!$E$8)+(P15*Benchmarks!$E$9)+(S15*Benchmarks!$E$10)+(V15*Benchmarks!$E$11)+(Y15*Benchmarks!$E$12)+(AB15*Benchmarks!$E$13)+(AE15*Benchmarks!$E$14)+(AH15*Benchmarks!$E$15)+(AK15*Benchmarks!$E$16)+(AN15*Benchmarks!$E$17)+(AQ15*Benchmarks!$E$18)+(AT15*Benchmarks!$E$19)</f>
        <v>0</v>
      </c>
      <c r="AX15" s="28">
        <f>(E15*Benchmarks!$F$5)+(H15*Benchmarks!$F$6)+(K15*Benchmarks!$F$7)+(N15*Benchmarks!$F$8)+(Q15*Benchmarks!$F$9)+(T15*Benchmarks!$F$10)+(W15*Benchmarks!$F$11)+(Z15*Benchmarks!$F$12)+(AC15*Benchmarks!$F$13)+(AF15*Benchmarks!$F$14)+(AI15*Benchmarks!$F$15)+(AL15*Benchmarks!$F$16)+(AO15*Benchmarks!$F$17)+(AR15*Benchmarks!$F$18)+(AU15*Benchmarks!$F$19)</f>
        <v>0</v>
      </c>
      <c r="AY15" s="28">
        <f>(F15*Benchmarks!$G$5)+(I15*Benchmarks!$G$6)+(L15*Benchmarks!$G$7)+(O15*Benchmarks!$G$8)+(R15*Benchmarks!$G$9)+(U15*Benchmarks!$G$10)+(X15*Benchmarks!$G$11)+(AA15*Benchmarks!$G$12)+(AD15*Benchmarks!$G$13)+(AG15*Benchmarks!$G$14)+(AJ15*Benchmarks!$G$15)+(AM15*Benchmarks!$G$16)+(AP15*Benchmarks!$G$17)+(AS15*Benchmarks!$G$18)+(AV15*Benchmarks!$G$19)</f>
        <v>20</v>
      </c>
    </row>
    <row r="16" spans="2:51" ht="17.25" customHeight="1" x14ac:dyDescent="0.2">
      <c r="B16" s="31">
        <v>9</v>
      </c>
      <c r="C16" s="109" t="s">
        <v>132</v>
      </c>
      <c r="D16" s="33"/>
      <c r="E16" s="34"/>
      <c r="F16" s="35">
        <v>1</v>
      </c>
      <c r="G16" s="36"/>
      <c r="H16" s="34"/>
      <c r="I16" s="35"/>
      <c r="J16" s="33"/>
      <c r="K16" s="34"/>
      <c r="L16" s="35"/>
      <c r="M16" s="33"/>
      <c r="N16" s="34"/>
      <c r="O16" s="35"/>
      <c r="P16" s="33"/>
      <c r="Q16" s="34"/>
      <c r="R16" s="35"/>
      <c r="S16" s="33"/>
      <c r="T16" s="34"/>
      <c r="U16" s="35"/>
      <c r="V16" s="33"/>
      <c r="W16" s="34"/>
      <c r="X16" s="35"/>
      <c r="Y16" s="33"/>
      <c r="Z16" s="34"/>
      <c r="AA16" s="35"/>
      <c r="AB16" s="33"/>
      <c r="AC16" s="34"/>
      <c r="AD16" s="35"/>
      <c r="AE16" s="33"/>
      <c r="AF16" s="34"/>
      <c r="AG16" s="35"/>
      <c r="AH16" s="33"/>
      <c r="AI16" s="34"/>
      <c r="AJ16" s="35"/>
      <c r="AK16" s="33"/>
      <c r="AL16" s="34"/>
      <c r="AM16" s="35"/>
      <c r="AN16" s="33"/>
      <c r="AO16" s="34"/>
      <c r="AP16" s="35"/>
      <c r="AQ16" s="33"/>
      <c r="AR16" s="34"/>
      <c r="AS16" s="35"/>
      <c r="AT16" s="33"/>
      <c r="AU16" s="34"/>
      <c r="AV16" s="35"/>
      <c r="AW16" s="28">
        <f>(D16*Benchmarks!$E$5)+(G16*Benchmarks!$E$6)+(J16*Benchmarks!$E$7)+(M16*Benchmarks!$E$8)+(P16*Benchmarks!$E$9)+(S16*Benchmarks!$E$10)+(V16*Benchmarks!$E$11)+(Y16*Benchmarks!$E$12)+(AB16*Benchmarks!$E$13)+(AE16*Benchmarks!$E$14)+(AH16*Benchmarks!$E$15)+(AK16*Benchmarks!$E$16)+(AN16*Benchmarks!$E$17)+(AQ16*Benchmarks!$E$18)+(AT16*Benchmarks!$E$19)</f>
        <v>0</v>
      </c>
      <c r="AX16" s="28">
        <f>(E16*Benchmarks!$F$5)+(H16*Benchmarks!$F$6)+(K16*Benchmarks!$F$7)+(N16*Benchmarks!$F$8)+(Q16*Benchmarks!$F$9)+(T16*Benchmarks!$F$10)+(W16*Benchmarks!$F$11)+(Z16*Benchmarks!$F$12)+(AC16*Benchmarks!$F$13)+(AF16*Benchmarks!$F$14)+(AI16*Benchmarks!$F$15)+(AL16*Benchmarks!$F$16)+(AO16*Benchmarks!$F$17)+(AR16*Benchmarks!$F$18)+(AU16*Benchmarks!$F$19)</f>
        <v>0</v>
      </c>
      <c r="AY16" s="28">
        <f>(F16*Benchmarks!$G$5)+(I16*Benchmarks!$G$6)+(L16*Benchmarks!$G$7)+(O16*Benchmarks!$G$8)+(R16*Benchmarks!$G$9)+(U16*Benchmarks!$G$10)+(X16*Benchmarks!$G$11)+(AA16*Benchmarks!$G$12)+(AD16*Benchmarks!$G$13)+(AG16*Benchmarks!$G$14)+(AJ16*Benchmarks!$G$15)+(AM16*Benchmarks!$G$16)+(AP16*Benchmarks!$G$17)+(AS16*Benchmarks!$G$18)+(AV16*Benchmarks!$G$19)</f>
        <v>20</v>
      </c>
    </row>
    <row r="17" spans="2:51" ht="17.25" customHeight="1" x14ac:dyDescent="0.2">
      <c r="B17" s="31">
        <v>10</v>
      </c>
      <c r="C17" s="109" t="s">
        <v>133</v>
      </c>
      <c r="D17" s="33"/>
      <c r="E17" s="34"/>
      <c r="F17" s="35"/>
      <c r="G17" s="36"/>
      <c r="H17" s="34"/>
      <c r="I17" s="35"/>
      <c r="J17" s="33"/>
      <c r="K17" s="34"/>
      <c r="L17" s="35">
        <v>1</v>
      </c>
      <c r="M17" s="33"/>
      <c r="N17" s="34"/>
      <c r="O17" s="35"/>
      <c r="P17" s="33"/>
      <c r="Q17" s="34"/>
      <c r="R17" s="35"/>
      <c r="S17" s="33"/>
      <c r="T17" s="34"/>
      <c r="U17" s="35"/>
      <c r="V17" s="33"/>
      <c r="W17" s="34"/>
      <c r="X17" s="35"/>
      <c r="Y17" s="33"/>
      <c r="Z17" s="34"/>
      <c r="AA17" s="35"/>
      <c r="AB17" s="33"/>
      <c r="AC17" s="34"/>
      <c r="AD17" s="35"/>
      <c r="AE17" s="33"/>
      <c r="AF17" s="34"/>
      <c r="AG17" s="35"/>
      <c r="AH17" s="33"/>
      <c r="AI17" s="34"/>
      <c r="AJ17" s="35"/>
      <c r="AK17" s="33"/>
      <c r="AL17" s="34"/>
      <c r="AM17" s="35"/>
      <c r="AN17" s="33"/>
      <c r="AO17" s="34"/>
      <c r="AP17" s="35"/>
      <c r="AQ17" s="33"/>
      <c r="AR17" s="34"/>
      <c r="AS17" s="35"/>
      <c r="AT17" s="33"/>
      <c r="AU17" s="34"/>
      <c r="AV17" s="35"/>
      <c r="AW17" s="28">
        <f>(D17*Benchmarks!$E$5)+(G17*Benchmarks!$E$6)+(J17*Benchmarks!$E$7)+(M17*Benchmarks!$E$8)+(P17*Benchmarks!$E$9)+(S17*Benchmarks!$E$10)+(V17*Benchmarks!$E$11)+(Y17*Benchmarks!$E$12)+(AB17*Benchmarks!$E$13)+(AE17*Benchmarks!$E$14)+(AH17*Benchmarks!$E$15)+(AK17*Benchmarks!$E$16)+(AN17*Benchmarks!$E$17)+(AQ17*Benchmarks!$E$18)+(AT17*Benchmarks!$E$19)</f>
        <v>0</v>
      </c>
      <c r="AX17" s="28">
        <f>(E17*Benchmarks!$F$5)+(H17*Benchmarks!$F$6)+(K17*Benchmarks!$F$7)+(N17*Benchmarks!$F$8)+(Q17*Benchmarks!$F$9)+(T17*Benchmarks!$F$10)+(W17*Benchmarks!$F$11)+(Z17*Benchmarks!$F$12)+(AC17*Benchmarks!$F$13)+(AF17*Benchmarks!$F$14)+(AI17*Benchmarks!$F$15)+(AL17*Benchmarks!$F$16)+(AO17*Benchmarks!$F$17)+(AR17*Benchmarks!$F$18)+(AU17*Benchmarks!$F$19)</f>
        <v>0</v>
      </c>
      <c r="AY17" s="28">
        <f>(F17*Benchmarks!$G$5)+(I17*Benchmarks!$G$6)+(L17*Benchmarks!$G$7)+(O17*Benchmarks!$G$8)+(R17*Benchmarks!$G$9)+(U17*Benchmarks!$G$10)+(X17*Benchmarks!$G$11)+(AA17*Benchmarks!$G$12)+(AD17*Benchmarks!$G$13)+(AG17*Benchmarks!$G$14)+(AJ17*Benchmarks!$G$15)+(AM17*Benchmarks!$G$16)+(AP17*Benchmarks!$G$17)+(AS17*Benchmarks!$G$18)+(AV17*Benchmarks!$G$19)</f>
        <v>20</v>
      </c>
    </row>
    <row r="18" spans="2:51" ht="17.25" customHeight="1" x14ac:dyDescent="0.2">
      <c r="B18" s="31">
        <v>11</v>
      </c>
      <c r="C18" s="109" t="s">
        <v>134</v>
      </c>
      <c r="D18" s="33"/>
      <c r="E18" s="34"/>
      <c r="F18" s="35"/>
      <c r="G18" s="36"/>
      <c r="H18" s="34"/>
      <c r="I18" s="35"/>
      <c r="J18" s="33"/>
      <c r="K18" s="34"/>
      <c r="L18" s="35">
        <v>1</v>
      </c>
      <c r="M18" s="33"/>
      <c r="N18" s="34"/>
      <c r="O18" s="35"/>
      <c r="P18" s="33"/>
      <c r="Q18" s="34"/>
      <c r="R18" s="35"/>
      <c r="S18" s="33"/>
      <c r="T18" s="34"/>
      <c r="U18" s="35"/>
      <c r="V18" s="33"/>
      <c r="W18" s="34"/>
      <c r="X18" s="35"/>
      <c r="Y18" s="33"/>
      <c r="Z18" s="34"/>
      <c r="AA18" s="35"/>
      <c r="AB18" s="33"/>
      <c r="AC18" s="34"/>
      <c r="AD18" s="35"/>
      <c r="AE18" s="33"/>
      <c r="AF18" s="34"/>
      <c r="AG18" s="35"/>
      <c r="AH18" s="33"/>
      <c r="AI18" s="34"/>
      <c r="AJ18" s="35"/>
      <c r="AK18" s="33"/>
      <c r="AL18" s="34"/>
      <c r="AM18" s="35"/>
      <c r="AN18" s="33"/>
      <c r="AO18" s="34"/>
      <c r="AP18" s="35"/>
      <c r="AQ18" s="33"/>
      <c r="AR18" s="34"/>
      <c r="AS18" s="35"/>
      <c r="AT18" s="33"/>
      <c r="AU18" s="34"/>
      <c r="AV18" s="35"/>
      <c r="AW18" s="28">
        <f>(D18*Benchmarks!$E$5)+(G18*Benchmarks!$E$6)+(J18*Benchmarks!$E$7)+(M18*Benchmarks!$E$8)+(P18*Benchmarks!$E$9)+(S18*Benchmarks!$E$10)+(V18*Benchmarks!$E$11)+(Y18*Benchmarks!$E$12)+(AB18*Benchmarks!$E$13)+(AE18*Benchmarks!$E$14)+(AH18*Benchmarks!$E$15)+(AK18*Benchmarks!$E$16)+(AN18*Benchmarks!$E$17)+(AQ18*Benchmarks!$E$18)+(AT18*Benchmarks!$E$19)</f>
        <v>0</v>
      </c>
      <c r="AX18" s="28">
        <f>(E18*Benchmarks!$F$5)+(H18*Benchmarks!$F$6)+(K18*Benchmarks!$F$7)+(N18*Benchmarks!$F$8)+(Q18*Benchmarks!$F$9)+(T18*Benchmarks!$F$10)+(W18*Benchmarks!$F$11)+(Z18*Benchmarks!$F$12)+(AC18*Benchmarks!$F$13)+(AF18*Benchmarks!$F$14)+(AI18*Benchmarks!$F$15)+(AL18*Benchmarks!$F$16)+(AO18*Benchmarks!$F$17)+(AR18*Benchmarks!$F$18)+(AU18*Benchmarks!$F$19)</f>
        <v>0</v>
      </c>
      <c r="AY18" s="28">
        <f>(F18*Benchmarks!$G$5)+(I18*Benchmarks!$G$6)+(L18*Benchmarks!$G$7)+(O18*Benchmarks!$G$8)+(R18*Benchmarks!$G$9)+(U18*Benchmarks!$G$10)+(X18*Benchmarks!$G$11)+(AA18*Benchmarks!$G$12)+(AD18*Benchmarks!$G$13)+(AG18*Benchmarks!$G$14)+(AJ18*Benchmarks!$G$15)+(AM18*Benchmarks!$G$16)+(AP18*Benchmarks!$G$17)+(AS18*Benchmarks!$G$18)+(AV18*Benchmarks!$G$19)</f>
        <v>20</v>
      </c>
    </row>
    <row r="19" spans="2:51" ht="17.25" customHeight="1" x14ac:dyDescent="0.2">
      <c r="B19" s="31">
        <v>12</v>
      </c>
      <c r="C19" s="109" t="s">
        <v>135</v>
      </c>
      <c r="D19" s="33"/>
      <c r="E19" s="34"/>
      <c r="F19" s="35"/>
      <c r="G19" s="36"/>
      <c r="H19" s="34"/>
      <c r="I19" s="35"/>
      <c r="J19" s="33"/>
      <c r="K19" s="34"/>
      <c r="L19" s="35">
        <v>1</v>
      </c>
      <c r="M19" s="33"/>
      <c r="N19" s="34"/>
      <c r="O19" s="35"/>
      <c r="P19" s="33"/>
      <c r="Q19" s="34"/>
      <c r="R19" s="35"/>
      <c r="S19" s="33"/>
      <c r="T19" s="34"/>
      <c r="U19" s="35"/>
      <c r="V19" s="33"/>
      <c r="W19" s="34"/>
      <c r="X19" s="35"/>
      <c r="Y19" s="33"/>
      <c r="Z19" s="34"/>
      <c r="AA19" s="35"/>
      <c r="AB19" s="33"/>
      <c r="AC19" s="34"/>
      <c r="AD19" s="35"/>
      <c r="AE19" s="33"/>
      <c r="AF19" s="34"/>
      <c r="AG19" s="35"/>
      <c r="AH19" s="33"/>
      <c r="AI19" s="34"/>
      <c r="AJ19" s="35"/>
      <c r="AK19" s="33"/>
      <c r="AL19" s="34"/>
      <c r="AM19" s="35"/>
      <c r="AN19" s="33"/>
      <c r="AO19" s="34"/>
      <c r="AP19" s="35"/>
      <c r="AQ19" s="33"/>
      <c r="AR19" s="34"/>
      <c r="AS19" s="35"/>
      <c r="AT19" s="33"/>
      <c r="AU19" s="34"/>
      <c r="AV19" s="35"/>
      <c r="AW19" s="28">
        <f>(D19*Benchmarks!$E$5)+(G19*Benchmarks!$E$6)+(J19*Benchmarks!$E$7)+(M19*Benchmarks!$E$8)+(P19*Benchmarks!$E$9)+(S19*Benchmarks!$E$10)+(V19*Benchmarks!$E$11)+(Y19*Benchmarks!$E$12)+(AB19*Benchmarks!$E$13)+(AE19*Benchmarks!$E$14)+(AH19*Benchmarks!$E$15)+(AK19*Benchmarks!$E$16)+(AN19*Benchmarks!$E$17)+(AQ19*Benchmarks!$E$18)+(AT19*Benchmarks!$E$19)</f>
        <v>0</v>
      </c>
      <c r="AX19" s="28">
        <f>(E19*Benchmarks!$F$5)+(H19*Benchmarks!$F$6)+(K19*Benchmarks!$F$7)+(N19*Benchmarks!$F$8)+(Q19*Benchmarks!$F$9)+(T19*Benchmarks!$F$10)+(W19*Benchmarks!$F$11)+(Z19*Benchmarks!$F$12)+(AC19*Benchmarks!$F$13)+(AF19*Benchmarks!$F$14)+(AI19*Benchmarks!$F$15)+(AL19*Benchmarks!$F$16)+(AO19*Benchmarks!$F$17)+(AR19*Benchmarks!$F$18)+(AU19*Benchmarks!$F$19)</f>
        <v>0</v>
      </c>
      <c r="AY19" s="28">
        <f>(F19*Benchmarks!$G$5)+(I19*Benchmarks!$G$6)+(L19*Benchmarks!$G$7)+(O19*Benchmarks!$G$8)+(R19*Benchmarks!$G$9)+(U19*Benchmarks!$G$10)+(X19*Benchmarks!$G$11)+(AA19*Benchmarks!$G$12)+(AD19*Benchmarks!$G$13)+(AG19*Benchmarks!$G$14)+(AJ19*Benchmarks!$G$15)+(AM19*Benchmarks!$G$16)+(AP19*Benchmarks!$G$17)+(AS19*Benchmarks!$G$18)+(AV19*Benchmarks!$G$19)</f>
        <v>20</v>
      </c>
    </row>
    <row r="20" spans="2:51" ht="17.25" customHeight="1" x14ac:dyDescent="0.2">
      <c r="B20" s="31">
        <v>13</v>
      </c>
      <c r="C20" s="109" t="s">
        <v>136</v>
      </c>
      <c r="D20" s="33"/>
      <c r="E20" s="34">
        <v>1</v>
      </c>
      <c r="F20" s="35"/>
      <c r="G20" s="36"/>
      <c r="H20" s="34"/>
      <c r="I20" s="35"/>
      <c r="J20" s="33">
        <v>1</v>
      </c>
      <c r="K20" s="34"/>
      <c r="L20" s="35"/>
      <c r="M20" s="33"/>
      <c r="N20" s="34"/>
      <c r="O20" s="35"/>
      <c r="P20" s="33"/>
      <c r="Q20" s="34"/>
      <c r="R20" s="35"/>
      <c r="S20" s="33"/>
      <c r="T20" s="34"/>
      <c r="U20" s="35"/>
      <c r="V20" s="33"/>
      <c r="W20" s="34"/>
      <c r="X20" s="35"/>
      <c r="Y20" s="33"/>
      <c r="Z20" s="34"/>
      <c r="AA20" s="35"/>
      <c r="AB20" s="33"/>
      <c r="AC20" s="34"/>
      <c r="AD20" s="35"/>
      <c r="AE20" s="33"/>
      <c r="AF20" s="34"/>
      <c r="AG20" s="35"/>
      <c r="AH20" s="33"/>
      <c r="AI20" s="34"/>
      <c r="AJ20" s="35"/>
      <c r="AK20" s="33"/>
      <c r="AL20" s="34"/>
      <c r="AM20" s="35"/>
      <c r="AN20" s="33"/>
      <c r="AO20" s="34"/>
      <c r="AP20" s="35"/>
      <c r="AQ20" s="33"/>
      <c r="AR20" s="34"/>
      <c r="AS20" s="35"/>
      <c r="AT20" s="33"/>
      <c r="AU20" s="34"/>
      <c r="AV20" s="35"/>
      <c r="AW20" s="28">
        <f>(D20*Benchmarks!$E$5)+(G20*Benchmarks!$E$6)+(J20*Benchmarks!$E$7)+(M20*Benchmarks!$E$8)+(P20*Benchmarks!$E$9)+(S20*Benchmarks!$E$10)+(V20*Benchmarks!$E$11)+(Y20*Benchmarks!$E$12)+(AB20*Benchmarks!$E$13)+(AE20*Benchmarks!$E$14)+(AH20*Benchmarks!$E$15)+(AK20*Benchmarks!$E$16)+(AN20*Benchmarks!$E$17)+(AQ20*Benchmarks!$E$18)+(AT20*Benchmarks!$E$19)</f>
        <v>4</v>
      </c>
      <c r="AX20" s="28">
        <f>(E20*Benchmarks!$F$5)+(H20*Benchmarks!$F$6)+(K20*Benchmarks!$F$7)+(N20*Benchmarks!$F$8)+(Q20*Benchmarks!$F$9)+(T20*Benchmarks!$F$10)+(W20*Benchmarks!$F$11)+(Z20*Benchmarks!$F$12)+(AC20*Benchmarks!$F$13)+(AF20*Benchmarks!$F$14)+(AI20*Benchmarks!$F$15)+(AL20*Benchmarks!$F$16)+(AO20*Benchmarks!$F$17)+(AR20*Benchmarks!$F$18)+(AU20*Benchmarks!$F$19)</f>
        <v>8</v>
      </c>
      <c r="AY20" s="28">
        <f>(F20*Benchmarks!$G$5)+(I20*Benchmarks!$G$6)+(L20*Benchmarks!$G$7)+(O20*Benchmarks!$G$8)+(R20*Benchmarks!$G$9)+(U20*Benchmarks!$G$10)+(X20*Benchmarks!$G$11)+(AA20*Benchmarks!$G$12)+(AD20*Benchmarks!$G$13)+(AG20*Benchmarks!$G$14)+(AJ20*Benchmarks!$G$15)+(AM20*Benchmarks!$G$16)+(AP20*Benchmarks!$G$17)+(AS20*Benchmarks!$G$18)+(AV20*Benchmarks!$G$19)</f>
        <v>0</v>
      </c>
    </row>
    <row r="21" spans="2:51" ht="17.25" customHeight="1" x14ac:dyDescent="0.2">
      <c r="B21" s="31">
        <v>14</v>
      </c>
      <c r="C21" s="109" t="s">
        <v>137</v>
      </c>
      <c r="D21" s="33"/>
      <c r="E21" s="34">
        <v>1</v>
      </c>
      <c r="F21" s="35"/>
      <c r="G21" s="36"/>
      <c r="H21" s="34"/>
      <c r="I21" s="35"/>
      <c r="J21" s="33">
        <v>1</v>
      </c>
      <c r="K21" s="34"/>
      <c r="L21" s="35"/>
      <c r="M21" s="33"/>
      <c r="N21" s="34"/>
      <c r="O21" s="35"/>
      <c r="P21" s="33"/>
      <c r="Q21" s="34"/>
      <c r="R21" s="35"/>
      <c r="S21" s="33"/>
      <c r="T21" s="34"/>
      <c r="U21" s="35"/>
      <c r="V21" s="33"/>
      <c r="W21" s="34"/>
      <c r="X21" s="35"/>
      <c r="Y21" s="33"/>
      <c r="Z21" s="34"/>
      <c r="AA21" s="35"/>
      <c r="AB21" s="33"/>
      <c r="AC21" s="34"/>
      <c r="AD21" s="35"/>
      <c r="AE21" s="33"/>
      <c r="AF21" s="34"/>
      <c r="AG21" s="35"/>
      <c r="AH21" s="33"/>
      <c r="AI21" s="34"/>
      <c r="AJ21" s="35"/>
      <c r="AK21" s="33"/>
      <c r="AL21" s="34"/>
      <c r="AM21" s="35"/>
      <c r="AN21" s="33"/>
      <c r="AO21" s="34"/>
      <c r="AP21" s="35"/>
      <c r="AQ21" s="33"/>
      <c r="AR21" s="34"/>
      <c r="AS21" s="35"/>
      <c r="AT21" s="33"/>
      <c r="AU21" s="34"/>
      <c r="AV21" s="35"/>
      <c r="AW21" s="28">
        <f>(D21*Benchmarks!$E$5)+(G21*Benchmarks!$E$6)+(J21*Benchmarks!$E$7)+(M21*Benchmarks!$E$8)+(P21*Benchmarks!$E$9)+(S21*Benchmarks!$E$10)+(V21*Benchmarks!$E$11)+(Y21*Benchmarks!$E$12)+(AB21*Benchmarks!$E$13)+(AE21*Benchmarks!$E$14)+(AH21*Benchmarks!$E$15)+(AK21*Benchmarks!$E$16)+(AN21*Benchmarks!$E$17)+(AQ21*Benchmarks!$E$18)+(AT21*Benchmarks!$E$19)</f>
        <v>4</v>
      </c>
      <c r="AX21" s="28">
        <f>(E21*Benchmarks!$F$5)+(H21*Benchmarks!$F$6)+(K21*Benchmarks!$F$7)+(N21*Benchmarks!$F$8)+(Q21*Benchmarks!$F$9)+(T21*Benchmarks!$F$10)+(W21*Benchmarks!$F$11)+(Z21*Benchmarks!$F$12)+(AC21*Benchmarks!$F$13)+(AF21*Benchmarks!$F$14)+(AI21*Benchmarks!$F$15)+(AL21*Benchmarks!$F$16)+(AO21*Benchmarks!$F$17)+(AR21*Benchmarks!$F$18)+(AU21*Benchmarks!$F$19)</f>
        <v>8</v>
      </c>
      <c r="AY21" s="28">
        <f>(F21*Benchmarks!$G$5)+(I21*Benchmarks!$G$6)+(L21*Benchmarks!$G$7)+(O21*Benchmarks!$G$8)+(R21*Benchmarks!$G$9)+(U21*Benchmarks!$G$10)+(X21*Benchmarks!$G$11)+(AA21*Benchmarks!$G$12)+(AD21*Benchmarks!$G$13)+(AG21*Benchmarks!$G$14)+(AJ21*Benchmarks!$G$15)+(AM21*Benchmarks!$G$16)+(AP21*Benchmarks!$G$17)+(AS21*Benchmarks!$G$18)+(AV21*Benchmarks!$G$19)</f>
        <v>0</v>
      </c>
    </row>
    <row r="22" spans="2:51" ht="17.25" customHeight="1" x14ac:dyDescent="0.2">
      <c r="B22" s="31">
        <v>15</v>
      </c>
      <c r="C22" s="109" t="s">
        <v>138</v>
      </c>
      <c r="D22" s="33"/>
      <c r="E22" s="34"/>
      <c r="F22" s="35"/>
      <c r="G22" s="36"/>
      <c r="H22" s="34"/>
      <c r="I22" s="35"/>
      <c r="J22" s="33"/>
      <c r="K22" s="34"/>
      <c r="L22" s="35"/>
      <c r="M22" s="33"/>
      <c r="N22" s="34"/>
      <c r="O22" s="35"/>
      <c r="P22" s="33"/>
      <c r="Q22" s="34"/>
      <c r="R22" s="35"/>
      <c r="S22" s="33"/>
      <c r="T22" s="34"/>
      <c r="U22" s="35"/>
      <c r="V22" s="33">
        <v>1</v>
      </c>
      <c r="W22" s="34"/>
      <c r="X22" s="35"/>
      <c r="Y22" s="33"/>
      <c r="Z22" s="34">
        <v>1</v>
      </c>
      <c r="AA22" s="35"/>
      <c r="AB22" s="33"/>
      <c r="AC22" s="34"/>
      <c r="AD22" s="35"/>
      <c r="AE22" s="33"/>
      <c r="AF22" s="34"/>
      <c r="AG22" s="35"/>
      <c r="AH22" s="33"/>
      <c r="AI22" s="34"/>
      <c r="AJ22" s="35"/>
      <c r="AK22" s="33"/>
      <c r="AL22" s="34"/>
      <c r="AM22" s="35"/>
      <c r="AN22" s="33"/>
      <c r="AO22" s="34"/>
      <c r="AP22" s="35"/>
      <c r="AQ22" s="33"/>
      <c r="AR22" s="34"/>
      <c r="AS22" s="35"/>
      <c r="AT22" s="33"/>
      <c r="AU22" s="34"/>
      <c r="AV22" s="35"/>
      <c r="AW22" s="28">
        <f>(D22*Benchmarks!$E$5)+(G22*Benchmarks!$E$6)+(J22*Benchmarks!$E$7)+(M22*Benchmarks!$E$8)+(P22*Benchmarks!$E$9)+(S22*Benchmarks!$E$10)+(V22*Benchmarks!$E$11)+(Y22*Benchmarks!$E$12)+(AB22*Benchmarks!$E$13)+(AE22*Benchmarks!$E$14)+(AH22*Benchmarks!$E$15)+(AK22*Benchmarks!$E$16)+(AN22*Benchmarks!$E$17)+(AQ22*Benchmarks!$E$18)+(AT22*Benchmarks!$E$19)</f>
        <v>4</v>
      </c>
      <c r="AX22" s="28">
        <f>(E22*Benchmarks!$F$5)+(H22*Benchmarks!$F$6)+(K22*Benchmarks!$F$7)+(N22*Benchmarks!$F$8)+(Q22*Benchmarks!$F$9)+(T22*Benchmarks!$F$10)+(W22*Benchmarks!$F$11)+(Z22*Benchmarks!$F$12)+(AC22*Benchmarks!$F$13)+(AF22*Benchmarks!$F$14)+(AI22*Benchmarks!$F$15)+(AL22*Benchmarks!$F$16)+(AO22*Benchmarks!$F$17)+(AR22*Benchmarks!$F$18)+(AU22*Benchmarks!$F$19)</f>
        <v>20</v>
      </c>
      <c r="AY22" s="28">
        <f>(F22*Benchmarks!$G$5)+(I22*Benchmarks!$G$6)+(L22*Benchmarks!$G$7)+(O22*Benchmarks!$G$8)+(R22*Benchmarks!$G$9)+(U22*Benchmarks!$G$10)+(X22*Benchmarks!$G$11)+(AA22*Benchmarks!$G$12)+(AD22*Benchmarks!$G$13)+(AG22*Benchmarks!$G$14)+(AJ22*Benchmarks!$G$15)+(AM22*Benchmarks!$G$16)+(AP22*Benchmarks!$G$17)+(AS22*Benchmarks!$G$18)+(AV22*Benchmarks!$G$19)</f>
        <v>0</v>
      </c>
    </row>
    <row r="23" spans="2:51" ht="17.25" customHeight="1" x14ac:dyDescent="0.2">
      <c r="B23" s="31">
        <v>16</v>
      </c>
      <c r="C23" s="109" t="s">
        <v>139</v>
      </c>
      <c r="D23" s="33"/>
      <c r="E23" s="34"/>
      <c r="F23" s="35"/>
      <c r="G23" s="36"/>
      <c r="H23" s="34"/>
      <c r="I23" s="35"/>
      <c r="J23" s="33"/>
      <c r="K23" s="34"/>
      <c r="L23" s="35"/>
      <c r="M23" s="33"/>
      <c r="N23" s="34"/>
      <c r="O23" s="35"/>
      <c r="P23" s="33"/>
      <c r="Q23" s="34"/>
      <c r="R23" s="35"/>
      <c r="S23" s="33"/>
      <c r="T23" s="34"/>
      <c r="U23" s="35"/>
      <c r="V23" s="33">
        <v>1</v>
      </c>
      <c r="W23" s="34"/>
      <c r="X23" s="35"/>
      <c r="Y23" s="33"/>
      <c r="Z23" s="34">
        <v>1</v>
      </c>
      <c r="AA23" s="35"/>
      <c r="AB23" s="33"/>
      <c r="AC23" s="34"/>
      <c r="AD23" s="35"/>
      <c r="AE23" s="33"/>
      <c r="AF23" s="34"/>
      <c r="AG23" s="35"/>
      <c r="AH23" s="33"/>
      <c r="AI23" s="34"/>
      <c r="AJ23" s="35"/>
      <c r="AK23" s="33"/>
      <c r="AL23" s="34"/>
      <c r="AM23" s="35"/>
      <c r="AN23" s="33"/>
      <c r="AO23" s="34"/>
      <c r="AP23" s="35"/>
      <c r="AQ23" s="33"/>
      <c r="AR23" s="34"/>
      <c r="AS23" s="35"/>
      <c r="AT23" s="33"/>
      <c r="AU23" s="34"/>
      <c r="AV23" s="35"/>
      <c r="AW23" s="28">
        <f>(D23*Benchmarks!$E$5)+(G23*Benchmarks!$E$6)+(J23*Benchmarks!$E$7)+(M23*Benchmarks!$E$8)+(P23*Benchmarks!$E$9)+(S23*Benchmarks!$E$10)+(V23*Benchmarks!$E$11)+(Y23*Benchmarks!$E$12)+(AB23*Benchmarks!$E$13)+(AE23*Benchmarks!$E$14)+(AH23*Benchmarks!$E$15)+(AK23*Benchmarks!$E$16)+(AN23*Benchmarks!$E$17)+(AQ23*Benchmarks!$E$18)+(AT23*Benchmarks!$E$19)</f>
        <v>4</v>
      </c>
      <c r="AX23" s="28">
        <f>(E23*Benchmarks!$F$5)+(H23*Benchmarks!$F$6)+(K23*Benchmarks!$F$7)+(N23*Benchmarks!$F$8)+(Q23*Benchmarks!$F$9)+(T23*Benchmarks!$F$10)+(W23*Benchmarks!$F$11)+(Z23*Benchmarks!$F$12)+(AC23*Benchmarks!$F$13)+(AF23*Benchmarks!$F$14)+(AI23*Benchmarks!$F$15)+(AL23*Benchmarks!$F$16)+(AO23*Benchmarks!$F$17)+(AR23*Benchmarks!$F$18)+(AU23*Benchmarks!$F$19)</f>
        <v>20</v>
      </c>
      <c r="AY23" s="28">
        <f>(F23*Benchmarks!$G$5)+(I23*Benchmarks!$G$6)+(L23*Benchmarks!$G$7)+(O23*Benchmarks!$G$8)+(R23*Benchmarks!$G$9)+(U23*Benchmarks!$G$10)+(X23*Benchmarks!$G$11)+(AA23*Benchmarks!$G$12)+(AD23*Benchmarks!$G$13)+(AG23*Benchmarks!$G$14)+(AJ23*Benchmarks!$G$15)+(AM23*Benchmarks!$G$16)+(AP23*Benchmarks!$G$17)+(AS23*Benchmarks!$G$18)+(AV23*Benchmarks!$G$19)</f>
        <v>0</v>
      </c>
    </row>
    <row r="24" spans="2:51" ht="17.25" customHeight="1" x14ac:dyDescent="0.2">
      <c r="B24" s="31">
        <v>17</v>
      </c>
      <c r="C24" s="109" t="s">
        <v>140</v>
      </c>
      <c r="D24" s="33"/>
      <c r="E24" s="34"/>
      <c r="F24" s="35"/>
      <c r="G24" s="36"/>
      <c r="H24" s="34"/>
      <c r="I24" s="35"/>
      <c r="J24" s="33"/>
      <c r="K24" s="34"/>
      <c r="L24" s="35"/>
      <c r="M24" s="33"/>
      <c r="N24" s="34"/>
      <c r="O24" s="35"/>
      <c r="P24" s="33"/>
      <c r="Q24" s="34"/>
      <c r="R24" s="35"/>
      <c r="S24" s="33"/>
      <c r="T24" s="34"/>
      <c r="U24" s="35"/>
      <c r="V24" s="33">
        <v>1</v>
      </c>
      <c r="W24" s="34"/>
      <c r="X24" s="35"/>
      <c r="Y24" s="33"/>
      <c r="Z24" s="34">
        <v>1</v>
      </c>
      <c r="AA24" s="35"/>
      <c r="AB24" s="33"/>
      <c r="AC24" s="34"/>
      <c r="AD24" s="35"/>
      <c r="AE24" s="33"/>
      <c r="AF24" s="34"/>
      <c r="AG24" s="35"/>
      <c r="AH24" s="33"/>
      <c r="AI24" s="34"/>
      <c r="AJ24" s="35"/>
      <c r="AK24" s="33"/>
      <c r="AL24" s="34"/>
      <c r="AM24" s="35"/>
      <c r="AN24" s="33"/>
      <c r="AO24" s="34"/>
      <c r="AP24" s="35"/>
      <c r="AQ24" s="33"/>
      <c r="AR24" s="34"/>
      <c r="AS24" s="35"/>
      <c r="AT24" s="33"/>
      <c r="AU24" s="34"/>
      <c r="AV24" s="35"/>
      <c r="AW24" s="28">
        <f>(D24*Benchmarks!$E$5)+(G24*Benchmarks!$E$6)+(J24*Benchmarks!$E$7)+(M24*Benchmarks!$E$8)+(P24*Benchmarks!$E$9)+(S24*Benchmarks!$E$10)+(V24*Benchmarks!$E$11)+(Y24*Benchmarks!$E$12)+(AB24*Benchmarks!$E$13)+(AE24*Benchmarks!$E$14)+(AH24*Benchmarks!$E$15)+(AK24*Benchmarks!$E$16)+(AN24*Benchmarks!$E$17)+(AQ24*Benchmarks!$E$18)+(AT24*Benchmarks!$E$19)</f>
        <v>4</v>
      </c>
      <c r="AX24" s="28">
        <f>(E24*Benchmarks!$F$5)+(H24*Benchmarks!$F$6)+(K24*Benchmarks!$F$7)+(N24*Benchmarks!$F$8)+(Q24*Benchmarks!$F$9)+(T24*Benchmarks!$F$10)+(W24*Benchmarks!$F$11)+(Z24*Benchmarks!$F$12)+(AC24*Benchmarks!$F$13)+(AF24*Benchmarks!$F$14)+(AI24*Benchmarks!$F$15)+(AL24*Benchmarks!$F$16)+(AO24*Benchmarks!$F$17)+(AR24*Benchmarks!$F$18)+(AU24*Benchmarks!$F$19)</f>
        <v>20</v>
      </c>
      <c r="AY24" s="28">
        <f>(F24*Benchmarks!$G$5)+(I24*Benchmarks!$G$6)+(L24*Benchmarks!$G$7)+(O24*Benchmarks!$G$8)+(R24*Benchmarks!$G$9)+(U24*Benchmarks!$G$10)+(X24*Benchmarks!$G$11)+(AA24*Benchmarks!$G$12)+(AD24*Benchmarks!$G$13)+(AG24*Benchmarks!$G$14)+(AJ24*Benchmarks!$G$15)+(AM24*Benchmarks!$G$16)+(AP24*Benchmarks!$G$17)+(AS24*Benchmarks!$G$18)+(AV24*Benchmarks!$G$19)</f>
        <v>0</v>
      </c>
    </row>
    <row r="25" spans="2:51" ht="17.25" customHeight="1" x14ac:dyDescent="0.2">
      <c r="B25" s="31">
        <v>18</v>
      </c>
      <c r="C25" s="109" t="s">
        <v>141</v>
      </c>
      <c r="D25" s="33"/>
      <c r="E25" s="34"/>
      <c r="F25" s="35"/>
      <c r="G25" s="36"/>
      <c r="H25" s="34"/>
      <c r="I25" s="35"/>
      <c r="J25" s="33"/>
      <c r="K25" s="34"/>
      <c r="L25" s="35"/>
      <c r="M25" s="33"/>
      <c r="N25" s="34"/>
      <c r="O25" s="35"/>
      <c r="P25" s="33"/>
      <c r="Q25" s="34"/>
      <c r="R25" s="35"/>
      <c r="S25" s="33"/>
      <c r="T25" s="34"/>
      <c r="U25" s="35"/>
      <c r="V25" s="33">
        <v>1</v>
      </c>
      <c r="W25" s="34"/>
      <c r="X25" s="35"/>
      <c r="Y25" s="33"/>
      <c r="Z25" s="34">
        <v>1</v>
      </c>
      <c r="AA25" s="35"/>
      <c r="AB25" s="33"/>
      <c r="AC25" s="34"/>
      <c r="AD25" s="35"/>
      <c r="AE25" s="33"/>
      <c r="AF25" s="34"/>
      <c r="AG25" s="35"/>
      <c r="AH25" s="33"/>
      <c r="AI25" s="34"/>
      <c r="AJ25" s="35"/>
      <c r="AK25" s="33"/>
      <c r="AL25" s="34"/>
      <c r="AM25" s="35"/>
      <c r="AN25" s="33"/>
      <c r="AO25" s="34"/>
      <c r="AP25" s="35"/>
      <c r="AQ25" s="33"/>
      <c r="AR25" s="34"/>
      <c r="AS25" s="35"/>
      <c r="AT25" s="33"/>
      <c r="AU25" s="34"/>
      <c r="AV25" s="35"/>
      <c r="AW25" s="28">
        <f>(D25*Benchmarks!$E$5)+(G25*Benchmarks!$E$6)+(J25*Benchmarks!$E$7)+(M25*Benchmarks!$E$8)+(P25*Benchmarks!$E$9)+(S25*Benchmarks!$E$10)+(V25*Benchmarks!$E$11)+(Y25*Benchmarks!$E$12)+(AB25*Benchmarks!$E$13)+(AE25*Benchmarks!$E$14)+(AH25*Benchmarks!$E$15)+(AK25*Benchmarks!$E$16)+(AN25*Benchmarks!$E$17)+(AQ25*Benchmarks!$E$18)+(AT25*Benchmarks!$E$19)</f>
        <v>4</v>
      </c>
      <c r="AX25" s="28">
        <f>(E25*Benchmarks!$F$5)+(H25*Benchmarks!$F$6)+(K25*Benchmarks!$F$7)+(N25*Benchmarks!$F$8)+(Q25*Benchmarks!$F$9)+(T25*Benchmarks!$F$10)+(W25*Benchmarks!$F$11)+(Z25*Benchmarks!$F$12)+(AC25*Benchmarks!$F$13)+(AF25*Benchmarks!$F$14)+(AI25*Benchmarks!$F$15)+(AL25*Benchmarks!$F$16)+(AO25*Benchmarks!$F$17)+(AR25*Benchmarks!$F$18)+(AU25*Benchmarks!$F$19)</f>
        <v>20</v>
      </c>
      <c r="AY25" s="28">
        <f>(F25*Benchmarks!$G$5)+(I25*Benchmarks!$G$6)+(L25*Benchmarks!$G$7)+(O25*Benchmarks!$G$8)+(R25*Benchmarks!$G$9)+(U25*Benchmarks!$G$10)+(X25*Benchmarks!$G$11)+(AA25*Benchmarks!$G$12)+(AD25*Benchmarks!$G$13)+(AG25*Benchmarks!$G$14)+(AJ25*Benchmarks!$G$15)+(AM25*Benchmarks!$G$16)+(AP25*Benchmarks!$G$17)+(AS25*Benchmarks!$G$18)+(AV25*Benchmarks!$G$19)</f>
        <v>0</v>
      </c>
    </row>
    <row r="26" spans="2:51" ht="17.25" customHeight="1" x14ac:dyDescent="0.2">
      <c r="B26" s="31">
        <v>19</v>
      </c>
      <c r="C26" s="32"/>
      <c r="D26" s="33"/>
      <c r="E26" s="34"/>
      <c r="F26" s="35"/>
      <c r="G26" s="36"/>
      <c r="H26" s="34"/>
      <c r="I26" s="35"/>
      <c r="J26" s="33"/>
      <c r="K26" s="34"/>
      <c r="L26" s="35"/>
      <c r="M26" s="33"/>
      <c r="N26" s="34"/>
      <c r="O26" s="35"/>
      <c r="P26" s="33"/>
      <c r="Q26" s="34"/>
      <c r="R26" s="35"/>
      <c r="S26" s="33"/>
      <c r="T26" s="34"/>
      <c r="U26" s="35"/>
      <c r="V26" s="33"/>
      <c r="W26" s="34"/>
      <c r="X26" s="35"/>
      <c r="Y26" s="33"/>
      <c r="Z26" s="34"/>
      <c r="AA26" s="35"/>
      <c r="AB26" s="33"/>
      <c r="AC26" s="34"/>
      <c r="AD26" s="35"/>
      <c r="AE26" s="33"/>
      <c r="AF26" s="34"/>
      <c r="AG26" s="35"/>
      <c r="AH26" s="33"/>
      <c r="AI26" s="34"/>
      <c r="AJ26" s="35"/>
      <c r="AK26" s="33"/>
      <c r="AL26" s="34"/>
      <c r="AM26" s="35"/>
      <c r="AN26" s="33"/>
      <c r="AO26" s="34"/>
      <c r="AP26" s="35"/>
      <c r="AQ26" s="33"/>
      <c r="AR26" s="34"/>
      <c r="AS26" s="35"/>
      <c r="AT26" s="33"/>
      <c r="AU26" s="34"/>
      <c r="AV26" s="35"/>
      <c r="AW26" s="28">
        <f>(D26*Benchmarks!$E$5)+(G26*Benchmarks!$E$6)+(J26*Benchmarks!$E$7)+(M26*Benchmarks!$E$8)+(P26*Benchmarks!$E$9)+(S26*Benchmarks!$E$10)+(V26*Benchmarks!$E$11)+(Y26*Benchmarks!$E$12)+(AB26*Benchmarks!$E$13)+(AE26*Benchmarks!$E$14)+(AH26*Benchmarks!$E$15)+(AK26*Benchmarks!$E$16)+(AN26*Benchmarks!$E$17)+(AQ26*Benchmarks!$E$18)+(AT26*Benchmarks!$E$19)</f>
        <v>0</v>
      </c>
      <c r="AX26" s="28">
        <f>(E26*Benchmarks!$F$5)+(H26*Benchmarks!$F$6)+(K26*Benchmarks!$F$7)+(N26*Benchmarks!$F$8)+(Q26*Benchmarks!$F$9)+(T26*Benchmarks!$F$10)+(W26*Benchmarks!$F$11)+(Z26*Benchmarks!$F$12)+(AC26*Benchmarks!$F$13)+(AF26*Benchmarks!$F$14)+(AI26*Benchmarks!$F$15)+(AL26*Benchmarks!$F$16)+(AO26*Benchmarks!$F$17)+(AR26*Benchmarks!$F$18)+(AU26*Benchmarks!$F$19)</f>
        <v>0</v>
      </c>
      <c r="AY26" s="28">
        <f>(F26*Benchmarks!$G$5)+(I26*Benchmarks!$G$6)+(L26*Benchmarks!$G$7)+(O26*Benchmarks!$G$8)+(R26*Benchmarks!$G$9)+(U26*Benchmarks!$G$10)+(X26*Benchmarks!$G$11)+(AA26*Benchmarks!$G$12)+(AD26*Benchmarks!$G$13)+(AG26*Benchmarks!$G$14)+(AJ26*Benchmarks!$G$15)+(AM26*Benchmarks!$G$16)+(AP26*Benchmarks!$G$17)+(AS26*Benchmarks!$G$18)+(AV26*Benchmarks!$G$19)</f>
        <v>0</v>
      </c>
    </row>
    <row r="27" spans="2:51" ht="17.25" customHeight="1" x14ac:dyDescent="0.2">
      <c r="B27" s="31">
        <v>20</v>
      </c>
      <c r="C27" s="32"/>
      <c r="D27" s="33"/>
      <c r="E27" s="34"/>
      <c r="F27" s="35"/>
      <c r="G27" s="36"/>
      <c r="H27" s="34"/>
      <c r="I27" s="35"/>
      <c r="J27" s="33"/>
      <c r="K27" s="34"/>
      <c r="L27" s="35"/>
      <c r="M27" s="33"/>
      <c r="N27" s="34"/>
      <c r="O27" s="35"/>
      <c r="P27" s="33"/>
      <c r="Q27" s="34"/>
      <c r="R27" s="35"/>
      <c r="S27" s="33"/>
      <c r="T27" s="34"/>
      <c r="U27" s="35"/>
      <c r="V27" s="33"/>
      <c r="W27" s="34"/>
      <c r="X27" s="35"/>
      <c r="Y27" s="33"/>
      <c r="Z27" s="34"/>
      <c r="AA27" s="35"/>
      <c r="AB27" s="33"/>
      <c r="AC27" s="34"/>
      <c r="AD27" s="35"/>
      <c r="AE27" s="33"/>
      <c r="AF27" s="34"/>
      <c r="AG27" s="35"/>
      <c r="AH27" s="33"/>
      <c r="AI27" s="34"/>
      <c r="AJ27" s="35"/>
      <c r="AK27" s="33"/>
      <c r="AL27" s="34"/>
      <c r="AM27" s="35"/>
      <c r="AN27" s="33"/>
      <c r="AO27" s="34"/>
      <c r="AP27" s="35"/>
      <c r="AQ27" s="33"/>
      <c r="AR27" s="34"/>
      <c r="AS27" s="35"/>
      <c r="AT27" s="33"/>
      <c r="AU27" s="34"/>
      <c r="AV27" s="35"/>
      <c r="AW27" s="28">
        <f>(D27*Benchmarks!$E$5)+(G27*Benchmarks!$E$6)+(J27*Benchmarks!$E$7)+(M27*Benchmarks!$E$8)+(P27*Benchmarks!$E$9)+(S27*Benchmarks!$E$10)+(V27*Benchmarks!$E$11)+(Y27*Benchmarks!$E$12)+(AB27*Benchmarks!$E$13)+(AE27*Benchmarks!$E$14)+(AH27*Benchmarks!$E$15)+(AK27*Benchmarks!$E$16)+(AN27*Benchmarks!$E$17)+(AQ27*Benchmarks!$E$18)+(AT27*Benchmarks!$E$19)</f>
        <v>0</v>
      </c>
      <c r="AX27" s="28">
        <f>(E27*Benchmarks!$F$5)+(H27*Benchmarks!$F$6)+(K27*Benchmarks!$F$7)+(N27*Benchmarks!$F$8)+(Q27*Benchmarks!$F$9)+(T27*Benchmarks!$F$10)+(W27*Benchmarks!$F$11)+(Z27*Benchmarks!$F$12)+(AC27*Benchmarks!$F$13)+(AF27*Benchmarks!$F$14)+(AI27*Benchmarks!$F$15)+(AL27*Benchmarks!$F$16)+(AO27*Benchmarks!$F$17)+(AR27*Benchmarks!$F$18)+(AU27*Benchmarks!$F$19)</f>
        <v>0</v>
      </c>
      <c r="AY27" s="28">
        <f>(F27*Benchmarks!$G$5)+(I27*Benchmarks!$G$6)+(L27*Benchmarks!$G$7)+(O27*Benchmarks!$G$8)+(R27*Benchmarks!$G$9)+(U27*Benchmarks!$G$10)+(X27*Benchmarks!$G$11)+(AA27*Benchmarks!$G$12)+(AD27*Benchmarks!$G$13)+(AG27*Benchmarks!$G$14)+(AJ27*Benchmarks!$G$15)+(AM27*Benchmarks!$G$16)+(AP27*Benchmarks!$G$17)+(AS27*Benchmarks!$G$18)+(AV27*Benchmarks!$G$19)</f>
        <v>0</v>
      </c>
    </row>
    <row r="28" spans="2:51" ht="17.25" customHeight="1" x14ac:dyDescent="0.2">
      <c r="B28" s="31">
        <v>21</v>
      </c>
      <c r="C28" s="32"/>
      <c r="D28" s="33"/>
      <c r="E28" s="34"/>
      <c r="F28" s="35"/>
      <c r="G28" s="36"/>
      <c r="H28" s="34"/>
      <c r="I28" s="35"/>
      <c r="J28" s="33"/>
      <c r="K28" s="34"/>
      <c r="L28" s="35"/>
      <c r="M28" s="33"/>
      <c r="N28" s="34"/>
      <c r="O28" s="35"/>
      <c r="P28" s="33"/>
      <c r="Q28" s="34"/>
      <c r="R28" s="35"/>
      <c r="S28" s="33"/>
      <c r="T28" s="34"/>
      <c r="U28" s="35"/>
      <c r="V28" s="33"/>
      <c r="W28" s="34"/>
      <c r="X28" s="35"/>
      <c r="Y28" s="33"/>
      <c r="Z28" s="34"/>
      <c r="AA28" s="35"/>
      <c r="AB28" s="33"/>
      <c r="AC28" s="34"/>
      <c r="AD28" s="35"/>
      <c r="AE28" s="33"/>
      <c r="AF28" s="34"/>
      <c r="AG28" s="35"/>
      <c r="AH28" s="33"/>
      <c r="AI28" s="34"/>
      <c r="AJ28" s="35"/>
      <c r="AK28" s="33"/>
      <c r="AL28" s="34"/>
      <c r="AM28" s="35"/>
      <c r="AN28" s="33"/>
      <c r="AO28" s="34"/>
      <c r="AP28" s="35"/>
      <c r="AQ28" s="33"/>
      <c r="AR28" s="34"/>
      <c r="AS28" s="35"/>
      <c r="AT28" s="33"/>
      <c r="AU28" s="34"/>
      <c r="AV28" s="35"/>
      <c r="AW28" s="28">
        <f>(D28*Benchmarks!$E$5)+(G28*Benchmarks!$E$6)+(J28*Benchmarks!$E$7)+(M28*Benchmarks!$E$8)+(P28*Benchmarks!$E$9)+(S28*Benchmarks!$E$10)+(V28*Benchmarks!$E$11)+(Y28*Benchmarks!$E$12)+(AB28*Benchmarks!$E$13)+(AE28*Benchmarks!$E$14)+(AH28*Benchmarks!$E$15)+(AK28*Benchmarks!$E$16)+(AN28*Benchmarks!$E$17)+(AQ28*Benchmarks!$E$18)+(AT28*Benchmarks!$E$19)</f>
        <v>0</v>
      </c>
      <c r="AX28" s="28">
        <f>(E28*Benchmarks!$F$5)+(H28*Benchmarks!$F$6)+(K28*Benchmarks!$F$7)+(N28*Benchmarks!$F$8)+(Q28*Benchmarks!$F$9)+(T28*Benchmarks!$F$10)+(W28*Benchmarks!$F$11)+(Z28*Benchmarks!$F$12)+(AC28*Benchmarks!$F$13)+(AF28*Benchmarks!$F$14)+(AI28*Benchmarks!$F$15)+(AL28*Benchmarks!$F$16)+(AO28*Benchmarks!$F$17)+(AR28*Benchmarks!$F$18)+(AU28*Benchmarks!$F$19)</f>
        <v>0</v>
      </c>
      <c r="AY28" s="28">
        <f>(F28*Benchmarks!$G$5)+(I28*Benchmarks!$G$6)+(L28*Benchmarks!$G$7)+(O28*Benchmarks!$G$8)+(R28*Benchmarks!$G$9)+(U28*Benchmarks!$G$10)+(X28*Benchmarks!$G$11)+(AA28*Benchmarks!$G$12)+(AD28*Benchmarks!$G$13)+(AG28*Benchmarks!$G$14)+(AJ28*Benchmarks!$G$15)+(AM28*Benchmarks!$G$16)+(AP28*Benchmarks!$G$17)+(AS28*Benchmarks!$G$18)+(AV28*Benchmarks!$G$19)</f>
        <v>0</v>
      </c>
    </row>
    <row r="29" spans="2:51" ht="17.25" customHeight="1" x14ac:dyDescent="0.2">
      <c r="B29" s="31">
        <v>22</v>
      </c>
      <c r="C29" s="32"/>
      <c r="D29" s="33"/>
      <c r="E29" s="34"/>
      <c r="F29" s="35"/>
      <c r="G29" s="36"/>
      <c r="H29" s="34"/>
      <c r="I29" s="35"/>
      <c r="J29" s="33"/>
      <c r="K29" s="34"/>
      <c r="L29" s="35"/>
      <c r="M29" s="33"/>
      <c r="N29" s="34"/>
      <c r="O29" s="35"/>
      <c r="P29" s="33"/>
      <c r="Q29" s="34"/>
      <c r="R29" s="35"/>
      <c r="S29" s="33"/>
      <c r="T29" s="34"/>
      <c r="U29" s="35"/>
      <c r="V29" s="33"/>
      <c r="W29" s="34"/>
      <c r="X29" s="35"/>
      <c r="Y29" s="33"/>
      <c r="Z29" s="34"/>
      <c r="AA29" s="35"/>
      <c r="AB29" s="33"/>
      <c r="AC29" s="34"/>
      <c r="AD29" s="35"/>
      <c r="AE29" s="33"/>
      <c r="AF29" s="34"/>
      <c r="AG29" s="35"/>
      <c r="AH29" s="33"/>
      <c r="AI29" s="34"/>
      <c r="AJ29" s="35"/>
      <c r="AK29" s="33"/>
      <c r="AL29" s="34"/>
      <c r="AM29" s="35"/>
      <c r="AN29" s="33"/>
      <c r="AO29" s="34"/>
      <c r="AP29" s="35"/>
      <c r="AQ29" s="33"/>
      <c r="AR29" s="34"/>
      <c r="AS29" s="35"/>
      <c r="AT29" s="33"/>
      <c r="AU29" s="34"/>
      <c r="AV29" s="35"/>
      <c r="AW29" s="28">
        <f>(D29*Benchmarks!$E$5)+(G29*Benchmarks!$E$6)+(J29*Benchmarks!$E$7)+(M29*Benchmarks!$E$8)+(P29*Benchmarks!$E$9)+(S29*Benchmarks!$E$10)+(V29*Benchmarks!$E$11)+(Y29*Benchmarks!$E$12)+(AB29*Benchmarks!$E$13)+(AE29*Benchmarks!$E$14)+(AH29*Benchmarks!$E$15)+(AK29*Benchmarks!$E$16)+(AN29*Benchmarks!$E$17)+(AQ29*Benchmarks!$E$18)+(AT29*Benchmarks!$E$19)</f>
        <v>0</v>
      </c>
      <c r="AX29" s="28">
        <f>(E29*Benchmarks!$F$5)+(H29*Benchmarks!$F$6)+(K29*Benchmarks!$F$7)+(N29*Benchmarks!$F$8)+(Q29*Benchmarks!$F$9)+(T29*Benchmarks!$F$10)+(W29*Benchmarks!$F$11)+(Z29*Benchmarks!$F$12)+(AC29*Benchmarks!$F$13)+(AF29*Benchmarks!$F$14)+(AI29*Benchmarks!$F$15)+(AL29*Benchmarks!$F$16)+(AO29*Benchmarks!$F$17)+(AR29*Benchmarks!$F$18)+(AU29*Benchmarks!$F$19)</f>
        <v>0</v>
      </c>
      <c r="AY29" s="28">
        <f>(F29*Benchmarks!$G$5)+(I29*Benchmarks!$G$6)+(L29*Benchmarks!$G$7)+(O29*Benchmarks!$G$8)+(R29*Benchmarks!$G$9)+(U29*Benchmarks!$G$10)+(X29*Benchmarks!$G$11)+(AA29*Benchmarks!$G$12)+(AD29*Benchmarks!$G$13)+(AG29*Benchmarks!$G$14)+(AJ29*Benchmarks!$G$15)+(AM29*Benchmarks!$G$16)+(AP29*Benchmarks!$G$17)+(AS29*Benchmarks!$G$18)+(AV29*Benchmarks!$G$19)</f>
        <v>0</v>
      </c>
    </row>
    <row r="30" spans="2:51" ht="17.25" customHeight="1" x14ac:dyDescent="0.2">
      <c r="B30" s="31">
        <v>23</v>
      </c>
      <c r="C30" s="32"/>
      <c r="D30" s="33"/>
      <c r="E30" s="34"/>
      <c r="F30" s="35"/>
      <c r="G30" s="36"/>
      <c r="H30" s="34"/>
      <c r="I30" s="35"/>
      <c r="J30" s="33"/>
      <c r="K30" s="34"/>
      <c r="L30" s="35"/>
      <c r="M30" s="33"/>
      <c r="N30" s="34"/>
      <c r="O30" s="35"/>
      <c r="P30" s="33"/>
      <c r="Q30" s="34"/>
      <c r="R30" s="35"/>
      <c r="S30" s="33"/>
      <c r="T30" s="34"/>
      <c r="U30" s="35"/>
      <c r="V30" s="33"/>
      <c r="W30" s="34"/>
      <c r="X30" s="35"/>
      <c r="Y30" s="33"/>
      <c r="Z30" s="34"/>
      <c r="AA30" s="35"/>
      <c r="AB30" s="33"/>
      <c r="AC30" s="34"/>
      <c r="AD30" s="35"/>
      <c r="AE30" s="33"/>
      <c r="AF30" s="34"/>
      <c r="AG30" s="35"/>
      <c r="AH30" s="33"/>
      <c r="AI30" s="34"/>
      <c r="AJ30" s="35"/>
      <c r="AK30" s="33"/>
      <c r="AL30" s="34"/>
      <c r="AM30" s="35"/>
      <c r="AN30" s="33"/>
      <c r="AO30" s="34"/>
      <c r="AP30" s="35"/>
      <c r="AQ30" s="33"/>
      <c r="AR30" s="34"/>
      <c r="AS30" s="35"/>
      <c r="AT30" s="33"/>
      <c r="AU30" s="34"/>
      <c r="AV30" s="35"/>
      <c r="AW30" s="28">
        <f>(D30*Benchmarks!$E$5)+(G30*Benchmarks!$E$6)+(J30*Benchmarks!$E$7)+(M30*Benchmarks!$E$8)+(P30*Benchmarks!$E$9)+(S30*Benchmarks!$E$10)+(V30*Benchmarks!$E$11)+(Y30*Benchmarks!$E$12)+(AB30*Benchmarks!$E$13)+(AE30*Benchmarks!$E$14)+(AH30*Benchmarks!$E$15)+(AK30*Benchmarks!$E$16)+(AN30*Benchmarks!$E$17)+(AQ30*Benchmarks!$E$18)+(AT30*Benchmarks!$E$19)</f>
        <v>0</v>
      </c>
      <c r="AX30" s="28">
        <f>(E30*Benchmarks!$F$5)+(H30*Benchmarks!$F$6)+(K30*Benchmarks!$F$7)+(N30*Benchmarks!$F$8)+(Q30*Benchmarks!$F$9)+(T30*Benchmarks!$F$10)+(W30*Benchmarks!$F$11)+(Z30*Benchmarks!$F$12)+(AC30*Benchmarks!$F$13)+(AF30*Benchmarks!$F$14)+(AI30*Benchmarks!$F$15)+(AL30*Benchmarks!$F$16)+(AO30*Benchmarks!$F$17)+(AR30*Benchmarks!$F$18)+(AU30*Benchmarks!$F$19)</f>
        <v>0</v>
      </c>
      <c r="AY30" s="28">
        <f>(F30*Benchmarks!$G$5)+(I30*Benchmarks!$G$6)+(L30*Benchmarks!$G$7)+(O30*Benchmarks!$G$8)+(R30*Benchmarks!$G$9)+(U30*Benchmarks!$G$10)+(X30*Benchmarks!$G$11)+(AA30*Benchmarks!$G$12)+(AD30*Benchmarks!$G$13)+(AG30*Benchmarks!$G$14)+(AJ30*Benchmarks!$G$15)+(AM30*Benchmarks!$G$16)+(AP30*Benchmarks!$G$17)+(AS30*Benchmarks!$G$18)+(AV30*Benchmarks!$G$19)</f>
        <v>0</v>
      </c>
    </row>
    <row r="31" spans="2:51" ht="17.25" customHeight="1" x14ac:dyDescent="0.2">
      <c r="B31" s="31">
        <v>24</v>
      </c>
      <c r="C31" s="32"/>
      <c r="D31" s="33"/>
      <c r="E31" s="34"/>
      <c r="F31" s="35"/>
      <c r="G31" s="36"/>
      <c r="H31" s="34"/>
      <c r="I31" s="35"/>
      <c r="J31" s="33"/>
      <c r="K31" s="34"/>
      <c r="L31" s="35"/>
      <c r="M31" s="33"/>
      <c r="N31" s="34"/>
      <c r="O31" s="35"/>
      <c r="P31" s="33"/>
      <c r="Q31" s="34"/>
      <c r="R31" s="35"/>
      <c r="S31" s="33"/>
      <c r="T31" s="34"/>
      <c r="U31" s="35"/>
      <c r="V31" s="33"/>
      <c r="W31" s="34"/>
      <c r="X31" s="35"/>
      <c r="Y31" s="33"/>
      <c r="Z31" s="34"/>
      <c r="AA31" s="35"/>
      <c r="AB31" s="33"/>
      <c r="AC31" s="34"/>
      <c r="AD31" s="35"/>
      <c r="AE31" s="33"/>
      <c r="AF31" s="34"/>
      <c r="AG31" s="35"/>
      <c r="AH31" s="33"/>
      <c r="AI31" s="34"/>
      <c r="AJ31" s="35"/>
      <c r="AK31" s="33"/>
      <c r="AL31" s="34"/>
      <c r="AM31" s="35"/>
      <c r="AN31" s="33"/>
      <c r="AO31" s="34"/>
      <c r="AP31" s="35"/>
      <c r="AQ31" s="33"/>
      <c r="AR31" s="34"/>
      <c r="AS31" s="35"/>
      <c r="AT31" s="33"/>
      <c r="AU31" s="34"/>
      <c r="AV31" s="35"/>
      <c r="AW31" s="28">
        <f>(D31*Benchmarks!$E$5)+(G31*Benchmarks!$E$6)+(J31*Benchmarks!$E$7)+(M31*Benchmarks!$E$8)+(P31*Benchmarks!$E$9)+(S31*Benchmarks!$E$10)+(V31*Benchmarks!$E$11)+(Y31*Benchmarks!$E$12)+(AB31*Benchmarks!$E$13)+(AE31*Benchmarks!$E$14)+(AH31*Benchmarks!$E$15)+(AK31*Benchmarks!$E$16)+(AN31*Benchmarks!$E$17)+(AQ31*Benchmarks!$E$18)+(AT31*Benchmarks!$E$19)</f>
        <v>0</v>
      </c>
      <c r="AX31" s="28">
        <f>(E31*Benchmarks!$F$5)+(H31*Benchmarks!$F$6)+(K31*Benchmarks!$F$7)+(N31*Benchmarks!$F$8)+(Q31*Benchmarks!$F$9)+(T31*Benchmarks!$F$10)+(W31*Benchmarks!$F$11)+(Z31*Benchmarks!$F$12)+(AC31*Benchmarks!$F$13)+(AF31*Benchmarks!$F$14)+(AI31*Benchmarks!$F$15)+(AL31*Benchmarks!$F$16)+(AO31*Benchmarks!$F$17)+(AR31*Benchmarks!$F$18)+(AU31*Benchmarks!$F$19)</f>
        <v>0</v>
      </c>
      <c r="AY31" s="28">
        <f>(F31*Benchmarks!$G$5)+(I31*Benchmarks!$G$6)+(L31*Benchmarks!$G$7)+(O31*Benchmarks!$G$8)+(R31*Benchmarks!$G$9)+(U31*Benchmarks!$G$10)+(X31*Benchmarks!$G$11)+(AA31*Benchmarks!$G$12)+(AD31*Benchmarks!$G$13)+(AG31*Benchmarks!$G$14)+(AJ31*Benchmarks!$G$15)+(AM31*Benchmarks!$G$16)+(AP31*Benchmarks!$G$17)+(AS31*Benchmarks!$G$18)+(AV31*Benchmarks!$G$19)</f>
        <v>0</v>
      </c>
    </row>
    <row r="32" spans="2:51" ht="17.25" customHeight="1" x14ac:dyDescent="0.2">
      <c r="B32" s="31">
        <v>25</v>
      </c>
      <c r="C32" s="32"/>
      <c r="D32" s="33"/>
      <c r="E32" s="34"/>
      <c r="F32" s="35"/>
      <c r="G32" s="36"/>
      <c r="H32" s="34"/>
      <c r="I32" s="35"/>
      <c r="J32" s="33"/>
      <c r="K32" s="34"/>
      <c r="L32" s="35"/>
      <c r="M32" s="33"/>
      <c r="N32" s="34"/>
      <c r="O32" s="35"/>
      <c r="P32" s="33"/>
      <c r="Q32" s="34"/>
      <c r="R32" s="35"/>
      <c r="S32" s="33"/>
      <c r="T32" s="34"/>
      <c r="U32" s="35"/>
      <c r="V32" s="33"/>
      <c r="W32" s="34"/>
      <c r="X32" s="35"/>
      <c r="Y32" s="33"/>
      <c r="Z32" s="34"/>
      <c r="AA32" s="35"/>
      <c r="AB32" s="33"/>
      <c r="AC32" s="34"/>
      <c r="AD32" s="35"/>
      <c r="AE32" s="33"/>
      <c r="AF32" s="34"/>
      <c r="AG32" s="35"/>
      <c r="AH32" s="33"/>
      <c r="AI32" s="34"/>
      <c r="AJ32" s="35"/>
      <c r="AK32" s="33"/>
      <c r="AL32" s="34"/>
      <c r="AM32" s="35"/>
      <c r="AN32" s="33"/>
      <c r="AO32" s="34"/>
      <c r="AP32" s="35"/>
      <c r="AQ32" s="33"/>
      <c r="AR32" s="34"/>
      <c r="AS32" s="35"/>
      <c r="AT32" s="33"/>
      <c r="AU32" s="34"/>
      <c r="AV32" s="35"/>
      <c r="AW32" s="28">
        <f>(D32*Benchmarks!$E$5)+(G32*Benchmarks!$E$6)+(J32*Benchmarks!$E$7)+(M32*Benchmarks!$E$8)+(P32*Benchmarks!$E$9)+(S32*Benchmarks!$E$10)+(V32*Benchmarks!$E$11)+(Y32*Benchmarks!$E$12)+(AB32*Benchmarks!$E$13)+(AE32*Benchmarks!$E$14)+(AH32*Benchmarks!$E$15)+(AK32*Benchmarks!$E$16)+(AN32*Benchmarks!$E$17)+(AQ32*Benchmarks!$E$18)+(AT32*Benchmarks!$E$19)</f>
        <v>0</v>
      </c>
      <c r="AX32" s="28">
        <f>(E32*Benchmarks!$F$5)+(H32*Benchmarks!$F$6)+(K32*Benchmarks!$F$7)+(N32*Benchmarks!$F$8)+(Q32*Benchmarks!$F$9)+(T32*Benchmarks!$F$10)+(W32*Benchmarks!$F$11)+(Z32*Benchmarks!$F$12)+(AC32*Benchmarks!$F$13)+(AF32*Benchmarks!$F$14)+(AI32*Benchmarks!$F$15)+(AL32*Benchmarks!$F$16)+(AO32*Benchmarks!$F$17)+(AR32*Benchmarks!$F$18)+(AU32*Benchmarks!$F$19)</f>
        <v>0</v>
      </c>
      <c r="AY32" s="28">
        <f>(F32*Benchmarks!$G$5)+(I32*Benchmarks!$G$6)+(L32*Benchmarks!$G$7)+(O32*Benchmarks!$G$8)+(R32*Benchmarks!$G$9)+(U32*Benchmarks!$G$10)+(X32*Benchmarks!$G$11)+(AA32*Benchmarks!$G$12)+(AD32*Benchmarks!$G$13)+(AG32*Benchmarks!$G$14)+(AJ32*Benchmarks!$G$15)+(AM32*Benchmarks!$G$16)+(AP32*Benchmarks!$G$17)+(AS32*Benchmarks!$G$18)+(AV32*Benchmarks!$G$19)</f>
        <v>0</v>
      </c>
    </row>
    <row r="33" spans="1:81" ht="17.25" customHeight="1" x14ac:dyDescent="0.2">
      <c r="B33" s="31">
        <v>26</v>
      </c>
      <c r="C33" s="32"/>
      <c r="D33" s="33"/>
      <c r="E33" s="34"/>
      <c r="F33" s="35"/>
      <c r="G33" s="36"/>
      <c r="H33" s="34"/>
      <c r="I33" s="35"/>
      <c r="J33" s="33"/>
      <c r="K33" s="34"/>
      <c r="L33" s="35"/>
      <c r="M33" s="33"/>
      <c r="N33" s="34"/>
      <c r="O33" s="35"/>
      <c r="P33" s="33"/>
      <c r="Q33" s="34"/>
      <c r="R33" s="35"/>
      <c r="S33" s="33"/>
      <c r="T33" s="34"/>
      <c r="U33" s="35"/>
      <c r="V33" s="33"/>
      <c r="W33" s="34"/>
      <c r="X33" s="35"/>
      <c r="Y33" s="33"/>
      <c r="Z33" s="34"/>
      <c r="AA33" s="35"/>
      <c r="AB33" s="33"/>
      <c r="AC33" s="34"/>
      <c r="AD33" s="35"/>
      <c r="AE33" s="33"/>
      <c r="AF33" s="34"/>
      <c r="AG33" s="35"/>
      <c r="AH33" s="33"/>
      <c r="AI33" s="34"/>
      <c r="AJ33" s="35"/>
      <c r="AK33" s="33"/>
      <c r="AL33" s="34"/>
      <c r="AM33" s="35"/>
      <c r="AN33" s="33"/>
      <c r="AO33" s="34"/>
      <c r="AP33" s="35"/>
      <c r="AQ33" s="33"/>
      <c r="AR33" s="34"/>
      <c r="AS33" s="35"/>
      <c r="AT33" s="33"/>
      <c r="AU33" s="34"/>
      <c r="AV33" s="35"/>
      <c r="AW33" s="28">
        <f>(D33*Benchmarks!$E$5)+(G33*Benchmarks!$E$6)+(J33*Benchmarks!$E$7)+(M33*Benchmarks!$E$8)+(P33*Benchmarks!$E$9)+(S33*Benchmarks!$E$10)+(V33*Benchmarks!$E$11)+(Y33*Benchmarks!$E$12)+(AB33*Benchmarks!$E$13)+(AE33*Benchmarks!$E$14)+(AH33*Benchmarks!$E$15)+(AK33*Benchmarks!$E$16)+(AN33*Benchmarks!$E$17)+(AQ33*Benchmarks!$E$18)+(AT33*Benchmarks!$E$19)</f>
        <v>0</v>
      </c>
      <c r="AX33" s="28">
        <f>(E33*Benchmarks!$F$5)+(H33*Benchmarks!$F$6)+(K33*Benchmarks!$F$7)+(N33*Benchmarks!$F$8)+(Q33*Benchmarks!$F$9)+(T33*Benchmarks!$F$10)+(W33*Benchmarks!$F$11)+(Z33*Benchmarks!$F$12)+(AC33*Benchmarks!$F$13)+(AF33*Benchmarks!$F$14)+(AI33*Benchmarks!$F$15)+(AL33*Benchmarks!$F$16)+(AO33*Benchmarks!$F$17)+(AR33*Benchmarks!$F$18)+(AU33*Benchmarks!$F$19)</f>
        <v>0</v>
      </c>
      <c r="AY33" s="28">
        <f>(F33*Benchmarks!$G$5)+(I33*Benchmarks!$G$6)+(L33*Benchmarks!$G$7)+(O33*Benchmarks!$G$8)+(R33*Benchmarks!$G$9)+(U33*Benchmarks!$G$10)+(X33*Benchmarks!$G$11)+(AA33*Benchmarks!$G$12)+(AD33*Benchmarks!$G$13)+(AG33*Benchmarks!$G$14)+(AJ33*Benchmarks!$G$15)+(AM33*Benchmarks!$G$16)+(AP33*Benchmarks!$G$17)+(AS33*Benchmarks!$G$18)+(AV33*Benchmarks!$G$19)</f>
        <v>0</v>
      </c>
    </row>
    <row r="34" spans="1:81" ht="17.25" customHeight="1" thickBot="1" x14ac:dyDescent="0.25">
      <c r="B34" s="31">
        <v>27</v>
      </c>
      <c r="C34" s="32"/>
      <c r="D34" s="57"/>
      <c r="E34" s="58"/>
      <c r="F34" s="59"/>
      <c r="G34" s="36"/>
      <c r="H34" s="34"/>
      <c r="I34" s="35"/>
      <c r="J34" s="33"/>
      <c r="K34" s="34"/>
      <c r="L34" s="35"/>
      <c r="M34" s="33"/>
      <c r="N34" s="34"/>
      <c r="O34" s="35"/>
      <c r="P34" s="33"/>
      <c r="Q34" s="34"/>
      <c r="R34" s="35"/>
      <c r="S34" s="33"/>
      <c r="T34" s="34"/>
      <c r="U34" s="35"/>
      <c r="V34" s="33"/>
      <c r="W34" s="34"/>
      <c r="X34" s="35"/>
      <c r="Y34" s="33"/>
      <c r="Z34" s="34"/>
      <c r="AA34" s="35"/>
      <c r="AB34" s="33"/>
      <c r="AC34" s="34"/>
      <c r="AD34" s="35"/>
      <c r="AE34" s="33"/>
      <c r="AF34" s="34"/>
      <c r="AG34" s="35"/>
      <c r="AH34" s="33"/>
      <c r="AI34" s="34"/>
      <c r="AJ34" s="35"/>
      <c r="AK34" s="33"/>
      <c r="AL34" s="34"/>
      <c r="AM34" s="35"/>
      <c r="AN34" s="33"/>
      <c r="AO34" s="34"/>
      <c r="AP34" s="35"/>
      <c r="AQ34" s="33"/>
      <c r="AR34" s="34"/>
      <c r="AS34" s="35"/>
      <c r="AT34" s="33"/>
      <c r="AU34" s="34"/>
      <c r="AV34" s="35"/>
      <c r="AW34" s="28">
        <f>(D34*Benchmarks!$E$5)+(G34*Benchmarks!$E$6)+(J34*Benchmarks!$E$7)+(M34*Benchmarks!$E$8)+(P34*Benchmarks!$E$9)+(S34*Benchmarks!$E$10)+(V34*Benchmarks!$E$11)+(Y34*Benchmarks!$E$12)+(AB34*Benchmarks!$E$13)+(AE34*Benchmarks!$E$14)+(AH34*Benchmarks!$E$15)+(AK34*Benchmarks!$E$16)+(AN34*Benchmarks!$E$17)+(AQ34*Benchmarks!$E$18)+(AT34*Benchmarks!$E$19)</f>
        <v>0</v>
      </c>
      <c r="AX34" s="28">
        <f>(E34*Benchmarks!$F$5)+(H34*Benchmarks!$F$6)+(K34*Benchmarks!$F$7)+(N34*Benchmarks!$F$8)+(Q34*Benchmarks!$F$9)+(T34*Benchmarks!$F$10)+(W34*Benchmarks!$F$11)+(Z34*Benchmarks!$F$12)+(AC34*Benchmarks!$F$13)+(AF34*Benchmarks!$F$14)+(AI34*Benchmarks!$F$15)+(AL34*Benchmarks!$F$16)+(AO34*Benchmarks!$F$17)+(AR34*Benchmarks!$F$18)+(AU34*Benchmarks!$F$19)</f>
        <v>0</v>
      </c>
      <c r="AY34" s="28">
        <f>(F34*Benchmarks!$G$5)+(I34*Benchmarks!$G$6)+(L34*Benchmarks!$G$7)+(O34*Benchmarks!$G$8)+(R34*Benchmarks!$G$9)+(U34*Benchmarks!$G$10)+(X34*Benchmarks!$G$11)+(AA34*Benchmarks!$G$12)+(AD34*Benchmarks!$G$13)+(AG34*Benchmarks!$G$14)+(AJ34*Benchmarks!$G$15)+(AM34*Benchmarks!$G$16)+(AP34*Benchmarks!$G$17)+(AS34*Benchmarks!$G$18)+(AV34*Benchmarks!$G$19)</f>
        <v>0</v>
      </c>
    </row>
    <row r="35" spans="1:81" ht="27.75" customHeight="1" thickBot="1" x14ac:dyDescent="0.25">
      <c r="B35" s="16"/>
      <c r="C35" s="17" t="s">
        <v>35</v>
      </c>
      <c r="D35" s="16">
        <f t="shared" ref="D35:AY35" si="0">SUM(D8:D34)</f>
        <v>16</v>
      </c>
      <c r="E35" s="16">
        <f t="shared" si="0"/>
        <v>4</v>
      </c>
      <c r="F35" s="16">
        <f t="shared" si="0"/>
        <v>2</v>
      </c>
      <c r="G35" s="18">
        <f t="shared" si="0"/>
        <v>0</v>
      </c>
      <c r="H35" s="16">
        <f t="shared" si="0"/>
        <v>0</v>
      </c>
      <c r="I35" s="16">
        <f t="shared" si="0"/>
        <v>0</v>
      </c>
      <c r="J35" s="16">
        <f t="shared" si="0"/>
        <v>2</v>
      </c>
      <c r="K35" s="16">
        <f t="shared" si="0"/>
        <v>2</v>
      </c>
      <c r="L35" s="16">
        <f t="shared" si="0"/>
        <v>5</v>
      </c>
      <c r="M35" s="16">
        <f t="shared" si="0"/>
        <v>0</v>
      </c>
      <c r="N35" s="16">
        <f t="shared" si="0"/>
        <v>1</v>
      </c>
      <c r="O35" s="16">
        <f t="shared" si="0"/>
        <v>0</v>
      </c>
      <c r="P35" s="16">
        <f t="shared" si="0"/>
        <v>0</v>
      </c>
      <c r="Q35" s="16">
        <f t="shared" si="0"/>
        <v>0</v>
      </c>
      <c r="R35" s="16">
        <f t="shared" si="0"/>
        <v>0</v>
      </c>
      <c r="S35" s="16">
        <f t="shared" si="0"/>
        <v>0</v>
      </c>
      <c r="T35" s="16">
        <f t="shared" si="0"/>
        <v>0</v>
      </c>
      <c r="U35" s="16">
        <f t="shared" si="0"/>
        <v>0</v>
      </c>
      <c r="V35" s="16">
        <f t="shared" si="0"/>
        <v>6</v>
      </c>
      <c r="W35" s="16">
        <f t="shared" si="0"/>
        <v>0</v>
      </c>
      <c r="X35" s="16">
        <f t="shared" si="0"/>
        <v>0</v>
      </c>
      <c r="Y35" s="16">
        <f t="shared" si="0"/>
        <v>0</v>
      </c>
      <c r="Z35" s="16">
        <f t="shared" si="0"/>
        <v>4</v>
      </c>
      <c r="AA35" s="16">
        <f t="shared" si="0"/>
        <v>0</v>
      </c>
      <c r="AB35" s="16">
        <f t="shared" ref="AB35:AS35" si="1">SUM(AB8:AB34)</f>
        <v>0</v>
      </c>
      <c r="AC35" s="16">
        <f t="shared" si="1"/>
        <v>0</v>
      </c>
      <c r="AD35" s="16">
        <f t="shared" si="1"/>
        <v>0</v>
      </c>
      <c r="AE35" s="16">
        <f t="shared" si="1"/>
        <v>1</v>
      </c>
      <c r="AF35" s="16">
        <f t="shared" si="1"/>
        <v>0</v>
      </c>
      <c r="AG35" s="16">
        <f t="shared" si="1"/>
        <v>0</v>
      </c>
      <c r="AH35" s="16">
        <f t="shared" si="1"/>
        <v>0</v>
      </c>
      <c r="AI35" s="16">
        <f t="shared" si="1"/>
        <v>0</v>
      </c>
      <c r="AJ35" s="16">
        <f t="shared" si="1"/>
        <v>0</v>
      </c>
      <c r="AK35" s="16">
        <f t="shared" si="1"/>
        <v>0</v>
      </c>
      <c r="AL35" s="16">
        <f t="shared" si="1"/>
        <v>0</v>
      </c>
      <c r="AM35" s="16">
        <f t="shared" si="1"/>
        <v>0</v>
      </c>
      <c r="AN35" s="16">
        <f t="shared" si="1"/>
        <v>0</v>
      </c>
      <c r="AO35" s="16">
        <f t="shared" si="1"/>
        <v>0</v>
      </c>
      <c r="AP35" s="16">
        <f t="shared" si="1"/>
        <v>0</v>
      </c>
      <c r="AQ35" s="16">
        <f t="shared" si="1"/>
        <v>0</v>
      </c>
      <c r="AR35" s="16">
        <f t="shared" si="1"/>
        <v>0</v>
      </c>
      <c r="AS35" s="16">
        <f t="shared" si="1"/>
        <v>0</v>
      </c>
      <c r="AT35" s="16">
        <f t="shared" si="0"/>
        <v>0</v>
      </c>
      <c r="AU35" s="16">
        <f t="shared" si="0"/>
        <v>0</v>
      </c>
      <c r="AV35" s="16">
        <f t="shared" si="0"/>
        <v>0</v>
      </c>
      <c r="AW35" s="29">
        <f t="shared" si="0"/>
        <v>112</v>
      </c>
      <c r="AX35" s="29">
        <f t="shared" si="0"/>
        <v>133</v>
      </c>
      <c r="AY35" s="83">
        <f t="shared" si="0"/>
        <v>140</v>
      </c>
    </row>
    <row r="37" spans="1:81" ht="12" thickBot="1" x14ac:dyDescent="0.25"/>
    <row r="38" spans="1:81" ht="18.75" thickBot="1" x14ac:dyDescent="0.25">
      <c r="C38" s="190" t="s">
        <v>36</v>
      </c>
      <c r="D38" s="191"/>
      <c r="E38" s="191"/>
      <c r="F38" s="191"/>
      <c r="G38" s="192">
        <f>SUM(AW35:AY35)</f>
        <v>385</v>
      </c>
      <c r="H38" s="193"/>
      <c r="I38" s="194"/>
    </row>
    <row r="39" spans="1:81" ht="24.75" customHeight="1" x14ac:dyDescent="0.2">
      <c r="A39" s="54"/>
      <c r="B39" s="55"/>
      <c r="C39" s="188"/>
      <c r="D39" s="188"/>
      <c r="E39" s="188"/>
      <c r="F39" s="188"/>
      <c r="G39" s="189"/>
      <c r="H39" s="189"/>
      <c r="I39" s="189"/>
      <c r="J39" s="54"/>
    </row>
    <row r="40" spans="1:81" ht="24.75" customHeight="1" x14ac:dyDescent="0.2">
      <c r="A40" s="54"/>
      <c r="B40" s="54"/>
      <c r="C40" s="180"/>
      <c r="D40" s="180"/>
      <c r="E40" s="180"/>
      <c r="F40" s="180"/>
      <c r="G40" s="187"/>
      <c r="H40" s="187"/>
      <c r="I40" s="187"/>
      <c r="J40" s="54"/>
      <c r="CC40" s="15" t="s">
        <v>6</v>
      </c>
    </row>
    <row r="41" spans="1:81" ht="24.75" customHeight="1" x14ac:dyDescent="0.2">
      <c r="A41" s="54"/>
      <c r="B41" s="54"/>
      <c r="C41" s="180"/>
      <c r="D41" s="180"/>
      <c r="E41" s="180"/>
      <c r="F41" s="180"/>
      <c r="G41" s="187"/>
      <c r="H41" s="187"/>
      <c r="I41" s="187"/>
      <c r="J41" s="54"/>
      <c r="CC41" s="15" t="s">
        <v>7</v>
      </c>
    </row>
    <row r="42" spans="1:81" ht="24.75" customHeight="1" x14ac:dyDescent="0.2">
      <c r="A42" s="54"/>
      <c r="B42" s="54"/>
      <c r="C42" s="180"/>
      <c r="D42" s="180"/>
      <c r="E42" s="180"/>
      <c r="F42" s="180"/>
      <c r="G42" s="187"/>
      <c r="H42" s="187"/>
      <c r="I42" s="187"/>
      <c r="J42" s="54"/>
    </row>
    <row r="43" spans="1:81" ht="24.75" customHeight="1" x14ac:dyDescent="0.2">
      <c r="A43" s="54"/>
      <c r="B43" s="54"/>
      <c r="C43" s="186"/>
      <c r="D43" s="180"/>
      <c r="E43" s="180"/>
      <c r="F43" s="180"/>
      <c r="G43" s="187"/>
      <c r="H43" s="187"/>
      <c r="I43" s="187"/>
      <c r="J43" s="54"/>
    </row>
    <row r="44" spans="1:81" ht="24.75" customHeight="1" x14ac:dyDescent="0.2">
      <c r="A44" s="54"/>
      <c r="B44" s="54"/>
      <c r="C44" s="186"/>
      <c r="D44" s="180"/>
      <c r="E44" s="180"/>
      <c r="F44" s="180"/>
      <c r="G44" s="187"/>
      <c r="H44" s="187"/>
      <c r="I44" s="187"/>
      <c r="J44" s="54"/>
    </row>
    <row r="45" spans="1:81" ht="24.75" customHeight="1" x14ac:dyDescent="0.2">
      <c r="A45" s="54"/>
      <c r="B45" s="54"/>
      <c r="C45" s="180"/>
      <c r="D45" s="180"/>
      <c r="E45" s="180"/>
      <c r="F45" s="180"/>
      <c r="G45" s="187"/>
      <c r="H45" s="187"/>
      <c r="I45" s="187"/>
      <c r="J45" s="54"/>
    </row>
    <row r="46" spans="1:81" ht="24.75" customHeight="1" x14ac:dyDescent="0.2">
      <c r="A46" s="54"/>
      <c r="B46" s="54"/>
      <c r="C46" s="186"/>
      <c r="D46" s="180"/>
      <c r="E46" s="180"/>
      <c r="F46" s="180"/>
      <c r="G46" s="187"/>
      <c r="H46" s="187"/>
      <c r="I46" s="187"/>
      <c r="J46" s="54"/>
    </row>
    <row r="47" spans="1:81" ht="24.75" customHeight="1" x14ac:dyDescent="0.2">
      <c r="A47" s="54"/>
      <c r="B47" s="54"/>
      <c r="C47" s="54"/>
      <c r="D47" s="54"/>
      <c r="E47" s="54"/>
      <c r="F47" s="54"/>
      <c r="G47" s="54"/>
      <c r="H47" s="54"/>
      <c r="I47" s="54"/>
      <c r="J47" s="54"/>
    </row>
    <row r="48" spans="1:81" ht="43.5" customHeight="1" x14ac:dyDescent="0.2">
      <c r="C48" s="175"/>
      <c r="D48" s="175"/>
      <c r="E48" s="175"/>
      <c r="F48" s="175"/>
      <c r="G48" s="176"/>
      <c r="H48" s="176"/>
      <c r="I48" s="176"/>
      <c r="J48" s="174"/>
      <c r="K48" s="174"/>
      <c r="L48" s="174"/>
    </row>
    <row r="49" spans="3:9" x14ac:dyDescent="0.2">
      <c r="C49" s="173"/>
      <c r="D49" s="173"/>
      <c r="E49" s="173"/>
      <c r="F49" s="173"/>
      <c r="G49" s="173"/>
      <c r="H49" s="173"/>
      <c r="I49" s="173"/>
    </row>
    <row r="50" spans="3:9" x14ac:dyDescent="0.2">
      <c r="C50" s="173"/>
      <c r="D50" s="173"/>
      <c r="E50" s="173"/>
      <c r="F50" s="173"/>
      <c r="G50" s="173"/>
      <c r="H50" s="173"/>
      <c r="I50" s="173"/>
    </row>
    <row r="51" spans="3:9" x14ac:dyDescent="0.2">
      <c r="C51" s="173"/>
      <c r="D51" s="173"/>
      <c r="E51" s="173"/>
      <c r="F51" s="173"/>
      <c r="G51" s="173"/>
      <c r="H51" s="173"/>
      <c r="I51" s="173"/>
    </row>
  </sheetData>
  <mergeCells count="44">
    <mergeCell ref="C38:F38"/>
    <mergeCell ref="G38:I38"/>
    <mergeCell ref="B6:B7"/>
    <mergeCell ref="AW6:AY6"/>
    <mergeCell ref="S6:U6"/>
    <mergeCell ref="V6:X6"/>
    <mergeCell ref="Y6:AA6"/>
    <mergeCell ref="C6:C7"/>
    <mergeCell ref="D6:F6"/>
    <mergeCell ref="AT6:AV6"/>
    <mergeCell ref="AB6:AD6"/>
    <mergeCell ref="AE6:AG6"/>
    <mergeCell ref="AH6:AJ6"/>
    <mergeCell ref="AK6:AM6"/>
    <mergeCell ref="AN6:AP6"/>
    <mergeCell ref="AQ6:AS6"/>
    <mergeCell ref="C45:F45"/>
    <mergeCell ref="G45:I45"/>
    <mergeCell ref="C44:F44"/>
    <mergeCell ref="C43:F43"/>
    <mergeCell ref="C39:F39"/>
    <mergeCell ref="G39:I39"/>
    <mergeCell ref="G40:I40"/>
    <mergeCell ref="G41:I41"/>
    <mergeCell ref="C40:F40"/>
    <mergeCell ref="C41:F41"/>
    <mergeCell ref="G42:I42"/>
    <mergeCell ref="G43:I43"/>
    <mergeCell ref="C2:O2"/>
    <mergeCell ref="C49:I51"/>
    <mergeCell ref="J48:L48"/>
    <mergeCell ref="C48:F48"/>
    <mergeCell ref="G48:I48"/>
    <mergeCell ref="B3:C3"/>
    <mergeCell ref="D3:P3"/>
    <mergeCell ref="D4:K4"/>
    <mergeCell ref="C42:F42"/>
    <mergeCell ref="G6:I6"/>
    <mergeCell ref="J6:L6"/>
    <mergeCell ref="M6:O6"/>
    <mergeCell ref="P6:R6"/>
    <mergeCell ref="C46:F46"/>
    <mergeCell ref="G46:I46"/>
    <mergeCell ref="G44:I44"/>
  </mergeCells>
  <pageMargins left="0.7" right="0.7" top="0.75" bottom="0.75" header="0.3" footer="0.3"/>
  <pageSetup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1:I28"/>
  <sheetViews>
    <sheetView zoomScale="110" zoomScaleNormal="110" workbookViewId="0">
      <selection activeCell="D10" sqref="D10"/>
    </sheetView>
  </sheetViews>
  <sheetFormatPr defaultColWidth="9.140625" defaultRowHeight="11.25" x14ac:dyDescent="0.2"/>
  <cols>
    <col min="1" max="2" width="6.5703125" style="1" customWidth="1"/>
    <col min="3" max="3" width="9.140625" style="1"/>
    <col min="4" max="4" width="48.42578125" style="1" bestFit="1" customWidth="1"/>
    <col min="5" max="6" width="7.42578125" style="1" bestFit="1" customWidth="1"/>
    <col min="7" max="7" width="8" style="1" bestFit="1" customWidth="1"/>
    <col min="8" max="8" width="6.5703125" style="1" customWidth="1"/>
    <col min="9" max="16384" width="9.140625" style="1"/>
  </cols>
  <sheetData>
    <row r="1" spans="2:9" ht="12" thickBot="1" x14ac:dyDescent="0.25"/>
    <row r="2" spans="2:9" ht="16.5" thickBot="1" x14ac:dyDescent="0.3">
      <c r="B2" s="201" t="s">
        <v>12</v>
      </c>
      <c r="C2" s="202"/>
      <c r="D2" s="202"/>
      <c r="E2" s="202"/>
      <c r="F2" s="202"/>
      <c r="G2" s="202"/>
      <c r="H2" s="203"/>
    </row>
    <row r="3" spans="2:9" ht="12.75" customHeight="1" x14ac:dyDescent="0.2">
      <c r="B3" s="5">
        <v>1</v>
      </c>
      <c r="C3" s="213" t="s">
        <v>26</v>
      </c>
      <c r="D3" s="214"/>
      <c r="E3" s="209"/>
      <c r="F3" s="209"/>
      <c r="G3" s="209"/>
      <c r="H3" s="10"/>
    </row>
    <row r="4" spans="2:9" x14ac:dyDescent="0.2">
      <c r="B4" s="3"/>
      <c r="C4" s="60" t="s">
        <v>0</v>
      </c>
      <c r="D4" s="60" t="s">
        <v>1</v>
      </c>
      <c r="E4" s="60" t="s">
        <v>2</v>
      </c>
      <c r="F4" s="60" t="s">
        <v>3</v>
      </c>
      <c r="G4" s="60" t="s">
        <v>4</v>
      </c>
      <c r="H4" s="11"/>
      <c r="I4" s="30"/>
    </row>
    <row r="5" spans="2:9" x14ac:dyDescent="0.2">
      <c r="B5" s="3"/>
      <c r="C5" s="2">
        <v>1</v>
      </c>
      <c r="D5" s="2" t="s">
        <v>18</v>
      </c>
      <c r="E5" s="2">
        <v>4</v>
      </c>
      <c r="F5" s="2">
        <v>8</v>
      </c>
      <c r="G5" s="2">
        <v>20</v>
      </c>
      <c r="H5" s="11"/>
    </row>
    <row r="6" spans="2:9" x14ac:dyDescent="0.2">
      <c r="B6" s="3"/>
      <c r="C6" s="2">
        <v>2</v>
      </c>
      <c r="D6" s="2" t="s">
        <v>13</v>
      </c>
      <c r="E6" s="2">
        <v>8</v>
      </c>
      <c r="F6" s="2">
        <v>16</v>
      </c>
      <c r="G6" s="2">
        <v>24</v>
      </c>
      <c r="H6" s="11"/>
    </row>
    <row r="7" spans="2:9" x14ac:dyDescent="0.2">
      <c r="B7" s="3"/>
      <c r="C7" s="2">
        <v>3</v>
      </c>
      <c r="D7" s="39" t="s">
        <v>19</v>
      </c>
      <c r="E7" s="2">
        <v>4</v>
      </c>
      <c r="F7" s="2">
        <v>8</v>
      </c>
      <c r="G7" s="2">
        <v>20</v>
      </c>
      <c r="H7" s="11"/>
    </row>
    <row r="8" spans="2:9" x14ac:dyDescent="0.2">
      <c r="B8" s="3"/>
      <c r="C8" s="2">
        <v>4</v>
      </c>
      <c r="D8" s="6" t="s">
        <v>14</v>
      </c>
      <c r="E8" s="2">
        <v>2</v>
      </c>
      <c r="F8" s="2">
        <v>5</v>
      </c>
      <c r="G8" s="2">
        <v>9</v>
      </c>
      <c r="H8" s="11"/>
    </row>
    <row r="9" spans="2:9" x14ac:dyDescent="0.2">
      <c r="B9" s="3"/>
      <c r="C9" s="2">
        <v>5</v>
      </c>
      <c r="D9" s="2" t="s">
        <v>15</v>
      </c>
      <c r="E9" s="2">
        <v>8</v>
      </c>
      <c r="F9" s="2">
        <v>15</v>
      </c>
      <c r="G9" s="2">
        <v>30</v>
      </c>
      <c r="H9" s="11"/>
    </row>
    <row r="10" spans="2:9" x14ac:dyDescent="0.2">
      <c r="B10" s="3"/>
      <c r="C10" s="2">
        <v>6</v>
      </c>
      <c r="D10" s="2" t="s">
        <v>16</v>
      </c>
      <c r="E10" s="2">
        <v>10</v>
      </c>
      <c r="F10" s="2">
        <v>14</v>
      </c>
      <c r="G10" s="2">
        <v>20</v>
      </c>
      <c r="H10" s="11"/>
    </row>
    <row r="11" spans="2:9" x14ac:dyDescent="0.2">
      <c r="B11" s="3"/>
      <c r="C11" s="2">
        <v>7</v>
      </c>
      <c r="D11" s="2" t="s">
        <v>17</v>
      </c>
      <c r="E11" s="2">
        <v>4</v>
      </c>
      <c r="F11" s="2">
        <v>8</v>
      </c>
      <c r="G11" s="2">
        <v>16</v>
      </c>
      <c r="H11" s="11"/>
    </row>
    <row r="12" spans="2:9" x14ac:dyDescent="0.2">
      <c r="B12" s="3"/>
      <c r="C12" s="2">
        <v>8</v>
      </c>
      <c r="D12" s="2" t="s">
        <v>21</v>
      </c>
      <c r="E12" s="2">
        <v>12</v>
      </c>
      <c r="F12" s="2">
        <v>20</v>
      </c>
      <c r="G12" s="2">
        <v>30</v>
      </c>
      <c r="H12" s="11"/>
    </row>
    <row r="13" spans="2:9" x14ac:dyDescent="0.2">
      <c r="B13" s="3"/>
      <c r="C13" s="19">
        <v>9</v>
      </c>
      <c r="D13" s="40" t="s">
        <v>123</v>
      </c>
      <c r="E13" s="40">
        <v>24</v>
      </c>
      <c r="F13" s="40">
        <v>40</v>
      </c>
      <c r="G13" s="40">
        <v>98</v>
      </c>
      <c r="H13" s="11"/>
    </row>
    <row r="14" spans="2:9" x14ac:dyDescent="0.2">
      <c r="B14" s="3"/>
      <c r="C14" s="19">
        <v>10</v>
      </c>
      <c r="D14" s="40" t="s">
        <v>109</v>
      </c>
      <c r="E14" s="19">
        <v>16</v>
      </c>
      <c r="F14" s="19">
        <v>24</v>
      </c>
      <c r="G14" s="19">
        <v>36</v>
      </c>
      <c r="H14" s="11"/>
    </row>
    <row r="15" spans="2:9" x14ac:dyDescent="0.2">
      <c r="B15" s="3"/>
      <c r="C15" s="19">
        <v>11</v>
      </c>
      <c r="D15" s="40" t="s">
        <v>92</v>
      </c>
      <c r="E15" s="19">
        <v>16</v>
      </c>
      <c r="F15" s="19">
        <v>24</v>
      </c>
      <c r="G15" s="19">
        <v>36</v>
      </c>
      <c r="H15" s="11"/>
    </row>
    <row r="16" spans="2:9" x14ac:dyDescent="0.2">
      <c r="B16" s="3"/>
      <c r="C16" s="19">
        <v>12</v>
      </c>
      <c r="D16" s="40" t="s">
        <v>93</v>
      </c>
      <c r="E16" s="19">
        <v>8</v>
      </c>
      <c r="F16" s="19">
        <v>16</v>
      </c>
      <c r="G16" s="19">
        <v>24</v>
      </c>
      <c r="H16" s="11"/>
    </row>
    <row r="17" spans="2:8" x14ac:dyDescent="0.2">
      <c r="B17" s="3"/>
      <c r="C17" s="2">
        <v>13</v>
      </c>
      <c r="D17" s="39" t="s">
        <v>94</v>
      </c>
      <c r="E17" s="2">
        <v>16</v>
      </c>
      <c r="F17" s="2">
        <v>24</v>
      </c>
      <c r="G17" s="2">
        <v>32</v>
      </c>
      <c r="H17" s="11"/>
    </row>
    <row r="18" spans="2:8" x14ac:dyDescent="0.2">
      <c r="B18" s="3"/>
      <c r="C18" s="71">
        <v>14</v>
      </c>
      <c r="D18" s="39" t="s">
        <v>95</v>
      </c>
      <c r="E18" s="2">
        <v>8</v>
      </c>
      <c r="F18" s="2">
        <v>16</v>
      </c>
      <c r="G18" s="2">
        <v>24</v>
      </c>
      <c r="H18" s="11"/>
    </row>
    <row r="19" spans="2:8" x14ac:dyDescent="0.2">
      <c r="B19" s="3"/>
      <c r="C19" s="2">
        <v>15</v>
      </c>
      <c r="D19" s="70" t="s">
        <v>96</v>
      </c>
      <c r="E19" s="69">
        <v>16</v>
      </c>
      <c r="F19" s="69">
        <v>24</v>
      </c>
      <c r="G19" s="69">
        <v>32</v>
      </c>
      <c r="H19" s="11"/>
    </row>
    <row r="20" spans="2:8" x14ac:dyDescent="0.2">
      <c r="B20" s="7">
        <v>2</v>
      </c>
      <c r="C20" s="211" t="s">
        <v>25</v>
      </c>
      <c r="D20" s="212"/>
      <c r="E20" s="210"/>
      <c r="F20" s="210"/>
      <c r="G20" s="210"/>
      <c r="H20" s="13"/>
    </row>
    <row r="21" spans="2:8" x14ac:dyDescent="0.2">
      <c r="B21" s="7"/>
      <c r="C21" s="60" t="s">
        <v>0</v>
      </c>
      <c r="D21" s="60" t="s">
        <v>24</v>
      </c>
      <c r="E21" s="206" t="s">
        <v>22</v>
      </c>
      <c r="F21" s="207"/>
      <c r="G21" s="208"/>
      <c r="H21" s="13"/>
    </row>
    <row r="22" spans="2:8" x14ac:dyDescent="0.2">
      <c r="B22" s="7"/>
      <c r="C22" s="2">
        <v>1</v>
      </c>
      <c r="D22" s="39" t="s">
        <v>101</v>
      </c>
      <c r="E22" s="205">
        <v>0.15</v>
      </c>
      <c r="F22" s="205"/>
      <c r="G22" s="205"/>
      <c r="H22" s="13"/>
    </row>
    <row r="23" spans="2:8" x14ac:dyDescent="0.2">
      <c r="B23" s="7"/>
      <c r="C23" s="2">
        <v>2</v>
      </c>
      <c r="D23" s="39" t="s">
        <v>10</v>
      </c>
      <c r="E23" s="205">
        <v>0.05</v>
      </c>
      <c r="F23" s="205"/>
      <c r="G23" s="205"/>
      <c r="H23" s="13"/>
    </row>
    <row r="24" spans="2:8" x14ac:dyDescent="0.2">
      <c r="B24" s="7"/>
      <c r="C24" s="2">
        <v>3</v>
      </c>
      <c r="D24" s="39" t="s">
        <v>20</v>
      </c>
      <c r="E24" s="205">
        <v>0.05</v>
      </c>
      <c r="F24" s="205"/>
      <c r="G24" s="205"/>
      <c r="H24" s="13"/>
    </row>
    <row r="25" spans="2:8" x14ac:dyDescent="0.2">
      <c r="B25" s="7"/>
      <c r="C25" s="2">
        <v>4</v>
      </c>
      <c r="D25" s="39" t="s">
        <v>120</v>
      </c>
      <c r="E25" s="205">
        <v>0.35</v>
      </c>
      <c r="F25" s="205"/>
      <c r="G25" s="205"/>
      <c r="H25" s="13"/>
    </row>
    <row r="26" spans="2:8" x14ac:dyDescent="0.2">
      <c r="B26" s="7"/>
      <c r="C26" s="2">
        <v>5</v>
      </c>
      <c r="D26" s="39" t="s">
        <v>121</v>
      </c>
      <c r="E26" s="205">
        <v>0.2</v>
      </c>
      <c r="F26" s="205"/>
      <c r="G26" s="205"/>
      <c r="H26" s="13"/>
    </row>
    <row r="27" spans="2:8" x14ac:dyDescent="0.2">
      <c r="B27" s="8"/>
      <c r="C27" s="2">
        <v>6</v>
      </c>
      <c r="D27" s="2" t="s">
        <v>23</v>
      </c>
      <c r="E27" s="205">
        <v>0.1</v>
      </c>
      <c r="F27" s="205"/>
      <c r="G27" s="205"/>
      <c r="H27" s="13"/>
    </row>
    <row r="28" spans="2:8" ht="12" thickBot="1" x14ac:dyDescent="0.25">
      <c r="B28" s="9"/>
      <c r="C28" s="4">
        <v>7</v>
      </c>
      <c r="D28" s="85" t="s">
        <v>102</v>
      </c>
      <c r="E28" s="204">
        <v>0.1</v>
      </c>
      <c r="F28" s="204"/>
      <c r="G28" s="204"/>
      <c r="H28" s="12"/>
    </row>
  </sheetData>
  <sheetProtection formatCells="0" formatColumns="0" formatRows="0" insertColumns="0" insertRows="0" insertHyperlinks="0" deleteColumns="0" deleteRows="0" sort="0" autoFilter="0" pivotTables="0"/>
  <mergeCells count="13">
    <mergeCell ref="B2:H2"/>
    <mergeCell ref="E28:G28"/>
    <mergeCell ref="E22:G22"/>
    <mergeCell ref="E23:G23"/>
    <mergeCell ref="E24:G24"/>
    <mergeCell ref="E25:G25"/>
    <mergeCell ref="E27:G27"/>
    <mergeCell ref="E21:G21"/>
    <mergeCell ref="E26:G26"/>
    <mergeCell ref="E3:G3"/>
    <mergeCell ref="E20:G20"/>
    <mergeCell ref="C20:D20"/>
    <mergeCell ref="C3:D3"/>
  </mergeCells>
  <phoneticPr fontId="5"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ReadMe</vt:lpstr>
      <vt:lpstr>Total Project Efforts - Summary</vt:lpstr>
      <vt:lpstr>Project Effort</vt:lpstr>
      <vt:lpstr>Benchmarks</vt:lpstr>
    </vt:vector>
  </TitlesOfParts>
  <Company>kareem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dc:creator>
  <cp:lastModifiedBy>Sunil WANANJE</cp:lastModifiedBy>
  <dcterms:created xsi:type="dcterms:W3CDTF">2007-04-27T11:14:51Z</dcterms:created>
  <dcterms:modified xsi:type="dcterms:W3CDTF">2016-11-30T11:43:20Z</dcterms:modified>
</cp:coreProperties>
</file>