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4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1" l="1"/>
  <c r="AF4" i="1"/>
  <c r="AF6" i="1"/>
  <c r="AF10" i="1"/>
  <c r="AF11" i="1"/>
  <c r="AF12" i="1"/>
  <c r="AF13" i="1"/>
  <c r="AF14" i="1"/>
  <c r="AF15" i="1"/>
  <c r="AF16" i="1"/>
  <c r="AF17" i="1"/>
  <c r="AF20" i="1"/>
  <c r="AF21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6" i="1"/>
  <c r="AF39" i="1"/>
  <c r="AF41" i="1"/>
  <c r="AF42" i="1"/>
  <c r="AF44" i="1"/>
  <c r="AF45" i="1"/>
  <c r="AF46" i="1"/>
  <c r="AF47" i="1"/>
  <c r="AF48" i="1"/>
  <c r="AF49" i="1"/>
  <c r="AF50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6" i="1"/>
  <c r="AF109" i="1"/>
  <c r="AF111" i="1"/>
  <c r="AF113" i="1"/>
  <c r="AF114" i="1"/>
  <c r="AF115" i="1"/>
  <c r="AF116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4" i="1"/>
  <c r="AF155" i="1"/>
  <c r="AF156" i="1"/>
  <c r="AF157" i="1"/>
  <c r="AF158" i="1"/>
  <c r="AF159" i="1"/>
  <c r="AF161" i="1"/>
  <c r="AF162" i="1"/>
  <c r="AF163" i="1"/>
  <c r="AF164" i="1"/>
  <c r="AF165" i="1"/>
  <c r="AF166" i="1"/>
  <c r="AF168" i="1"/>
  <c r="AF169" i="1"/>
  <c r="AF170" i="1"/>
  <c r="AF171" i="1"/>
  <c r="AF174" i="1"/>
  <c r="AF175" i="1"/>
  <c r="AF176" i="1"/>
  <c r="AF178" i="1"/>
  <c r="AF179" i="1"/>
  <c r="AF180" i="1"/>
  <c r="AF181" i="1"/>
  <c r="AF183" i="1"/>
  <c r="AF184" i="1"/>
  <c r="AF185" i="1"/>
  <c r="AF186" i="1"/>
  <c r="AF187" i="1"/>
  <c r="AF188" i="1"/>
  <c r="AF189" i="1"/>
  <c r="AF190" i="1"/>
  <c r="AF191" i="1"/>
  <c r="AF194" i="1"/>
  <c r="AF195" i="1"/>
  <c r="AF196" i="1"/>
  <c r="AC3" i="1"/>
  <c r="AD3" i="1"/>
  <c r="AA3" i="1"/>
  <c r="AB3" i="1"/>
  <c r="AE3" i="1"/>
  <c r="AC4" i="1"/>
  <c r="AD4" i="1"/>
  <c r="AA4" i="1"/>
  <c r="AB4" i="1"/>
  <c r="AE4" i="1"/>
  <c r="AC5" i="1"/>
  <c r="AD5" i="1"/>
  <c r="AA5" i="1"/>
  <c r="AB5" i="1"/>
  <c r="AE5" i="1"/>
  <c r="AC6" i="1"/>
  <c r="AD6" i="1"/>
  <c r="AA6" i="1"/>
  <c r="AB6" i="1"/>
  <c r="AE6" i="1"/>
  <c r="AC10" i="1"/>
  <c r="AD10" i="1"/>
  <c r="AA10" i="1"/>
  <c r="AB10" i="1"/>
  <c r="AE10" i="1"/>
  <c r="AC11" i="1"/>
  <c r="AD11" i="1"/>
  <c r="AA11" i="1"/>
  <c r="AB11" i="1"/>
  <c r="AE11" i="1"/>
  <c r="AC12" i="1"/>
  <c r="AD12" i="1"/>
  <c r="AA12" i="1"/>
  <c r="AB12" i="1"/>
  <c r="AE12" i="1"/>
  <c r="AC13" i="1"/>
  <c r="AD13" i="1"/>
  <c r="AA13" i="1"/>
  <c r="AB13" i="1"/>
  <c r="AE13" i="1"/>
  <c r="AC14" i="1"/>
  <c r="AD14" i="1"/>
  <c r="AA14" i="1"/>
  <c r="AB14" i="1"/>
  <c r="AE14" i="1"/>
  <c r="AC15" i="1"/>
  <c r="AD15" i="1"/>
  <c r="AA15" i="1"/>
  <c r="AB15" i="1"/>
  <c r="AE15" i="1"/>
  <c r="AC16" i="1"/>
  <c r="AD16" i="1"/>
  <c r="AA16" i="1"/>
  <c r="AB16" i="1"/>
  <c r="AE16" i="1"/>
  <c r="AC17" i="1"/>
  <c r="AD17" i="1"/>
  <c r="AA17" i="1"/>
  <c r="AB17" i="1"/>
  <c r="AE17" i="1"/>
  <c r="AC20" i="1"/>
  <c r="AD20" i="1"/>
  <c r="AA20" i="1"/>
  <c r="AB20" i="1"/>
  <c r="AE20" i="1"/>
  <c r="AC21" i="1"/>
  <c r="AD21" i="1"/>
  <c r="AA21" i="1"/>
  <c r="AB21" i="1"/>
  <c r="AE21" i="1"/>
  <c r="AC23" i="1"/>
  <c r="AD23" i="1"/>
  <c r="AA23" i="1"/>
  <c r="AB23" i="1"/>
  <c r="AE23" i="1"/>
  <c r="AC24" i="1"/>
  <c r="AD24" i="1"/>
  <c r="AA24" i="1"/>
  <c r="AB24" i="1"/>
  <c r="AE24" i="1"/>
  <c r="AC25" i="1"/>
  <c r="AD25" i="1"/>
  <c r="AA25" i="1"/>
  <c r="AB25" i="1"/>
  <c r="AE25" i="1"/>
  <c r="AC26" i="1"/>
  <c r="AD26" i="1"/>
  <c r="AA26" i="1"/>
  <c r="AB26" i="1"/>
  <c r="AE26" i="1"/>
  <c r="AC27" i="1"/>
  <c r="AD27" i="1"/>
  <c r="AA27" i="1"/>
  <c r="AB27" i="1"/>
  <c r="AE27" i="1"/>
  <c r="AC28" i="1"/>
  <c r="AD28" i="1"/>
  <c r="AA28" i="1"/>
  <c r="AB28" i="1"/>
  <c r="AE28" i="1"/>
  <c r="AC29" i="1"/>
  <c r="AD29" i="1"/>
  <c r="AA29" i="1"/>
  <c r="AB29" i="1"/>
  <c r="AE29" i="1"/>
  <c r="AC30" i="1"/>
  <c r="AD30" i="1"/>
  <c r="AA30" i="1"/>
  <c r="AB30" i="1"/>
  <c r="AE30" i="1"/>
  <c r="AC31" i="1"/>
  <c r="AD31" i="1"/>
  <c r="AA31" i="1"/>
  <c r="AB31" i="1"/>
  <c r="AE31" i="1"/>
  <c r="AC32" i="1"/>
  <c r="AD32" i="1"/>
  <c r="AA32" i="1"/>
  <c r="AB32" i="1"/>
  <c r="AE32" i="1"/>
  <c r="AC33" i="1"/>
  <c r="AD33" i="1"/>
  <c r="AA33" i="1"/>
  <c r="AB33" i="1"/>
  <c r="AE33" i="1"/>
  <c r="AC34" i="1"/>
  <c r="AD34" i="1"/>
  <c r="AA34" i="1"/>
  <c r="AB34" i="1"/>
  <c r="AE34" i="1"/>
  <c r="AC36" i="1"/>
  <c r="AD36" i="1"/>
  <c r="AA36" i="1"/>
  <c r="AB36" i="1"/>
  <c r="AE36" i="1"/>
  <c r="AC39" i="1"/>
  <c r="AD39" i="1"/>
  <c r="AA39" i="1"/>
  <c r="AB39" i="1"/>
  <c r="AE39" i="1"/>
  <c r="AC41" i="1"/>
  <c r="AD41" i="1"/>
  <c r="AA41" i="1"/>
  <c r="AB41" i="1"/>
  <c r="AE41" i="1"/>
  <c r="AC42" i="1"/>
  <c r="AD42" i="1"/>
  <c r="AA42" i="1"/>
  <c r="AB42" i="1"/>
  <c r="AE42" i="1"/>
  <c r="AC44" i="1"/>
  <c r="AD44" i="1"/>
  <c r="AA44" i="1"/>
  <c r="AB44" i="1"/>
  <c r="AE44" i="1"/>
  <c r="AC45" i="1"/>
  <c r="AD45" i="1"/>
  <c r="AA45" i="1"/>
  <c r="AB45" i="1"/>
  <c r="AE45" i="1"/>
  <c r="AC46" i="1"/>
  <c r="AD46" i="1"/>
  <c r="AA46" i="1"/>
  <c r="AB46" i="1"/>
  <c r="AE46" i="1"/>
  <c r="AC47" i="1"/>
  <c r="AD47" i="1"/>
  <c r="AA47" i="1"/>
  <c r="AB47" i="1"/>
  <c r="AE47" i="1"/>
  <c r="AC48" i="1"/>
  <c r="AD48" i="1"/>
  <c r="AA48" i="1"/>
  <c r="AB48" i="1"/>
  <c r="AE48" i="1"/>
  <c r="AC49" i="1"/>
  <c r="AD49" i="1"/>
  <c r="AA49" i="1"/>
  <c r="AB49" i="1"/>
  <c r="AE49" i="1"/>
  <c r="AC50" i="1"/>
  <c r="AD50" i="1"/>
  <c r="AA50" i="1"/>
  <c r="AB50" i="1"/>
  <c r="AE50" i="1"/>
  <c r="AC52" i="1"/>
  <c r="AD52" i="1"/>
  <c r="AA52" i="1"/>
  <c r="AB52" i="1"/>
  <c r="AE52" i="1"/>
  <c r="AC53" i="1"/>
  <c r="AD53" i="1"/>
  <c r="AA53" i="1"/>
  <c r="AB53" i="1"/>
  <c r="AE53" i="1"/>
  <c r="AC54" i="1"/>
  <c r="AD54" i="1"/>
  <c r="AA54" i="1"/>
  <c r="AB54" i="1"/>
  <c r="AE54" i="1"/>
  <c r="AC55" i="1"/>
  <c r="AD55" i="1"/>
  <c r="AA55" i="1"/>
  <c r="AB55" i="1"/>
  <c r="AE55" i="1"/>
  <c r="AC56" i="1"/>
  <c r="AD56" i="1"/>
  <c r="AA56" i="1"/>
  <c r="AB56" i="1"/>
  <c r="AE56" i="1"/>
  <c r="AC57" i="1"/>
  <c r="AD57" i="1"/>
  <c r="AA57" i="1"/>
  <c r="AB57" i="1"/>
  <c r="AE57" i="1"/>
  <c r="AC58" i="1"/>
  <c r="AD58" i="1"/>
  <c r="AA58" i="1"/>
  <c r="AB58" i="1"/>
  <c r="AE58" i="1"/>
  <c r="AC59" i="1"/>
  <c r="AD59" i="1"/>
  <c r="AA59" i="1"/>
  <c r="AB59" i="1"/>
  <c r="AE59" i="1"/>
  <c r="AC60" i="1"/>
  <c r="AD60" i="1"/>
  <c r="AA60" i="1"/>
  <c r="AB60" i="1"/>
  <c r="AE60" i="1"/>
  <c r="AC61" i="1"/>
  <c r="AD61" i="1"/>
  <c r="AA61" i="1"/>
  <c r="AB61" i="1"/>
  <c r="AE61" i="1"/>
  <c r="AC62" i="1"/>
  <c r="AD62" i="1"/>
  <c r="AA62" i="1"/>
  <c r="AB62" i="1"/>
  <c r="AE62" i="1"/>
  <c r="AC63" i="1"/>
  <c r="AD63" i="1"/>
  <c r="AA63" i="1"/>
  <c r="AB63" i="1"/>
  <c r="AE63" i="1"/>
  <c r="AC64" i="1"/>
  <c r="AD64" i="1"/>
  <c r="AA64" i="1"/>
  <c r="AB64" i="1"/>
  <c r="AE64" i="1"/>
  <c r="AC65" i="1"/>
  <c r="AD65" i="1"/>
  <c r="AA65" i="1"/>
  <c r="AB65" i="1"/>
  <c r="AE65" i="1"/>
  <c r="AC66" i="1"/>
  <c r="AD66" i="1"/>
  <c r="AA66" i="1"/>
  <c r="AB66" i="1"/>
  <c r="AE66" i="1"/>
  <c r="AC67" i="1"/>
  <c r="AD67" i="1"/>
  <c r="AA67" i="1"/>
  <c r="AB67" i="1"/>
  <c r="AE67" i="1"/>
  <c r="AC68" i="1"/>
  <c r="AD68" i="1"/>
  <c r="AA68" i="1"/>
  <c r="AB68" i="1"/>
  <c r="AE68" i="1"/>
  <c r="AC70" i="1"/>
  <c r="AD70" i="1"/>
  <c r="AA70" i="1"/>
  <c r="AB70" i="1"/>
  <c r="AE70" i="1"/>
  <c r="AC71" i="1"/>
  <c r="AD71" i="1"/>
  <c r="AA71" i="1"/>
  <c r="AB71" i="1"/>
  <c r="AE71" i="1"/>
  <c r="AC72" i="1"/>
  <c r="AD72" i="1"/>
  <c r="AA72" i="1"/>
  <c r="AB72" i="1"/>
  <c r="AE72" i="1"/>
  <c r="AC73" i="1"/>
  <c r="AD73" i="1"/>
  <c r="AA73" i="1"/>
  <c r="AB73" i="1"/>
  <c r="AE73" i="1"/>
  <c r="AC74" i="1"/>
  <c r="AD74" i="1"/>
  <c r="AA74" i="1"/>
  <c r="AB74" i="1"/>
  <c r="AE74" i="1"/>
  <c r="AC75" i="1"/>
  <c r="AD75" i="1"/>
  <c r="AA75" i="1"/>
  <c r="AB75" i="1"/>
  <c r="AE75" i="1"/>
  <c r="AC76" i="1"/>
  <c r="AD76" i="1"/>
  <c r="AA76" i="1"/>
  <c r="AB76" i="1"/>
  <c r="AE76" i="1"/>
  <c r="AC77" i="1"/>
  <c r="AD77" i="1"/>
  <c r="AA77" i="1"/>
  <c r="AB77" i="1"/>
  <c r="AE77" i="1"/>
  <c r="AC78" i="1"/>
  <c r="AD78" i="1"/>
  <c r="AA78" i="1"/>
  <c r="AB78" i="1"/>
  <c r="AE78" i="1"/>
  <c r="AC79" i="1"/>
  <c r="AD79" i="1"/>
  <c r="AA79" i="1"/>
  <c r="AB79" i="1"/>
  <c r="AE79" i="1"/>
  <c r="AC80" i="1"/>
  <c r="AD80" i="1"/>
  <c r="AA80" i="1"/>
  <c r="AB80" i="1"/>
  <c r="AE80" i="1"/>
  <c r="AC81" i="1"/>
  <c r="AD81" i="1"/>
  <c r="AA81" i="1"/>
  <c r="AB81" i="1"/>
  <c r="AE81" i="1"/>
  <c r="AC82" i="1"/>
  <c r="AD82" i="1"/>
  <c r="AA82" i="1"/>
  <c r="AB82" i="1"/>
  <c r="AE82" i="1"/>
  <c r="AC83" i="1"/>
  <c r="AD83" i="1"/>
  <c r="AA83" i="1"/>
  <c r="AB83" i="1"/>
  <c r="AE83" i="1"/>
  <c r="AC84" i="1"/>
  <c r="AD84" i="1"/>
  <c r="AA84" i="1"/>
  <c r="AB84" i="1"/>
  <c r="AE84" i="1"/>
  <c r="AC86" i="1"/>
  <c r="AD86" i="1"/>
  <c r="AA86" i="1"/>
  <c r="AB86" i="1"/>
  <c r="AE86" i="1"/>
  <c r="AC87" i="1"/>
  <c r="AD87" i="1"/>
  <c r="AA87" i="1"/>
  <c r="AB87" i="1"/>
  <c r="AE87" i="1"/>
  <c r="AC88" i="1"/>
  <c r="AD88" i="1"/>
  <c r="AA88" i="1"/>
  <c r="AB88" i="1"/>
  <c r="AE88" i="1"/>
  <c r="AC89" i="1"/>
  <c r="AD89" i="1"/>
  <c r="AA89" i="1"/>
  <c r="AB89" i="1"/>
  <c r="AE89" i="1"/>
  <c r="AC90" i="1"/>
  <c r="AD90" i="1"/>
  <c r="AA90" i="1"/>
  <c r="AB90" i="1"/>
  <c r="AE90" i="1"/>
  <c r="AC91" i="1"/>
  <c r="AD91" i="1"/>
  <c r="AA91" i="1"/>
  <c r="AB91" i="1"/>
  <c r="AE91" i="1"/>
  <c r="AC92" i="1"/>
  <c r="AD92" i="1"/>
  <c r="AA92" i="1"/>
  <c r="AB92" i="1"/>
  <c r="AE92" i="1"/>
  <c r="AC93" i="1"/>
  <c r="AD93" i="1"/>
  <c r="AA93" i="1"/>
  <c r="AB93" i="1"/>
  <c r="AE93" i="1"/>
  <c r="AC94" i="1"/>
  <c r="AD94" i="1"/>
  <c r="AA94" i="1"/>
  <c r="AB94" i="1"/>
  <c r="AE94" i="1"/>
  <c r="AC95" i="1"/>
  <c r="AD95" i="1"/>
  <c r="AA95" i="1"/>
  <c r="AB95" i="1"/>
  <c r="AE95" i="1"/>
  <c r="AC96" i="1"/>
  <c r="AD96" i="1"/>
  <c r="AA96" i="1"/>
  <c r="AB96" i="1"/>
  <c r="AE96" i="1"/>
  <c r="AC97" i="1"/>
  <c r="AD97" i="1"/>
  <c r="AA97" i="1"/>
  <c r="AB97" i="1"/>
  <c r="AE97" i="1"/>
  <c r="AC98" i="1"/>
  <c r="AD98" i="1"/>
  <c r="AA98" i="1"/>
  <c r="AB98" i="1"/>
  <c r="AE98" i="1"/>
  <c r="AC99" i="1"/>
  <c r="AD99" i="1"/>
  <c r="AA99" i="1"/>
  <c r="AB99" i="1"/>
  <c r="AE99" i="1"/>
  <c r="AC100" i="1"/>
  <c r="AD100" i="1"/>
  <c r="AA100" i="1"/>
  <c r="AB100" i="1"/>
  <c r="AE100" i="1"/>
  <c r="AC101" i="1"/>
  <c r="AD101" i="1"/>
  <c r="AA101" i="1"/>
  <c r="AB101" i="1"/>
  <c r="AE101" i="1"/>
  <c r="AC102" i="1"/>
  <c r="AD102" i="1"/>
  <c r="AA102" i="1"/>
  <c r="AB102" i="1"/>
  <c r="AE102" i="1"/>
  <c r="AC103" i="1"/>
  <c r="AD103" i="1"/>
  <c r="AA103" i="1"/>
  <c r="AB103" i="1"/>
  <c r="AE103" i="1"/>
  <c r="AC104" i="1"/>
  <c r="AD104" i="1"/>
  <c r="AA104" i="1"/>
  <c r="AB104" i="1"/>
  <c r="AE104" i="1"/>
  <c r="AC106" i="1"/>
  <c r="AD106" i="1"/>
  <c r="AA106" i="1"/>
  <c r="AB106" i="1"/>
  <c r="AE106" i="1"/>
  <c r="AC109" i="1"/>
  <c r="AD109" i="1"/>
  <c r="AA109" i="1"/>
  <c r="AB109" i="1"/>
  <c r="AE109" i="1"/>
  <c r="AC111" i="1"/>
  <c r="AD111" i="1"/>
  <c r="AA111" i="1"/>
  <c r="AB111" i="1"/>
  <c r="AE111" i="1"/>
  <c r="AC113" i="1"/>
  <c r="AD113" i="1"/>
  <c r="AA113" i="1"/>
  <c r="AB113" i="1"/>
  <c r="AE113" i="1"/>
  <c r="AC114" i="1"/>
  <c r="AD114" i="1"/>
  <c r="AA114" i="1"/>
  <c r="AB114" i="1"/>
  <c r="AE114" i="1"/>
  <c r="AC115" i="1"/>
  <c r="AD115" i="1"/>
  <c r="AA115" i="1"/>
  <c r="AB115" i="1"/>
  <c r="AE115" i="1"/>
  <c r="AC116" i="1"/>
  <c r="AD116" i="1"/>
  <c r="AA116" i="1"/>
  <c r="AB116" i="1"/>
  <c r="AE116" i="1"/>
  <c r="AC118" i="1"/>
  <c r="AD118" i="1"/>
  <c r="AA118" i="1"/>
  <c r="AB118" i="1"/>
  <c r="AE118" i="1"/>
  <c r="AC119" i="1"/>
  <c r="AD119" i="1"/>
  <c r="AA119" i="1"/>
  <c r="AB119" i="1"/>
  <c r="AE119" i="1"/>
  <c r="AC120" i="1"/>
  <c r="AD120" i="1"/>
  <c r="AA120" i="1"/>
  <c r="AB120" i="1"/>
  <c r="AE120" i="1"/>
  <c r="AC121" i="1"/>
  <c r="AD121" i="1"/>
  <c r="AA121" i="1"/>
  <c r="AB121" i="1"/>
  <c r="AE121" i="1"/>
  <c r="AC122" i="1"/>
  <c r="AD122" i="1"/>
  <c r="AA122" i="1"/>
  <c r="AB122" i="1"/>
  <c r="AE122" i="1"/>
  <c r="AC123" i="1"/>
  <c r="AD123" i="1"/>
  <c r="AA123" i="1"/>
  <c r="AB123" i="1"/>
  <c r="AE123" i="1"/>
  <c r="AC124" i="1"/>
  <c r="AD124" i="1"/>
  <c r="AA124" i="1"/>
  <c r="AB124" i="1"/>
  <c r="AE124" i="1"/>
  <c r="AC125" i="1"/>
  <c r="AD125" i="1"/>
  <c r="AA125" i="1"/>
  <c r="AB125" i="1"/>
  <c r="AE125" i="1"/>
  <c r="AC126" i="1"/>
  <c r="AD126" i="1"/>
  <c r="AA126" i="1"/>
  <c r="AB126" i="1"/>
  <c r="AE126" i="1"/>
  <c r="AC127" i="1"/>
  <c r="AD127" i="1"/>
  <c r="AA127" i="1"/>
  <c r="AB127" i="1"/>
  <c r="AE127" i="1"/>
  <c r="AC128" i="1"/>
  <c r="AD128" i="1"/>
  <c r="AA128" i="1"/>
  <c r="AB128" i="1"/>
  <c r="AE128" i="1"/>
  <c r="AC129" i="1"/>
  <c r="AD129" i="1"/>
  <c r="AA129" i="1"/>
  <c r="AB129" i="1"/>
  <c r="AE129" i="1"/>
  <c r="AC130" i="1"/>
  <c r="AD130" i="1"/>
  <c r="AA130" i="1"/>
  <c r="AB130" i="1"/>
  <c r="AE130" i="1"/>
  <c r="AC131" i="1"/>
  <c r="AD131" i="1"/>
  <c r="AA131" i="1"/>
  <c r="AB131" i="1"/>
  <c r="AE131" i="1"/>
  <c r="AC132" i="1"/>
  <c r="AD132" i="1"/>
  <c r="AA132" i="1"/>
  <c r="AB132" i="1"/>
  <c r="AE132" i="1"/>
  <c r="AC133" i="1"/>
  <c r="AD133" i="1"/>
  <c r="AA133" i="1"/>
  <c r="AB133" i="1"/>
  <c r="AE133" i="1"/>
  <c r="AC134" i="1"/>
  <c r="AD134" i="1"/>
  <c r="AA134" i="1"/>
  <c r="AB134" i="1"/>
  <c r="AE134" i="1"/>
  <c r="AC137" i="1"/>
  <c r="AD137" i="1"/>
  <c r="AA137" i="1"/>
  <c r="AB137" i="1"/>
  <c r="AE137" i="1"/>
  <c r="AC138" i="1"/>
  <c r="AD138" i="1"/>
  <c r="AA138" i="1"/>
  <c r="AB138" i="1"/>
  <c r="AE138" i="1"/>
  <c r="AC139" i="1"/>
  <c r="AD139" i="1"/>
  <c r="AA139" i="1"/>
  <c r="AB139" i="1"/>
  <c r="AE139" i="1"/>
  <c r="AC140" i="1"/>
  <c r="AD140" i="1"/>
  <c r="AA140" i="1"/>
  <c r="AB140" i="1"/>
  <c r="AE140" i="1"/>
  <c r="AC141" i="1"/>
  <c r="AD141" i="1"/>
  <c r="AA141" i="1"/>
  <c r="AB141" i="1"/>
  <c r="AE141" i="1"/>
  <c r="AC142" i="1"/>
  <c r="AD142" i="1"/>
  <c r="AA142" i="1"/>
  <c r="AB142" i="1"/>
  <c r="AE142" i="1"/>
  <c r="AC143" i="1"/>
  <c r="AD143" i="1"/>
  <c r="AA143" i="1"/>
  <c r="AB143" i="1"/>
  <c r="AE143" i="1"/>
  <c r="AC144" i="1"/>
  <c r="AD144" i="1"/>
  <c r="AA144" i="1"/>
  <c r="AB144" i="1"/>
  <c r="AE144" i="1"/>
  <c r="AC145" i="1"/>
  <c r="AD145" i="1"/>
  <c r="AA145" i="1"/>
  <c r="AB145" i="1"/>
  <c r="AE145" i="1"/>
  <c r="AC146" i="1"/>
  <c r="AD146" i="1"/>
  <c r="AA146" i="1"/>
  <c r="AB146" i="1"/>
  <c r="AE146" i="1"/>
  <c r="AC147" i="1"/>
  <c r="AD147" i="1"/>
  <c r="AA147" i="1"/>
  <c r="AB147" i="1"/>
  <c r="AE147" i="1"/>
  <c r="AC148" i="1"/>
  <c r="AD148" i="1"/>
  <c r="AA148" i="1"/>
  <c r="AB148" i="1"/>
  <c r="AE148" i="1"/>
  <c r="AC149" i="1"/>
  <c r="AD149" i="1"/>
  <c r="AA149" i="1"/>
  <c r="AB149" i="1"/>
  <c r="AE149" i="1"/>
  <c r="AC150" i="1"/>
  <c r="AD150" i="1"/>
  <c r="AA150" i="1"/>
  <c r="AB150" i="1"/>
  <c r="AE150" i="1"/>
  <c r="AC151" i="1"/>
  <c r="AD151" i="1"/>
  <c r="AA151" i="1"/>
  <c r="AB151" i="1"/>
  <c r="AE151" i="1"/>
  <c r="AC152" i="1"/>
  <c r="AD152" i="1"/>
  <c r="AA152" i="1"/>
  <c r="AB152" i="1"/>
  <c r="AE152" i="1"/>
  <c r="AC154" i="1"/>
  <c r="AD154" i="1"/>
  <c r="AA154" i="1"/>
  <c r="AB154" i="1"/>
  <c r="AE154" i="1"/>
  <c r="AC155" i="1"/>
  <c r="AD155" i="1"/>
  <c r="AA155" i="1"/>
  <c r="AB155" i="1"/>
  <c r="AE155" i="1"/>
  <c r="AC156" i="1"/>
  <c r="AD156" i="1"/>
  <c r="AA156" i="1"/>
  <c r="AB156" i="1"/>
  <c r="AE156" i="1"/>
  <c r="AC157" i="1"/>
  <c r="AD157" i="1"/>
  <c r="AA157" i="1"/>
  <c r="AB157" i="1"/>
  <c r="AE157" i="1"/>
  <c r="AC158" i="1"/>
  <c r="AD158" i="1"/>
  <c r="AA158" i="1"/>
  <c r="AB158" i="1"/>
  <c r="AE158" i="1"/>
  <c r="AC159" i="1"/>
  <c r="AD159" i="1"/>
  <c r="AA159" i="1"/>
  <c r="AB159" i="1"/>
  <c r="AE159" i="1"/>
  <c r="AC160" i="1"/>
  <c r="AD160" i="1"/>
  <c r="AA160" i="1"/>
  <c r="AB160" i="1"/>
  <c r="AE160" i="1"/>
  <c r="AC161" i="1"/>
  <c r="AD161" i="1"/>
  <c r="AA161" i="1"/>
  <c r="AB161" i="1"/>
  <c r="AE161" i="1"/>
  <c r="AC162" i="1"/>
  <c r="AD162" i="1"/>
  <c r="AA162" i="1"/>
  <c r="AB162" i="1"/>
  <c r="AE162" i="1"/>
  <c r="AC163" i="1"/>
  <c r="AD163" i="1"/>
  <c r="AA163" i="1"/>
  <c r="AB163" i="1"/>
  <c r="AE163" i="1"/>
  <c r="AC164" i="1"/>
  <c r="AD164" i="1"/>
  <c r="AA164" i="1"/>
  <c r="AB164" i="1"/>
  <c r="AE164" i="1"/>
  <c r="AC165" i="1"/>
  <c r="AD165" i="1"/>
  <c r="AA165" i="1"/>
  <c r="AB165" i="1"/>
  <c r="AE165" i="1"/>
  <c r="AC166" i="1"/>
  <c r="AD166" i="1"/>
  <c r="AA166" i="1"/>
  <c r="AB166" i="1"/>
  <c r="AE166" i="1"/>
  <c r="AC167" i="1"/>
  <c r="AD167" i="1"/>
  <c r="AA167" i="1"/>
  <c r="AB167" i="1"/>
  <c r="AE167" i="1"/>
  <c r="AC168" i="1"/>
  <c r="AD168" i="1"/>
  <c r="AA168" i="1"/>
  <c r="AB168" i="1"/>
  <c r="AE168" i="1"/>
  <c r="AC169" i="1"/>
  <c r="AD169" i="1"/>
  <c r="AA169" i="1"/>
  <c r="AB169" i="1"/>
  <c r="AE169" i="1"/>
  <c r="AC170" i="1"/>
  <c r="AD170" i="1"/>
  <c r="AA170" i="1"/>
  <c r="AB170" i="1"/>
  <c r="AE170" i="1"/>
  <c r="AC171" i="1"/>
  <c r="AD171" i="1"/>
  <c r="AA171" i="1"/>
  <c r="AB171" i="1"/>
  <c r="AE171" i="1"/>
  <c r="AC174" i="1"/>
  <c r="AD174" i="1"/>
  <c r="AA174" i="1"/>
  <c r="AB174" i="1"/>
  <c r="AE174" i="1"/>
  <c r="AC175" i="1"/>
  <c r="AD175" i="1"/>
  <c r="AA175" i="1"/>
  <c r="AB175" i="1"/>
  <c r="AE175" i="1"/>
  <c r="AC176" i="1"/>
  <c r="AD176" i="1"/>
  <c r="AA176" i="1"/>
  <c r="AB176" i="1"/>
  <c r="AE176" i="1"/>
  <c r="AC178" i="1"/>
  <c r="AD178" i="1"/>
  <c r="AA178" i="1"/>
  <c r="AB178" i="1"/>
  <c r="AE178" i="1"/>
  <c r="AC179" i="1"/>
  <c r="AD179" i="1"/>
  <c r="AA179" i="1"/>
  <c r="AB179" i="1"/>
  <c r="AE179" i="1"/>
  <c r="AC180" i="1"/>
  <c r="AD180" i="1"/>
  <c r="AA180" i="1"/>
  <c r="AB180" i="1"/>
  <c r="AE180" i="1"/>
  <c r="AC181" i="1"/>
  <c r="AD181" i="1"/>
  <c r="AA181" i="1"/>
  <c r="AB181" i="1"/>
  <c r="AE181" i="1"/>
  <c r="AC183" i="1"/>
  <c r="AD183" i="1"/>
  <c r="AA183" i="1"/>
  <c r="AB183" i="1"/>
  <c r="AE183" i="1"/>
  <c r="AC184" i="1"/>
  <c r="AD184" i="1"/>
  <c r="AA184" i="1"/>
  <c r="AB184" i="1"/>
  <c r="AE184" i="1"/>
  <c r="AC185" i="1"/>
  <c r="AD185" i="1"/>
  <c r="AA185" i="1"/>
  <c r="AB185" i="1"/>
  <c r="AE185" i="1"/>
  <c r="AC186" i="1"/>
  <c r="AD186" i="1"/>
  <c r="AA186" i="1"/>
  <c r="AB186" i="1"/>
  <c r="AE186" i="1"/>
  <c r="AC187" i="1"/>
  <c r="AD187" i="1"/>
  <c r="AA187" i="1"/>
  <c r="AB187" i="1"/>
  <c r="AE187" i="1"/>
  <c r="AC188" i="1"/>
  <c r="AD188" i="1"/>
  <c r="AA188" i="1"/>
  <c r="AB188" i="1"/>
  <c r="AE188" i="1"/>
  <c r="AC189" i="1"/>
  <c r="AD189" i="1"/>
  <c r="AA189" i="1"/>
  <c r="AB189" i="1"/>
  <c r="AE189" i="1"/>
  <c r="AC190" i="1"/>
  <c r="AD190" i="1"/>
  <c r="AA190" i="1"/>
  <c r="AB190" i="1"/>
  <c r="AE190" i="1"/>
  <c r="AC191" i="1"/>
  <c r="AD191" i="1"/>
  <c r="AA191" i="1"/>
  <c r="AB191" i="1"/>
  <c r="AE191" i="1"/>
  <c r="AC194" i="1"/>
  <c r="AD194" i="1"/>
  <c r="AA194" i="1"/>
  <c r="AB194" i="1"/>
  <c r="AE194" i="1"/>
  <c r="AC195" i="1"/>
  <c r="AD195" i="1"/>
  <c r="AA195" i="1"/>
  <c r="AB195" i="1"/>
  <c r="AE195" i="1"/>
  <c r="AC196" i="1"/>
  <c r="AD196" i="1"/>
  <c r="AA196" i="1"/>
  <c r="AB196" i="1"/>
  <c r="AE196" i="1"/>
</calcChain>
</file>

<file path=xl/sharedStrings.xml><?xml version="1.0" encoding="utf-8"?>
<sst xmlns="http://schemas.openxmlformats.org/spreadsheetml/2006/main" count="1988" uniqueCount="44">
  <si>
    <t>Index</t>
  </si>
  <si>
    <t>Treatment</t>
  </si>
  <si>
    <t>Constant</t>
  </si>
  <si>
    <t>Decreasing</t>
  </si>
  <si>
    <t>7/5 Check</t>
  </si>
  <si>
    <t>NA</t>
  </si>
  <si>
    <t>dead</t>
  </si>
  <si>
    <t>7/7 Check</t>
  </si>
  <si>
    <t>starting</t>
  </si>
  <si>
    <t>pupated</t>
  </si>
  <si>
    <t>mostly</t>
  </si>
  <si>
    <t>ID</t>
  </si>
  <si>
    <t>7/8 Check</t>
  </si>
  <si>
    <t>Sex</t>
  </si>
  <si>
    <t>female</t>
  </si>
  <si>
    <t>warm</t>
  </si>
  <si>
    <t>male</t>
  </si>
  <si>
    <t>cool</t>
  </si>
  <si>
    <t>Female_Line</t>
  </si>
  <si>
    <t>Adult_Treatment</t>
  </si>
  <si>
    <t>Body_Mass</t>
  </si>
  <si>
    <t>Yolked_Oocytes</t>
  </si>
  <si>
    <t>Mature_Oocytes</t>
  </si>
  <si>
    <t>Testes_Mass_Wet</t>
  </si>
  <si>
    <t>Testes_Mass_Dry</t>
  </si>
  <si>
    <t>Llength</t>
  </si>
  <si>
    <t>Lwidth</t>
  </si>
  <si>
    <t>Larea</t>
  </si>
  <si>
    <t>Lperimeter</t>
  </si>
  <si>
    <t>Rlength</t>
  </si>
  <si>
    <t>Rperimeter</t>
  </si>
  <si>
    <t>Rwidth</t>
  </si>
  <si>
    <t>Rarea</t>
  </si>
  <si>
    <t>Pupation_Date</t>
  </si>
  <si>
    <t>Days_to_Pupation</t>
  </si>
  <si>
    <t>Emergence_Date</t>
  </si>
  <si>
    <t>Days_to_Emerge</t>
  </si>
  <si>
    <t>Mlength</t>
  </si>
  <si>
    <t>Mwidth</t>
  </si>
  <si>
    <t>Marea</t>
  </si>
  <si>
    <t>Mperimereter</t>
  </si>
  <si>
    <t>Aspect_Ratio</t>
  </si>
  <si>
    <t>Roundness</t>
  </si>
  <si>
    <t>OE_status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</si>
</sst>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3" fillId="0" borderId="0" xfId="0" applyNumberFormat="1" applyFont="1"/>
    <xf numFmtId="0" fontId="0" fillId="0" borderId="0" xfId="0" applyFill="1"/>
    <xf numFmtId="14" fontId="3" fillId="0" borderId="0" xfId="0" applyNumberFormat="1" applyFont="1" applyFill="1"/>
    <xf numFmtId="164" fontId="0" fillId="0" borderId="0" xfId="0" applyNumberFormat="1" applyFill="1"/>
    <xf numFmtId="165" fontId="0" fillId="0" borderId="0" xfId="0" applyNumberFormat="1" applyFill="1"/>
    <xf numFmtId="14" fontId="0" fillId="0" borderId="0" xfId="0" applyNumberFormat="1" applyFill="1"/>
    <xf numFmtId="0" fontId="3" fillId="0" borderId="0" xfId="0" applyFont="1"/>
    <xf numFmtId="165" fontId="0" fillId="0" borderId="0" xfId="0" applyNumberFormat="1" applyFont="1" applyFill="1"/>
  </cellXfs>
  <cellStyles count="7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6"/>
  <sheetViews>
    <sheetView tabSelected="1" topLeftCell="B1" workbookViewId="0">
      <pane ySplit="1" topLeftCell="A2" activePane="bottomLeft" state="frozen"/>
      <selection pane="bottomLeft" activeCell="AH10" sqref="AH10"/>
    </sheetView>
  </sheetViews>
  <sheetFormatPr baseColWidth="10" defaultRowHeight="15" x14ac:dyDescent="0"/>
  <cols>
    <col min="1" max="1" width="0" hidden="1" customWidth="1"/>
    <col min="2" max="2" width="12.1640625" customWidth="1"/>
    <col min="3" max="3" width="10.83203125" customWidth="1"/>
    <col min="4" max="4" width="11" customWidth="1"/>
    <col min="5" max="7" width="10.83203125" style="4" hidden="1" customWidth="1"/>
    <col min="8" max="8" width="12.83203125" style="4" hidden="1" customWidth="1"/>
    <col min="9" max="9" width="10.83203125" style="4" hidden="1" customWidth="1"/>
    <col min="10" max="10" width="10.83203125" hidden="1" customWidth="1"/>
    <col min="11" max="11" width="14.6640625" hidden="1" customWidth="1"/>
    <col min="12" max="12" width="16.83203125" hidden="1" customWidth="1"/>
    <col min="13" max="13" width="10.83203125" customWidth="1"/>
    <col min="14" max="14" width="10.83203125" style="1" customWidth="1"/>
    <col min="15" max="16" width="10.83203125" customWidth="1"/>
    <col min="17" max="17" width="10.83203125" style="1" hidden="1" customWidth="1"/>
    <col min="18" max="18" width="15.5" style="1" hidden="1" customWidth="1"/>
    <col min="19" max="26" width="10.83203125" style="2" hidden="1" customWidth="1"/>
    <col min="27" max="28" width="10.83203125" hidden="1" customWidth="1"/>
    <col min="29" max="29" width="7.5" hidden="1" customWidth="1"/>
    <col min="30" max="30" width="10.83203125" hidden="1" customWidth="1"/>
    <col min="31" max="32" width="10.83203125" style="2" hidden="1" customWidth="1"/>
  </cols>
  <sheetData>
    <row r="1" spans="1:33" s="4" customFormat="1">
      <c r="A1" s="4" t="s">
        <v>0</v>
      </c>
      <c r="B1" s="4" t="s">
        <v>11</v>
      </c>
      <c r="C1" s="4" t="s">
        <v>1</v>
      </c>
      <c r="D1" s="4" t="s">
        <v>18</v>
      </c>
      <c r="E1" s="4" t="s">
        <v>4</v>
      </c>
      <c r="F1" s="4" t="s">
        <v>7</v>
      </c>
      <c r="G1" s="4" t="s">
        <v>12</v>
      </c>
      <c r="H1" s="4" t="s">
        <v>33</v>
      </c>
      <c r="I1" s="4" t="s">
        <v>34</v>
      </c>
      <c r="J1" s="4" t="s">
        <v>19</v>
      </c>
      <c r="K1" s="4" t="s">
        <v>35</v>
      </c>
      <c r="L1" s="4" t="s">
        <v>36</v>
      </c>
      <c r="M1" s="4" t="s">
        <v>13</v>
      </c>
      <c r="N1" s="6" t="s">
        <v>20</v>
      </c>
      <c r="O1" s="4" t="s">
        <v>21</v>
      </c>
      <c r="P1" s="4" t="s">
        <v>22</v>
      </c>
      <c r="Q1" s="6" t="s">
        <v>23</v>
      </c>
      <c r="R1" s="6" t="s">
        <v>24</v>
      </c>
      <c r="S1" s="7" t="s">
        <v>25</v>
      </c>
      <c r="T1" s="7" t="s">
        <v>26</v>
      </c>
      <c r="U1" s="7" t="s">
        <v>27</v>
      </c>
      <c r="V1" s="7" t="s">
        <v>28</v>
      </c>
      <c r="W1" s="7" t="s">
        <v>29</v>
      </c>
      <c r="X1" s="7" t="s">
        <v>31</v>
      </c>
      <c r="Y1" s="7" t="s">
        <v>32</v>
      </c>
      <c r="Z1" s="7" t="s">
        <v>30</v>
      </c>
      <c r="AA1" s="7" t="s">
        <v>37</v>
      </c>
      <c r="AB1" s="7" t="s">
        <v>38</v>
      </c>
      <c r="AC1" s="7" t="s">
        <v>39</v>
      </c>
      <c r="AD1" s="7" t="s">
        <v>40</v>
      </c>
      <c r="AE1" s="7" t="s">
        <v>41</v>
      </c>
      <c r="AF1" s="7" t="s">
        <v>42</v>
      </c>
      <c r="AG1" s="7" t="s">
        <v>43</v>
      </c>
    </row>
    <row r="2" spans="1:33">
      <c r="A2" s="4">
        <v>1</v>
      </c>
      <c r="B2" s="4">
        <v>1</v>
      </c>
      <c r="C2" s="4" t="s">
        <v>2</v>
      </c>
      <c r="D2" s="4">
        <v>1</v>
      </c>
      <c r="E2" s="4">
        <v>5</v>
      </c>
      <c r="F2" s="4" t="s">
        <v>5</v>
      </c>
      <c r="G2" s="4" t="s">
        <v>5</v>
      </c>
      <c r="H2" s="5">
        <v>42560</v>
      </c>
      <c r="I2" s="4">
        <v>15</v>
      </c>
      <c r="J2" s="4" t="s">
        <v>5</v>
      </c>
      <c r="K2" s="8">
        <v>42569</v>
      </c>
      <c r="L2" s="4">
        <v>24</v>
      </c>
      <c r="M2" s="4" t="s">
        <v>5</v>
      </c>
      <c r="N2" s="4" t="s">
        <v>5</v>
      </c>
      <c r="O2" s="4" t="s">
        <v>5</v>
      </c>
      <c r="P2" s="4" t="s">
        <v>5</v>
      </c>
      <c r="Q2" s="4" t="s">
        <v>5</v>
      </c>
      <c r="R2" s="4" t="s">
        <v>5</v>
      </c>
      <c r="S2" s="7" t="s">
        <v>5</v>
      </c>
      <c r="T2" s="7" t="s">
        <v>5</v>
      </c>
      <c r="U2" s="7" t="s">
        <v>5</v>
      </c>
      <c r="V2" s="7" t="s">
        <v>5</v>
      </c>
      <c r="W2" s="7" t="s">
        <v>5</v>
      </c>
      <c r="X2" s="7" t="s">
        <v>5</v>
      </c>
      <c r="Y2" s="7" t="s">
        <v>5</v>
      </c>
      <c r="Z2" s="7" t="s">
        <v>5</v>
      </c>
      <c r="AA2" s="7" t="s">
        <v>5</v>
      </c>
      <c r="AB2" s="2" t="s">
        <v>5</v>
      </c>
      <c r="AC2" s="2" t="s">
        <v>5</v>
      </c>
      <c r="AD2" s="2" t="s">
        <v>5</v>
      </c>
      <c r="AE2" s="2" t="s">
        <v>5</v>
      </c>
      <c r="AF2" s="2" t="s">
        <v>5</v>
      </c>
      <c r="AG2" s="2" t="s">
        <v>5</v>
      </c>
    </row>
    <row r="3" spans="1:33">
      <c r="A3" s="4">
        <v>3</v>
      </c>
      <c r="B3" s="4">
        <v>3</v>
      </c>
      <c r="C3" s="4" t="s">
        <v>2</v>
      </c>
      <c r="D3" s="4">
        <v>1</v>
      </c>
      <c r="E3" s="4">
        <v>5</v>
      </c>
      <c r="F3" s="4" t="s">
        <v>9</v>
      </c>
      <c r="G3" s="4" t="s">
        <v>5</v>
      </c>
      <c r="H3" s="8">
        <v>42558</v>
      </c>
      <c r="I3" s="4">
        <v>13</v>
      </c>
      <c r="J3" s="4" t="s">
        <v>15</v>
      </c>
      <c r="K3" s="8">
        <v>42569</v>
      </c>
      <c r="L3" s="4">
        <v>24</v>
      </c>
      <c r="M3" s="4" t="s">
        <v>14</v>
      </c>
      <c r="N3" s="6">
        <v>325.89999999999998</v>
      </c>
      <c r="O3" s="4">
        <v>59</v>
      </c>
      <c r="P3" s="4">
        <v>30</v>
      </c>
      <c r="Q3" s="6" t="s">
        <v>5</v>
      </c>
      <c r="R3" s="6" t="s">
        <v>5</v>
      </c>
      <c r="S3" s="7">
        <v>4.8860000000000001</v>
      </c>
      <c r="T3" s="7">
        <v>2.5840000000000001</v>
      </c>
      <c r="U3" s="7">
        <v>8.14</v>
      </c>
      <c r="V3" s="7">
        <v>11.816000000000001</v>
      </c>
      <c r="W3" s="7">
        <v>4.9800000000000004</v>
      </c>
      <c r="X3" s="7">
        <v>2.5910000000000002</v>
      </c>
      <c r="Y3" s="7">
        <v>8.2639999999999993</v>
      </c>
      <c r="Z3" s="7">
        <v>11.997999999999999</v>
      </c>
      <c r="AA3" s="2">
        <f t="shared" ref="AA3:AD6" si="0">AVERAGE(S3,W3)</f>
        <v>4.9329999999999998</v>
      </c>
      <c r="AB3" s="2">
        <f t="shared" si="0"/>
        <v>2.5875000000000004</v>
      </c>
      <c r="AC3" s="2">
        <f t="shared" si="0"/>
        <v>8.202</v>
      </c>
      <c r="AD3" s="2">
        <f t="shared" si="0"/>
        <v>11.907</v>
      </c>
      <c r="AE3" s="2">
        <f>AA3/AB3</f>
        <v>1.9064734299516906</v>
      </c>
      <c r="AF3" s="2">
        <f>4*PI()*Y3/Z3^2</f>
        <v>0.72141049705056004</v>
      </c>
      <c r="AG3" t="s">
        <v>5</v>
      </c>
    </row>
    <row r="4" spans="1:33">
      <c r="A4" s="4">
        <v>4</v>
      </c>
      <c r="B4" s="4">
        <v>4</v>
      </c>
      <c r="C4" s="4" t="s">
        <v>2</v>
      </c>
      <c r="D4" s="4">
        <v>1</v>
      </c>
      <c r="E4" s="4">
        <v>5</v>
      </c>
      <c r="F4" s="4" t="s">
        <v>10</v>
      </c>
      <c r="G4" s="4" t="s">
        <v>9</v>
      </c>
      <c r="H4" s="5">
        <v>42559</v>
      </c>
      <c r="I4" s="4">
        <v>14</v>
      </c>
      <c r="J4" s="4" t="s">
        <v>15</v>
      </c>
      <c r="K4" s="8">
        <v>42569</v>
      </c>
      <c r="L4" s="4">
        <v>24</v>
      </c>
      <c r="M4" s="4" t="s">
        <v>14</v>
      </c>
      <c r="N4" s="6">
        <v>263.5</v>
      </c>
      <c r="O4" s="4">
        <v>49</v>
      </c>
      <c r="P4" s="4">
        <v>21</v>
      </c>
      <c r="Q4" s="6" t="s">
        <v>5</v>
      </c>
      <c r="R4" s="6" t="s">
        <v>5</v>
      </c>
      <c r="S4" s="7">
        <v>4.8449999999999998</v>
      </c>
      <c r="T4" s="7">
        <v>2.5390000000000001</v>
      </c>
      <c r="U4" s="7">
        <v>7.9480000000000004</v>
      </c>
      <c r="V4" s="7">
        <v>11.662000000000001</v>
      </c>
      <c r="W4" s="7">
        <v>4.9249999999999998</v>
      </c>
      <c r="X4" s="7">
        <v>2.528</v>
      </c>
      <c r="Y4" s="7">
        <v>8.0229999999999997</v>
      </c>
      <c r="Z4" s="7">
        <v>11.833</v>
      </c>
      <c r="AA4" s="2">
        <f t="shared" si="0"/>
        <v>4.8849999999999998</v>
      </c>
      <c r="AB4" s="2">
        <f t="shared" si="0"/>
        <v>2.5335000000000001</v>
      </c>
      <c r="AC4" s="2">
        <f t="shared" si="0"/>
        <v>7.9855</v>
      </c>
      <c r="AD4" s="2">
        <f t="shared" si="0"/>
        <v>11.7475</v>
      </c>
      <c r="AE4" s="2">
        <f>AA4/AB4</f>
        <v>1.9281626208802052</v>
      </c>
      <c r="AF4" s="2">
        <f>4*PI()*Y4/Z4^2</f>
        <v>0.72004050395300356</v>
      </c>
      <c r="AG4">
        <v>5</v>
      </c>
    </row>
    <row r="5" spans="1:33">
      <c r="A5" s="4">
        <v>5</v>
      </c>
      <c r="B5" s="4">
        <v>5</v>
      </c>
      <c r="C5" s="4" t="s">
        <v>2</v>
      </c>
      <c r="D5" s="4">
        <v>1</v>
      </c>
      <c r="E5" s="4">
        <v>5</v>
      </c>
      <c r="F5" s="4" t="s">
        <v>9</v>
      </c>
      <c r="G5" s="4" t="s">
        <v>5</v>
      </c>
      <c r="H5" s="5">
        <v>42560</v>
      </c>
      <c r="I5" s="4">
        <v>15</v>
      </c>
      <c r="J5" s="4" t="s">
        <v>15</v>
      </c>
      <c r="K5" s="8">
        <v>42570</v>
      </c>
      <c r="L5" s="4">
        <v>25</v>
      </c>
      <c r="M5" s="4" t="s">
        <v>14</v>
      </c>
      <c r="N5" s="6">
        <v>319.5</v>
      </c>
      <c r="O5" s="4">
        <v>85</v>
      </c>
      <c r="P5" s="4">
        <v>45</v>
      </c>
      <c r="Q5" s="6" t="s">
        <v>5</v>
      </c>
      <c r="R5" s="6" t="s">
        <v>5</v>
      </c>
      <c r="S5" s="7">
        <v>4.8250000000000002</v>
      </c>
      <c r="T5" s="7">
        <v>2.6389999999999998</v>
      </c>
      <c r="U5" s="7">
        <v>8.5570000000000004</v>
      </c>
      <c r="V5" s="7">
        <v>11.927</v>
      </c>
      <c r="W5" s="7" t="s">
        <v>5</v>
      </c>
      <c r="X5" s="7" t="s">
        <v>5</v>
      </c>
      <c r="Y5" s="7" t="s">
        <v>5</v>
      </c>
      <c r="Z5" s="7" t="s">
        <v>5</v>
      </c>
      <c r="AA5" s="2">
        <f t="shared" si="0"/>
        <v>4.8250000000000002</v>
      </c>
      <c r="AB5" s="2">
        <f t="shared" si="0"/>
        <v>2.6389999999999998</v>
      </c>
      <c r="AC5" s="2">
        <f t="shared" si="0"/>
        <v>8.5570000000000004</v>
      </c>
      <c r="AD5" s="2">
        <f t="shared" si="0"/>
        <v>11.927</v>
      </c>
      <c r="AE5" s="2">
        <f>AA5/AB5</f>
        <v>1.8283440697233804</v>
      </c>
      <c r="AF5" s="2" t="s">
        <v>5</v>
      </c>
      <c r="AG5">
        <v>2</v>
      </c>
    </row>
    <row r="6" spans="1:33">
      <c r="A6" s="4">
        <v>6</v>
      </c>
      <c r="B6" s="4">
        <v>6</v>
      </c>
      <c r="C6" s="4" t="s">
        <v>2</v>
      </c>
      <c r="D6" s="4">
        <v>1</v>
      </c>
      <c r="E6" s="4">
        <v>5</v>
      </c>
      <c r="F6" s="4" t="s">
        <v>8</v>
      </c>
      <c r="G6" s="4" t="s">
        <v>9</v>
      </c>
      <c r="H6" s="5">
        <v>42559</v>
      </c>
      <c r="I6" s="4">
        <v>14</v>
      </c>
      <c r="J6" s="4" t="s">
        <v>17</v>
      </c>
      <c r="K6" s="8">
        <v>42570</v>
      </c>
      <c r="L6" s="4">
        <v>25</v>
      </c>
      <c r="M6" s="4" t="s">
        <v>14</v>
      </c>
      <c r="N6" s="6">
        <v>383.4</v>
      </c>
      <c r="O6" s="4">
        <v>68</v>
      </c>
      <c r="P6" s="4">
        <v>19</v>
      </c>
      <c r="Q6" s="6" t="s">
        <v>5</v>
      </c>
      <c r="R6" s="6" t="s">
        <v>5</v>
      </c>
      <c r="S6" s="7">
        <v>4.5540000000000003</v>
      </c>
      <c r="T6" s="7">
        <v>2.5489999999999999</v>
      </c>
      <c r="U6" s="7">
        <v>7.77</v>
      </c>
      <c r="V6" s="7">
        <v>11.398</v>
      </c>
      <c r="W6" s="7">
        <v>4.5759999999999996</v>
      </c>
      <c r="X6" s="7">
        <v>2.6949999999999998</v>
      </c>
      <c r="Y6" s="7">
        <v>8.0559999999999992</v>
      </c>
      <c r="Z6" s="7">
        <v>11.436999999999999</v>
      </c>
      <c r="AA6" s="2">
        <f t="shared" si="0"/>
        <v>4.5649999999999995</v>
      </c>
      <c r="AB6" s="2">
        <f t="shared" si="0"/>
        <v>2.6219999999999999</v>
      </c>
      <c r="AC6" s="2">
        <f t="shared" si="0"/>
        <v>7.9129999999999994</v>
      </c>
      <c r="AD6" s="2">
        <f t="shared" si="0"/>
        <v>11.4175</v>
      </c>
      <c r="AE6" s="2">
        <f>AA6/AB6</f>
        <v>1.7410373760488176</v>
      </c>
      <c r="AF6" s="2">
        <f>4*PI()*Y6/Z6^2</f>
        <v>0.77393605490076967</v>
      </c>
      <c r="AG6">
        <v>2</v>
      </c>
    </row>
    <row r="7" spans="1:33">
      <c r="A7" s="4">
        <v>7</v>
      </c>
      <c r="B7" s="4">
        <v>7</v>
      </c>
      <c r="C7" s="4" t="s">
        <v>2</v>
      </c>
      <c r="D7" s="4">
        <v>1</v>
      </c>
      <c r="E7" s="4">
        <v>4</v>
      </c>
      <c r="F7" s="4" t="s">
        <v>5</v>
      </c>
      <c r="G7" s="4" t="s">
        <v>5</v>
      </c>
      <c r="H7" s="5">
        <v>42560</v>
      </c>
      <c r="I7" s="4">
        <v>15</v>
      </c>
      <c r="J7" s="4" t="s">
        <v>17</v>
      </c>
      <c r="K7" s="8">
        <v>42571</v>
      </c>
      <c r="L7" s="4">
        <v>26</v>
      </c>
      <c r="M7" s="4" t="s">
        <v>14</v>
      </c>
      <c r="N7" s="6">
        <v>365.7</v>
      </c>
      <c r="O7" s="4">
        <v>73</v>
      </c>
      <c r="P7" s="4">
        <v>8</v>
      </c>
      <c r="Q7" s="6" t="s">
        <v>5</v>
      </c>
      <c r="R7" s="6" t="s">
        <v>5</v>
      </c>
      <c r="S7" s="7" t="s">
        <v>5</v>
      </c>
      <c r="T7" s="7" t="s">
        <v>5</v>
      </c>
      <c r="U7" s="7" t="s">
        <v>5</v>
      </c>
      <c r="V7" s="7" t="s">
        <v>5</v>
      </c>
      <c r="W7" s="7" t="s">
        <v>5</v>
      </c>
      <c r="X7" s="7" t="s">
        <v>5</v>
      </c>
      <c r="Y7" s="7" t="s">
        <v>5</v>
      </c>
      <c r="Z7" s="7" t="s">
        <v>5</v>
      </c>
      <c r="AA7" s="2" t="s">
        <v>5</v>
      </c>
      <c r="AB7" s="2" t="s">
        <v>5</v>
      </c>
      <c r="AC7" s="2" t="s">
        <v>5</v>
      </c>
      <c r="AD7" s="2" t="s">
        <v>5</v>
      </c>
      <c r="AE7" s="2" t="s">
        <v>5</v>
      </c>
      <c r="AF7" s="2" t="s">
        <v>5</v>
      </c>
      <c r="AG7">
        <v>5</v>
      </c>
    </row>
    <row r="8" spans="1:33">
      <c r="A8" s="4">
        <v>8</v>
      </c>
      <c r="B8" s="4">
        <v>8</v>
      </c>
      <c r="C8" s="4" t="s">
        <v>2</v>
      </c>
      <c r="D8" s="4">
        <v>1</v>
      </c>
      <c r="E8" s="4">
        <v>5</v>
      </c>
      <c r="F8" s="4" t="s">
        <v>10</v>
      </c>
      <c r="G8" s="4" t="s">
        <v>9</v>
      </c>
      <c r="H8" s="5">
        <v>42559</v>
      </c>
      <c r="I8" s="4">
        <v>14</v>
      </c>
      <c r="J8" s="4" t="s">
        <v>5</v>
      </c>
      <c r="K8" s="8">
        <v>42570</v>
      </c>
      <c r="L8" s="4">
        <v>25</v>
      </c>
      <c r="M8" s="4" t="s">
        <v>5</v>
      </c>
      <c r="N8" s="4" t="s">
        <v>5</v>
      </c>
      <c r="O8" s="4" t="s">
        <v>5</v>
      </c>
      <c r="P8" s="4" t="s">
        <v>5</v>
      </c>
      <c r="Q8" s="4" t="s">
        <v>5</v>
      </c>
      <c r="R8" s="4" t="s">
        <v>5</v>
      </c>
      <c r="S8" s="7" t="s">
        <v>5</v>
      </c>
      <c r="T8" s="7" t="s">
        <v>5</v>
      </c>
      <c r="U8" s="7" t="s">
        <v>5</v>
      </c>
      <c r="V8" s="7" t="s">
        <v>5</v>
      </c>
      <c r="W8" s="7" t="s">
        <v>5</v>
      </c>
      <c r="X8" s="7" t="s">
        <v>5</v>
      </c>
      <c r="Y8" s="7" t="s">
        <v>5</v>
      </c>
      <c r="Z8" s="7" t="s">
        <v>5</v>
      </c>
      <c r="AA8" s="2" t="s">
        <v>5</v>
      </c>
      <c r="AB8" s="2" t="s">
        <v>5</v>
      </c>
      <c r="AC8" s="2" t="s">
        <v>5</v>
      </c>
      <c r="AD8" s="2" t="s">
        <v>5</v>
      </c>
      <c r="AE8" s="2" t="s">
        <v>5</v>
      </c>
      <c r="AF8" s="2" t="s">
        <v>5</v>
      </c>
      <c r="AG8" s="2" t="s">
        <v>5</v>
      </c>
    </row>
    <row r="9" spans="1:33">
      <c r="A9" s="4">
        <v>9</v>
      </c>
      <c r="B9" s="4">
        <v>9</v>
      </c>
      <c r="C9" s="4" t="s">
        <v>2</v>
      </c>
      <c r="D9" s="4">
        <v>1</v>
      </c>
      <c r="E9" s="4">
        <v>3</v>
      </c>
      <c r="F9" s="4" t="s">
        <v>5</v>
      </c>
      <c r="G9" s="4">
        <v>5</v>
      </c>
      <c r="H9" s="8">
        <v>42562</v>
      </c>
      <c r="I9" s="4">
        <v>17</v>
      </c>
      <c r="J9" s="4" t="s">
        <v>5</v>
      </c>
      <c r="K9" s="4" t="s">
        <v>5</v>
      </c>
      <c r="L9" s="4" t="s">
        <v>5</v>
      </c>
      <c r="M9" s="4" t="s">
        <v>5</v>
      </c>
      <c r="N9" s="4" t="s">
        <v>5</v>
      </c>
      <c r="O9" s="4" t="s">
        <v>5</v>
      </c>
      <c r="P9" s="4" t="s">
        <v>5</v>
      </c>
      <c r="Q9" s="4" t="s">
        <v>5</v>
      </c>
      <c r="R9" s="4" t="s">
        <v>5</v>
      </c>
      <c r="S9" s="7" t="s">
        <v>5</v>
      </c>
      <c r="T9" s="7" t="s">
        <v>5</v>
      </c>
      <c r="U9" s="7" t="s">
        <v>5</v>
      </c>
      <c r="V9" s="7" t="s">
        <v>5</v>
      </c>
      <c r="W9" s="7" t="s">
        <v>5</v>
      </c>
      <c r="X9" s="7" t="s">
        <v>5</v>
      </c>
      <c r="Y9" s="7" t="s">
        <v>5</v>
      </c>
      <c r="Z9" s="7" t="s">
        <v>5</v>
      </c>
      <c r="AA9" s="2" t="s">
        <v>5</v>
      </c>
      <c r="AB9" s="2" t="s">
        <v>5</v>
      </c>
      <c r="AC9" s="2" t="s">
        <v>5</v>
      </c>
      <c r="AD9" s="2" t="s">
        <v>5</v>
      </c>
      <c r="AE9" s="2" t="s">
        <v>5</v>
      </c>
      <c r="AF9" s="2" t="s">
        <v>5</v>
      </c>
      <c r="AG9" s="2" t="s">
        <v>5</v>
      </c>
    </row>
    <row r="10" spans="1:33">
      <c r="A10" s="4">
        <v>10</v>
      </c>
      <c r="B10" s="4">
        <v>10</v>
      </c>
      <c r="C10" s="4" t="s">
        <v>2</v>
      </c>
      <c r="D10" s="4">
        <v>1</v>
      </c>
      <c r="E10" s="4">
        <v>5</v>
      </c>
      <c r="F10" s="4" t="s">
        <v>8</v>
      </c>
      <c r="G10" s="4" t="s">
        <v>9</v>
      </c>
      <c r="H10" s="5">
        <v>42559</v>
      </c>
      <c r="I10" s="4">
        <v>14</v>
      </c>
      <c r="J10" s="4" t="s">
        <v>15</v>
      </c>
      <c r="K10" s="8">
        <v>42571</v>
      </c>
      <c r="L10" s="4">
        <v>26</v>
      </c>
      <c r="M10" s="4" t="s">
        <v>16</v>
      </c>
      <c r="N10" s="6">
        <v>326.89999999999998</v>
      </c>
      <c r="O10" s="4" t="s">
        <v>5</v>
      </c>
      <c r="P10" s="4" t="s">
        <v>5</v>
      </c>
      <c r="Q10" s="6">
        <v>11.8</v>
      </c>
      <c r="R10" s="6">
        <v>2.6</v>
      </c>
      <c r="S10" s="7">
        <v>5.14</v>
      </c>
      <c r="T10" s="7">
        <v>2.6480000000000001</v>
      </c>
      <c r="U10" s="4">
        <v>8.7609999999999992</v>
      </c>
      <c r="V10" s="4">
        <v>12.265000000000001</v>
      </c>
      <c r="W10" s="7">
        <v>5.1509999999999998</v>
      </c>
      <c r="X10" s="7">
        <v>2.6829999999999998</v>
      </c>
      <c r="Y10" s="4">
        <v>8.7629999999999999</v>
      </c>
      <c r="Z10" s="4">
        <v>12.363</v>
      </c>
      <c r="AA10" s="2">
        <f t="shared" ref="AA10:AD17" si="1">AVERAGE(S10,W10)</f>
        <v>5.1455000000000002</v>
      </c>
      <c r="AB10" s="2">
        <f t="shared" si="1"/>
        <v>2.6654999999999998</v>
      </c>
      <c r="AC10" s="2">
        <f t="shared" si="1"/>
        <v>8.7620000000000005</v>
      </c>
      <c r="AD10" s="2">
        <f t="shared" si="1"/>
        <v>12.314</v>
      </c>
      <c r="AE10" s="2">
        <f t="shared" ref="AE10:AE17" si="2">AA10/AB10</f>
        <v>1.9304070530857254</v>
      </c>
      <c r="AF10" s="2">
        <f t="shared" ref="AF10:AF17" si="3">4*PI()*Y10/Z10^2</f>
        <v>0.72046839994916267</v>
      </c>
      <c r="AG10">
        <v>5</v>
      </c>
    </row>
    <row r="11" spans="1:33">
      <c r="A11" s="4">
        <v>11</v>
      </c>
      <c r="B11" s="4">
        <v>11</v>
      </c>
      <c r="C11" s="4" t="s">
        <v>2</v>
      </c>
      <c r="D11" s="4">
        <v>1</v>
      </c>
      <c r="E11" s="4">
        <v>5</v>
      </c>
      <c r="F11" s="4" t="s">
        <v>8</v>
      </c>
      <c r="G11" s="4" t="s">
        <v>9</v>
      </c>
      <c r="H11" s="5">
        <v>42559</v>
      </c>
      <c r="I11" s="4">
        <v>14</v>
      </c>
      <c r="J11" s="4" t="s">
        <v>17</v>
      </c>
      <c r="K11" s="8">
        <v>42571</v>
      </c>
      <c r="L11" s="4">
        <v>26</v>
      </c>
      <c r="M11" s="4" t="s">
        <v>16</v>
      </c>
      <c r="N11" s="6">
        <v>428.2</v>
      </c>
      <c r="O11" s="4" t="s">
        <v>5</v>
      </c>
      <c r="P11" s="4" t="s">
        <v>5</v>
      </c>
      <c r="Q11" s="6">
        <v>11.8</v>
      </c>
      <c r="R11" s="6">
        <v>2.5</v>
      </c>
      <c r="S11" s="7">
        <v>5.048</v>
      </c>
      <c r="T11" s="7">
        <v>2.5680000000000001</v>
      </c>
      <c r="U11" s="4">
        <v>8.4480000000000004</v>
      </c>
      <c r="V11" s="4">
        <v>12.047000000000001</v>
      </c>
      <c r="W11" s="7">
        <v>5.0460000000000003</v>
      </c>
      <c r="X11" s="7">
        <v>2.5739999999999998</v>
      </c>
      <c r="Y11" s="4">
        <v>8.4130000000000003</v>
      </c>
      <c r="Z11" s="4">
        <v>12.058</v>
      </c>
      <c r="AA11" s="2">
        <f t="shared" si="1"/>
        <v>5.0470000000000006</v>
      </c>
      <c r="AB11" s="2">
        <f t="shared" si="1"/>
        <v>2.5709999999999997</v>
      </c>
      <c r="AC11" s="2">
        <f t="shared" si="1"/>
        <v>8.4305000000000003</v>
      </c>
      <c r="AD11" s="2">
        <f t="shared" si="1"/>
        <v>12.0525</v>
      </c>
      <c r="AE11" s="2">
        <f t="shared" si="2"/>
        <v>1.9630493971217429</v>
      </c>
      <c r="AF11" s="2">
        <f t="shared" si="3"/>
        <v>0.72712687028042866</v>
      </c>
      <c r="AG11">
        <v>3</v>
      </c>
    </row>
    <row r="12" spans="1:33">
      <c r="A12" s="4">
        <v>12</v>
      </c>
      <c r="B12" s="4">
        <v>12</v>
      </c>
      <c r="C12" s="4" t="s">
        <v>2</v>
      </c>
      <c r="D12" s="4">
        <v>1</v>
      </c>
      <c r="E12" s="4">
        <v>5</v>
      </c>
      <c r="F12" s="4" t="s">
        <v>10</v>
      </c>
      <c r="G12" s="4" t="s">
        <v>9</v>
      </c>
      <c r="H12" s="5">
        <v>42559</v>
      </c>
      <c r="I12" s="4">
        <v>14</v>
      </c>
      <c r="J12" s="4" t="s">
        <v>17</v>
      </c>
      <c r="K12" s="8">
        <v>42570</v>
      </c>
      <c r="L12" s="4">
        <v>25</v>
      </c>
      <c r="M12" s="4" t="s">
        <v>16</v>
      </c>
      <c r="N12" s="6">
        <v>440</v>
      </c>
      <c r="O12" s="4" t="s">
        <v>5</v>
      </c>
      <c r="P12" s="4" t="s">
        <v>5</v>
      </c>
      <c r="Q12" s="6">
        <v>12.1</v>
      </c>
      <c r="R12" s="6">
        <v>3</v>
      </c>
      <c r="S12" s="7">
        <v>4.9580000000000002</v>
      </c>
      <c r="T12" s="7">
        <v>2.597</v>
      </c>
      <c r="U12" s="4">
        <v>8.1579999999999995</v>
      </c>
      <c r="V12" s="4">
        <v>11.95</v>
      </c>
      <c r="W12" s="7">
        <v>4.9640000000000004</v>
      </c>
      <c r="X12" s="7">
        <v>2.597</v>
      </c>
      <c r="Y12" s="4">
        <v>8.2349999999999994</v>
      </c>
      <c r="Z12" s="4">
        <v>12.036</v>
      </c>
      <c r="AA12" s="2">
        <f t="shared" si="1"/>
        <v>4.9610000000000003</v>
      </c>
      <c r="AB12" s="2">
        <f t="shared" si="1"/>
        <v>2.597</v>
      </c>
      <c r="AC12" s="2">
        <f t="shared" si="1"/>
        <v>8.1965000000000003</v>
      </c>
      <c r="AD12" s="2">
        <f t="shared" si="1"/>
        <v>11.992999999999999</v>
      </c>
      <c r="AE12" s="2">
        <f t="shared" si="2"/>
        <v>1.9102810935695034</v>
      </c>
      <c r="AF12" s="2">
        <f t="shared" si="3"/>
        <v>0.71434680953019813</v>
      </c>
      <c r="AG12">
        <v>5</v>
      </c>
    </row>
    <row r="13" spans="1:33">
      <c r="A13" s="4">
        <v>13</v>
      </c>
      <c r="B13" s="4">
        <v>13</v>
      </c>
      <c r="C13" s="4" t="s">
        <v>2</v>
      </c>
      <c r="D13" s="4">
        <v>1</v>
      </c>
      <c r="E13" s="4">
        <v>4</v>
      </c>
      <c r="F13" s="4" t="s">
        <v>8</v>
      </c>
      <c r="G13" s="4" t="s">
        <v>9</v>
      </c>
      <c r="H13" s="5">
        <v>42559</v>
      </c>
      <c r="I13" s="4">
        <v>14</v>
      </c>
      <c r="J13" s="4" t="s">
        <v>15</v>
      </c>
      <c r="K13" s="8">
        <v>42571</v>
      </c>
      <c r="L13" s="4">
        <v>26</v>
      </c>
      <c r="M13" s="4" t="s">
        <v>14</v>
      </c>
      <c r="N13" s="6">
        <v>320.5</v>
      </c>
      <c r="O13" s="4">
        <v>23</v>
      </c>
      <c r="P13" s="4">
        <v>0</v>
      </c>
      <c r="Q13" s="6" t="s">
        <v>5</v>
      </c>
      <c r="R13" s="6" t="s">
        <v>5</v>
      </c>
      <c r="S13" s="7">
        <v>4.9329999999999998</v>
      </c>
      <c r="T13" s="7">
        <v>2.5649999999999999</v>
      </c>
      <c r="U13" s="7">
        <v>8.1159999999999997</v>
      </c>
      <c r="V13" s="7">
        <v>11.846</v>
      </c>
      <c r="W13" s="7">
        <v>5.0490000000000004</v>
      </c>
      <c r="X13" s="7">
        <v>2.6160000000000001</v>
      </c>
      <c r="Y13" s="7">
        <v>8.3390000000000004</v>
      </c>
      <c r="Z13" s="7">
        <v>12.063000000000001</v>
      </c>
      <c r="AA13" s="2">
        <f t="shared" si="1"/>
        <v>4.9909999999999997</v>
      </c>
      <c r="AB13" s="2">
        <f t="shared" si="1"/>
        <v>2.5905</v>
      </c>
      <c r="AC13" s="2">
        <f t="shared" si="1"/>
        <v>8.2274999999999991</v>
      </c>
      <c r="AD13" s="2">
        <f t="shared" si="1"/>
        <v>11.954499999999999</v>
      </c>
      <c r="AE13" s="2">
        <f t="shared" si="2"/>
        <v>1.9266550858907545</v>
      </c>
      <c r="AF13" s="2">
        <f t="shared" si="3"/>
        <v>0.72013377826004199</v>
      </c>
      <c r="AG13">
        <v>0</v>
      </c>
    </row>
    <row r="14" spans="1:33">
      <c r="A14" s="4">
        <v>14</v>
      </c>
      <c r="B14" s="4">
        <v>14</v>
      </c>
      <c r="C14" s="4" t="s">
        <v>2</v>
      </c>
      <c r="D14" s="4">
        <v>1</v>
      </c>
      <c r="E14" s="4">
        <v>4</v>
      </c>
      <c r="F14" s="4" t="s">
        <v>8</v>
      </c>
      <c r="G14" s="4" t="s">
        <v>5</v>
      </c>
      <c r="H14" s="5">
        <v>42560</v>
      </c>
      <c r="I14" s="4">
        <v>15</v>
      </c>
      <c r="J14" s="4" t="s">
        <v>17</v>
      </c>
      <c r="K14" s="8">
        <v>42570</v>
      </c>
      <c r="L14" s="4">
        <v>25</v>
      </c>
      <c r="M14" s="4" t="s">
        <v>14</v>
      </c>
      <c r="N14" s="6">
        <v>413.7</v>
      </c>
      <c r="O14" s="4">
        <v>58</v>
      </c>
      <c r="P14" s="4">
        <v>6</v>
      </c>
      <c r="Q14" s="6" t="s">
        <v>5</v>
      </c>
      <c r="R14" s="6" t="s">
        <v>5</v>
      </c>
      <c r="S14" s="7">
        <v>4.8780000000000001</v>
      </c>
      <c r="T14" s="7">
        <v>2.5659999999999998</v>
      </c>
      <c r="U14" s="4">
        <v>8.1910000000000007</v>
      </c>
      <c r="V14" s="4">
        <v>11.81</v>
      </c>
      <c r="W14" s="7">
        <v>4.8680000000000003</v>
      </c>
      <c r="X14" s="7">
        <v>2.5470000000000002</v>
      </c>
      <c r="Y14" s="4">
        <v>7.9539999999999997</v>
      </c>
      <c r="Z14" s="4">
        <v>11.696</v>
      </c>
      <c r="AA14" s="2">
        <f t="shared" si="1"/>
        <v>4.8730000000000002</v>
      </c>
      <c r="AB14" s="2">
        <f t="shared" si="1"/>
        <v>2.5564999999999998</v>
      </c>
      <c r="AC14" s="2">
        <f t="shared" si="1"/>
        <v>8.0724999999999998</v>
      </c>
      <c r="AD14" s="2">
        <f t="shared" si="1"/>
        <v>11.753</v>
      </c>
      <c r="AE14" s="2">
        <f t="shared" si="2"/>
        <v>1.9061216506943088</v>
      </c>
      <c r="AF14" s="2">
        <f t="shared" si="3"/>
        <v>0.73066908322081225</v>
      </c>
      <c r="AG14">
        <v>5</v>
      </c>
    </row>
    <row r="15" spans="1:33">
      <c r="A15" s="4">
        <v>15</v>
      </c>
      <c r="B15" s="4">
        <v>15</v>
      </c>
      <c r="C15" s="4" t="s">
        <v>2</v>
      </c>
      <c r="D15" s="4">
        <v>2</v>
      </c>
      <c r="E15" s="4">
        <v>4</v>
      </c>
      <c r="F15" s="4" t="s">
        <v>8</v>
      </c>
      <c r="G15" s="4" t="s">
        <v>5</v>
      </c>
      <c r="H15" s="5">
        <v>42560</v>
      </c>
      <c r="I15" s="4">
        <v>15</v>
      </c>
      <c r="J15" s="4" t="s">
        <v>17</v>
      </c>
      <c r="K15" s="8">
        <v>42571</v>
      </c>
      <c r="L15" s="4">
        <v>26</v>
      </c>
      <c r="M15" s="4" t="s">
        <v>16</v>
      </c>
      <c r="N15" s="6">
        <v>437.9</v>
      </c>
      <c r="O15" s="4" t="s">
        <v>5</v>
      </c>
      <c r="P15" s="4" t="s">
        <v>5</v>
      </c>
      <c r="Q15" s="6">
        <v>12</v>
      </c>
      <c r="R15" s="6">
        <v>2.8</v>
      </c>
      <c r="S15" s="7">
        <v>5.0069999999999997</v>
      </c>
      <c r="T15" s="7">
        <v>2.5939999999999999</v>
      </c>
      <c r="U15" s="4">
        <v>8.65</v>
      </c>
      <c r="V15" s="4">
        <v>12.154999999999999</v>
      </c>
      <c r="W15" s="7">
        <v>5.0069999999999997</v>
      </c>
      <c r="X15" s="7">
        <v>2.62</v>
      </c>
      <c r="Y15" s="4">
        <v>8.7919999999999998</v>
      </c>
      <c r="Z15" s="4">
        <v>12.292999999999999</v>
      </c>
      <c r="AA15" s="2">
        <f t="shared" si="1"/>
        <v>5.0069999999999997</v>
      </c>
      <c r="AB15" s="2">
        <f t="shared" si="1"/>
        <v>2.6070000000000002</v>
      </c>
      <c r="AC15" s="2">
        <f t="shared" si="1"/>
        <v>8.7210000000000001</v>
      </c>
      <c r="AD15" s="2">
        <f t="shared" si="1"/>
        <v>12.224</v>
      </c>
      <c r="AE15" s="2">
        <f t="shared" si="2"/>
        <v>1.9205983889528191</v>
      </c>
      <c r="AF15" s="2">
        <f t="shared" si="3"/>
        <v>0.73110841090284351</v>
      </c>
      <c r="AG15">
        <v>0</v>
      </c>
    </row>
    <row r="16" spans="1:33">
      <c r="A16" s="4">
        <v>16</v>
      </c>
      <c r="B16" s="4">
        <v>16</v>
      </c>
      <c r="C16" s="4" t="s">
        <v>2</v>
      </c>
      <c r="D16" s="4">
        <v>2</v>
      </c>
      <c r="E16" s="4">
        <v>4</v>
      </c>
      <c r="F16" s="4" t="s">
        <v>5</v>
      </c>
      <c r="G16" s="4" t="s">
        <v>5</v>
      </c>
      <c r="H16" s="5">
        <v>42560</v>
      </c>
      <c r="I16" s="4">
        <v>15</v>
      </c>
      <c r="J16" s="4" t="s">
        <v>15</v>
      </c>
      <c r="K16" s="8">
        <v>42572</v>
      </c>
      <c r="L16" s="4">
        <v>27</v>
      </c>
      <c r="M16" s="4" t="s">
        <v>16</v>
      </c>
      <c r="N16" s="6">
        <v>435.6</v>
      </c>
      <c r="O16" s="4" t="s">
        <v>5</v>
      </c>
      <c r="P16" s="4" t="s">
        <v>5</v>
      </c>
      <c r="Q16" s="6">
        <v>11.1</v>
      </c>
      <c r="R16" s="6">
        <v>2.7</v>
      </c>
      <c r="S16" s="7">
        <v>5.2549999999999999</v>
      </c>
      <c r="T16" s="7">
        <v>2.698</v>
      </c>
      <c r="U16" s="4">
        <v>9.1829999999999998</v>
      </c>
      <c r="V16" s="4">
        <v>12.616</v>
      </c>
      <c r="W16" s="7">
        <v>5.1559999999999997</v>
      </c>
      <c r="X16" s="7">
        <v>2.7040000000000002</v>
      </c>
      <c r="Y16" s="4">
        <v>9.2629999999999999</v>
      </c>
      <c r="Z16" s="4">
        <v>12.468</v>
      </c>
      <c r="AA16" s="2">
        <f t="shared" si="1"/>
        <v>5.2054999999999998</v>
      </c>
      <c r="AB16" s="2">
        <f t="shared" si="1"/>
        <v>2.7010000000000001</v>
      </c>
      <c r="AC16" s="2">
        <f t="shared" si="1"/>
        <v>9.222999999999999</v>
      </c>
      <c r="AD16" s="2">
        <f t="shared" si="1"/>
        <v>12.542</v>
      </c>
      <c r="AE16" s="2">
        <f t="shared" si="2"/>
        <v>1.9272491669751943</v>
      </c>
      <c r="AF16" s="2">
        <f t="shared" si="3"/>
        <v>0.74880362962941316</v>
      </c>
      <c r="AG16">
        <v>0</v>
      </c>
    </row>
    <row r="17" spans="1:33">
      <c r="A17" s="4">
        <v>17</v>
      </c>
      <c r="B17" s="4">
        <v>17</v>
      </c>
      <c r="C17" s="4" t="s">
        <v>2</v>
      </c>
      <c r="D17" s="4">
        <v>2</v>
      </c>
      <c r="E17" s="4">
        <v>5</v>
      </c>
      <c r="F17" s="4" t="s">
        <v>10</v>
      </c>
      <c r="G17" s="4" t="s">
        <v>9</v>
      </c>
      <c r="H17" s="5">
        <v>42559</v>
      </c>
      <c r="I17" s="4">
        <v>14</v>
      </c>
      <c r="J17" s="4" t="s">
        <v>17</v>
      </c>
      <c r="K17" s="8">
        <v>42570</v>
      </c>
      <c r="L17" s="4">
        <v>25</v>
      </c>
      <c r="M17" s="4" t="s">
        <v>14</v>
      </c>
      <c r="N17" s="6">
        <v>468</v>
      </c>
      <c r="O17" s="4">
        <v>53</v>
      </c>
      <c r="P17" s="4">
        <v>0</v>
      </c>
      <c r="Q17" s="6" t="s">
        <v>5</v>
      </c>
      <c r="R17" s="6" t="s">
        <v>5</v>
      </c>
      <c r="S17" s="7">
        <v>5.0019999999999998</v>
      </c>
      <c r="T17" s="7">
        <v>2.617</v>
      </c>
      <c r="U17" s="4">
        <v>8.5190000000000001</v>
      </c>
      <c r="V17" s="4">
        <v>12.022</v>
      </c>
      <c r="W17" s="7">
        <v>5.0279999999999996</v>
      </c>
      <c r="X17" s="7">
        <v>2.6339999999999999</v>
      </c>
      <c r="Y17" s="4">
        <v>8.6679999999999993</v>
      </c>
      <c r="Z17" s="4">
        <v>12.156000000000001</v>
      </c>
      <c r="AA17" s="2">
        <f t="shared" si="1"/>
        <v>5.0149999999999997</v>
      </c>
      <c r="AB17" s="2">
        <f t="shared" si="1"/>
        <v>2.6254999999999997</v>
      </c>
      <c r="AC17" s="2">
        <f t="shared" si="1"/>
        <v>8.5934999999999988</v>
      </c>
      <c r="AD17" s="2">
        <f t="shared" si="1"/>
        <v>12.089</v>
      </c>
      <c r="AE17" s="2">
        <f t="shared" si="2"/>
        <v>1.9101123595505618</v>
      </c>
      <c r="AF17" s="2">
        <f t="shared" si="3"/>
        <v>0.73713559639235093</v>
      </c>
      <c r="AG17">
        <v>4</v>
      </c>
    </row>
    <row r="18" spans="1:33">
      <c r="A18" s="4">
        <v>18</v>
      </c>
      <c r="B18" s="4">
        <v>18</v>
      </c>
      <c r="C18" s="4" t="s">
        <v>2</v>
      </c>
      <c r="D18" s="4">
        <v>2</v>
      </c>
      <c r="E18" s="4">
        <v>4</v>
      </c>
      <c r="F18" s="4" t="s">
        <v>8</v>
      </c>
      <c r="G18" s="4" t="s">
        <v>9</v>
      </c>
      <c r="H18" s="5">
        <v>42559</v>
      </c>
      <c r="I18" s="4">
        <v>14</v>
      </c>
      <c r="J18" s="4" t="s">
        <v>5</v>
      </c>
      <c r="K18" s="8">
        <v>42570</v>
      </c>
      <c r="L18" s="4">
        <v>25</v>
      </c>
      <c r="M18" s="4" t="s">
        <v>5</v>
      </c>
      <c r="N18" s="4" t="s">
        <v>5</v>
      </c>
      <c r="O18" s="4" t="s">
        <v>5</v>
      </c>
      <c r="P18" s="4" t="s">
        <v>5</v>
      </c>
      <c r="Q18" s="4" t="s">
        <v>5</v>
      </c>
      <c r="R18" s="4" t="s">
        <v>5</v>
      </c>
      <c r="S18" s="4" t="s">
        <v>5</v>
      </c>
      <c r="T18" s="4" t="s">
        <v>5</v>
      </c>
      <c r="U18" s="4" t="s">
        <v>5</v>
      </c>
      <c r="V18" s="4" t="s">
        <v>5</v>
      </c>
      <c r="W18" s="4" t="s">
        <v>5</v>
      </c>
      <c r="X18" s="4" t="s">
        <v>5</v>
      </c>
      <c r="Y18" s="4" t="s">
        <v>5</v>
      </c>
      <c r="Z18" s="4" t="s">
        <v>5</v>
      </c>
      <c r="AA18" s="4" t="s">
        <v>5</v>
      </c>
      <c r="AB18" s="2" t="s">
        <v>5</v>
      </c>
      <c r="AC18" s="2" t="s">
        <v>5</v>
      </c>
      <c r="AD18" s="2" t="s">
        <v>5</v>
      </c>
      <c r="AE18" s="2" t="s">
        <v>5</v>
      </c>
      <c r="AF18" s="2" t="s">
        <v>5</v>
      </c>
      <c r="AG18" s="2" t="s">
        <v>5</v>
      </c>
    </row>
    <row r="19" spans="1:33">
      <c r="A19" s="4">
        <v>19</v>
      </c>
      <c r="B19" s="4">
        <v>19</v>
      </c>
      <c r="C19" s="4" t="s">
        <v>2</v>
      </c>
      <c r="D19" s="4">
        <v>2</v>
      </c>
      <c r="E19" s="4">
        <v>4</v>
      </c>
      <c r="F19" s="4" t="s">
        <v>8</v>
      </c>
      <c r="G19" s="4" t="s">
        <v>9</v>
      </c>
      <c r="H19" s="5">
        <v>42559</v>
      </c>
      <c r="I19" s="4">
        <v>14</v>
      </c>
      <c r="J19" s="4" t="s">
        <v>5</v>
      </c>
      <c r="K19" s="4" t="s">
        <v>5</v>
      </c>
      <c r="L19" s="4" t="s">
        <v>5</v>
      </c>
      <c r="M19" s="4" t="s">
        <v>5</v>
      </c>
      <c r="N19" s="4" t="s">
        <v>5</v>
      </c>
      <c r="O19" s="4" t="s">
        <v>5</v>
      </c>
      <c r="P19" s="4" t="s">
        <v>5</v>
      </c>
      <c r="Q19" s="4" t="s">
        <v>5</v>
      </c>
      <c r="R19" s="4" t="s">
        <v>5</v>
      </c>
      <c r="S19" s="4" t="s">
        <v>5</v>
      </c>
      <c r="T19" s="4" t="s">
        <v>5</v>
      </c>
      <c r="U19" s="4" t="s">
        <v>5</v>
      </c>
      <c r="V19" s="4" t="s">
        <v>5</v>
      </c>
      <c r="W19" s="4" t="s">
        <v>5</v>
      </c>
      <c r="X19" s="4" t="s">
        <v>5</v>
      </c>
      <c r="Y19" s="4" t="s">
        <v>5</v>
      </c>
      <c r="Z19" s="4" t="s">
        <v>5</v>
      </c>
      <c r="AA19" s="4" t="s">
        <v>5</v>
      </c>
      <c r="AB19" s="2" t="s">
        <v>5</v>
      </c>
      <c r="AC19" s="2" t="s">
        <v>5</v>
      </c>
      <c r="AD19" s="2" t="s">
        <v>5</v>
      </c>
      <c r="AE19" s="2" t="s">
        <v>5</v>
      </c>
      <c r="AF19" s="2" t="s">
        <v>5</v>
      </c>
      <c r="AG19" s="2" t="s">
        <v>5</v>
      </c>
    </row>
    <row r="20" spans="1:33">
      <c r="A20" s="4">
        <v>20</v>
      </c>
      <c r="B20" s="4">
        <v>20</v>
      </c>
      <c r="C20" s="4" t="s">
        <v>2</v>
      </c>
      <c r="D20" s="4">
        <v>2</v>
      </c>
      <c r="E20" s="4">
        <v>5</v>
      </c>
      <c r="F20" s="4" t="s">
        <v>8</v>
      </c>
      <c r="G20" s="4" t="s">
        <v>9</v>
      </c>
      <c r="H20" s="5">
        <v>42559</v>
      </c>
      <c r="I20" s="4">
        <v>14</v>
      </c>
      <c r="J20" s="4" t="s">
        <v>15</v>
      </c>
      <c r="K20" s="8">
        <v>42570</v>
      </c>
      <c r="L20" s="4">
        <v>25</v>
      </c>
      <c r="M20" s="4" t="s">
        <v>16</v>
      </c>
      <c r="N20" s="6">
        <v>344.3</v>
      </c>
      <c r="O20" s="4" t="s">
        <v>5</v>
      </c>
      <c r="P20" s="4" t="s">
        <v>5</v>
      </c>
      <c r="Q20" s="6">
        <v>11.2</v>
      </c>
      <c r="R20" s="6">
        <v>2.5</v>
      </c>
      <c r="S20" s="7">
        <v>5.1139999999999999</v>
      </c>
      <c r="T20" s="7">
        <v>2.5819999999999999</v>
      </c>
      <c r="U20" s="4">
        <v>8.8160000000000007</v>
      </c>
      <c r="V20" s="4">
        <v>12.276</v>
      </c>
      <c r="W20" s="7">
        <v>5.1609999999999996</v>
      </c>
      <c r="X20" s="7">
        <v>2.61</v>
      </c>
      <c r="Y20" s="4">
        <v>8.8919999999999995</v>
      </c>
      <c r="Z20" s="4">
        <v>12.374000000000001</v>
      </c>
      <c r="AA20" s="2">
        <f t="shared" ref="AA20:AD21" si="4">AVERAGE(S20,W20)</f>
        <v>5.1374999999999993</v>
      </c>
      <c r="AB20" s="2">
        <f t="shared" si="4"/>
        <v>2.5960000000000001</v>
      </c>
      <c r="AC20" s="2">
        <f t="shared" si="4"/>
        <v>8.8539999999999992</v>
      </c>
      <c r="AD20" s="2">
        <f t="shared" si="4"/>
        <v>12.324999999999999</v>
      </c>
      <c r="AE20" s="2">
        <f>AA20/AB20</f>
        <v>1.9790061633281968</v>
      </c>
      <c r="AF20" s="2">
        <f>4*PI()*Y20/Z20^2</f>
        <v>0.72977519001936642</v>
      </c>
      <c r="AG20" t="s">
        <v>5</v>
      </c>
    </row>
    <row r="21" spans="1:33">
      <c r="A21" s="4">
        <v>21</v>
      </c>
      <c r="B21" s="4">
        <v>21</v>
      </c>
      <c r="C21" s="4" t="s">
        <v>2</v>
      </c>
      <c r="D21" s="4">
        <v>2</v>
      </c>
      <c r="E21" s="4">
        <v>4</v>
      </c>
      <c r="F21" s="4" t="s">
        <v>5</v>
      </c>
      <c r="G21" s="4" t="s">
        <v>5</v>
      </c>
      <c r="H21" s="5">
        <v>42560</v>
      </c>
      <c r="I21" s="4">
        <v>15</v>
      </c>
      <c r="J21" s="4" t="s">
        <v>15</v>
      </c>
      <c r="K21" s="8">
        <v>42571</v>
      </c>
      <c r="L21" s="4">
        <v>26</v>
      </c>
      <c r="M21" s="4" t="s">
        <v>14</v>
      </c>
      <c r="N21" s="6">
        <v>316.39999999999998</v>
      </c>
      <c r="O21" s="4">
        <v>60</v>
      </c>
      <c r="P21" s="4">
        <v>8</v>
      </c>
      <c r="Q21" s="6" t="s">
        <v>5</v>
      </c>
      <c r="R21" s="6" t="s">
        <v>5</v>
      </c>
      <c r="S21" s="7">
        <v>4.9980000000000002</v>
      </c>
      <c r="T21" s="7">
        <v>2.6150000000000002</v>
      </c>
      <c r="U21" s="7">
        <v>8.5020000000000007</v>
      </c>
      <c r="V21" s="7">
        <v>12.053000000000001</v>
      </c>
      <c r="W21" s="7">
        <v>5.048</v>
      </c>
      <c r="X21" s="7">
        <v>2.6840000000000002</v>
      </c>
      <c r="Y21" s="7">
        <v>8.6890000000000001</v>
      </c>
      <c r="Z21" s="7">
        <v>12.21</v>
      </c>
      <c r="AA21" s="2">
        <f t="shared" si="4"/>
        <v>5.0229999999999997</v>
      </c>
      <c r="AB21" s="2">
        <f t="shared" si="4"/>
        <v>2.6495000000000002</v>
      </c>
      <c r="AC21" s="2">
        <f t="shared" si="4"/>
        <v>8.5955000000000013</v>
      </c>
      <c r="AD21" s="2">
        <f t="shared" si="4"/>
        <v>12.131500000000001</v>
      </c>
      <c r="AE21" s="2">
        <f>AA21/AB21</f>
        <v>1.8958294017739195</v>
      </c>
      <c r="AF21" s="2">
        <f>4*PI()*Y21/Z21^2</f>
        <v>0.73239999616435836</v>
      </c>
      <c r="AG21">
        <v>5</v>
      </c>
    </row>
    <row r="22" spans="1:33">
      <c r="A22" s="4">
        <v>22</v>
      </c>
      <c r="B22" s="4">
        <v>22</v>
      </c>
      <c r="C22" s="4" t="s">
        <v>2</v>
      </c>
      <c r="D22" s="4">
        <v>2</v>
      </c>
      <c r="E22" s="4">
        <v>4</v>
      </c>
      <c r="F22" s="4" t="s">
        <v>5</v>
      </c>
      <c r="G22" s="4" t="s">
        <v>5</v>
      </c>
      <c r="H22" s="5">
        <v>42560</v>
      </c>
      <c r="I22" s="4">
        <v>15</v>
      </c>
      <c r="J22" s="4" t="s">
        <v>5</v>
      </c>
      <c r="K22" s="4" t="s">
        <v>5</v>
      </c>
      <c r="L22" s="4" t="s">
        <v>5</v>
      </c>
      <c r="M22" s="4" t="s">
        <v>5</v>
      </c>
      <c r="N22" s="4" t="s">
        <v>5</v>
      </c>
      <c r="O22" s="4" t="s">
        <v>5</v>
      </c>
      <c r="P22" s="4" t="s">
        <v>5</v>
      </c>
      <c r="Q22" s="4" t="s">
        <v>5</v>
      </c>
      <c r="R22" s="4" t="s">
        <v>5</v>
      </c>
      <c r="S22" s="4" t="s">
        <v>5</v>
      </c>
      <c r="T22" s="4" t="s">
        <v>5</v>
      </c>
      <c r="U22" s="4" t="s">
        <v>5</v>
      </c>
      <c r="V22" s="4" t="s">
        <v>5</v>
      </c>
      <c r="W22" s="4" t="s">
        <v>5</v>
      </c>
      <c r="X22" s="4" t="s">
        <v>5</v>
      </c>
      <c r="Y22" s="4" t="s">
        <v>5</v>
      </c>
      <c r="Z22" s="4" t="s">
        <v>5</v>
      </c>
      <c r="AA22" s="2" t="s">
        <v>5</v>
      </c>
      <c r="AB22" s="2" t="s">
        <v>5</v>
      </c>
      <c r="AC22" s="2" t="s">
        <v>5</v>
      </c>
      <c r="AD22" s="2" t="s">
        <v>5</v>
      </c>
      <c r="AE22" s="2" t="s">
        <v>5</v>
      </c>
      <c r="AF22" s="2" t="s">
        <v>5</v>
      </c>
      <c r="AG22" s="2" t="s">
        <v>5</v>
      </c>
    </row>
    <row r="23" spans="1:33">
      <c r="A23" s="4">
        <v>23</v>
      </c>
      <c r="B23" s="4">
        <v>23</v>
      </c>
      <c r="C23" s="4" t="s">
        <v>2</v>
      </c>
      <c r="D23" s="4">
        <v>3</v>
      </c>
      <c r="E23" s="4">
        <v>5</v>
      </c>
      <c r="F23" s="4" t="s">
        <v>8</v>
      </c>
      <c r="G23" s="4" t="s">
        <v>5</v>
      </c>
      <c r="H23" s="5">
        <v>42560</v>
      </c>
      <c r="I23" s="4">
        <v>15</v>
      </c>
      <c r="J23" s="4" t="s">
        <v>17</v>
      </c>
      <c r="K23" s="8">
        <v>42571</v>
      </c>
      <c r="L23" s="4">
        <v>26</v>
      </c>
      <c r="M23" s="4" t="s">
        <v>16</v>
      </c>
      <c r="N23" s="6">
        <v>483.2</v>
      </c>
      <c r="O23" s="4" t="s">
        <v>5</v>
      </c>
      <c r="P23" s="4" t="s">
        <v>5</v>
      </c>
      <c r="Q23" s="6">
        <v>6.7</v>
      </c>
      <c r="R23" s="6">
        <v>1.5</v>
      </c>
      <c r="S23" s="7">
        <v>5.2729999999999997</v>
      </c>
      <c r="T23" s="7">
        <v>2.6819999999999999</v>
      </c>
      <c r="U23" s="4">
        <v>9.3360000000000003</v>
      </c>
      <c r="V23" s="4">
        <v>12.694000000000001</v>
      </c>
      <c r="W23" s="7">
        <v>5.2549999999999999</v>
      </c>
      <c r="X23" s="7">
        <v>2.7160000000000002</v>
      </c>
      <c r="Y23" s="4">
        <v>9.343</v>
      </c>
      <c r="Z23" s="4">
        <v>12.634</v>
      </c>
      <c r="AA23" s="2">
        <f t="shared" ref="AA23:AA34" si="5">AVERAGE(S23,W23)</f>
        <v>5.2639999999999993</v>
      </c>
      <c r="AB23" s="2">
        <f t="shared" ref="AB23:AB34" si="6">AVERAGE(T23,X23)</f>
        <v>2.6989999999999998</v>
      </c>
      <c r="AC23" s="2">
        <f t="shared" ref="AC23:AC34" si="7">AVERAGE(U23,Y23)</f>
        <v>9.339500000000001</v>
      </c>
      <c r="AD23" s="2">
        <f t="shared" ref="AD23:AD34" si="8">AVERAGE(V23,Z23)</f>
        <v>12.664000000000001</v>
      </c>
      <c r="AE23" s="2">
        <f t="shared" ref="AE23:AE34" si="9">AA23/AB23</f>
        <v>1.9503519822156352</v>
      </c>
      <c r="AF23" s="2">
        <f t="shared" ref="AF23:AF34" si="10">4*PI()*Y23/Z23^2</f>
        <v>0.73555384113525257</v>
      </c>
      <c r="AG23">
        <v>5</v>
      </c>
    </row>
    <row r="24" spans="1:33">
      <c r="A24" s="4">
        <v>24</v>
      </c>
      <c r="B24" s="4">
        <v>24</v>
      </c>
      <c r="C24" s="4" t="s">
        <v>2</v>
      </c>
      <c r="D24" s="4">
        <v>3</v>
      </c>
      <c r="E24" s="4">
        <v>5</v>
      </c>
      <c r="F24" s="4" t="s">
        <v>10</v>
      </c>
      <c r="G24" s="4" t="s">
        <v>9</v>
      </c>
      <c r="H24" s="5">
        <v>42559</v>
      </c>
      <c r="I24" s="4">
        <v>14</v>
      </c>
      <c r="J24" s="4" t="s">
        <v>15</v>
      </c>
      <c r="K24" s="8">
        <v>42569</v>
      </c>
      <c r="L24" s="4">
        <v>24</v>
      </c>
      <c r="M24" s="4" t="s">
        <v>14</v>
      </c>
      <c r="N24" s="6">
        <v>236</v>
      </c>
      <c r="O24" s="4">
        <v>8</v>
      </c>
      <c r="P24" s="4">
        <v>0</v>
      </c>
      <c r="Q24" s="6" t="s">
        <v>5</v>
      </c>
      <c r="R24" s="6" t="s">
        <v>5</v>
      </c>
      <c r="S24" s="7">
        <v>4.9969999999999999</v>
      </c>
      <c r="T24" s="7">
        <v>2.4900000000000002</v>
      </c>
      <c r="U24" s="7">
        <v>8.1240000000000006</v>
      </c>
      <c r="V24" s="7">
        <v>11.930999999999999</v>
      </c>
      <c r="W24" s="7">
        <v>5.0970000000000004</v>
      </c>
      <c r="X24" s="7">
        <v>2.5419999999999998</v>
      </c>
      <c r="Y24" s="7">
        <v>8.4789999999999992</v>
      </c>
      <c r="Z24" s="7">
        <v>12.273999999999999</v>
      </c>
      <c r="AA24" s="2">
        <f t="shared" si="5"/>
        <v>5.0470000000000006</v>
      </c>
      <c r="AB24" s="2">
        <f t="shared" si="6"/>
        <v>2.516</v>
      </c>
      <c r="AC24" s="2">
        <f t="shared" si="7"/>
        <v>8.3015000000000008</v>
      </c>
      <c r="AD24" s="2">
        <f t="shared" si="8"/>
        <v>12.102499999999999</v>
      </c>
      <c r="AE24" s="2">
        <f t="shared" si="9"/>
        <v>2.0059618441971385</v>
      </c>
      <c r="AF24" s="2">
        <f t="shared" si="10"/>
        <v>0.70726515381245214</v>
      </c>
      <c r="AG24">
        <v>0</v>
      </c>
    </row>
    <row r="25" spans="1:33">
      <c r="A25" s="4">
        <v>25</v>
      </c>
      <c r="B25" s="4">
        <v>25</v>
      </c>
      <c r="C25" s="4" t="s">
        <v>2</v>
      </c>
      <c r="D25" s="4">
        <v>3</v>
      </c>
      <c r="E25" s="4">
        <v>4</v>
      </c>
      <c r="F25" s="4" t="s">
        <v>5</v>
      </c>
      <c r="G25" s="4" t="s">
        <v>9</v>
      </c>
      <c r="H25" s="5">
        <v>42559</v>
      </c>
      <c r="I25" s="4">
        <v>14</v>
      </c>
      <c r="J25" s="4" t="s">
        <v>17</v>
      </c>
      <c r="K25" s="8">
        <v>42572</v>
      </c>
      <c r="L25" s="4">
        <v>27</v>
      </c>
      <c r="M25" s="4" t="s">
        <v>16</v>
      </c>
      <c r="N25" s="6">
        <v>435.8</v>
      </c>
      <c r="O25" s="4" t="s">
        <v>5</v>
      </c>
      <c r="P25" s="4" t="s">
        <v>5</v>
      </c>
      <c r="Q25" s="6">
        <v>14.7</v>
      </c>
      <c r="R25" s="6">
        <v>3</v>
      </c>
      <c r="S25" s="7">
        <v>5.1790000000000003</v>
      </c>
      <c r="T25" s="7">
        <v>2.6360000000000001</v>
      </c>
      <c r="U25" s="4">
        <v>8.827</v>
      </c>
      <c r="V25" s="4">
        <v>12.472</v>
      </c>
      <c r="W25" s="7">
        <v>5.1360000000000001</v>
      </c>
      <c r="X25" s="7">
        <v>2.605</v>
      </c>
      <c r="Y25" s="4">
        <v>8.8620000000000001</v>
      </c>
      <c r="Z25" s="4">
        <v>12.324999999999999</v>
      </c>
      <c r="AA25" s="2">
        <f t="shared" si="5"/>
        <v>5.1575000000000006</v>
      </c>
      <c r="AB25" s="2">
        <f t="shared" si="6"/>
        <v>2.6204999999999998</v>
      </c>
      <c r="AC25" s="2">
        <f t="shared" si="7"/>
        <v>8.8445</v>
      </c>
      <c r="AD25" s="2">
        <f t="shared" si="8"/>
        <v>12.398499999999999</v>
      </c>
      <c r="AE25" s="2">
        <f t="shared" si="9"/>
        <v>1.9681358519366536</v>
      </c>
      <c r="AF25" s="2">
        <f t="shared" si="10"/>
        <v>0.73310765407437017</v>
      </c>
      <c r="AG25">
        <v>4</v>
      </c>
    </row>
    <row r="26" spans="1:33">
      <c r="A26" s="4">
        <v>26</v>
      </c>
      <c r="B26" s="4">
        <v>26</v>
      </c>
      <c r="C26" s="4" t="s">
        <v>2</v>
      </c>
      <c r="D26" s="4">
        <v>3</v>
      </c>
      <c r="E26" s="4">
        <v>4</v>
      </c>
      <c r="F26" s="4" t="s">
        <v>5</v>
      </c>
      <c r="G26" s="4" t="s">
        <v>5</v>
      </c>
      <c r="H26" s="8">
        <v>42562</v>
      </c>
      <c r="I26" s="4">
        <v>17</v>
      </c>
      <c r="J26" s="4" t="s">
        <v>15</v>
      </c>
      <c r="K26" s="8">
        <v>42573</v>
      </c>
      <c r="L26" s="4">
        <v>28</v>
      </c>
      <c r="M26" s="4" t="s">
        <v>14</v>
      </c>
      <c r="N26" s="6">
        <v>262.8</v>
      </c>
      <c r="O26" s="4">
        <v>0</v>
      </c>
      <c r="P26" s="4">
        <v>0</v>
      </c>
      <c r="Q26" s="6" t="s">
        <v>5</v>
      </c>
      <c r="R26" s="6" t="s">
        <v>5</v>
      </c>
      <c r="S26" s="7">
        <v>4.5910000000000002</v>
      </c>
      <c r="T26" s="7">
        <v>2.2909999999999999</v>
      </c>
      <c r="U26" s="7">
        <v>6.9560000000000004</v>
      </c>
      <c r="V26" s="7">
        <v>11.002000000000001</v>
      </c>
      <c r="W26" s="7">
        <v>4.6559999999999997</v>
      </c>
      <c r="X26" s="7">
        <v>2.3279999999999998</v>
      </c>
      <c r="Y26" s="7">
        <v>7.069</v>
      </c>
      <c r="Z26" s="7">
        <v>11.105</v>
      </c>
      <c r="AA26" s="2">
        <f t="shared" si="5"/>
        <v>4.6234999999999999</v>
      </c>
      <c r="AB26" s="2">
        <f t="shared" si="6"/>
        <v>2.3094999999999999</v>
      </c>
      <c r="AC26" s="2">
        <f t="shared" si="7"/>
        <v>7.0125000000000002</v>
      </c>
      <c r="AD26" s="2">
        <f t="shared" si="8"/>
        <v>11.0535</v>
      </c>
      <c r="AE26" s="2">
        <f t="shared" si="9"/>
        <v>2.001948473695605</v>
      </c>
      <c r="AF26" s="2">
        <f t="shared" si="10"/>
        <v>0.72032870204334565</v>
      </c>
      <c r="AG26">
        <v>0</v>
      </c>
    </row>
    <row r="27" spans="1:33">
      <c r="A27" s="4">
        <v>27</v>
      </c>
      <c r="B27" s="4">
        <v>27</v>
      </c>
      <c r="C27" s="4" t="s">
        <v>2</v>
      </c>
      <c r="D27" s="4">
        <v>3</v>
      </c>
      <c r="E27" s="4">
        <v>3</v>
      </c>
      <c r="F27" s="4" t="s">
        <v>5</v>
      </c>
      <c r="G27" s="4">
        <v>5</v>
      </c>
      <c r="H27" s="8">
        <v>42561</v>
      </c>
      <c r="I27" s="4">
        <v>16</v>
      </c>
      <c r="J27" s="4" t="s">
        <v>17</v>
      </c>
      <c r="K27" s="8">
        <v>42573</v>
      </c>
      <c r="L27" s="4">
        <v>28</v>
      </c>
      <c r="M27" s="4" t="s">
        <v>14</v>
      </c>
      <c r="N27" s="6">
        <v>473.7</v>
      </c>
      <c r="O27" s="4">
        <v>56</v>
      </c>
      <c r="P27" s="4">
        <v>0</v>
      </c>
      <c r="Q27" s="6" t="s">
        <v>5</v>
      </c>
      <c r="R27" s="6" t="s">
        <v>5</v>
      </c>
      <c r="S27" s="7">
        <v>5.4130000000000003</v>
      </c>
      <c r="T27" s="7">
        <v>2.6779999999999999</v>
      </c>
      <c r="U27" s="4">
        <v>9.5690000000000008</v>
      </c>
      <c r="V27" s="4">
        <v>12.922000000000001</v>
      </c>
      <c r="W27" s="7">
        <v>5.3570000000000002</v>
      </c>
      <c r="X27" s="7">
        <v>2.6930000000000001</v>
      </c>
      <c r="Y27" s="4">
        <v>9.5749999999999993</v>
      </c>
      <c r="Z27" s="4">
        <v>12.815</v>
      </c>
      <c r="AA27" s="2">
        <f t="shared" si="5"/>
        <v>5.3849999999999998</v>
      </c>
      <c r="AB27" s="2">
        <f t="shared" si="6"/>
        <v>2.6855000000000002</v>
      </c>
      <c r="AC27" s="2">
        <f t="shared" si="7"/>
        <v>9.5719999999999992</v>
      </c>
      <c r="AD27" s="2">
        <f t="shared" si="8"/>
        <v>12.868500000000001</v>
      </c>
      <c r="AE27" s="2">
        <f t="shared" si="9"/>
        <v>2.0052131819028109</v>
      </c>
      <c r="AF27" s="2">
        <f t="shared" si="10"/>
        <v>0.73267508878479448</v>
      </c>
      <c r="AG27">
        <v>0</v>
      </c>
    </row>
    <row r="28" spans="1:33">
      <c r="A28" s="4">
        <v>28</v>
      </c>
      <c r="B28" s="4">
        <v>28</v>
      </c>
      <c r="C28" s="4" t="s">
        <v>2</v>
      </c>
      <c r="D28" s="4">
        <v>3</v>
      </c>
      <c r="E28" s="4">
        <v>3</v>
      </c>
      <c r="F28" s="4" t="s">
        <v>5</v>
      </c>
      <c r="G28" s="4">
        <v>5</v>
      </c>
      <c r="H28" s="8">
        <v>42561</v>
      </c>
      <c r="I28" s="4">
        <v>16</v>
      </c>
      <c r="J28" s="4" t="s">
        <v>17</v>
      </c>
      <c r="K28" s="3">
        <v>42572</v>
      </c>
      <c r="L28" s="4">
        <v>27</v>
      </c>
      <c r="M28" s="4" t="s">
        <v>16</v>
      </c>
      <c r="N28" s="6">
        <v>376.5</v>
      </c>
      <c r="O28" s="4" t="s">
        <v>5</v>
      </c>
      <c r="P28" s="4" t="s">
        <v>5</v>
      </c>
      <c r="Q28" s="6">
        <v>12.9</v>
      </c>
      <c r="R28" s="6">
        <v>2.5</v>
      </c>
      <c r="S28" s="7">
        <v>5.3339999999999996</v>
      </c>
      <c r="T28" s="7">
        <v>2.629</v>
      </c>
      <c r="U28" s="4">
        <v>9.0449999999999999</v>
      </c>
      <c r="V28" s="4">
        <v>12.699</v>
      </c>
      <c r="W28" s="7">
        <v>5.2229999999999999</v>
      </c>
      <c r="X28" s="7">
        <v>2.6280000000000001</v>
      </c>
      <c r="Y28" s="4">
        <v>9.0169999999999995</v>
      </c>
      <c r="Z28" s="4">
        <v>12.451000000000001</v>
      </c>
      <c r="AA28" s="2">
        <f t="shared" si="5"/>
        <v>5.2784999999999993</v>
      </c>
      <c r="AB28" s="2">
        <f t="shared" si="6"/>
        <v>2.6284999999999998</v>
      </c>
      <c r="AC28" s="2">
        <f t="shared" si="7"/>
        <v>9.0309999999999988</v>
      </c>
      <c r="AD28" s="2">
        <f t="shared" si="8"/>
        <v>12.574999999999999</v>
      </c>
      <c r="AE28" s="2">
        <f t="shared" si="9"/>
        <v>2.0081795700970133</v>
      </c>
      <c r="AF28" s="2">
        <f t="shared" si="10"/>
        <v>0.73090926570894799</v>
      </c>
      <c r="AG28">
        <v>0</v>
      </c>
    </row>
    <row r="29" spans="1:33">
      <c r="A29" s="4">
        <v>29</v>
      </c>
      <c r="B29" s="4">
        <v>29</v>
      </c>
      <c r="C29" s="4" t="s">
        <v>2</v>
      </c>
      <c r="D29" s="4">
        <v>3</v>
      </c>
      <c r="E29" s="4">
        <v>3</v>
      </c>
      <c r="F29" s="4" t="s">
        <v>5</v>
      </c>
      <c r="G29" s="4">
        <v>5</v>
      </c>
      <c r="H29" s="8">
        <v>42561</v>
      </c>
      <c r="I29" s="4">
        <v>16</v>
      </c>
      <c r="J29" s="4" t="s">
        <v>15</v>
      </c>
      <c r="K29" s="3">
        <v>42572</v>
      </c>
      <c r="L29" s="4">
        <v>27</v>
      </c>
      <c r="M29" s="4" t="s">
        <v>14</v>
      </c>
      <c r="N29" s="6">
        <v>399.7</v>
      </c>
      <c r="O29" s="4">
        <v>44</v>
      </c>
      <c r="P29" s="4">
        <v>0</v>
      </c>
      <c r="Q29" s="6" t="s">
        <v>5</v>
      </c>
      <c r="R29" s="6" t="s">
        <v>5</v>
      </c>
      <c r="S29" s="7">
        <v>5.14</v>
      </c>
      <c r="T29" s="7">
        <v>2.5960000000000001</v>
      </c>
      <c r="U29" s="7">
        <v>8.6769999999999996</v>
      </c>
      <c r="V29" s="7">
        <v>12.279</v>
      </c>
      <c r="W29" s="7">
        <v>5.2</v>
      </c>
      <c r="X29" s="7">
        <v>2.6110000000000002</v>
      </c>
      <c r="Y29" s="7">
        <v>8.7439999999999998</v>
      </c>
      <c r="Z29" s="7">
        <v>12.41</v>
      </c>
      <c r="AA29" s="2">
        <f t="shared" si="5"/>
        <v>5.17</v>
      </c>
      <c r="AB29" s="2">
        <f t="shared" si="6"/>
        <v>2.6035000000000004</v>
      </c>
      <c r="AC29" s="2">
        <f t="shared" si="7"/>
        <v>8.7104999999999997</v>
      </c>
      <c r="AD29" s="2">
        <f t="shared" si="8"/>
        <v>12.3445</v>
      </c>
      <c r="AE29" s="2">
        <f t="shared" si="9"/>
        <v>1.9857883618206258</v>
      </c>
      <c r="AF29" s="2">
        <f t="shared" si="10"/>
        <v>0.71347120477401249</v>
      </c>
      <c r="AG29">
        <v>5</v>
      </c>
    </row>
    <row r="30" spans="1:33">
      <c r="A30" s="4">
        <v>30</v>
      </c>
      <c r="B30" s="4">
        <v>30</v>
      </c>
      <c r="C30" s="4" t="s">
        <v>2</v>
      </c>
      <c r="D30" s="4">
        <v>3</v>
      </c>
      <c r="E30" s="4">
        <v>4</v>
      </c>
      <c r="F30" s="4" t="s">
        <v>5</v>
      </c>
      <c r="G30" s="4" t="s">
        <v>5</v>
      </c>
      <c r="H30" s="3">
        <v>42560</v>
      </c>
      <c r="I30" s="4">
        <v>15</v>
      </c>
      <c r="J30" s="4" t="s">
        <v>15</v>
      </c>
      <c r="K30" s="8">
        <v>42571</v>
      </c>
      <c r="L30" s="4">
        <v>26</v>
      </c>
      <c r="M30" s="4" t="s">
        <v>16</v>
      </c>
      <c r="N30" s="6">
        <v>304.3</v>
      </c>
      <c r="O30" s="4" t="s">
        <v>5</v>
      </c>
      <c r="P30" s="4" t="s">
        <v>5</v>
      </c>
      <c r="Q30" s="6" t="s">
        <v>5</v>
      </c>
      <c r="R30" s="6" t="s">
        <v>5</v>
      </c>
      <c r="S30" s="7">
        <v>5.1890000000000001</v>
      </c>
      <c r="T30" s="7">
        <v>2.6429999999999998</v>
      </c>
      <c r="U30" s="4">
        <v>9.0969999999999995</v>
      </c>
      <c r="V30" s="4">
        <v>12.487</v>
      </c>
      <c r="W30" s="7">
        <v>5.2210000000000001</v>
      </c>
      <c r="X30" s="7">
        <v>2.6749999999999998</v>
      </c>
      <c r="Y30" s="4">
        <v>9.0920000000000005</v>
      </c>
      <c r="Z30" s="4">
        <v>12.539</v>
      </c>
      <c r="AA30" s="2">
        <f t="shared" si="5"/>
        <v>5.2050000000000001</v>
      </c>
      <c r="AB30" s="2">
        <f t="shared" si="6"/>
        <v>2.6589999999999998</v>
      </c>
      <c r="AC30" s="2">
        <f t="shared" si="7"/>
        <v>9.0945</v>
      </c>
      <c r="AD30" s="2">
        <f t="shared" si="8"/>
        <v>12.513</v>
      </c>
      <c r="AE30" s="2">
        <f t="shared" si="9"/>
        <v>1.9575028206092517</v>
      </c>
      <c r="AF30" s="2">
        <f t="shared" si="10"/>
        <v>0.72668046649555784</v>
      </c>
      <c r="AG30">
        <v>3</v>
      </c>
    </row>
    <row r="31" spans="1:33">
      <c r="A31" s="4">
        <v>31</v>
      </c>
      <c r="B31" s="4">
        <v>31</v>
      </c>
      <c r="C31" s="4" t="s">
        <v>2</v>
      </c>
      <c r="D31" s="4">
        <v>3</v>
      </c>
      <c r="E31" s="4">
        <v>4</v>
      </c>
      <c r="F31" s="4" t="s">
        <v>5</v>
      </c>
      <c r="G31" s="4" t="s">
        <v>5</v>
      </c>
      <c r="H31" s="3">
        <v>42560</v>
      </c>
      <c r="I31" s="4">
        <v>15</v>
      </c>
      <c r="J31" s="4" t="s">
        <v>17</v>
      </c>
      <c r="K31" s="3">
        <v>42572</v>
      </c>
      <c r="L31" s="4">
        <v>27</v>
      </c>
      <c r="M31" s="4" t="s">
        <v>14</v>
      </c>
      <c r="N31" s="6">
        <v>428.5</v>
      </c>
      <c r="O31" s="4">
        <v>34</v>
      </c>
      <c r="P31" s="4">
        <v>0</v>
      </c>
      <c r="Q31" s="6" t="s">
        <v>5</v>
      </c>
      <c r="R31" s="6" t="s">
        <v>5</v>
      </c>
      <c r="S31" s="7">
        <v>4.532</v>
      </c>
      <c r="T31" s="7">
        <v>2.7549999999999999</v>
      </c>
      <c r="U31" s="4">
        <v>8.5289999999999999</v>
      </c>
      <c r="V31" s="4">
        <v>11.678000000000001</v>
      </c>
      <c r="W31" s="7">
        <v>4.4729999999999999</v>
      </c>
      <c r="X31" s="7">
        <v>2.5590000000000002</v>
      </c>
      <c r="Y31" s="4">
        <v>8.173</v>
      </c>
      <c r="Z31" s="4">
        <v>11.295</v>
      </c>
      <c r="AA31" s="2">
        <f t="shared" si="5"/>
        <v>4.5024999999999995</v>
      </c>
      <c r="AB31" s="2">
        <f t="shared" si="6"/>
        <v>2.657</v>
      </c>
      <c r="AC31" s="2">
        <f t="shared" si="7"/>
        <v>8.3509999999999991</v>
      </c>
      <c r="AD31" s="2">
        <f t="shared" si="8"/>
        <v>11.486499999999999</v>
      </c>
      <c r="AE31" s="2">
        <f t="shared" si="9"/>
        <v>1.6945803537824613</v>
      </c>
      <c r="AF31" s="2">
        <f t="shared" si="10"/>
        <v>0.80504265584777135</v>
      </c>
      <c r="AG31">
        <v>0</v>
      </c>
    </row>
    <row r="32" spans="1:33">
      <c r="A32" s="4">
        <v>32</v>
      </c>
      <c r="B32" s="4">
        <v>32</v>
      </c>
      <c r="C32" s="4" t="s">
        <v>2</v>
      </c>
      <c r="D32" s="4">
        <v>3</v>
      </c>
      <c r="E32" s="4">
        <v>4</v>
      </c>
      <c r="F32" s="4" t="s">
        <v>5</v>
      </c>
      <c r="G32" s="4">
        <v>5</v>
      </c>
      <c r="H32" s="8">
        <v>42561</v>
      </c>
      <c r="I32" s="4">
        <v>16</v>
      </c>
      <c r="J32" s="4" t="s">
        <v>17</v>
      </c>
      <c r="K32" s="3">
        <v>42572</v>
      </c>
      <c r="L32" s="4">
        <v>27</v>
      </c>
      <c r="M32" s="4" t="s">
        <v>16</v>
      </c>
      <c r="N32" s="6">
        <v>417.2</v>
      </c>
      <c r="O32" s="4" t="s">
        <v>5</v>
      </c>
      <c r="P32" s="4" t="s">
        <v>5</v>
      </c>
      <c r="Q32" s="6">
        <v>13.3</v>
      </c>
      <c r="R32" s="6">
        <v>2.2999999999999998</v>
      </c>
      <c r="S32" s="7">
        <v>5.0460000000000003</v>
      </c>
      <c r="T32" s="7">
        <v>2.5249999999999999</v>
      </c>
      <c r="U32" s="4">
        <v>8.1579999999999995</v>
      </c>
      <c r="V32" s="4">
        <v>12.032999999999999</v>
      </c>
      <c r="W32" s="7">
        <v>5.1109999999999998</v>
      </c>
      <c r="X32" s="7">
        <v>2.5179999999999998</v>
      </c>
      <c r="Y32" s="4">
        <v>8.2379999999999995</v>
      </c>
      <c r="Z32" s="4">
        <v>12.055</v>
      </c>
      <c r="AA32" s="2">
        <f t="shared" si="5"/>
        <v>5.0785</v>
      </c>
      <c r="AB32" s="2">
        <f t="shared" si="6"/>
        <v>2.5214999999999996</v>
      </c>
      <c r="AC32" s="2">
        <f t="shared" si="7"/>
        <v>8.1980000000000004</v>
      </c>
      <c r="AD32" s="2">
        <f t="shared" si="8"/>
        <v>12.044</v>
      </c>
      <c r="AE32" s="2">
        <f t="shared" si="9"/>
        <v>2.0140789212770178</v>
      </c>
      <c r="AF32" s="2">
        <f t="shared" si="10"/>
        <v>0.71235622242993402</v>
      </c>
      <c r="AG32">
        <v>1</v>
      </c>
    </row>
    <row r="33" spans="1:33">
      <c r="A33" s="4">
        <v>33</v>
      </c>
      <c r="B33" s="4">
        <v>33</v>
      </c>
      <c r="C33" s="4" t="s">
        <v>2</v>
      </c>
      <c r="D33" s="4">
        <v>3</v>
      </c>
      <c r="E33" s="4">
        <v>4</v>
      </c>
      <c r="F33" s="4" t="s">
        <v>5</v>
      </c>
      <c r="G33" s="4">
        <v>5</v>
      </c>
      <c r="H33" s="3">
        <v>42560</v>
      </c>
      <c r="I33" s="4">
        <v>15</v>
      </c>
      <c r="J33" s="4" t="s">
        <v>15</v>
      </c>
      <c r="K33" s="3">
        <v>42572</v>
      </c>
      <c r="L33" s="4">
        <v>27</v>
      </c>
      <c r="M33" s="4" t="s">
        <v>16</v>
      </c>
      <c r="N33" s="6">
        <v>396</v>
      </c>
      <c r="O33" s="4" t="s">
        <v>5</v>
      </c>
      <c r="P33" s="4" t="s">
        <v>5</v>
      </c>
      <c r="Q33" s="6">
        <v>9.6999999999999993</v>
      </c>
      <c r="R33" s="6">
        <v>1.7</v>
      </c>
      <c r="S33" s="7">
        <v>5.2939999999999996</v>
      </c>
      <c r="T33" s="7">
        <v>2.6779999999999999</v>
      </c>
      <c r="U33" s="4">
        <v>9.2249999999999996</v>
      </c>
      <c r="V33" s="4">
        <v>12.667999999999999</v>
      </c>
      <c r="W33" s="7">
        <v>5.2960000000000003</v>
      </c>
      <c r="X33" s="7">
        <v>2.6629999999999998</v>
      </c>
      <c r="Y33" s="4">
        <v>9.0920000000000005</v>
      </c>
      <c r="Z33" s="4">
        <v>12.625</v>
      </c>
      <c r="AA33" s="2">
        <f t="shared" si="5"/>
        <v>5.2949999999999999</v>
      </c>
      <c r="AB33" s="2">
        <f t="shared" si="6"/>
        <v>2.6704999999999997</v>
      </c>
      <c r="AC33" s="2">
        <f t="shared" si="7"/>
        <v>9.1585000000000001</v>
      </c>
      <c r="AD33" s="2">
        <f t="shared" si="8"/>
        <v>12.6465</v>
      </c>
      <c r="AE33" s="2">
        <f t="shared" si="9"/>
        <v>1.9827747612806592</v>
      </c>
      <c r="AF33" s="2">
        <f t="shared" si="10"/>
        <v>0.71681406372397127</v>
      </c>
      <c r="AG33">
        <v>4</v>
      </c>
    </row>
    <row r="34" spans="1:33">
      <c r="A34" s="4">
        <v>34</v>
      </c>
      <c r="B34" s="4">
        <v>34</v>
      </c>
      <c r="C34" s="4" t="s">
        <v>2</v>
      </c>
      <c r="D34" s="4">
        <v>3</v>
      </c>
      <c r="E34" s="4">
        <v>4</v>
      </c>
      <c r="F34" s="4" t="s">
        <v>5</v>
      </c>
      <c r="G34" s="4" t="s">
        <v>5</v>
      </c>
      <c r="H34" s="3">
        <v>42560</v>
      </c>
      <c r="I34" s="4">
        <v>15</v>
      </c>
      <c r="J34" s="4" t="s">
        <v>17</v>
      </c>
      <c r="K34" s="8">
        <v>42571</v>
      </c>
      <c r="L34" s="4">
        <v>26</v>
      </c>
      <c r="M34" s="4" t="s">
        <v>14</v>
      </c>
      <c r="N34" s="6">
        <v>451.4</v>
      </c>
      <c r="O34" s="4">
        <v>70</v>
      </c>
      <c r="P34" s="4">
        <v>8</v>
      </c>
      <c r="Q34" s="6" t="s">
        <v>5</v>
      </c>
      <c r="R34" s="6" t="s">
        <v>5</v>
      </c>
      <c r="S34" s="7">
        <v>5.1349999999999998</v>
      </c>
      <c r="T34" s="7">
        <v>2.6160000000000001</v>
      </c>
      <c r="U34" s="4">
        <v>8.94</v>
      </c>
      <c r="V34" s="4">
        <v>12.413</v>
      </c>
      <c r="W34" s="7">
        <v>5.0460000000000003</v>
      </c>
      <c r="X34" s="7">
        <v>2.625</v>
      </c>
      <c r="Y34" s="4">
        <v>8.8480000000000008</v>
      </c>
      <c r="Z34" s="4">
        <v>12.249000000000001</v>
      </c>
      <c r="AA34" s="2">
        <f t="shared" si="5"/>
        <v>5.0905000000000005</v>
      </c>
      <c r="AB34" s="2">
        <f t="shared" si="6"/>
        <v>2.6204999999999998</v>
      </c>
      <c r="AC34" s="2">
        <f t="shared" si="7"/>
        <v>8.8940000000000001</v>
      </c>
      <c r="AD34" s="2">
        <f t="shared" si="8"/>
        <v>12.331</v>
      </c>
      <c r="AE34" s="2">
        <f t="shared" si="9"/>
        <v>1.9425682121732497</v>
      </c>
      <c r="AF34" s="2">
        <f t="shared" si="10"/>
        <v>0.74106057435309314</v>
      </c>
      <c r="AG34">
        <v>5</v>
      </c>
    </row>
    <row r="35" spans="1:33">
      <c r="A35" s="4">
        <v>35</v>
      </c>
      <c r="B35" s="4">
        <v>35</v>
      </c>
      <c r="C35" s="4" t="s">
        <v>2</v>
      </c>
      <c r="D35" s="4">
        <v>3</v>
      </c>
      <c r="E35" s="4">
        <v>4</v>
      </c>
      <c r="F35" s="4" t="s">
        <v>5</v>
      </c>
      <c r="G35" s="4">
        <v>5</v>
      </c>
      <c r="H35" s="8">
        <v>42561</v>
      </c>
      <c r="I35" s="4">
        <v>16</v>
      </c>
      <c r="J35" s="4" t="s">
        <v>5</v>
      </c>
      <c r="K35" s="4" t="s">
        <v>5</v>
      </c>
      <c r="L35" s="4" t="s">
        <v>5</v>
      </c>
      <c r="M35" s="4" t="s">
        <v>5</v>
      </c>
      <c r="N35" s="4" t="s">
        <v>5</v>
      </c>
      <c r="O35" s="4" t="s">
        <v>5</v>
      </c>
      <c r="P35" s="4" t="s">
        <v>5</v>
      </c>
      <c r="Q35" s="4" t="s">
        <v>5</v>
      </c>
      <c r="R35" s="4" t="s">
        <v>5</v>
      </c>
      <c r="S35" s="4" t="s">
        <v>5</v>
      </c>
      <c r="T35" s="4" t="s">
        <v>5</v>
      </c>
      <c r="U35" s="4" t="s">
        <v>5</v>
      </c>
      <c r="V35" s="4" t="s">
        <v>5</v>
      </c>
      <c r="W35" s="4" t="s">
        <v>5</v>
      </c>
      <c r="X35" s="4" t="s">
        <v>5</v>
      </c>
      <c r="Y35" s="4" t="s">
        <v>5</v>
      </c>
      <c r="Z35" s="4" t="s">
        <v>5</v>
      </c>
      <c r="AA35" s="2" t="s">
        <v>5</v>
      </c>
      <c r="AB35" s="2" t="s">
        <v>5</v>
      </c>
      <c r="AC35" s="2" t="s">
        <v>5</v>
      </c>
      <c r="AD35" s="2" t="s">
        <v>5</v>
      </c>
      <c r="AE35" s="2" t="s">
        <v>5</v>
      </c>
      <c r="AF35" s="2" t="s">
        <v>5</v>
      </c>
      <c r="AG35" s="2" t="s">
        <v>5</v>
      </c>
    </row>
    <row r="36" spans="1:33">
      <c r="A36" s="4">
        <v>36</v>
      </c>
      <c r="B36" s="4">
        <v>36</v>
      </c>
      <c r="C36" s="4" t="s">
        <v>2</v>
      </c>
      <c r="D36" s="4">
        <v>3</v>
      </c>
      <c r="E36" s="4">
        <v>4</v>
      </c>
      <c r="F36" s="4" t="s">
        <v>5</v>
      </c>
      <c r="G36" s="4" t="s">
        <v>5</v>
      </c>
      <c r="H36" s="3">
        <v>42560</v>
      </c>
      <c r="I36" s="4">
        <v>15</v>
      </c>
      <c r="J36" s="4" t="s">
        <v>17</v>
      </c>
      <c r="K36" s="3">
        <v>42572</v>
      </c>
      <c r="L36" s="4">
        <v>27</v>
      </c>
      <c r="M36" s="4" t="s">
        <v>16</v>
      </c>
      <c r="N36" s="6">
        <v>442.2</v>
      </c>
      <c r="O36" s="4" t="s">
        <v>5</v>
      </c>
      <c r="P36" s="4" t="s">
        <v>5</v>
      </c>
      <c r="Q36" s="6">
        <v>16.399999999999999</v>
      </c>
      <c r="R36" s="6">
        <v>3.6</v>
      </c>
      <c r="S36" s="7" t="s">
        <v>5</v>
      </c>
      <c r="T36" s="7" t="s">
        <v>5</v>
      </c>
      <c r="U36" s="7" t="s">
        <v>5</v>
      </c>
      <c r="V36" s="7" t="s">
        <v>5</v>
      </c>
      <c r="W36" s="7">
        <v>4.9349999999999996</v>
      </c>
      <c r="X36" s="7">
        <v>2.6040000000000001</v>
      </c>
      <c r="Y36" s="7">
        <v>8.7669999999999995</v>
      </c>
      <c r="Z36" s="7">
        <v>12.04</v>
      </c>
      <c r="AA36" s="2">
        <f>AVERAGE(S36,W36)</f>
        <v>4.9349999999999996</v>
      </c>
      <c r="AB36" s="2">
        <f>AVERAGE(T36,X36)</f>
        <v>2.6040000000000001</v>
      </c>
      <c r="AC36" s="2">
        <f>AVERAGE(U36,Y36)</f>
        <v>8.7669999999999995</v>
      </c>
      <c r="AD36" s="2">
        <f>AVERAGE(V36,Z36)</f>
        <v>12.04</v>
      </c>
      <c r="AE36" s="2">
        <f>AA36/AB36</f>
        <v>1.8951612903225805</v>
      </c>
      <c r="AF36" s="2">
        <f>4*PI()*Y36/Z36^2</f>
        <v>0.75999003305762958</v>
      </c>
      <c r="AG36">
        <v>0</v>
      </c>
    </row>
    <row r="37" spans="1:33">
      <c r="A37" s="4">
        <v>37</v>
      </c>
      <c r="B37" s="4">
        <v>37</v>
      </c>
      <c r="C37" s="4" t="s">
        <v>2</v>
      </c>
      <c r="D37" s="4">
        <v>3</v>
      </c>
      <c r="E37" s="4">
        <v>3</v>
      </c>
      <c r="F37" s="4" t="s">
        <v>5</v>
      </c>
      <c r="G37" s="4">
        <v>5</v>
      </c>
      <c r="H37" s="3">
        <v>42560</v>
      </c>
      <c r="I37" s="4">
        <v>15</v>
      </c>
      <c r="J37" s="4" t="s">
        <v>5</v>
      </c>
      <c r="K37" s="4" t="s">
        <v>5</v>
      </c>
      <c r="L37" s="4" t="s">
        <v>5</v>
      </c>
      <c r="M37" s="4" t="s">
        <v>5</v>
      </c>
      <c r="N37" s="4" t="s">
        <v>5</v>
      </c>
      <c r="O37" s="4" t="s">
        <v>5</v>
      </c>
      <c r="P37" s="4" t="s">
        <v>5</v>
      </c>
      <c r="Q37" s="4" t="s">
        <v>5</v>
      </c>
      <c r="R37" s="4" t="s">
        <v>5</v>
      </c>
      <c r="S37" s="4" t="s">
        <v>5</v>
      </c>
      <c r="T37" s="4" t="s">
        <v>5</v>
      </c>
      <c r="U37" s="4" t="s">
        <v>5</v>
      </c>
      <c r="V37" s="4" t="s">
        <v>5</v>
      </c>
      <c r="W37" s="4" t="s">
        <v>5</v>
      </c>
      <c r="X37" s="4" t="s">
        <v>5</v>
      </c>
      <c r="Y37" s="4" t="s">
        <v>5</v>
      </c>
      <c r="Z37" s="4" t="s">
        <v>5</v>
      </c>
      <c r="AA37" s="2" t="s">
        <v>5</v>
      </c>
      <c r="AB37" s="2" t="s">
        <v>5</v>
      </c>
      <c r="AC37" s="2" t="s">
        <v>5</v>
      </c>
      <c r="AD37" s="2" t="s">
        <v>5</v>
      </c>
      <c r="AE37" s="2" t="s">
        <v>5</v>
      </c>
      <c r="AF37" s="2" t="s">
        <v>5</v>
      </c>
      <c r="AG37" s="2" t="s">
        <v>5</v>
      </c>
    </row>
    <row r="38" spans="1:33">
      <c r="A38" s="4">
        <v>38</v>
      </c>
      <c r="B38" s="4">
        <v>38</v>
      </c>
      <c r="C38" s="4" t="s">
        <v>2</v>
      </c>
      <c r="D38" s="4">
        <v>3</v>
      </c>
      <c r="E38" s="4">
        <v>4</v>
      </c>
      <c r="F38" s="4" t="s">
        <v>5</v>
      </c>
      <c r="G38" s="4" t="s">
        <v>5</v>
      </c>
      <c r="H38" s="3">
        <v>42560</v>
      </c>
      <c r="I38" s="4">
        <v>15</v>
      </c>
      <c r="J38" s="4" t="s">
        <v>5</v>
      </c>
      <c r="K38" s="4" t="s">
        <v>5</v>
      </c>
      <c r="L38" s="4" t="s">
        <v>5</v>
      </c>
      <c r="M38" s="4" t="s">
        <v>5</v>
      </c>
      <c r="N38" s="4" t="s">
        <v>5</v>
      </c>
      <c r="O38" s="4" t="s">
        <v>5</v>
      </c>
      <c r="P38" s="4" t="s">
        <v>5</v>
      </c>
      <c r="Q38" s="4" t="s">
        <v>5</v>
      </c>
      <c r="R38" s="4" t="s">
        <v>5</v>
      </c>
      <c r="S38" s="4" t="s">
        <v>5</v>
      </c>
      <c r="T38" s="4" t="s">
        <v>5</v>
      </c>
      <c r="U38" s="4" t="s">
        <v>5</v>
      </c>
      <c r="V38" s="4" t="s">
        <v>5</v>
      </c>
      <c r="W38" s="4" t="s">
        <v>5</v>
      </c>
      <c r="X38" s="4" t="s">
        <v>5</v>
      </c>
      <c r="Y38" s="4" t="s">
        <v>5</v>
      </c>
      <c r="Z38" s="4" t="s">
        <v>5</v>
      </c>
      <c r="AA38" s="2" t="s">
        <v>5</v>
      </c>
      <c r="AB38" s="2" t="s">
        <v>5</v>
      </c>
      <c r="AC38" s="2" t="s">
        <v>5</v>
      </c>
      <c r="AD38" s="2" t="s">
        <v>5</v>
      </c>
      <c r="AE38" s="2" t="s">
        <v>5</v>
      </c>
      <c r="AF38" s="2" t="s">
        <v>5</v>
      </c>
      <c r="AG38" s="2" t="s">
        <v>5</v>
      </c>
    </row>
    <row r="39" spans="1:33">
      <c r="A39" s="4">
        <v>39</v>
      </c>
      <c r="B39" s="4">
        <v>39</v>
      </c>
      <c r="C39" s="4" t="s">
        <v>2</v>
      </c>
      <c r="D39" s="4">
        <v>3</v>
      </c>
      <c r="E39" s="4">
        <v>4</v>
      </c>
      <c r="F39" s="4" t="s">
        <v>5</v>
      </c>
      <c r="G39" s="4" t="s">
        <v>5</v>
      </c>
      <c r="H39" s="3">
        <v>42560</v>
      </c>
      <c r="I39" s="4">
        <v>15</v>
      </c>
      <c r="J39" s="4" t="s">
        <v>15</v>
      </c>
      <c r="K39" s="3">
        <v>42572</v>
      </c>
      <c r="L39" s="4">
        <v>27</v>
      </c>
      <c r="M39" s="4" t="s">
        <v>16</v>
      </c>
      <c r="N39" s="6">
        <v>460.4</v>
      </c>
      <c r="O39" s="4" t="s">
        <v>5</v>
      </c>
      <c r="P39" s="4" t="s">
        <v>5</v>
      </c>
      <c r="Q39" s="6">
        <v>10.6</v>
      </c>
      <c r="R39" s="6">
        <v>2.4</v>
      </c>
      <c r="S39" s="7">
        <v>5.32</v>
      </c>
      <c r="T39" s="7">
        <v>2.6960000000000002</v>
      </c>
      <c r="U39">
        <v>9.2119999999999997</v>
      </c>
      <c r="V39">
        <v>12.79</v>
      </c>
      <c r="W39" s="7">
        <v>5.2709999999999999</v>
      </c>
      <c r="X39" s="7">
        <v>2.6379999999999999</v>
      </c>
      <c r="Y39">
        <v>9.0809999999999995</v>
      </c>
      <c r="Z39">
        <v>12.53</v>
      </c>
      <c r="AA39" s="2">
        <f>AVERAGE(S39,W39)</f>
        <v>5.2955000000000005</v>
      </c>
      <c r="AB39" s="2">
        <f>AVERAGE(T39,X39)</f>
        <v>2.6669999999999998</v>
      </c>
      <c r="AC39" s="2">
        <f>AVERAGE(U39,Y39)</f>
        <v>9.1464999999999996</v>
      </c>
      <c r="AD39" s="2">
        <f>AVERAGE(V39,Z39)</f>
        <v>12.66</v>
      </c>
      <c r="AE39" s="2">
        <f>AA39/AB39</f>
        <v>1.9855643044619427</v>
      </c>
      <c r="AF39" s="2">
        <f>4*PI()*Y39/Z39^2</f>
        <v>0.72684431458033472</v>
      </c>
      <c r="AG39">
        <v>3</v>
      </c>
    </row>
    <row r="40" spans="1:33">
      <c r="A40" s="4">
        <v>40</v>
      </c>
      <c r="B40" s="4">
        <v>40</v>
      </c>
      <c r="C40" s="4" t="s">
        <v>2</v>
      </c>
      <c r="D40" s="4">
        <v>3</v>
      </c>
      <c r="E40" s="4">
        <v>3</v>
      </c>
      <c r="F40" s="4" t="s">
        <v>5</v>
      </c>
      <c r="G40" s="4">
        <v>5</v>
      </c>
      <c r="H40" s="3">
        <v>42561</v>
      </c>
      <c r="I40" s="4">
        <v>16</v>
      </c>
      <c r="J40" s="4" t="s">
        <v>5</v>
      </c>
      <c r="K40" s="4" t="s">
        <v>5</v>
      </c>
      <c r="L40" s="4" t="s">
        <v>5</v>
      </c>
      <c r="M40" s="4" t="s">
        <v>5</v>
      </c>
      <c r="N40" s="4" t="s">
        <v>5</v>
      </c>
      <c r="O40" s="4" t="s">
        <v>5</v>
      </c>
      <c r="P40" s="4" t="s">
        <v>5</v>
      </c>
      <c r="Q40" s="4" t="s">
        <v>5</v>
      </c>
      <c r="R40" s="4" t="s">
        <v>5</v>
      </c>
      <c r="S40" s="7" t="s">
        <v>5</v>
      </c>
      <c r="T40" s="7" t="s">
        <v>5</v>
      </c>
      <c r="U40" s="7" t="s">
        <v>5</v>
      </c>
      <c r="V40" s="7" t="s">
        <v>5</v>
      </c>
      <c r="W40" s="7" t="s">
        <v>5</v>
      </c>
      <c r="X40" s="7" t="s">
        <v>5</v>
      </c>
      <c r="Y40" s="7" t="s">
        <v>5</v>
      </c>
      <c r="Z40" s="7" t="s">
        <v>5</v>
      </c>
      <c r="AA40" s="2" t="s">
        <v>5</v>
      </c>
      <c r="AB40" s="2" t="s">
        <v>5</v>
      </c>
      <c r="AC40" s="2" t="s">
        <v>5</v>
      </c>
      <c r="AD40" s="2" t="s">
        <v>5</v>
      </c>
      <c r="AE40" s="2" t="s">
        <v>5</v>
      </c>
      <c r="AF40" s="2" t="s">
        <v>5</v>
      </c>
      <c r="AG40" s="2" t="s">
        <v>5</v>
      </c>
    </row>
    <row r="41" spans="1:33">
      <c r="A41" s="4">
        <v>41</v>
      </c>
      <c r="B41" s="4">
        <v>41</v>
      </c>
      <c r="C41" s="4" t="s">
        <v>2</v>
      </c>
      <c r="D41" s="4">
        <v>3</v>
      </c>
      <c r="E41" s="4">
        <v>4</v>
      </c>
      <c r="F41" s="4" t="s">
        <v>5</v>
      </c>
      <c r="G41" s="4" t="s">
        <v>5</v>
      </c>
      <c r="H41" s="3">
        <v>42560</v>
      </c>
      <c r="I41" s="4">
        <v>15</v>
      </c>
      <c r="J41" s="4" t="s">
        <v>15</v>
      </c>
      <c r="K41" s="8">
        <v>42571</v>
      </c>
      <c r="L41" s="4">
        <v>26</v>
      </c>
      <c r="M41" s="4" t="s">
        <v>14</v>
      </c>
      <c r="N41" s="6">
        <v>366.8</v>
      </c>
      <c r="O41" s="4">
        <v>46</v>
      </c>
      <c r="P41" s="4">
        <v>4</v>
      </c>
      <c r="Q41" s="6" t="s">
        <v>5</v>
      </c>
      <c r="R41" s="6" t="s">
        <v>5</v>
      </c>
      <c r="S41" s="7">
        <v>5.0890000000000004</v>
      </c>
      <c r="T41" s="7">
        <v>2.621</v>
      </c>
      <c r="U41" s="7">
        <v>8.8650000000000002</v>
      </c>
      <c r="V41" s="7">
        <v>12.226000000000001</v>
      </c>
      <c r="W41" s="7">
        <v>5.202</v>
      </c>
      <c r="X41" s="7">
        <v>2.6539999999999999</v>
      </c>
      <c r="Y41" s="7">
        <v>8.9320000000000004</v>
      </c>
      <c r="Z41" s="7">
        <v>12.468999999999999</v>
      </c>
      <c r="AA41" s="2">
        <f t="shared" ref="AA41:AD42" si="11">AVERAGE(S41,W41)</f>
        <v>5.1455000000000002</v>
      </c>
      <c r="AB41" s="2">
        <f t="shared" si="11"/>
        <v>2.6375000000000002</v>
      </c>
      <c r="AC41" s="2">
        <f t="shared" si="11"/>
        <v>8.8985000000000003</v>
      </c>
      <c r="AD41" s="2">
        <f t="shared" si="11"/>
        <v>12.3475</v>
      </c>
      <c r="AE41" s="2">
        <f>AA41/AB41</f>
        <v>1.9509004739336493</v>
      </c>
      <c r="AF41" s="2">
        <f>4*PI()*Y41/Z41^2</f>
        <v>0.72193039750663546</v>
      </c>
      <c r="AG41">
        <v>4</v>
      </c>
    </row>
    <row r="42" spans="1:33">
      <c r="A42" s="4">
        <v>42</v>
      </c>
      <c r="B42" s="4">
        <v>42</v>
      </c>
      <c r="C42" s="4" t="s">
        <v>2</v>
      </c>
      <c r="D42" s="4">
        <v>3</v>
      </c>
      <c r="E42" s="4">
        <v>4</v>
      </c>
      <c r="F42" s="4" t="s">
        <v>5</v>
      </c>
      <c r="G42" s="4" t="s">
        <v>5</v>
      </c>
      <c r="H42" s="3">
        <v>42560</v>
      </c>
      <c r="I42" s="4">
        <v>15</v>
      </c>
      <c r="J42" s="4" t="s">
        <v>5</v>
      </c>
      <c r="K42" s="3">
        <v>42572</v>
      </c>
      <c r="L42" s="4">
        <v>27</v>
      </c>
      <c r="M42" s="4" t="s">
        <v>16</v>
      </c>
      <c r="N42" s="6">
        <v>356.4</v>
      </c>
      <c r="O42" s="4" t="s">
        <v>5</v>
      </c>
      <c r="P42" s="4" t="s">
        <v>5</v>
      </c>
      <c r="Q42" s="6">
        <v>10.8</v>
      </c>
      <c r="R42" s="6">
        <v>2.2999999999999998</v>
      </c>
      <c r="S42" s="7">
        <v>5.2270000000000003</v>
      </c>
      <c r="T42" s="7">
        <v>2.6930000000000001</v>
      </c>
      <c r="U42">
        <v>9.0210000000000008</v>
      </c>
      <c r="V42">
        <v>12.569000000000001</v>
      </c>
      <c r="W42" s="7">
        <v>5.1109999999999998</v>
      </c>
      <c r="X42" s="7">
        <v>2.6720000000000002</v>
      </c>
      <c r="Y42">
        <v>8.9090000000000007</v>
      </c>
      <c r="Z42">
        <v>12.327999999999999</v>
      </c>
      <c r="AA42" s="2">
        <f t="shared" si="11"/>
        <v>5.1690000000000005</v>
      </c>
      <c r="AB42" s="2">
        <f t="shared" si="11"/>
        <v>2.6825000000000001</v>
      </c>
      <c r="AC42" s="2">
        <f t="shared" si="11"/>
        <v>8.9649999999999999</v>
      </c>
      <c r="AD42" s="2">
        <f t="shared" si="11"/>
        <v>12.448499999999999</v>
      </c>
      <c r="AE42" s="2">
        <f>AA42/AB42</f>
        <v>1.9269338303821064</v>
      </c>
      <c r="AF42" s="2">
        <f>4*PI()*Y42/Z42^2</f>
        <v>0.73663707227495689</v>
      </c>
      <c r="AG42">
        <v>0</v>
      </c>
    </row>
    <row r="43" spans="1:33">
      <c r="A43" s="4">
        <v>107</v>
      </c>
      <c r="B43" s="4">
        <v>43</v>
      </c>
      <c r="C43" s="4" t="s">
        <v>3</v>
      </c>
      <c r="D43" s="4">
        <v>1</v>
      </c>
      <c r="E43" s="4">
        <v>3</v>
      </c>
      <c r="F43" s="4" t="s">
        <v>5</v>
      </c>
      <c r="G43" s="4" t="s">
        <v>5</v>
      </c>
      <c r="H43" s="3">
        <v>42562</v>
      </c>
      <c r="I43" s="4">
        <v>17</v>
      </c>
      <c r="J43" s="4" t="s">
        <v>15</v>
      </c>
      <c r="K43" s="8">
        <v>42575</v>
      </c>
      <c r="L43" s="4">
        <v>30</v>
      </c>
      <c r="M43" s="4" t="s">
        <v>5</v>
      </c>
      <c r="N43" s="6" t="s">
        <v>5</v>
      </c>
      <c r="O43" s="6" t="s">
        <v>5</v>
      </c>
      <c r="P43" s="6" t="s">
        <v>5</v>
      </c>
      <c r="Q43" s="6" t="s">
        <v>5</v>
      </c>
      <c r="R43" s="6" t="s">
        <v>5</v>
      </c>
      <c r="S43" s="6" t="s">
        <v>5</v>
      </c>
      <c r="T43" s="6" t="s">
        <v>5</v>
      </c>
      <c r="U43" s="6" t="s">
        <v>5</v>
      </c>
      <c r="V43" s="6" t="s">
        <v>5</v>
      </c>
      <c r="W43" s="6" t="s">
        <v>5</v>
      </c>
      <c r="X43" s="6" t="s">
        <v>5</v>
      </c>
      <c r="Y43" s="6" t="s">
        <v>5</v>
      </c>
      <c r="Z43" s="6" t="s">
        <v>5</v>
      </c>
      <c r="AA43" s="2" t="s">
        <v>5</v>
      </c>
      <c r="AB43" s="2" t="s">
        <v>5</v>
      </c>
      <c r="AC43" s="2" t="s">
        <v>5</v>
      </c>
      <c r="AD43" s="2" t="s">
        <v>5</v>
      </c>
      <c r="AE43" s="2" t="s">
        <v>5</v>
      </c>
      <c r="AF43" s="2" t="s">
        <v>5</v>
      </c>
      <c r="AG43" s="2" t="s">
        <v>5</v>
      </c>
    </row>
    <row r="44" spans="1:33">
      <c r="A44" s="4">
        <v>108</v>
      </c>
      <c r="B44" s="4">
        <v>44</v>
      </c>
      <c r="C44" s="4" t="s">
        <v>3</v>
      </c>
      <c r="D44" s="4">
        <v>1</v>
      </c>
      <c r="E44" s="4">
        <v>3</v>
      </c>
      <c r="F44" s="4" t="s">
        <v>5</v>
      </c>
      <c r="G44" s="4" t="s">
        <v>5</v>
      </c>
      <c r="H44" s="8">
        <v>42561</v>
      </c>
      <c r="I44" s="4">
        <v>16</v>
      </c>
      <c r="J44" s="4" t="s">
        <v>15</v>
      </c>
      <c r="K44" s="8">
        <v>42574</v>
      </c>
      <c r="L44" s="4">
        <v>29</v>
      </c>
      <c r="M44" s="4" t="s">
        <v>16</v>
      </c>
      <c r="N44" s="6">
        <v>399.6</v>
      </c>
      <c r="O44" s="4" t="s">
        <v>5</v>
      </c>
      <c r="P44" s="4" t="s">
        <v>5</v>
      </c>
      <c r="Q44" s="6">
        <v>9.8000000000000007</v>
      </c>
      <c r="R44" s="6">
        <v>2.2000000000000002</v>
      </c>
      <c r="S44" s="7">
        <v>5.194</v>
      </c>
      <c r="T44" s="7">
        <v>2.6160000000000001</v>
      </c>
      <c r="U44" s="7">
        <v>8.5660000000000007</v>
      </c>
      <c r="V44" s="7">
        <v>12.31</v>
      </c>
      <c r="W44" s="7">
        <v>5.117</v>
      </c>
      <c r="X44" s="7">
        <v>2.6459999999999999</v>
      </c>
      <c r="Y44" s="7">
        <v>8.6720000000000006</v>
      </c>
      <c r="Z44" s="7">
        <v>12.202999999999999</v>
      </c>
      <c r="AA44" s="2">
        <f t="shared" ref="AA44:AD50" si="12">AVERAGE(S44,W44)</f>
        <v>5.1555</v>
      </c>
      <c r="AB44" s="2">
        <f t="shared" si="12"/>
        <v>2.6310000000000002</v>
      </c>
      <c r="AC44" s="2">
        <f t="shared" si="12"/>
        <v>8.6189999999999998</v>
      </c>
      <c r="AD44" s="2">
        <f t="shared" si="12"/>
        <v>12.256499999999999</v>
      </c>
      <c r="AE44" s="2">
        <f t="shared" ref="AE44:AE50" si="13">AA44/AB44</f>
        <v>1.9595210946408208</v>
      </c>
      <c r="AF44" s="2">
        <f t="shared" ref="AF44:AF50" si="14">4*PI()*Y44/Z44^2</f>
        <v>0.73180590694088632</v>
      </c>
      <c r="AG44">
        <v>3</v>
      </c>
    </row>
    <row r="45" spans="1:33">
      <c r="A45" s="4">
        <v>109</v>
      </c>
      <c r="B45" s="4">
        <v>45</v>
      </c>
      <c r="C45" s="4" t="s">
        <v>3</v>
      </c>
      <c r="D45" s="4">
        <v>1</v>
      </c>
      <c r="E45" s="4">
        <v>4</v>
      </c>
      <c r="F45" s="4" t="s">
        <v>5</v>
      </c>
      <c r="G45" s="4" t="s">
        <v>5</v>
      </c>
      <c r="H45" s="8">
        <v>42561</v>
      </c>
      <c r="I45" s="4">
        <v>16</v>
      </c>
      <c r="J45" s="4" t="s">
        <v>17</v>
      </c>
      <c r="K45" s="8">
        <v>42574</v>
      </c>
      <c r="L45" s="4">
        <v>29</v>
      </c>
      <c r="M45" s="4" t="s">
        <v>14</v>
      </c>
      <c r="N45" s="6">
        <v>401.8</v>
      </c>
      <c r="O45" s="4">
        <v>27</v>
      </c>
      <c r="P45" s="4">
        <v>0</v>
      </c>
      <c r="Q45" s="6" t="s">
        <v>5</v>
      </c>
      <c r="R45" s="6" t="s">
        <v>5</v>
      </c>
      <c r="S45" s="7">
        <v>4.9169999999999998</v>
      </c>
      <c r="T45" s="7">
        <v>2.5529999999999999</v>
      </c>
      <c r="U45">
        <v>7.95</v>
      </c>
      <c r="V45">
        <v>11.741</v>
      </c>
      <c r="W45" s="7">
        <v>4.9059999999999997</v>
      </c>
      <c r="X45" s="7">
        <v>2.5179999999999998</v>
      </c>
      <c r="Y45">
        <v>7.9889999999999999</v>
      </c>
      <c r="Z45">
        <v>11.786</v>
      </c>
      <c r="AA45" s="2">
        <f t="shared" si="12"/>
        <v>4.9115000000000002</v>
      </c>
      <c r="AB45" s="2">
        <f t="shared" si="12"/>
        <v>2.5354999999999999</v>
      </c>
      <c r="AC45" s="2">
        <f t="shared" si="12"/>
        <v>7.9695</v>
      </c>
      <c r="AD45" s="2">
        <f t="shared" si="12"/>
        <v>11.763500000000001</v>
      </c>
      <c r="AE45" s="2">
        <f t="shared" si="13"/>
        <v>1.9370932754880696</v>
      </c>
      <c r="AF45" s="2">
        <f t="shared" si="14"/>
        <v>0.72271889909128817</v>
      </c>
      <c r="AG45">
        <v>0</v>
      </c>
    </row>
    <row r="46" spans="1:33">
      <c r="A46" s="4">
        <v>110</v>
      </c>
      <c r="B46" s="4">
        <v>46</v>
      </c>
      <c r="C46" s="4" t="s">
        <v>3</v>
      </c>
      <c r="D46" s="4">
        <v>1</v>
      </c>
      <c r="E46" s="4">
        <v>3</v>
      </c>
      <c r="F46" s="4" t="s">
        <v>5</v>
      </c>
      <c r="G46" s="4" t="s">
        <v>5</v>
      </c>
      <c r="H46" s="8">
        <v>42561</v>
      </c>
      <c r="I46" s="4">
        <v>16</v>
      </c>
      <c r="J46" s="4" t="s">
        <v>17</v>
      </c>
      <c r="K46" s="8">
        <v>42574</v>
      </c>
      <c r="L46" s="4">
        <v>29</v>
      </c>
      <c r="M46" s="4" t="s">
        <v>16</v>
      </c>
      <c r="N46" s="6">
        <v>475.1</v>
      </c>
      <c r="O46" s="4" t="s">
        <v>5</v>
      </c>
      <c r="P46" s="4" t="s">
        <v>5</v>
      </c>
      <c r="Q46" s="6">
        <v>13.1</v>
      </c>
      <c r="R46" s="6">
        <v>2.7</v>
      </c>
      <c r="S46" s="7">
        <v>5.0670000000000002</v>
      </c>
      <c r="T46" s="7">
        <v>2.5619999999999998</v>
      </c>
      <c r="U46">
        <v>8.49</v>
      </c>
      <c r="V46">
        <v>12.143000000000001</v>
      </c>
      <c r="W46" s="7">
        <v>5.1020000000000003</v>
      </c>
      <c r="X46" s="7">
        <v>2.609</v>
      </c>
      <c r="Y46">
        <v>8.5269999999999992</v>
      </c>
      <c r="Z46">
        <v>12.18</v>
      </c>
      <c r="AA46" s="2">
        <f t="shared" si="12"/>
        <v>5.0845000000000002</v>
      </c>
      <c r="AB46" s="2">
        <f t="shared" si="12"/>
        <v>2.5854999999999997</v>
      </c>
      <c r="AC46" s="2">
        <f t="shared" si="12"/>
        <v>8.5084999999999997</v>
      </c>
      <c r="AD46" s="2">
        <f t="shared" si="12"/>
        <v>12.1615</v>
      </c>
      <c r="AE46" s="2">
        <f t="shared" si="13"/>
        <v>1.966544188744924</v>
      </c>
      <c r="AF46" s="2">
        <f t="shared" si="14"/>
        <v>0.72228991393897679</v>
      </c>
      <c r="AG46" t="s">
        <v>5</v>
      </c>
    </row>
    <row r="47" spans="1:33">
      <c r="A47" s="4">
        <v>111</v>
      </c>
      <c r="B47" s="4">
        <v>47</v>
      </c>
      <c r="C47" s="4" t="s">
        <v>3</v>
      </c>
      <c r="D47" s="4">
        <v>1</v>
      </c>
      <c r="E47" s="4">
        <v>3</v>
      </c>
      <c r="F47" s="4" t="s">
        <v>5</v>
      </c>
      <c r="G47" s="4" t="s">
        <v>5</v>
      </c>
      <c r="H47" s="8">
        <v>42561</v>
      </c>
      <c r="I47" s="4">
        <v>16</v>
      </c>
      <c r="J47" s="4" t="s">
        <v>15</v>
      </c>
      <c r="K47" s="8">
        <v>42574</v>
      </c>
      <c r="L47" s="4">
        <v>29</v>
      </c>
      <c r="M47" s="4" t="s">
        <v>14</v>
      </c>
      <c r="N47" s="6">
        <v>414.6</v>
      </c>
      <c r="O47" s="4">
        <v>0</v>
      </c>
      <c r="P47" s="4">
        <v>0</v>
      </c>
      <c r="Q47" s="6" t="s">
        <v>5</v>
      </c>
      <c r="R47" s="6" t="s">
        <v>5</v>
      </c>
      <c r="S47" s="7">
        <v>4.8959999999999999</v>
      </c>
      <c r="T47" s="7">
        <v>2.5139999999999998</v>
      </c>
      <c r="U47">
        <v>7.9690000000000003</v>
      </c>
      <c r="V47">
        <v>11.76</v>
      </c>
      <c r="W47" s="7">
        <v>4.9390000000000001</v>
      </c>
      <c r="X47" s="7">
        <v>2.5089999999999999</v>
      </c>
      <c r="Y47">
        <v>7.9509999999999996</v>
      </c>
      <c r="Z47">
        <v>11.718</v>
      </c>
      <c r="AA47" s="2">
        <f t="shared" si="12"/>
        <v>4.9175000000000004</v>
      </c>
      <c r="AB47" s="2">
        <f t="shared" si="12"/>
        <v>2.5114999999999998</v>
      </c>
      <c r="AC47" s="2">
        <f t="shared" si="12"/>
        <v>7.96</v>
      </c>
      <c r="AD47" s="2">
        <f t="shared" si="12"/>
        <v>11.739000000000001</v>
      </c>
      <c r="AE47" s="2">
        <f t="shared" si="13"/>
        <v>1.9579932311367712</v>
      </c>
      <c r="AF47" s="2">
        <f t="shared" si="14"/>
        <v>0.72765351256876132</v>
      </c>
      <c r="AG47">
        <v>0</v>
      </c>
    </row>
    <row r="48" spans="1:33">
      <c r="A48" s="4">
        <v>112</v>
      </c>
      <c r="B48" s="4">
        <v>48</v>
      </c>
      <c r="C48" s="4" t="s">
        <v>3</v>
      </c>
      <c r="D48" s="4">
        <v>1</v>
      </c>
      <c r="E48" s="4">
        <v>3</v>
      </c>
      <c r="F48" s="4" t="s">
        <v>5</v>
      </c>
      <c r="G48" s="4" t="s">
        <v>5</v>
      </c>
      <c r="H48" s="8">
        <v>42561</v>
      </c>
      <c r="I48" s="4">
        <v>16</v>
      </c>
      <c r="J48" s="4" t="s">
        <v>17</v>
      </c>
      <c r="K48" s="8">
        <v>42574</v>
      </c>
      <c r="L48" s="4">
        <v>29</v>
      </c>
      <c r="M48" s="4" t="s">
        <v>16</v>
      </c>
      <c r="N48" s="6">
        <v>442.6</v>
      </c>
      <c r="O48" s="4">
        <v>16</v>
      </c>
      <c r="P48" s="4">
        <v>0</v>
      </c>
      <c r="Q48" s="6" t="s">
        <v>5</v>
      </c>
      <c r="R48" s="6" t="s">
        <v>5</v>
      </c>
      <c r="S48" s="7">
        <v>5.3360000000000003</v>
      </c>
      <c r="T48" s="7">
        <v>2.7360000000000002</v>
      </c>
      <c r="U48">
        <v>9.2569999999999997</v>
      </c>
      <c r="V48">
        <v>12.744999999999999</v>
      </c>
      <c r="W48" s="2">
        <v>5.28</v>
      </c>
      <c r="X48" s="7">
        <v>2.7330000000000001</v>
      </c>
      <c r="Y48">
        <v>9.2119999999999997</v>
      </c>
      <c r="Z48">
        <v>12.63</v>
      </c>
      <c r="AA48" s="2">
        <f t="shared" si="12"/>
        <v>5.3079999999999998</v>
      </c>
      <c r="AB48" s="2">
        <f t="shared" si="12"/>
        <v>2.7345000000000002</v>
      </c>
      <c r="AC48" s="2">
        <f t="shared" si="12"/>
        <v>9.2345000000000006</v>
      </c>
      <c r="AD48" s="2">
        <f t="shared" si="12"/>
        <v>12.6875</v>
      </c>
      <c r="AE48" s="2">
        <f t="shared" si="13"/>
        <v>1.9411226915341011</v>
      </c>
      <c r="AF48" s="2">
        <f t="shared" si="14"/>
        <v>0.72569994840343988</v>
      </c>
      <c r="AG48">
        <v>0</v>
      </c>
    </row>
    <row r="49" spans="1:33">
      <c r="A49" s="4">
        <v>113</v>
      </c>
      <c r="B49" s="4">
        <v>49</v>
      </c>
      <c r="C49" s="4" t="s">
        <v>3</v>
      </c>
      <c r="D49" s="4">
        <v>1</v>
      </c>
      <c r="E49" s="4">
        <v>3</v>
      </c>
      <c r="F49" s="4" t="s">
        <v>5</v>
      </c>
      <c r="G49" s="4" t="s">
        <v>5</v>
      </c>
      <c r="H49" s="8">
        <v>42561</v>
      </c>
      <c r="I49" s="4">
        <v>16</v>
      </c>
      <c r="J49" s="4" t="s">
        <v>17</v>
      </c>
      <c r="K49" s="8">
        <v>42574</v>
      </c>
      <c r="L49" s="4">
        <v>29</v>
      </c>
      <c r="M49" s="4" t="s">
        <v>16</v>
      </c>
      <c r="N49" s="6">
        <v>467.4</v>
      </c>
      <c r="O49" s="4" t="s">
        <v>5</v>
      </c>
      <c r="P49" s="4" t="s">
        <v>5</v>
      </c>
      <c r="Q49" s="6">
        <v>13.2</v>
      </c>
      <c r="R49" s="6">
        <v>2.9</v>
      </c>
      <c r="S49" s="7">
        <v>5.1100000000000003</v>
      </c>
      <c r="T49" s="7">
        <v>2.62</v>
      </c>
      <c r="U49">
        <v>8.67</v>
      </c>
      <c r="V49">
        <v>12.319000000000001</v>
      </c>
      <c r="W49" s="2">
        <v>5.0650000000000004</v>
      </c>
      <c r="X49" s="7">
        <v>2.6269999999999998</v>
      </c>
      <c r="Y49">
        <v>8.5609999999999999</v>
      </c>
      <c r="Z49">
        <v>12.194000000000001</v>
      </c>
      <c r="AA49" s="2">
        <f t="shared" si="12"/>
        <v>5.0875000000000004</v>
      </c>
      <c r="AB49" s="2">
        <f t="shared" si="12"/>
        <v>2.6234999999999999</v>
      </c>
      <c r="AC49" s="2">
        <f t="shared" si="12"/>
        <v>8.6155000000000008</v>
      </c>
      <c r="AD49" s="2">
        <f t="shared" si="12"/>
        <v>12.256500000000001</v>
      </c>
      <c r="AE49" s="2">
        <f t="shared" si="13"/>
        <v>1.9392033542976941</v>
      </c>
      <c r="AF49" s="2">
        <f t="shared" si="14"/>
        <v>0.72350573786176597</v>
      </c>
      <c r="AG49" t="s">
        <v>5</v>
      </c>
    </row>
    <row r="50" spans="1:33">
      <c r="A50" s="4">
        <v>114</v>
      </c>
      <c r="B50" s="4">
        <v>50</v>
      </c>
      <c r="C50" s="4" t="s">
        <v>3</v>
      </c>
      <c r="D50" s="4">
        <v>1</v>
      </c>
      <c r="E50" s="4">
        <v>4</v>
      </c>
      <c r="F50" s="4" t="s">
        <v>5</v>
      </c>
      <c r="G50" s="4" t="s">
        <v>5</v>
      </c>
      <c r="H50" s="8">
        <v>42561</v>
      </c>
      <c r="I50" s="4">
        <v>16</v>
      </c>
      <c r="J50" s="4" t="s">
        <v>15</v>
      </c>
      <c r="K50" s="8">
        <v>42574</v>
      </c>
      <c r="L50" s="4">
        <v>29</v>
      </c>
      <c r="M50" s="4" t="s">
        <v>16</v>
      </c>
      <c r="N50" s="6">
        <v>443.9</v>
      </c>
      <c r="O50" s="4" t="s">
        <v>5</v>
      </c>
      <c r="P50" s="4" t="s">
        <v>5</v>
      </c>
      <c r="Q50" s="6">
        <v>12.1</v>
      </c>
      <c r="R50" s="6">
        <v>2.7</v>
      </c>
      <c r="S50" s="7">
        <v>5.2080000000000002</v>
      </c>
      <c r="T50" s="7">
        <v>2.61</v>
      </c>
      <c r="U50">
        <v>8.7219999999999995</v>
      </c>
      <c r="V50">
        <v>12.416</v>
      </c>
      <c r="W50" s="2">
        <v>5.0979999999999999</v>
      </c>
      <c r="X50" s="7">
        <v>2.637</v>
      </c>
      <c r="Y50">
        <v>8.6869999999999994</v>
      </c>
      <c r="Z50">
        <v>12.204000000000001</v>
      </c>
      <c r="AA50" s="2">
        <f t="shared" si="12"/>
        <v>5.1530000000000005</v>
      </c>
      <c r="AB50" s="2">
        <f t="shared" si="12"/>
        <v>2.6234999999999999</v>
      </c>
      <c r="AC50" s="2">
        <f t="shared" si="12"/>
        <v>8.7044999999999995</v>
      </c>
      <c r="AD50" s="2">
        <f t="shared" si="12"/>
        <v>12.31</v>
      </c>
      <c r="AE50" s="2">
        <f t="shared" si="13"/>
        <v>1.9641700019058512</v>
      </c>
      <c r="AF50" s="2">
        <f t="shared" si="14"/>
        <v>0.73295158374858183</v>
      </c>
      <c r="AG50">
        <v>4</v>
      </c>
    </row>
    <row r="51" spans="1:33">
      <c r="A51" s="4">
        <v>115</v>
      </c>
      <c r="B51" s="4">
        <v>51</v>
      </c>
      <c r="C51" s="4" t="s">
        <v>3</v>
      </c>
      <c r="D51" s="4">
        <v>1</v>
      </c>
      <c r="E51" s="4">
        <v>3</v>
      </c>
      <c r="F51" s="4" t="s">
        <v>5</v>
      </c>
      <c r="G51" s="4" t="s">
        <v>5</v>
      </c>
      <c r="H51" s="3">
        <v>42562</v>
      </c>
      <c r="I51" s="4">
        <v>17</v>
      </c>
      <c r="J51" s="4" t="s">
        <v>17</v>
      </c>
      <c r="K51" s="8">
        <v>42575</v>
      </c>
      <c r="L51" s="4">
        <v>30</v>
      </c>
      <c r="M51" s="4" t="s">
        <v>5</v>
      </c>
      <c r="N51" s="4" t="s">
        <v>5</v>
      </c>
      <c r="O51" s="4" t="s">
        <v>5</v>
      </c>
      <c r="P51" s="4" t="s">
        <v>5</v>
      </c>
      <c r="Q51" s="4" t="s">
        <v>5</v>
      </c>
      <c r="R51" s="4" t="s">
        <v>5</v>
      </c>
      <c r="S51" s="4" t="s">
        <v>5</v>
      </c>
      <c r="T51" s="4" t="s">
        <v>5</v>
      </c>
      <c r="U51" s="4" t="s">
        <v>5</v>
      </c>
      <c r="V51" s="4" t="s">
        <v>5</v>
      </c>
      <c r="W51" s="4" t="s">
        <v>5</v>
      </c>
      <c r="X51" s="4" t="s">
        <v>5</v>
      </c>
      <c r="Y51" s="4" t="s">
        <v>5</v>
      </c>
      <c r="Z51" s="4" t="s">
        <v>5</v>
      </c>
      <c r="AA51" s="2" t="s">
        <v>5</v>
      </c>
      <c r="AB51" s="2" t="s">
        <v>5</v>
      </c>
      <c r="AC51" s="2" t="s">
        <v>5</v>
      </c>
      <c r="AD51" s="2" t="s">
        <v>5</v>
      </c>
      <c r="AE51" s="2" t="s">
        <v>5</v>
      </c>
      <c r="AF51" s="2" t="s">
        <v>5</v>
      </c>
      <c r="AG51" s="2" t="s">
        <v>5</v>
      </c>
    </row>
    <row r="52" spans="1:33">
      <c r="A52" s="4">
        <v>116</v>
      </c>
      <c r="B52" s="4">
        <v>52</v>
      </c>
      <c r="C52" s="4" t="s">
        <v>3</v>
      </c>
      <c r="D52" s="4">
        <v>1</v>
      </c>
      <c r="E52" s="4">
        <v>4</v>
      </c>
      <c r="F52" s="4" t="s">
        <v>5</v>
      </c>
      <c r="G52" s="4" t="s">
        <v>5</v>
      </c>
      <c r="H52" s="8">
        <v>42561</v>
      </c>
      <c r="I52" s="4">
        <v>16</v>
      </c>
      <c r="J52" s="4" t="s">
        <v>15</v>
      </c>
      <c r="K52" s="8">
        <v>42573</v>
      </c>
      <c r="L52" s="4">
        <v>28</v>
      </c>
      <c r="M52" s="4" t="s">
        <v>14</v>
      </c>
      <c r="N52" s="6">
        <v>408.4</v>
      </c>
      <c r="O52" s="4">
        <v>10</v>
      </c>
      <c r="P52" s="4">
        <v>0</v>
      </c>
      <c r="Q52" s="6" t="s">
        <v>5</v>
      </c>
      <c r="R52" s="6" t="s">
        <v>5</v>
      </c>
      <c r="S52" s="7">
        <v>4.915</v>
      </c>
      <c r="T52" s="7">
        <v>2.5619999999999998</v>
      </c>
      <c r="U52" s="7">
        <v>8.2629999999999999</v>
      </c>
      <c r="V52" s="7">
        <v>11.837</v>
      </c>
      <c r="W52" s="7">
        <v>5.0410000000000004</v>
      </c>
      <c r="X52" s="7">
        <v>2.5289999999999999</v>
      </c>
      <c r="Y52" s="7">
        <v>8.4090000000000007</v>
      </c>
      <c r="Z52" s="7">
        <v>12.012</v>
      </c>
      <c r="AA52" s="2">
        <f t="shared" ref="AA52:AA68" si="15">AVERAGE(S52,W52)</f>
        <v>4.9779999999999998</v>
      </c>
      <c r="AB52" s="2">
        <f t="shared" ref="AB52:AB68" si="16">AVERAGE(T52,X52)</f>
        <v>2.5454999999999997</v>
      </c>
      <c r="AC52" s="2">
        <f t="shared" ref="AC52:AC68" si="17">AVERAGE(U52,Y52)</f>
        <v>8.3360000000000003</v>
      </c>
      <c r="AD52" s="2">
        <f t="shared" ref="AD52:AD68" si="18">AVERAGE(V52,Z52)</f>
        <v>11.9245</v>
      </c>
      <c r="AE52" s="2">
        <f t="shared" ref="AE52:AE68" si="19">AA52/AB52</f>
        <v>1.9556079355725793</v>
      </c>
      <c r="AF52" s="2">
        <f t="shared" ref="AF52:AF68" si="20">4*PI()*Y52/Z52^2</f>
        <v>0.73235823517243581</v>
      </c>
      <c r="AG52">
        <v>5</v>
      </c>
    </row>
    <row r="53" spans="1:33">
      <c r="A53" s="4">
        <v>118</v>
      </c>
      <c r="B53" s="4">
        <v>54</v>
      </c>
      <c r="C53" s="4" t="s">
        <v>3</v>
      </c>
      <c r="D53" s="4">
        <v>1</v>
      </c>
      <c r="E53" s="4">
        <v>4</v>
      </c>
      <c r="F53" s="4" t="s">
        <v>5</v>
      </c>
      <c r="G53" s="4" t="s">
        <v>5</v>
      </c>
      <c r="H53" s="8">
        <v>42560</v>
      </c>
      <c r="I53" s="4">
        <v>15</v>
      </c>
      <c r="J53" s="4" t="s">
        <v>15</v>
      </c>
      <c r="K53" s="3">
        <v>42572</v>
      </c>
      <c r="L53" s="4">
        <v>27</v>
      </c>
      <c r="M53" s="4" t="s">
        <v>14</v>
      </c>
      <c r="N53" s="6">
        <v>350.2</v>
      </c>
      <c r="O53" s="6">
        <v>0</v>
      </c>
      <c r="P53" s="6">
        <v>0</v>
      </c>
      <c r="Q53" s="6" t="s">
        <v>5</v>
      </c>
      <c r="R53" s="6" t="s">
        <v>5</v>
      </c>
      <c r="S53" s="2">
        <v>4.8849999999999998</v>
      </c>
      <c r="T53" s="2">
        <v>2.5030000000000001</v>
      </c>
      <c r="U53" s="7">
        <v>7.9950000000000001</v>
      </c>
      <c r="V53" s="7">
        <v>11.727</v>
      </c>
      <c r="W53" s="2">
        <v>4.8659999999999997</v>
      </c>
      <c r="X53" s="2">
        <v>2.5619999999999998</v>
      </c>
      <c r="Y53" s="7">
        <v>7.9989999999999997</v>
      </c>
      <c r="Z53" s="7">
        <v>11.718999999999999</v>
      </c>
      <c r="AA53" s="2">
        <f t="shared" si="15"/>
        <v>4.8754999999999997</v>
      </c>
      <c r="AB53" s="2">
        <f t="shared" si="16"/>
        <v>2.5324999999999998</v>
      </c>
      <c r="AC53" s="2">
        <f t="shared" si="17"/>
        <v>7.9969999999999999</v>
      </c>
      <c r="AD53" s="2">
        <f t="shared" si="18"/>
        <v>11.722999999999999</v>
      </c>
      <c r="AE53" s="2">
        <f t="shared" si="19"/>
        <v>1.9251727541954591</v>
      </c>
      <c r="AF53" s="2">
        <f t="shared" si="20"/>
        <v>0.73192141179738657</v>
      </c>
      <c r="AG53">
        <v>0</v>
      </c>
    </row>
    <row r="54" spans="1:33">
      <c r="A54" s="4">
        <v>119</v>
      </c>
      <c r="B54" s="4">
        <v>55</v>
      </c>
      <c r="C54" s="4" t="s">
        <v>3</v>
      </c>
      <c r="D54" s="4">
        <v>1</v>
      </c>
      <c r="E54" s="4">
        <v>3</v>
      </c>
      <c r="F54" s="4" t="s">
        <v>5</v>
      </c>
      <c r="G54" s="4" t="s">
        <v>5</v>
      </c>
      <c r="H54" s="3">
        <v>42561</v>
      </c>
      <c r="I54" s="4">
        <v>16</v>
      </c>
      <c r="J54" s="4" t="s">
        <v>15</v>
      </c>
      <c r="K54" s="8">
        <v>42574</v>
      </c>
      <c r="L54" s="4">
        <v>29</v>
      </c>
      <c r="M54" s="4" t="s">
        <v>14</v>
      </c>
      <c r="N54" s="6">
        <v>356.1</v>
      </c>
      <c r="O54" s="4">
        <v>12</v>
      </c>
      <c r="P54" s="4">
        <v>0</v>
      </c>
      <c r="Q54" s="6" t="s">
        <v>5</v>
      </c>
      <c r="R54" s="6" t="s">
        <v>5</v>
      </c>
      <c r="S54" s="7">
        <v>5.2089999999999996</v>
      </c>
      <c r="T54" s="7">
        <v>2.581</v>
      </c>
      <c r="U54">
        <v>8.3520000000000003</v>
      </c>
      <c r="V54">
        <v>12.228</v>
      </c>
      <c r="W54" s="7">
        <v>5.202</v>
      </c>
      <c r="X54" s="7">
        <v>2.5819999999999999</v>
      </c>
      <c r="Y54">
        <v>8.4710000000000001</v>
      </c>
      <c r="Z54">
        <v>12.314</v>
      </c>
      <c r="AA54" s="2">
        <f t="shared" si="15"/>
        <v>5.2054999999999998</v>
      </c>
      <c r="AB54" s="2">
        <f t="shared" si="16"/>
        <v>2.5815000000000001</v>
      </c>
      <c r="AC54" s="2">
        <f t="shared" si="17"/>
        <v>8.4115000000000002</v>
      </c>
      <c r="AD54" s="2">
        <f t="shared" si="18"/>
        <v>12.271000000000001</v>
      </c>
      <c r="AE54" s="2">
        <f t="shared" si="19"/>
        <v>2.0164632965330234</v>
      </c>
      <c r="AF54" s="2">
        <f t="shared" si="20"/>
        <v>0.70201476630198922</v>
      </c>
      <c r="AG54">
        <v>0</v>
      </c>
    </row>
    <row r="55" spans="1:33">
      <c r="A55" s="4">
        <v>120</v>
      </c>
      <c r="B55" s="4">
        <v>56</v>
      </c>
      <c r="C55" s="4" t="s">
        <v>3</v>
      </c>
      <c r="D55" s="4">
        <v>1</v>
      </c>
      <c r="E55" s="4">
        <v>3</v>
      </c>
      <c r="F55" s="4" t="s">
        <v>5</v>
      </c>
      <c r="G55" s="4" t="s">
        <v>5</v>
      </c>
      <c r="H55" s="8">
        <v>42560</v>
      </c>
      <c r="I55" s="4">
        <v>15</v>
      </c>
      <c r="J55" s="4" t="s">
        <v>17</v>
      </c>
      <c r="K55" s="3">
        <v>42572</v>
      </c>
      <c r="L55" s="4">
        <v>27</v>
      </c>
      <c r="M55" s="4" t="s">
        <v>14</v>
      </c>
      <c r="N55" s="6">
        <v>385.4</v>
      </c>
      <c r="O55" s="4">
        <v>32</v>
      </c>
      <c r="P55" s="4">
        <v>0</v>
      </c>
      <c r="Q55" s="6" t="s">
        <v>5</v>
      </c>
      <c r="R55" s="6" t="s">
        <v>5</v>
      </c>
      <c r="S55" s="7">
        <v>4.9640000000000004</v>
      </c>
      <c r="T55" s="7">
        <v>2.5270000000000001</v>
      </c>
      <c r="U55">
        <v>8.3450000000000006</v>
      </c>
      <c r="V55">
        <v>11.914</v>
      </c>
      <c r="W55" s="7">
        <v>4.9909999999999997</v>
      </c>
      <c r="X55" s="7">
        <v>2.5819999999999999</v>
      </c>
      <c r="Y55">
        <v>8.3520000000000003</v>
      </c>
      <c r="Z55">
        <v>12.006</v>
      </c>
      <c r="AA55" s="2">
        <f t="shared" si="15"/>
        <v>4.9775</v>
      </c>
      <c r="AB55" s="2">
        <f t="shared" si="16"/>
        <v>2.5545</v>
      </c>
      <c r="AC55" s="2">
        <f t="shared" si="17"/>
        <v>8.3485000000000014</v>
      </c>
      <c r="AD55" s="2">
        <f t="shared" si="18"/>
        <v>11.96</v>
      </c>
      <c r="AE55" s="2">
        <f t="shared" si="19"/>
        <v>1.9485222156977882</v>
      </c>
      <c r="AF55" s="2">
        <f t="shared" si="20"/>
        <v>0.72812119241012385</v>
      </c>
      <c r="AG55">
        <v>2</v>
      </c>
    </row>
    <row r="56" spans="1:33">
      <c r="A56" s="4">
        <v>121</v>
      </c>
      <c r="B56" s="4">
        <v>57</v>
      </c>
      <c r="C56" s="4" t="s">
        <v>3</v>
      </c>
      <c r="D56" s="4">
        <v>2</v>
      </c>
      <c r="E56" s="4">
        <v>3</v>
      </c>
      <c r="F56" s="4" t="s">
        <v>5</v>
      </c>
      <c r="G56" s="4" t="s">
        <v>5</v>
      </c>
      <c r="H56" s="3">
        <v>42561</v>
      </c>
      <c r="I56" s="4">
        <v>16</v>
      </c>
      <c r="J56" s="4" t="s">
        <v>17</v>
      </c>
      <c r="K56" s="8">
        <v>42574</v>
      </c>
      <c r="L56" s="4">
        <v>29</v>
      </c>
      <c r="M56" s="4" t="s">
        <v>16</v>
      </c>
      <c r="N56" s="6">
        <v>384.3</v>
      </c>
      <c r="O56" s="4" t="s">
        <v>5</v>
      </c>
      <c r="P56" s="4" t="s">
        <v>5</v>
      </c>
      <c r="Q56" s="6">
        <v>10.6</v>
      </c>
      <c r="R56" s="6">
        <v>2.2000000000000002</v>
      </c>
      <c r="S56" s="7">
        <v>5.1840000000000002</v>
      </c>
      <c r="T56" s="7">
        <v>2.57</v>
      </c>
      <c r="U56">
        <v>8.7110000000000003</v>
      </c>
      <c r="V56">
        <v>12.313000000000001</v>
      </c>
      <c r="W56" s="7">
        <v>5.0709999999999997</v>
      </c>
      <c r="X56" s="7">
        <v>2.5990000000000002</v>
      </c>
      <c r="Y56">
        <v>8.5920000000000005</v>
      </c>
      <c r="Z56">
        <v>12.199</v>
      </c>
      <c r="AA56" s="2">
        <f t="shared" si="15"/>
        <v>5.1274999999999995</v>
      </c>
      <c r="AB56" s="2">
        <f t="shared" si="16"/>
        <v>2.5845000000000002</v>
      </c>
      <c r="AC56" s="2">
        <f t="shared" si="17"/>
        <v>8.6515000000000004</v>
      </c>
      <c r="AD56" s="2">
        <f t="shared" si="18"/>
        <v>12.256</v>
      </c>
      <c r="AE56" s="2">
        <f t="shared" si="19"/>
        <v>1.9839427355387886</v>
      </c>
      <c r="AF56" s="2">
        <f t="shared" si="20"/>
        <v>0.72553049272417358</v>
      </c>
      <c r="AG56" t="s">
        <v>5</v>
      </c>
    </row>
    <row r="57" spans="1:33">
      <c r="A57" s="4">
        <v>122</v>
      </c>
      <c r="B57" s="4">
        <v>58</v>
      </c>
      <c r="C57" s="4" t="s">
        <v>3</v>
      </c>
      <c r="D57" s="4">
        <v>2</v>
      </c>
      <c r="E57" s="4">
        <v>3</v>
      </c>
      <c r="F57" s="4" t="s">
        <v>5</v>
      </c>
      <c r="G57" s="4" t="s">
        <v>5</v>
      </c>
      <c r="H57" s="3">
        <v>42561</v>
      </c>
      <c r="I57" s="4">
        <v>16</v>
      </c>
      <c r="J57" s="4" t="s">
        <v>17</v>
      </c>
      <c r="K57" s="8">
        <v>42574</v>
      </c>
      <c r="L57" s="4">
        <v>29</v>
      </c>
      <c r="M57" s="4" t="s">
        <v>16</v>
      </c>
      <c r="N57" s="6">
        <v>469.5</v>
      </c>
      <c r="O57" s="4" t="s">
        <v>5</v>
      </c>
      <c r="P57" s="4" t="s">
        <v>5</v>
      </c>
      <c r="Q57" s="6">
        <v>13</v>
      </c>
      <c r="R57" s="6">
        <v>2.4</v>
      </c>
      <c r="S57" s="7">
        <v>5.1369999999999996</v>
      </c>
      <c r="T57" s="7">
        <v>2.589</v>
      </c>
      <c r="U57">
        <v>8.6649999999999991</v>
      </c>
      <c r="V57">
        <v>12.285</v>
      </c>
      <c r="W57" s="7">
        <v>5.0990000000000002</v>
      </c>
      <c r="X57" s="7">
        <v>2.6120000000000001</v>
      </c>
      <c r="Y57">
        <v>8.7620000000000005</v>
      </c>
      <c r="Z57">
        <v>12.294</v>
      </c>
      <c r="AA57" s="2">
        <f t="shared" si="15"/>
        <v>5.1180000000000003</v>
      </c>
      <c r="AB57" s="2">
        <f t="shared" si="16"/>
        <v>2.6005000000000003</v>
      </c>
      <c r="AC57" s="2">
        <f t="shared" si="17"/>
        <v>8.7134999999999998</v>
      </c>
      <c r="AD57" s="2">
        <f t="shared" si="18"/>
        <v>12.2895</v>
      </c>
      <c r="AE57" s="2">
        <f t="shared" si="19"/>
        <v>1.9680830609498172</v>
      </c>
      <c r="AF57" s="2">
        <f t="shared" si="20"/>
        <v>0.72849520119561306</v>
      </c>
      <c r="AG57" t="s">
        <v>5</v>
      </c>
    </row>
    <row r="58" spans="1:33">
      <c r="A58" s="4">
        <v>123</v>
      </c>
      <c r="B58" s="4">
        <v>59</v>
      </c>
      <c r="C58" s="4" t="s">
        <v>3</v>
      </c>
      <c r="D58" s="4">
        <v>2</v>
      </c>
      <c r="E58" s="4">
        <v>3</v>
      </c>
      <c r="F58" s="4" t="s">
        <v>5</v>
      </c>
      <c r="G58" s="4" t="s">
        <v>5</v>
      </c>
      <c r="H58" s="3">
        <v>42562</v>
      </c>
      <c r="I58" s="4">
        <v>17</v>
      </c>
      <c r="J58" s="4" t="s">
        <v>17</v>
      </c>
      <c r="K58" s="8">
        <v>42575</v>
      </c>
      <c r="L58" s="4">
        <v>30</v>
      </c>
      <c r="M58" s="4" t="s">
        <v>16</v>
      </c>
      <c r="N58" s="6">
        <v>437.5</v>
      </c>
      <c r="O58" s="4" t="s">
        <v>5</v>
      </c>
      <c r="P58" s="4" t="s">
        <v>5</v>
      </c>
      <c r="Q58" s="6">
        <v>13</v>
      </c>
      <c r="R58" s="6">
        <v>3</v>
      </c>
      <c r="S58" s="7">
        <v>5.0270000000000001</v>
      </c>
      <c r="T58" s="7">
        <v>2.5720000000000001</v>
      </c>
      <c r="U58">
        <v>8.5760000000000005</v>
      </c>
      <c r="V58">
        <v>12.11</v>
      </c>
      <c r="W58" s="7">
        <v>4.9640000000000004</v>
      </c>
      <c r="X58" s="7">
        <v>2.5990000000000002</v>
      </c>
      <c r="Y58">
        <v>8.4990000000000006</v>
      </c>
      <c r="Z58">
        <v>12.069000000000001</v>
      </c>
      <c r="AA58" s="2">
        <f t="shared" si="15"/>
        <v>4.9954999999999998</v>
      </c>
      <c r="AB58" s="2">
        <f t="shared" si="16"/>
        <v>2.5855000000000001</v>
      </c>
      <c r="AC58" s="2">
        <f t="shared" si="17"/>
        <v>8.5375000000000014</v>
      </c>
      <c r="AD58" s="2">
        <f t="shared" si="18"/>
        <v>12.089500000000001</v>
      </c>
      <c r="AE58" s="2">
        <f t="shared" si="19"/>
        <v>1.9321214465287178</v>
      </c>
      <c r="AF58" s="2">
        <f t="shared" si="20"/>
        <v>0.7332213776601002</v>
      </c>
      <c r="AG58" t="s">
        <v>5</v>
      </c>
    </row>
    <row r="59" spans="1:33">
      <c r="A59" s="4">
        <v>124</v>
      </c>
      <c r="B59" s="4">
        <v>60</v>
      </c>
      <c r="C59" s="4" t="s">
        <v>3</v>
      </c>
      <c r="D59" s="4">
        <v>2</v>
      </c>
      <c r="E59" s="4">
        <v>3</v>
      </c>
      <c r="F59" s="4" t="s">
        <v>5</v>
      </c>
      <c r="G59" s="4" t="s">
        <v>5</v>
      </c>
      <c r="H59" s="3">
        <v>42562</v>
      </c>
      <c r="I59" s="4">
        <v>17</v>
      </c>
      <c r="J59" s="4" t="s">
        <v>15</v>
      </c>
      <c r="K59" s="8">
        <v>42573</v>
      </c>
      <c r="L59" s="4">
        <v>28</v>
      </c>
      <c r="M59" s="4" t="s">
        <v>14</v>
      </c>
      <c r="N59" s="6">
        <v>390.1</v>
      </c>
      <c r="O59" s="4">
        <v>0</v>
      </c>
      <c r="P59" s="4">
        <v>0</v>
      </c>
      <c r="Q59" s="6" t="s">
        <v>5</v>
      </c>
      <c r="R59" s="6" t="s">
        <v>5</v>
      </c>
      <c r="S59" s="7">
        <v>5.194</v>
      </c>
      <c r="T59" s="7">
        <v>2.585</v>
      </c>
      <c r="U59">
        <v>8.798</v>
      </c>
      <c r="V59">
        <v>12.454000000000001</v>
      </c>
      <c r="W59" s="7">
        <v>5.2439999999999998</v>
      </c>
      <c r="X59" s="7">
        <v>2.5819999999999999</v>
      </c>
      <c r="Y59">
        <v>8.7680000000000007</v>
      </c>
      <c r="Z59">
        <v>12.516999999999999</v>
      </c>
      <c r="AA59" s="2">
        <f t="shared" si="15"/>
        <v>5.2189999999999994</v>
      </c>
      <c r="AB59" s="2">
        <f t="shared" si="16"/>
        <v>2.5834999999999999</v>
      </c>
      <c r="AC59" s="2">
        <f t="shared" si="17"/>
        <v>8.7830000000000013</v>
      </c>
      <c r="AD59" s="2">
        <f t="shared" si="18"/>
        <v>12.4855</v>
      </c>
      <c r="AE59" s="2">
        <f t="shared" si="19"/>
        <v>2.0201277336946002</v>
      </c>
      <c r="AF59" s="2">
        <f t="shared" si="20"/>
        <v>0.70325025886310155</v>
      </c>
      <c r="AG59">
        <v>5</v>
      </c>
    </row>
    <row r="60" spans="1:33">
      <c r="A60" s="4">
        <v>125</v>
      </c>
      <c r="B60" s="4">
        <v>61</v>
      </c>
      <c r="C60" s="4" t="s">
        <v>3</v>
      </c>
      <c r="D60" s="4">
        <v>2</v>
      </c>
      <c r="E60" s="4">
        <v>4</v>
      </c>
      <c r="F60" s="4" t="s">
        <v>5</v>
      </c>
      <c r="G60" s="4" t="s">
        <v>5</v>
      </c>
      <c r="H60" s="8">
        <v>42560</v>
      </c>
      <c r="I60" s="4">
        <v>15</v>
      </c>
      <c r="J60" s="4" t="s">
        <v>17</v>
      </c>
      <c r="K60" s="8">
        <v>42573</v>
      </c>
      <c r="L60" s="4">
        <v>28</v>
      </c>
      <c r="M60" s="4" t="s">
        <v>14</v>
      </c>
      <c r="N60" s="6">
        <v>426</v>
      </c>
      <c r="O60" s="4">
        <v>15</v>
      </c>
      <c r="P60" s="4">
        <v>0</v>
      </c>
      <c r="Q60" s="6" t="s">
        <v>5</v>
      </c>
      <c r="R60" s="6" t="s">
        <v>5</v>
      </c>
      <c r="S60" s="7">
        <v>5.2030000000000003</v>
      </c>
      <c r="T60" s="7">
        <v>2.661</v>
      </c>
      <c r="U60">
        <v>8.93</v>
      </c>
      <c r="V60">
        <v>12.397</v>
      </c>
      <c r="W60" s="7">
        <v>4.9969999999999999</v>
      </c>
      <c r="X60" s="7">
        <v>2.65</v>
      </c>
      <c r="Y60">
        <v>8.7620000000000005</v>
      </c>
      <c r="Z60">
        <v>12.115</v>
      </c>
      <c r="AA60" s="2">
        <f t="shared" si="15"/>
        <v>5.0999999999999996</v>
      </c>
      <c r="AB60" s="2">
        <f t="shared" si="16"/>
        <v>2.6555</v>
      </c>
      <c r="AC60" s="2">
        <f t="shared" si="17"/>
        <v>8.8460000000000001</v>
      </c>
      <c r="AD60" s="2">
        <f t="shared" si="18"/>
        <v>12.256</v>
      </c>
      <c r="AE60" s="2">
        <f t="shared" si="19"/>
        <v>1.9205422707588025</v>
      </c>
      <c r="AF60" s="2">
        <f t="shared" si="20"/>
        <v>0.75018137213388258</v>
      </c>
      <c r="AG60">
        <v>0</v>
      </c>
    </row>
    <row r="61" spans="1:33">
      <c r="A61" s="4">
        <v>126</v>
      </c>
      <c r="B61" s="4">
        <v>62</v>
      </c>
      <c r="C61" s="4" t="s">
        <v>3</v>
      </c>
      <c r="D61" s="4">
        <v>2</v>
      </c>
      <c r="E61" s="4">
        <v>3</v>
      </c>
      <c r="F61" s="4" t="s">
        <v>5</v>
      </c>
      <c r="G61" s="4" t="s">
        <v>5</v>
      </c>
      <c r="H61" s="8">
        <v>42563</v>
      </c>
      <c r="I61" s="4">
        <v>18</v>
      </c>
      <c r="J61" s="4" t="s">
        <v>15</v>
      </c>
      <c r="K61" s="8">
        <v>42577</v>
      </c>
      <c r="L61" s="4">
        <v>32</v>
      </c>
      <c r="M61" s="4" t="s">
        <v>14</v>
      </c>
      <c r="N61" s="6">
        <v>486.2</v>
      </c>
      <c r="O61" s="4">
        <v>45</v>
      </c>
      <c r="P61" s="4">
        <v>0</v>
      </c>
      <c r="Q61" s="6" t="s">
        <v>5</v>
      </c>
      <c r="R61" s="6" t="s">
        <v>5</v>
      </c>
      <c r="S61" s="7">
        <v>5.1120000000000001</v>
      </c>
      <c r="T61" s="7">
        <v>2.6150000000000002</v>
      </c>
      <c r="U61">
        <v>8.77</v>
      </c>
      <c r="V61">
        <v>12.364000000000001</v>
      </c>
      <c r="W61" s="7">
        <v>5.01</v>
      </c>
      <c r="X61" s="7">
        <v>2.653</v>
      </c>
      <c r="Y61">
        <v>8.7449999999999992</v>
      </c>
      <c r="Z61">
        <v>12.228</v>
      </c>
      <c r="AA61" s="2">
        <f t="shared" si="15"/>
        <v>5.0609999999999999</v>
      </c>
      <c r="AB61" s="2">
        <f t="shared" si="16"/>
        <v>2.6340000000000003</v>
      </c>
      <c r="AC61" s="2">
        <f t="shared" si="17"/>
        <v>8.7575000000000003</v>
      </c>
      <c r="AD61" s="2">
        <f t="shared" si="18"/>
        <v>12.295999999999999</v>
      </c>
      <c r="AE61" s="2">
        <f t="shared" si="19"/>
        <v>1.921412300683371</v>
      </c>
      <c r="AF61" s="2">
        <f t="shared" si="20"/>
        <v>0.73495173204167008</v>
      </c>
      <c r="AG61">
        <v>0</v>
      </c>
    </row>
    <row r="62" spans="1:33">
      <c r="A62" s="4">
        <v>127</v>
      </c>
      <c r="B62" s="4">
        <v>63</v>
      </c>
      <c r="C62" s="4" t="s">
        <v>3</v>
      </c>
      <c r="D62" s="4">
        <v>2</v>
      </c>
      <c r="E62" s="4">
        <v>3</v>
      </c>
      <c r="F62" s="4" t="s">
        <v>5</v>
      </c>
      <c r="G62" s="4" t="s">
        <v>5</v>
      </c>
      <c r="H62" s="8">
        <v>42562</v>
      </c>
      <c r="I62" s="4">
        <v>17</v>
      </c>
      <c r="J62" s="4" t="s">
        <v>15</v>
      </c>
      <c r="K62" s="8">
        <v>42575</v>
      </c>
      <c r="L62" s="4">
        <v>30</v>
      </c>
      <c r="M62" s="4" t="s">
        <v>16</v>
      </c>
      <c r="N62" s="6">
        <v>396.8</v>
      </c>
      <c r="O62" s="4" t="s">
        <v>5</v>
      </c>
      <c r="P62" s="4" t="s">
        <v>5</v>
      </c>
      <c r="Q62" s="6">
        <v>10.199999999999999</v>
      </c>
      <c r="R62" s="6">
        <v>2.6</v>
      </c>
      <c r="S62" s="7">
        <v>5.3010000000000002</v>
      </c>
      <c r="T62" s="7">
        <v>2.6869999999999998</v>
      </c>
      <c r="U62">
        <v>9.2789999999999999</v>
      </c>
      <c r="V62">
        <v>12.744</v>
      </c>
      <c r="W62" s="7">
        <v>5.2210000000000001</v>
      </c>
      <c r="X62" s="7">
        <v>2.7</v>
      </c>
      <c r="Y62">
        <v>9.218</v>
      </c>
      <c r="Z62">
        <v>12.515000000000001</v>
      </c>
      <c r="AA62" s="2">
        <f t="shared" si="15"/>
        <v>5.2610000000000001</v>
      </c>
      <c r="AB62" s="2">
        <f t="shared" si="16"/>
        <v>2.6935000000000002</v>
      </c>
      <c r="AC62" s="2">
        <f t="shared" si="17"/>
        <v>9.2484999999999999</v>
      </c>
      <c r="AD62" s="2">
        <f t="shared" si="18"/>
        <v>12.6295</v>
      </c>
      <c r="AE62" s="2">
        <f t="shared" si="19"/>
        <v>1.9532207165398179</v>
      </c>
      <c r="AF62" s="2">
        <f t="shared" si="20"/>
        <v>0.73957949189323013</v>
      </c>
      <c r="AG62">
        <v>0</v>
      </c>
    </row>
    <row r="63" spans="1:33">
      <c r="A63" s="4">
        <v>128</v>
      </c>
      <c r="B63" s="4">
        <v>64</v>
      </c>
      <c r="C63" s="4" t="s">
        <v>3</v>
      </c>
      <c r="D63" s="4">
        <v>3</v>
      </c>
      <c r="E63" s="4">
        <v>3</v>
      </c>
      <c r="F63" s="4" t="s">
        <v>5</v>
      </c>
      <c r="G63" s="4" t="s">
        <v>5</v>
      </c>
      <c r="H63" s="3">
        <v>42561</v>
      </c>
      <c r="I63" s="4">
        <v>16</v>
      </c>
      <c r="J63" s="4" t="s">
        <v>17</v>
      </c>
      <c r="K63" s="8">
        <v>42574</v>
      </c>
      <c r="L63" s="4">
        <v>29</v>
      </c>
      <c r="M63" s="4" t="s">
        <v>16</v>
      </c>
      <c r="N63" s="6">
        <v>450.8</v>
      </c>
      <c r="O63" s="4" t="s">
        <v>5</v>
      </c>
      <c r="P63" s="4" t="s">
        <v>5</v>
      </c>
      <c r="Q63" s="6">
        <v>15.9</v>
      </c>
      <c r="R63" s="6">
        <v>3.4</v>
      </c>
      <c r="S63" s="7">
        <v>5.1879999999999997</v>
      </c>
      <c r="T63" s="7">
        <v>2.625</v>
      </c>
      <c r="U63">
        <v>8.9640000000000004</v>
      </c>
      <c r="V63">
        <v>12.411</v>
      </c>
      <c r="W63" s="7">
        <v>5.1280000000000001</v>
      </c>
      <c r="X63" s="7">
        <v>2.609</v>
      </c>
      <c r="Y63">
        <v>8.8650000000000002</v>
      </c>
      <c r="Z63">
        <v>12.303000000000001</v>
      </c>
      <c r="AA63" s="2">
        <f t="shared" si="15"/>
        <v>5.1579999999999995</v>
      </c>
      <c r="AB63" s="2">
        <f t="shared" si="16"/>
        <v>2.617</v>
      </c>
      <c r="AC63" s="2">
        <f t="shared" si="17"/>
        <v>8.9145000000000003</v>
      </c>
      <c r="AD63" s="2">
        <f t="shared" si="18"/>
        <v>12.356999999999999</v>
      </c>
      <c r="AE63" s="2">
        <f t="shared" si="19"/>
        <v>1.9709591134887274</v>
      </c>
      <c r="AF63" s="2">
        <f t="shared" si="20"/>
        <v>0.73598092061949916</v>
      </c>
      <c r="AG63" t="s">
        <v>5</v>
      </c>
    </row>
    <row r="64" spans="1:33">
      <c r="A64" s="4">
        <v>129</v>
      </c>
      <c r="B64" s="4">
        <v>65</v>
      </c>
      <c r="C64" s="4" t="s">
        <v>3</v>
      </c>
      <c r="D64" s="4">
        <v>3</v>
      </c>
      <c r="E64" s="4">
        <v>3</v>
      </c>
      <c r="F64" s="4" t="s">
        <v>5</v>
      </c>
      <c r="G64" s="4" t="s">
        <v>5</v>
      </c>
      <c r="H64" s="3">
        <v>42562</v>
      </c>
      <c r="I64" s="4">
        <v>17</v>
      </c>
      <c r="J64" s="4" t="s">
        <v>17</v>
      </c>
      <c r="K64" s="8">
        <v>42575</v>
      </c>
      <c r="L64" s="4">
        <v>30</v>
      </c>
      <c r="M64" s="4" t="s">
        <v>14</v>
      </c>
      <c r="N64" s="6">
        <v>389.6</v>
      </c>
      <c r="O64" s="4">
        <v>2</v>
      </c>
      <c r="P64" s="4">
        <v>0</v>
      </c>
      <c r="Q64" s="6" t="s">
        <v>5</v>
      </c>
      <c r="R64" s="6" t="s">
        <v>5</v>
      </c>
      <c r="S64" s="7">
        <v>5.0430000000000001</v>
      </c>
      <c r="T64" s="7">
        <v>2.5499999999999998</v>
      </c>
      <c r="U64">
        <v>8.4429999999999996</v>
      </c>
      <c r="V64">
        <v>12.153</v>
      </c>
      <c r="W64" s="7">
        <v>5.0179999999999998</v>
      </c>
      <c r="X64" s="7">
        <v>2.5830000000000002</v>
      </c>
      <c r="Y64">
        <v>8.4659999999999993</v>
      </c>
      <c r="Z64">
        <v>12.148999999999999</v>
      </c>
      <c r="AA64" s="2">
        <f t="shared" si="15"/>
        <v>5.0305</v>
      </c>
      <c r="AB64" s="2">
        <f t="shared" si="16"/>
        <v>2.5665</v>
      </c>
      <c r="AC64" s="2">
        <f t="shared" si="17"/>
        <v>8.4544999999999995</v>
      </c>
      <c r="AD64" s="2">
        <f t="shared" si="18"/>
        <v>12.151</v>
      </c>
      <c r="AE64" s="2">
        <f t="shared" si="19"/>
        <v>1.9600623417105008</v>
      </c>
      <c r="AF64" s="2">
        <f t="shared" si="20"/>
        <v>0.72078719727190144</v>
      </c>
      <c r="AG64">
        <v>0</v>
      </c>
    </row>
    <row r="65" spans="1:33">
      <c r="A65" s="4">
        <v>130</v>
      </c>
      <c r="B65" s="4">
        <v>66</v>
      </c>
      <c r="C65" s="4" t="s">
        <v>3</v>
      </c>
      <c r="D65" s="4">
        <v>3</v>
      </c>
      <c r="E65" s="4">
        <v>3</v>
      </c>
      <c r="F65" s="4" t="s">
        <v>5</v>
      </c>
      <c r="G65" s="4" t="s">
        <v>5</v>
      </c>
      <c r="H65" s="3">
        <v>42562</v>
      </c>
      <c r="I65" s="4">
        <v>17</v>
      </c>
      <c r="J65" s="4" t="s">
        <v>15</v>
      </c>
      <c r="K65" s="8">
        <v>42575</v>
      </c>
      <c r="L65" s="4">
        <v>30</v>
      </c>
      <c r="M65" s="4" t="s">
        <v>14</v>
      </c>
      <c r="N65" s="6">
        <v>379</v>
      </c>
      <c r="O65" s="4">
        <v>66</v>
      </c>
      <c r="P65" s="4">
        <v>20</v>
      </c>
      <c r="Q65" s="6" t="s">
        <v>5</v>
      </c>
      <c r="R65" s="6" t="s">
        <v>5</v>
      </c>
      <c r="S65" s="7">
        <v>5.0330000000000004</v>
      </c>
      <c r="T65" s="7">
        <v>2.5720000000000001</v>
      </c>
      <c r="U65">
        <v>8.5399999999999991</v>
      </c>
      <c r="V65">
        <v>12.106</v>
      </c>
      <c r="W65" s="2">
        <v>5.0869999999999997</v>
      </c>
      <c r="X65" s="2">
        <v>2.6320000000000001</v>
      </c>
      <c r="Y65">
        <v>8.5640000000000001</v>
      </c>
      <c r="Z65">
        <v>12.095000000000001</v>
      </c>
      <c r="AA65" s="2">
        <f t="shared" si="15"/>
        <v>5.0600000000000005</v>
      </c>
      <c r="AB65" s="2">
        <f t="shared" si="16"/>
        <v>2.6020000000000003</v>
      </c>
      <c r="AC65" s="2">
        <f t="shared" si="17"/>
        <v>8.5519999999999996</v>
      </c>
      <c r="AD65" s="2">
        <f t="shared" si="18"/>
        <v>12.1005</v>
      </c>
      <c r="AE65" s="2">
        <f t="shared" si="19"/>
        <v>1.9446579554189085</v>
      </c>
      <c r="AF65" s="2">
        <f t="shared" si="20"/>
        <v>0.73565599293160877</v>
      </c>
      <c r="AG65">
        <v>0</v>
      </c>
    </row>
    <row r="66" spans="1:33">
      <c r="A66" s="4">
        <v>131</v>
      </c>
      <c r="B66" s="4">
        <v>67</v>
      </c>
      <c r="C66" s="4" t="s">
        <v>3</v>
      </c>
      <c r="D66" s="4">
        <v>3</v>
      </c>
      <c r="E66" s="4">
        <v>3</v>
      </c>
      <c r="F66" s="4" t="s">
        <v>5</v>
      </c>
      <c r="G66" s="4" t="s">
        <v>5</v>
      </c>
      <c r="H66" s="3">
        <v>42562</v>
      </c>
      <c r="I66" s="4">
        <v>17</v>
      </c>
      <c r="J66" s="4" t="s">
        <v>17</v>
      </c>
      <c r="K66" s="8">
        <v>42575</v>
      </c>
      <c r="L66" s="4">
        <v>30</v>
      </c>
      <c r="M66" s="4" t="s">
        <v>16</v>
      </c>
      <c r="N66" s="6">
        <v>482.6</v>
      </c>
      <c r="O66" s="4" t="s">
        <v>5</v>
      </c>
      <c r="P66" s="4" t="s">
        <v>5</v>
      </c>
      <c r="Q66" s="6">
        <v>15.2</v>
      </c>
      <c r="R66" s="6">
        <v>2.7</v>
      </c>
      <c r="S66" s="7">
        <v>5.28</v>
      </c>
      <c r="T66" s="7">
        <v>2.6840000000000002</v>
      </c>
      <c r="U66">
        <v>9.0670000000000002</v>
      </c>
      <c r="V66">
        <v>12.597</v>
      </c>
      <c r="W66" s="2">
        <v>5.157</v>
      </c>
      <c r="X66" s="2">
        <v>2.6549999999999998</v>
      </c>
      <c r="Y66">
        <v>9.0459999999999994</v>
      </c>
      <c r="Z66">
        <v>12.564</v>
      </c>
      <c r="AA66" s="2">
        <f t="shared" si="15"/>
        <v>5.2185000000000006</v>
      </c>
      <c r="AB66" s="2">
        <f t="shared" si="16"/>
        <v>2.6695000000000002</v>
      </c>
      <c r="AC66" s="2">
        <f t="shared" si="17"/>
        <v>9.0564999999999998</v>
      </c>
      <c r="AD66" s="2">
        <f t="shared" si="18"/>
        <v>12.580500000000001</v>
      </c>
      <c r="AE66" s="2">
        <f t="shared" si="19"/>
        <v>1.9548604607604421</v>
      </c>
      <c r="AF66" s="2">
        <f t="shared" si="20"/>
        <v>0.72012948322540249</v>
      </c>
      <c r="AG66" t="s">
        <v>5</v>
      </c>
    </row>
    <row r="67" spans="1:33">
      <c r="A67" s="4">
        <v>132</v>
      </c>
      <c r="B67" s="4">
        <v>68</v>
      </c>
      <c r="C67" s="4" t="s">
        <v>3</v>
      </c>
      <c r="D67" s="4">
        <v>3</v>
      </c>
      <c r="E67" s="4">
        <v>3</v>
      </c>
      <c r="F67" s="4" t="s">
        <v>5</v>
      </c>
      <c r="G67" s="4" t="s">
        <v>5</v>
      </c>
      <c r="H67" s="8">
        <v>42563</v>
      </c>
      <c r="I67" s="4">
        <v>18</v>
      </c>
      <c r="J67" s="4" t="s">
        <v>17</v>
      </c>
      <c r="K67" s="8">
        <v>42575</v>
      </c>
      <c r="L67" s="4">
        <v>30</v>
      </c>
      <c r="M67" s="4" t="s">
        <v>16</v>
      </c>
      <c r="N67" s="6">
        <v>516.70000000000005</v>
      </c>
      <c r="O67" s="4" t="s">
        <v>5</v>
      </c>
      <c r="P67" s="4" t="s">
        <v>5</v>
      </c>
      <c r="Q67" s="6">
        <v>14.8</v>
      </c>
      <c r="R67" s="6">
        <v>3.1</v>
      </c>
      <c r="S67" s="7">
        <v>5.1559999999999997</v>
      </c>
      <c r="T67" s="7">
        <v>2.6389999999999998</v>
      </c>
      <c r="U67">
        <v>8.9939999999999998</v>
      </c>
      <c r="V67">
        <v>12.483000000000001</v>
      </c>
      <c r="W67" s="7">
        <v>5.1120000000000001</v>
      </c>
      <c r="X67" s="7">
        <v>2.649</v>
      </c>
      <c r="Y67">
        <v>8.8919999999999995</v>
      </c>
      <c r="Z67">
        <v>12.308999999999999</v>
      </c>
      <c r="AA67" s="2">
        <f t="shared" si="15"/>
        <v>5.1340000000000003</v>
      </c>
      <c r="AB67" s="2">
        <f t="shared" si="16"/>
        <v>2.6440000000000001</v>
      </c>
      <c r="AC67" s="2">
        <f t="shared" si="17"/>
        <v>8.9429999999999996</v>
      </c>
      <c r="AD67" s="2">
        <f t="shared" si="18"/>
        <v>12.396000000000001</v>
      </c>
      <c r="AE67" s="2">
        <f t="shared" si="19"/>
        <v>1.9417549167927384</v>
      </c>
      <c r="AF67" s="2">
        <f t="shared" si="20"/>
        <v>0.73750297182351332</v>
      </c>
      <c r="AG67" t="s">
        <v>5</v>
      </c>
    </row>
    <row r="68" spans="1:33">
      <c r="A68" s="4">
        <v>133</v>
      </c>
      <c r="B68" s="4">
        <v>69</v>
      </c>
      <c r="C68" s="4" t="s">
        <v>3</v>
      </c>
      <c r="D68" s="4">
        <v>3</v>
      </c>
      <c r="E68" s="4">
        <v>3</v>
      </c>
      <c r="F68" s="4" t="s">
        <v>5</v>
      </c>
      <c r="G68" s="4" t="s">
        <v>5</v>
      </c>
      <c r="H68" s="8">
        <v>42563</v>
      </c>
      <c r="I68" s="4">
        <v>18</v>
      </c>
      <c r="J68" s="4" t="s">
        <v>15</v>
      </c>
      <c r="K68" s="8">
        <v>42577</v>
      </c>
      <c r="L68" s="4">
        <v>32</v>
      </c>
      <c r="M68" s="4" t="s">
        <v>16</v>
      </c>
      <c r="N68" s="6">
        <v>389.6</v>
      </c>
      <c r="O68" s="4" t="s">
        <v>5</v>
      </c>
      <c r="P68" s="4" t="s">
        <v>5</v>
      </c>
      <c r="Q68" s="6">
        <v>16.100000000000001</v>
      </c>
      <c r="R68" s="6">
        <v>3.3</v>
      </c>
      <c r="S68" s="7">
        <v>5.1180000000000003</v>
      </c>
      <c r="T68" s="7">
        <v>2.645</v>
      </c>
      <c r="U68">
        <v>8.7710000000000008</v>
      </c>
      <c r="V68">
        <v>12.326000000000001</v>
      </c>
      <c r="W68" s="7">
        <v>5.048</v>
      </c>
      <c r="X68" s="7">
        <v>2.6360000000000001</v>
      </c>
      <c r="Y68">
        <v>8.73</v>
      </c>
      <c r="Z68">
        <v>12.3</v>
      </c>
      <c r="AA68" s="2">
        <f t="shared" si="15"/>
        <v>5.0830000000000002</v>
      </c>
      <c r="AB68" s="2">
        <f t="shared" si="16"/>
        <v>2.6405000000000003</v>
      </c>
      <c r="AC68" s="2">
        <f t="shared" si="17"/>
        <v>8.7505000000000006</v>
      </c>
      <c r="AD68" s="2">
        <f t="shared" si="18"/>
        <v>12.313000000000001</v>
      </c>
      <c r="AE68" s="2">
        <f t="shared" si="19"/>
        <v>1.925014201855709</v>
      </c>
      <c r="AF68" s="2">
        <f t="shared" si="20"/>
        <v>0.7251266803050801</v>
      </c>
      <c r="AG68">
        <v>1</v>
      </c>
    </row>
    <row r="69" spans="1:33">
      <c r="A69" s="4">
        <v>134</v>
      </c>
      <c r="B69" s="4">
        <v>70</v>
      </c>
      <c r="C69" s="4" t="s">
        <v>3</v>
      </c>
      <c r="D69" s="4">
        <v>3</v>
      </c>
      <c r="E69" s="4">
        <v>4</v>
      </c>
      <c r="F69" s="4" t="s">
        <v>5</v>
      </c>
      <c r="G69" s="4" t="s">
        <v>5</v>
      </c>
      <c r="H69" s="3">
        <v>42562</v>
      </c>
      <c r="I69" s="4">
        <v>17</v>
      </c>
      <c r="J69" s="4" t="s">
        <v>5</v>
      </c>
      <c r="K69" s="8">
        <v>42575</v>
      </c>
      <c r="L69" s="4">
        <v>30</v>
      </c>
      <c r="M69" s="4" t="s">
        <v>5</v>
      </c>
      <c r="N69" s="6" t="s">
        <v>5</v>
      </c>
      <c r="O69" s="6" t="s">
        <v>5</v>
      </c>
      <c r="P69" s="6" t="s">
        <v>5</v>
      </c>
      <c r="Q69" s="6" t="s">
        <v>5</v>
      </c>
      <c r="R69" s="6" t="s">
        <v>5</v>
      </c>
      <c r="S69" s="6" t="s">
        <v>5</v>
      </c>
      <c r="T69" s="6" t="s">
        <v>5</v>
      </c>
      <c r="U69" s="6" t="s">
        <v>5</v>
      </c>
      <c r="V69" s="6" t="s">
        <v>5</v>
      </c>
      <c r="W69" s="6" t="s">
        <v>5</v>
      </c>
      <c r="X69" s="6" t="s">
        <v>5</v>
      </c>
      <c r="Y69" s="6" t="s">
        <v>5</v>
      </c>
      <c r="Z69" s="6" t="s">
        <v>5</v>
      </c>
      <c r="AA69" s="2" t="s">
        <v>5</v>
      </c>
      <c r="AB69" s="2" t="s">
        <v>5</v>
      </c>
      <c r="AC69" s="2" t="s">
        <v>5</v>
      </c>
      <c r="AD69" s="2" t="s">
        <v>5</v>
      </c>
      <c r="AE69" s="2" t="s">
        <v>5</v>
      </c>
      <c r="AF69" s="2" t="s">
        <v>5</v>
      </c>
      <c r="AG69" s="2" t="s">
        <v>5</v>
      </c>
    </row>
    <row r="70" spans="1:33">
      <c r="A70" s="4">
        <v>135</v>
      </c>
      <c r="B70" s="4">
        <v>71</v>
      </c>
      <c r="C70" s="4" t="s">
        <v>3</v>
      </c>
      <c r="D70" s="4">
        <v>3</v>
      </c>
      <c r="E70" s="4">
        <v>3</v>
      </c>
      <c r="F70" s="4" t="s">
        <v>5</v>
      </c>
      <c r="G70" s="4" t="s">
        <v>5</v>
      </c>
      <c r="H70" s="8">
        <v>42562</v>
      </c>
      <c r="I70" s="4">
        <v>17</v>
      </c>
      <c r="J70" s="4" t="s">
        <v>15</v>
      </c>
      <c r="K70" s="8">
        <v>42575</v>
      </c>
      <c r="L70" s="4">
        <v>30</v>
      </c>
      <c r="M70" s="4" t="s">
        <v>16</v>
      </c>
      <c r="N70" s="6">
        <v>423</v>
      </c>
      <c r="O70" s="4" t="s">
        <v>5</v>
      </c>
      <c r="P70" s="4" t="s">
        <v>5</v>
      </c>
      <c r="Q70" s="6">
        <v>9.9</v>
      </c>
      <c r="R70" s="6">
        <v>2.2999999999999998</v>
      </c>
      <c r="S70" s="7">
        <v>5.133</v>
      </c>
      <c r="T70" s="7">
        <v>2.6309999999999998</v>
      </c>
      <c r="U70">
        <v>8.9320000000000004</v>
      </c>
      <c r="V70">
        <v>12.411</v>
      </c>
      <c r="W70" s="7">
        <v>5.2720000000000002</v>
      </c>
      <c r="X70" s="7">
        <v>2.6589999999999998</v>
      </c>
      <c r="Y70">
        <v>8.9510000000000005</v>
      </c>
      <c r="Z70">
        <v>12.577</v>
      </c>
      <c r="AA70" s="2">
        <f t="shared" ref="AA70:AA84" si="21">AVERAGE(S70,W70)</f>
        <v>5.2025000000000006</v>
      </c>
      <c r="AB70" s="2">
        <f t="shared" ref="AB70:AB84" si="22">AVERAGE(T70,X70)</f>
        <v>2.6449999999999996</v>
      </c>
      <c r="AC70" s="2">
        <f t="shared" ref="AC70:AC84" si="23">AVERAGE(U70,Y70)</f>
        <v>8.9415000000000013</v>
      </c>
      <c r="AD70" s="2">
        <f t="shared" ref="AD70:AD84" si="24">AVERAGE(V70,Z70)</f>
        <v>12.494</v>
      </c>
      <c r="AE70" s="2">
        <f t="shared" ref="AE70:AE84" si="25">AA70/AB70</f>
        <v>1.9669187145557661</v>
      </c>
      <c r="AF70" s="2">
        <f t="shared" ref="AF70:AF84" si="26">4*PI()*Y70/Z70^2</f>
        <v>0.71109446682494171</v>
      </c>
      <c r="AG70">
        <v>2</v>
      </c>
    </row>
    <row r="71" spans="1:33">
      <c r="A71" s="4">
        <v>136</v>
      </c>
      <c r="B71" s="4">
        <v>72</v>
      </c>
      <c r="C71" s="4" t="s">
        <v>3</v>
      </c>
      <c r="D71" s="4">
        <v>3</v>
      </c>
      <c r="E71" s="4">
        <v>3</v>
      </c>
      <c r="F71" s="4" t="s">
        <v>5</v>
      </c>
      <c r="G71" s="4" t="s">
        <v>5</v>
      </c>
      <c r="H71" s="8">
        <v>42562</v>
      </c>
      <c r="I71" s="4">
        <v>17</v>
      </c>
      <c r="J71" s="4" t="s">
        <v>17</v>
      </c>
      <c r="K71" s="8">
        <v>42575</v>
      </c>
      <c r="L71" s="4">
        <v>30</v>
      </c>
      <c r="M71" s="4" t="s">
        <v>16</v>
      </c>
      <c r="N71" s="6">
        <v>538.20000000000005</v>
      </c>
      <c r="O71" s="4" t="s">
        <v>5</v>
      </c>
      <c r="P71" s="4" t="s">
        <v>5</v>
      </c>
      <c r="Q71" s="6">
        <v>15.9</v>
      </c>
      <c r="R71" s="6">
        <v>3.2</v>
      </c>
      <c r="S71" s="7">
        <v>5.1989999999999998</v>
      </c>
      <c r="T71" s="7">
        <v>2.6059999999999999</v>
      </c>
      <c r="U71">
        <v>8.7789999999999999</v>
      </c>
      <c r="V71">
        <v>12.365</v>
      </c>
      <c r="W71" s="7">
        <v>5.0229999999999997</v>
      </c>
      <c r="X71" s="7">
        <v>2.6120000000000001</v>
      </c>
      <c r="Y71">
        <v>8.7690000000000001</v>
      </c>
      <c r="Z71">
        <v>12.162000000000001</v>
      </c>
      <c r="AA71" s="2">
        <f t="shared" si="21"/>
        <v>5.1109999999999998</v>
      </c>
      <c r="AB71" s="2">
        <f t="shared" si="22"/>
        <v>2.609</v>
      </c>
      <c r="AC71" s="2">
        <f t="shared" si="23"/>
        <v>8.7740000000000009</v>
      </c>
      <c r="AD71" s="2">
        <f t="shared" si="24"/>
        <v>12.263500000000001</v>
      </c>
      <c r="AE71" s="2">
        <f t="shared" si="25"/>
        <v>1.9589881180528939</v>
      </c>
      <c r="AF71" s="2">
        <f t="shared" si="26"/>
        <v>0.74498912976437592</v>
      </c>
      <c r="AG71" t="s">
        <v>5</v>
      </c>
    </row>
    <row r="72" spans="1:33">
      <c r="A72" s="4">
        <v>137</v>
      </c>
      <c r="B72" s="4">
        <v>73</v>
      </c>
      <c r="C72" s="4" t="s">
        <v>3</v>
      </c>
      <c r="D72" s="4">
        <v>3</v>
      </c>
      <c r="E72" s="4">
        <v>3</v>
      </c>
      <c r="F72" s="4" t="s">
        <v>5</v>
      </c>
      <c r="G72" s="4" t="s">
        <v>5</v>
      </c>
      <c r="H72" s="8">
        <v>42562</v>
      </c>
      <c r="I72" s="4">
        <v>17</v>
      </c>
      <c r="J72" s="4" t="s">
        <v>15</v>
      </c>
      <c r="K72" s="8">
        <v>42575</v>
      </c>
      <c r="L72" s="4">
        <v>30</v>
      </c>
      <c r="M72" s="4" t="s">
        <v>14</v>
      </c>
      <c r="N72" s="6">
        <v>450.3</v>
      </c>
      <c r="O72" s="4">
        <v>52</v>
      </c>
      <c r="P72" s="4">
        <v>0</v>
      </c>
      <c r="Q72" s="6" t="s">
        <v>5</v>
      </c>
      <c r="R72" s="6" t="s">
        <v>5</v>
      </c>
      <c r="S72" s="7">
        <v>5.2430000000000003</v>
      </c>
      <c r="T72" s="7">
        <v>2.6070000000000002</v>
      </c>
      <c r="U72">
        <v>9.0359999999999996</v>
      </c>
      <c r="V72">
        <v>12.555</v>
      </c>
      <c r="W72" s="7">
        <v>5.1970000000000001</v>
      </c>
      <c r="X72" s="7">
        <v>2.6859999999999999</v>
      </c>
      <c r="Y72">
        <v>9.0779999999999994</v>
      </c>
      <c r="Z72">
        <v>12.522</v>
      </c>
      <c r="AA72" s="2">
        <f t="shared" si="21"/>
        <v>5.2200000000000006</v>
      </c>
      <c r="AB72" s="2">
        <f t="shared" si="22"/>
        <v>2.6465000000000001</v>
      </c>
      <c r="AC72" s="2">
        <f t="shared" si="23"/>
        <v>9.0569999999999986</v>
      </c>
      <c r="AD72" s="2">
        <f t="shared" si="24"/>
        <v>12.538499999999999</v>
      </c>
      <c r="AE72" s="2">
        <f t="shared" si="25"/>
        <v>1.9724163990175705</v>
      </c>
      <c r="AF72" s="2">
        <f t="shared" si="26"/>
        <v>0.7275329101481125</v>
      </c>
      <c r="AG72">
        <v>0</v>
      </c>
    </row>
    <row r="73" spans="1:33">
      <c r="A73" s="4">
        <v>138</v>
      </c>
      <c r="B73" s="4">
        <v>74</v>
      </c>
      <c r="C73" s="4" t="s">
        <v>3</v>
      </c>
      <c r="D73" s="4">
        <v>3</v>
      </c>
      <c r="E73" s="4">
        <v>3</v>
      </c>
      <c r="F73" s="4" t="s">
        <v>5</v>
      </c>
      <c r="G73" s="4" t="s">
        <v>5</v>
      </c>
      <c r="H73" s="3">
        <v>42561</v>
      </c>
      <c r="I73" s="4">
        <v>16</v>
      </c>
      <c r="J73" s="4" t="s">
        <v>15</v>
      </c>
      <c r="K73" s="8">
        <v>42574</v>
      </c>
      <c r="L73" s="4">
        <v>29</v>
      </c>
      <c r="M73" s="4" t="s">
        <v>14</v>
      </c>
      <c r="N73" s="6">
        <v>470</v>
      </c>
      <c r="O73" s="4">
        <v>46</v>
      </c>
      <c r="P73" s="4">
        <v>0</v>
      </c>
      <c r="Q73" s="6" t="s">
        <v>5</v>
      </c>
      <c r="R73" s="6" t="s">
        <v>5</v>
      </c>
      <c r="S73" s="7">
        <v>5.1459999999999999</v>
      </c>
      <c r="T73" s="7">
        <v>2.6549999999999998</v>
      </c>
      <c r="U73">
        <v>8.657</v>
      </c>
      <c r="V73">
        <v>12.287000000000001</v>
      </c>
      <c r="W73" s="7">
        <v>5.0979999999999999</v>
      </c>
      <c r="X73" s="7">
        <v>2.6509999999999998</v>
      </c>
      <c r="Y73">
        <v>8.6150000000000002</v>
      </c>
      <c r="Z73">
        <v>12.269</v>
      </c>
      <c r="AA73" s="2">
        <f t="shared" si="21"/>
        <v>5.1219999999999999</v>
      </c>
      <c r="AB73" s="2">
        <f t="shared" si="22"/>
        <v>2.6529999999999996</v>
      </c>
      <c r="AC73" s="2">
        <f t="shared" si="23"/>
        <v>8.6359999999999992</v>
      </c>
      <c r="AD73" s="2">
        <f t="shared" si="24"/>
        <v>12.278</v>
      </c>
      <c r="AE73" s="2">
        <f t="shared" si="25"/>
        <v>1.9306445533358465</v>
      </c>
      <c r="AF73" s="2">
        <f t="shared" si="26"/>
        <v>0.71919525412692353</v>
      </c>
      <c r="AG73">
        <v>0</v>
      </c>
    </row>
    <row r="74" spans="1:33">
      <c r="A74" s="4">
        <v>139</v>
      </c>
      <c r="B74" s="4">
        <v>75</v>
      </c>
      <c r="C74" s="4" t="s">
        <v>3</v>
      </c>
      <c r="D74" s="4">
        <v>3</v>
      </c>
      <c r="E74" s="4">
        <v>3</v>
      </c>
      <c r="F74" s="4" t="s">
        <v>5</v>
      </c>
      <c r="G74" s="4" t="s">
        <v>5</v>
      </c>
      <c r="H74" s="3">
        <v>42561</v>
      </c>
      <c r="I74" s="4">
        <v>16</v>
      </c>
      <c r="J74" s="4" t="s">
        <v>17</v>
      </c>
      <c r="K74" s="8">
        <v>42573</v>
      </c>
      <c r="L74" s="4">
        <v>28</v>
      </c>
      <c r="M74" s="4" t="s">
        <v>16</v>
      </c>
      <c r="N74" s="6">
        <v>428.1</v>
      </c>
      <c r="O74" s="4" t="s">
        <v>5</v>
      </c>
      <c r="P74" s="4" t="s">
        <v>5</v>
      </c>
      <c r="Q74" s="6">
        <v>14.2</v>
      </c>
      <c r="R74" s="6">
        <v>3</v>
      </c>
      <c r="S74" s="7">
        <v>5.0789999999999997</v>
      </c>
      <c r="T74" s="7">
        <v>2.484</v>
      </c>
      <c r="U74">
        <v>8.2430000000000003</v>
      </c>
      <c r="V74">
        <v>12.000999999999999</v>
      </c>
      <c r="W74" s="7">
        <v>5.0190000000000001</v>
      </c>
      <c r="X74" s="7">
        <v>2.5150000000000001</v>
      </c>
      <c r="Y74">
        <v>8.3089999999999993</v>
      </c>
      <c r="Z74">
        <v>12.006</v>
      </c>
      <c r="AA74" s="2">
        <f t="shared" si="21"/>
        <v>5.0489999999999995</v>
      </c>
      <c r="AB74" s="2">
        <f t="shared" si="22"/>
        <v>2.4995000000000003</v>
      </c>
      <c r="AC74" s="2">
        <f t="shared" si="23"/>
        <v>8.2759999999999998</v>
      </c>
      <c r="AD74" s="2">
        <f t="shared" si="24"/>
        <v>12.003499999999999</v>
      </c>
      <c r="AE74" s="2">
        <f t="shared" si="25"/>
        <v>2.0200040008001596</v>
      </c>
      <c r="AF74" s="2">
        <f t="shared" si="26"/>
        <v>0.72437248416375932</v>
      </c>
      <c r="AG74">
        <v>0</v>
      </c>
    </row>
    <row r="75" spans="1:33">
      <c r="A75" s="4">
        <v>140</v>
      </c>
      <c r="B75" s="4">
        <v>76</v>
      </c>
      <c r="C75" s="4" t="s">
        <v>3</v>
      </c>
      <c r="D75" s="4">
        <v>3</v>
      </c>
      <c r="E75" s="4">
        <v>3</v>
      </c>
      <c r="F75" s="4" t="s">
        <v>5</v>
      </c>
      <c r="G75" s="4" t="s">
        <v>5</v>
      </c>
      <c r="H75" s="3">
        <v>42561</v>
      </c>
      <c r="I75" s="4">
        <v>16</v>
      </c>
      <c r="J75" s="4" t="s">
        <v>17</v>
      </c>
      <c r="K75" s="8">
        <v>42574</v>
      </c>
      <c r="L75" s="4">
        <v>29</v>
      </c>
      <c r="M75" s="4" t="s">
        <v>16</v>
      </c>
      <c r="N75" s="6">
        <v>481.6</v>
      </c>
      <c r="O75" s="4" t="s">
        <v>5</v>
      </c>
      <c r="P75" s="4" t="s">
        <v>5</v>
      </c>
      <c r="Q75" s="6">
        <v>15.6</v>
      </c>
      <c r="R75" s="6">
        <v>3.2</v>
      </c>
      <c r="S75" s="7">
        <v>5.2489999999999997</v>
      </c>
      <c r="T75" s="7">
        <v>2.7090000000000001</v>
      </c>
      <c r="U75">
        <v>9.4239999999999995</v>
      </c>
      <c r="V75">
        <v>12.694000000000001</v>
      </c>
      <c r="W75" s="7">
        <v>5.1890000000000001</v>
      </c>
      <c r="X75" s="7">
        <v>2.714</v>
      </c>
      <c r="Y75">
        <v>9.3059999999999992</v>
      </c>
      <c r="Z75">
        <v>12.579000000000001</v>
      </c>
      <c r="AA75" s="2">
        <f t="shared" si="21"/>
        <v>5.2189999999999994</v>
      </c>
      <c r="AB75" s="2">
        <f t="shared" si="22"/>
        <v>2.7115</v>
      </c>
      <c r="AC75" s="2">
        <f t="shared" si="23"/>
        <v>9.3649999999999984</v>
      </c>
      <c r="AD75" s="2">
        <f t="shared" si="24"/>
        <v>12.636500000000002</v>
      </c>
      <c r="AE75" s="2">
        <f t="shared" si="25"/>
        <v>1.9247648902821315</v>
      </c>
      <c r="AF75" s="2">
        <f t="shared" si="26"/>
        <v>0.73906166821523211</v>
      </c>
      <c r="AG75" t="s">
        <v>5</v>
      </c>
    </row>
    <row r="76" spans="1:33">
      <c r="A76" s="4">
        <v>141</v>
      </c>
      <c r="B76" s="4">
        <v>77</v>
      </c>
      <c r="C76" s="4" t="s">
        <v>3</v>
      </c>
      <c r="D76" s="4">
        <v>3</v>
      </c>
      <c r="E76" s="4">
        <v>3</v>
      </c>
      <c r="F76" s="4" t="s">
        <v>5</v>
      </c>
      <c r="G76" s="4" t="s">
        <v>5</v>
      </c>
      <c r="H76" s="3">
        <v>42561</v>
      </c>
      <c r="I76" s="4">
        <v>16</v>
      </c>
      <c r="J76" s="4" t="s">
        <v>15</v>
      </c>
      <c r="K76" s="8">
        <v>42573</v>
      </c>
      <c r="L76" s="4">
        <v>28</v>
      </c>
      <c r="M76" s="4" t="s">
        <v>16</v>
      </c>
      <c r="N76" s="6">
        <v>413.8</v>
      </c>
      <c r="O76" s="4" t="s">
        <v>5</v>
      </c>
      <c r="P76" s="4" t="s">
        <v>5</v>
      </c>
      <c r="Q76" s="6">
        <v>10.5</v>
      </c>
      <c r="R76" s="6">
        <v>2.8</v>
      </c>
      <c r="S76" s="7">
        <v>4.9660000000000002</v>
      </c>
      <c r="T76" s="7">
        <v>2.4590000000000001</v>
      </c>
      <c r="U76">
        <v>8.2240000000000002</v>
      </c>
      <c r="V76">
        <v>11.91</v>
      </c>
      <c r="W76" s="7">
        <v>5.1109999999999998</v>
      </c>
      <c r="X76" s="7">
        <v>2.4929999999999999</v>
      </c>
      <c r="Y76">
        <v>8.4580000000000002</v>
      </c>
      <c r="Z76">
        <v>12.214</v>
      </c>
      <c r="AA76" s="2">
        <f t="shared" si="21"/>
        <v>5.0385</v>
      </c>
      <c r="AB76" s="2">
        <f t="shared" si="22"/>
        <v>2.476</v>
      </c>
      <c r="AC76" s="2">
        <f t="shared" si="23"/>
        <v>8.3410000000000011</v>
      </c>
      <c r="AD76" s="2">
        <f t="shared" si="24"/>
        <v>12.062000000000001</v>
      </c>
      <c r="AE76" s="2">
        <f t="shared" si="25"/>
        <v>2.0349353796445881</v>
      </c>
      <c r="AF76" s="2">
        <f t="shared" si="26"/>
        <v>0.71246201283332089</v>
      </c>
      <c r="AG76">
        <v>0</v>
      </c>
    </row>
    <row r="77" spans="1:33">
      <c r="A77" s="4">
        <v>142</v>
      </c>
      <c r="B77" s="4">
        <v>78</v>
      </c>
      <c r="C77" s="4" t="s">
        <v>3</v>
      </c>
      <c r="D77" s="4">
        <v>3</v>
      </c>
      <c r="E77" s="4">
        <v>3</v>
      </c>
      <c r="F77" s="4" t="s">
        <v>5</v>
      </c>
      <c r="G77" s="4" t="s">
        <v>5</v>
      </c>
      <c r="H77" s="8">
        <v>42562</v>
      </c>
      <c r="I77" s="4">
        <v>17</v>
      </c>
      <c r="J77" s="4" t="s">
        <v>15</v>
      </c>
      <c r="K77" s="8">
        <v>42575</v>
      </c>
      <c r="L77" s="4">
        <v>30</v>
      </c>
      <c r="M77" s="4" t="s">
        <v>16</v>
      </c>
      <c r="N77" s="6">
        <v>443.9</v>
      </c>
      <c r="O77" s="4" t="s">
        <v>5</v>
      </c>
      <c r="P77" s="4" t="s">
        <v>5</v>
      </c>
      <c r="Q77" s="6">
        <v>12.3</v>
      </c>
      <c r="R77" s="6">
        <v>2.5</v>
      </c>
      <c r="S77" s="7">
        <v>5.2619999999999996</v>
      </c>
      <c r="T77" s="7">
        <v>2.6419999999999999</v>
      </c>
      <c r="U77">
        <v>9.1620000000000008</v>
      </c>
      <c r="V77">
        <v>12.582000000000001</v>
      </c>
      <c r="W77" s="7">
        <v>5.1959999999999997</v>
      </c>
      <c r="X77" s="7">
        <v>2.6629999999999998</v>
      </c>
      <c r="Y77">
        <v>9.1940000000000008</v>
      </c>
      <c r="Z77">
        <v>12.473000000000001</v>
      </c>
      <c r="AA77" s="2">
        <f t="shared" si="21"/>
        <v>5.2289999999999992</v>
      </c>
      <c r="AB77" s="2">
        <f t="shared" si="22"/>
        <v>2.6524999999999999</v>
      </c>
      <c r="AC77" s="2">
        <f t="shared" si="23"/>
        <v>9.1780000000000008</v>
      </c>
      <c r="AD77" s="2">
        <f t="shared" si="24"/>
        <v>12.5275</v>
      </c>
      <c r="AE77" s="2">
        <f t="shared" si="25"/>
        <v>1.971347785108388</v>
      </c>
      <c r="AF77" s="2">
        <f t="shared" si="26"/>
        <v>0.74263005014373562</v>
      </c>
      <c r="AG77">
        <v>0</v>
      </c>
    </row>
    <row r="78" spans="1:33">
      <c r="A78" s="4">
        <v>143</v>
      </c>
      <c r="B78" s="4">
        <v>79</v>
      </c>
      <c r="C78" s="4" t="s">
        <v>3</v>
      </c>
      <c r="D78" s="4">
        <v>3</v>
      </c>
      <c r="E78" s="4">
        <v>3</v>
      </c>
      <c r="F78" s="4" t="s">
        <v>5</v>
      </c>
      <c r="G78" s="4" t="s">
        <v>5</v>
      </c>
      <c r="H78" s="8">
        <v>42562</v>
      </c>
      <c r="I78" s="4">
        <v>17</v>
      </c>
      <c r="J78" s="4" t="s">
        <v>17</v>
      </c>
      <c r="K78" s="8">
        <v>42575</v>
      </c>
      <c r="L78" s="4">
        <v>30</v>
      </c>
      <c r="M78" s="4" t="s">
        <v>14</v>
      </c>
      <c r="N78" s="6">
        <v>474.2</v>
      </c>
      <c r="O78" s="4">
        <v>0</v>
      </c>
      <c r="P78" s="4">
        <v>0</v>
      </c>
      <c r="Q78" s="6" t="s">
        <v>5</v>
      </c>
      <c r="R78" s="6" t="s">
        <v>5</v>
      </c>
      <c r="S78" s="7">
        <v>5.1719999999999997</v>
      </c>
      <c r="T78" s="7">
        <v>2.6720000000000002</v>
      </c>
      <c r="U78">
        <v>9.0350000000000001</v>
      </c>
      <c r="V78">
        <v>12.602</v>
      </c>
      <c r="W78" s="7">
        <v>5.3250000000000002</v>
      </c>
      <c r="X78" s="7">
        <v>2.6560000000000001</v>
      </c>
      <c r="Y78">
        <v>9.0990000000000002</v>
      </c>
      <c r="Z78">
        <v>12.688000000000001</v>
      </c>
      <c r="AA78" s="2">
        <f t="shared" si="21"/>
        <v>5.2484999999999999</v>
      </c>
      <c r="AB78" s="2">
        <f t="shared" si="22"/>
        <v>2.6640000000000001</v>
      </c>
      <c r="AC78" s="2">
        <f t="shared" si="23"/>
        <v>9.0670000000000002</v>
      </c>
      <c r="AD78" s="2">
        <f t="shared" si="24"/>
        <v>12.645</v>
      </c>
      <c r="AE78" s="2">
        <f t="shared" si="25"/>
        <v>1.9701576576576576</v>
      </c>
      <c r="AF78" s="2">
        <f t="shared" si="26"/>
        <v>0.71025972538254223</v>
      </c>
      <c r="AG78">
        <v>3</v>
      </c>
    </row>
    <row r="79" spans="1:33">
      <c r="A79" s="4">
        <v>43</v>
      </c>
      <c r="B79" s="4">
        <v>80</v>
      </c>
      <c r="C79" s="4" t="s">
        <v>2</v>
      </c>
      <c r="D79" s="4">
        <v>4</v>
      </c>
      <c r="E79" s="4" t="s">
        <v>6</v>
      </c>
      <c r="F79" s="4" t="s">
        <v>8</v>
      </c>
      <c r="G79" s="4" t="s">
        <v>5</v>
      </c>
      <c r="H79" s="8">
        <v>42560</v>
      </c>
      <c r="I79" s="4">
        <v>15</v>
      </c>
      <c r="J79" s="4" t="s">
        <v>17</v>
      </c>
      <c r="K79" s="8">
        <v>42570</v>
      </c>
      <c r="L79" s="4">
        <v>25</v>
      </c>
      <c r="M79" s="4" t="s">
        <v>14</v>
      </c>
      <c r="N79" s="6">
        <v>415.5</v>
      </c>
      <c r="O79" s="4">
        <v>83</v>
      </c>
      <c r="P79" s="4">
        <v>0</v>
      </c>
      <c r="Q79" s="6" t="s">
        <v>5</v>
      </c>
      <c r="R79" s="6" t="s">
        <v>5</v>
      </c>
      <c r="S79" s="7">
        <v>5.2320000000000002</v>
      </c>
      <c r="T79" s="7">
        <v>2.5089999999999999</v>
      </c>
      <c r="U79">
        <v>8.5289999999999999</v>
      </c>
      <c r="V79">
        <v>12.297000000000001</v>
      </c>
      <c r="W79" s="7">
        <v>5.21</v>
      </c>
      <c r="X79" s="7">
        <v>2.57</v>
      </c>
      <c r="Y79">
        <v>8.6609999999999996</v>
      </c>
      <c r="Z79">
        <v>12.409000000000001</v>
      </c>
      <c r="AA79" s="2">
        <f t="shared" si="21"/>
        <v>5.2210000000000001</v>
      </c>
      <c r="AB79" s="2">
        <f t="shared" si="22"/>
        <v>2.5394999999999999</v>
      </c>
      <c r="AC79" s="2">
        <f t="shared" si="23"/>
        <v>8.5949999999999989</v>
      </c>
      <c r="AD79" s="2">
        <f t="shared" si="24"/>
        <v>12.353000000000002</v>
      </c>
      <c r="AE79" s="2">
        <f t="shared" si="25"/>
        <v>2.0559165189998034</v>
      </c>
      <c r="AF79" s="2">
        <f t="shared" si="26"/>
        <v>0.70681268241689676</v>
      </c>
      <c r="AG79">
        <v>0</v>
      </c>
    </row>
    <row r="80" spans="1:33">
      <c r="A80" s="4">
        <v>44</v>
      </c>
      <c r="B80" s="4">
        <v>81</v>
      </c>
      <c r="C80" s="4" t="s">
        <v>2</v>
      </c>
      <c r="D80" s="4">
        <v>4</v>
      </c>
      <c r="E80" s="4">
        <v>4</v>
      </c>
      <c r="F80" s="4" t="s">
        <v>5</v>
      </c>
      <c r="G80" s="4" t="s">
        <v>10</v>
      </c>
      <c r="H80" s="5">
        <v>42560</v>
      </c>
      <c r="I80" s="4">
        <v>15</v>
      </c>
      <c r="J80" s="4" t="s">
        <v>15</v>
      </c>
      <c r="K80" s="8">
        <v>42571</v>
      </c>
      <c r="L80" s="4">
        <v>26</v>
      </c>
      <c r="M80" s="4" t="s">
        <v>14</v>
      </c>
      <c r="N80" s="6">
        <v>271.5</v>
      </c>
      <c r="O80" s="4">
        <v>30</v>
      </c>
      <c r="P80" s="4">
        <v>0</v>
      </c>
      <c r="Q80" s="6" t="s">
        <v>5</v>
      </c>
      <c r="R80" s="6" t="s">
        <v>5</v>
      </c>
      <c r="S80" s="7">
        <v>4.9530000000000003</v>
      </c>
      <c r="T80" s="7">
        <v>2.3879999999999999</v>
      </c>
      <c r="U80" s="9">
        <v>7.73</v>
      </c>
      <c r="V80" s="9">
        <v>11.704000000000001</v>
      </c>
      <c r="W80" s="7">
        <v>4.9400000000000004</v>
      </c>
      <c r="X80" s="7">
        <v>2.39</v>
      </c>
      <c r="Y80">
        <v>7.7149999999999999</v>
      </c>
      <c r="Z80">
        <v>11.734</v>
      </c>
      <c r="AA80" s="2">
        <f t="shared" si="21"/>
        <v>4.9465000000000003</v>
      </c>
      <c r="AB80" s="2">
        <f t="shared" si="22"/>
        <v>2.3890000000000002</v>
      </c>
      <c r="AC80" s="2">
        <f t="shared" si="23"/>
        <v>7.7225000000000001</v>
      </c>
      <c r="AD80" s="2">
        <f t="shared" si="24"/>
        <v>11.719000000000001</v>
      </c>
      <c r="AE80" s="2">
        <f t="shared" si="25"/>
        <v>2.0705316031812475</v>
      </c>
      <c r="AF80" s="2">
        <f t="shared" si="26"/>
        <v>0.7041312621947533</v>
      </c>
      <c r="AG80">
        <v>0</v>
      </c>
    </row>
    <row r="81" spans="1:33">
      <c r="A81" s="4">
        <v>45</v>
      </c>
      <c r="B81" s="4">
        <v>82</v>
      </c>
      <c r="C81" s="4" t="s">
        <v>2</v>
      </c>
      <c r="D81" s="4">
        <v>4</v>
      </c>
      <c r="E81" s="4" t="s">
        <v>6</v>
      </c>
      <c r="F81" s="4" t="s">
        <v>5</v>
      </c>
      <c r="G81" s="4" t="s">
        <v>9</v>
      </c>
      <c r="H81" s="8">
        <v>42559</v>
      </c>
      <c r="I81" s="4">
        <v>14</v>
      </c>
      <c r="J81" s="4" t="s">
        <v>15</v>
      </c>
      <c r="K81" s="8">
        <v>42571</v>
      </c>
      <c r="L81" s="4">
        <v>26</v>
      </c>
      <c r="M81" s="4" t="s">
        <v>16</v>
      </c>
      <c r="N81" s="6">
        <v>377.8</v>
      </c>
      <c r="O81" s="4" t="s">
        <v>5</v>
      </c>
      <c r="P81" s="4" t="s">
        <v>5</v>
      </c>
      <c r="Q81" s="6">
        <v>9.6999999999999993</v>
      </c>
      <c r="R81" s="6">
        <v>2.2999999999999998</v>
      </c>
      <c r="S81" s="7">
        <v>4.6109999999999998</v>
      </c>
      <c r="T81" s="7">
        <v>2.5369999999999999</v>
      </c>
      <c r="U81">
        <v>7.8890000000000002</v>
      </c>
      <c r="V81">
        <v>11.407999999999999</v>
      </c>
      <c r="W81" s="7">
        <v>4.8579999999999997</v>
      </c>
      <c r="X81" s="7">
        <v>2.5499999999999998</v>
      </c>
      <c r="Y81">
        <v>8.2040000000000006</v>
      </c>
      <c r="Z81">
        <v>11.887</v>
      </c>
      <c r="AA81" s="2">
        <f t="shared" si="21"/>
        <v>4.7344999999999997</v>
      </c>
      <c r="AB81" s="2">
        <f t="shared" si="22"/>
        <v>2.5434999999999999</v>
      </c>
      <c r="AC81" s="2">
        <f t="shared" si="23"/>
        <v>8.0465</v>
      </c>
      <c r="AD81" s="2">
        <f t="shared" si="24"/>
        <v>11.647500000000001</v>
      </c>
      <c r="AE81" s="2">
        <f t="shared" si="25"/>
        <v>1.8614114409278553</v>
      </c>
      <c r="AF81" s="2">
        <f t="shared" si="26"/>
        <v>0.72961035704060928</v>
      </c>
      <c r="AG81">
        <v>0</v>
      </c>
    </row>
    <row r="82" spans="1:33">
      <c r="A82" s="4">
        <v>46</v>
      </c>
      <c r="B82" s="4">
        <v>83</v>
      </c>
      <c r="C82" s="4" t="s">
        <v>2</v>
      </c>
      <c r="D82" s="4">
        <v>4</v>
      </c>
      <c r="E82" s="4">
        <v>4</v>
      </c>
      <c r="F82" s="4" t="s">
        <v>5</v>
      </c>
      <c r="G82" s="4">
        <v>5</v>
      </c>
      <c r="H82" s="5">
        <v>42560</v>
      </c>
      <c r="I82" s="4">
        <v>15</v>
      </c>
      <c r="J82" s="4" t="s">
        <v>17</v>
      </c>
      <c r="K82" s="8">
        <v>42572</v>
      </c>
      <c r="L82" s="4">
        <v>27</v>
      </c>
      <c r="M82" s="4" t="s">
        <v>16</v>
      </c>
      <c r="N82" s="6">
        <v>406.3</v>
      </c>
      <c r="O82" s="4" t="s">
        <v>5</v>
      </c>
      <c r="P82" s="4" t="s">
        <v>5</v>
      </c>
      <c r="Q82" s="6">
        <v>13.7</v>
      </c>
      <c r="R82" s="6">
        <v>3</v>
      </c>
      <c r="S82" s="7">
        <v>4.9790000000000001</v>
      </c>
      <c r="T82" s="7">
        <v>2.5569999999999999</v>
      </c>
      <c r="U82">
        <v>8.3230000000000004</v>
      </c>
      <c r="V82">
        <v>12</v>
      </c>
      <c r="W82" s="7">
        <v>4.944</v>
      </c>
      <c r="X82" s="7">
        <v>2.5470000000000002</v>
      </c>
      <c r="Y82">
        <v>8.3130000000000006</v>
      </c>
      <c r="Z82">
        <v>11.920999999999999</v>
      </c>
      <c r="AA82" s="2">
        <f t="shared" si="21"/>
        <v>4.9615</v>
      </c>
      <c r="AB82" s="2">
        <f t="shared" si="22"/>
        <v>2.552</v>
      </c>
      <c r="AC82" s="2">
        <f t="shared" si="23"/>
        <v>8.3180000000000014</v>
      </c>
      <c r="AD82" s="2">
        <f t="shared" si="24"/>
        <v>11.9605</v>
      </c>
      <c r="AE82" s="2">
        <f t="shared" si="25"/>
        <v>1.9441614420062696</v>
      </c>
      <c r="AF82" s="2">
        <f t="shared" si="26"/>
        <v>0.735092968543821</v>
      </c>
      <c r="AG82">
        <v>4</v>
      </c>
    </row>
    <row r="83" spans="1:33">
      <c r="A83" s="4">
        <v>47</v>
      </c>
      <c r="B83" s="4">
        <v>84</v>
      </c>
      <c r="C83" s="4" t="s">
        <v>2</v>
      </c>
      <c r="D83" s="4">
        <v>4</v>
      </c>
      <c r="E83" s="4">
        <v>5</v>
      </c>
      <c r="F83" s="4" t="s">
        <v>5</v>
      </c>
      <c r="G83" s="4" t="s">
        <v>10</v>
      </c>
      <c r="H83" s="5">
        <v>42560</v>
      </c>
      <c r="I83" s="4">
        <v>15</v>
      </c>
      <c r="J83" s="4" t="s">
        <v>17</v>
      </c>
      <c r="K83" s="8">
        <v>42571</v>
      </c>
      <c r="L83" s="4">
        <v>26</v>
      </c>
      <c r="M83" s="4" t="s">
        <v>14</v>
      </c>
      <c r="N83" s="6">
        <v>404</v>
      </c>
      <c r="O83" s="4">
        <v>31</v>
      </c>
      <c r="P83" s="4">
        <v>0</v>
      </c>
      <c r="Q83" s="6" t="s">
        <v>5</v>
      </c>
      <c r="R83" s="6" t="s">
        <v>5</v>
      </c>
      <c r="S83" s="7">
        <v>5.1879999999999997</v>
      </c>
      <c r="T83" s="7">
        <v>2.5089999999999999</v>
      </c>
      <c r="U83">
        <v>8.5069999999999997</v>
      </c>
      <c r="V83">
        <v>12.182</v>
      </c>
      <c r="W83" s="7">
        <v>5.1280000000000001</v>
      </c>
      <c r="X83" s="7">
        <v>2.524</v>
      </c>
      <c r="Y83">
        <v>8.4489999999999998</v>
      </c>
      <c r="Z83">
        <v>12.14</v>
      </c>
      <c r="AA83" s="2">
        <f t="shared" si="21"/>
        <v>5.1579999999999995</v>
      </c>
      <c r="AB83" s="2">
        <f t="shared" si="22"/>
        <v>2.5164999999999997</v>
      </c>
      <c r="AC83" s="2">
        <f t="shared" si="23"/>
        <v>8.4779999999999998</v>
      </c>
      <c r="AD83" s="2">
        <f t="shared" si="24"/>
        <v>12.161000000000001</v>
      </c>
      <c r="AE83" s="2">
        <f t="shared" si="25"/>
        <v>2.0496721637194515</v>
      </c>
      <c r="AF83" s="2">
        <f t="shared" si="26"/>
        <v>0.72040679524656492</v>
      </c>
      <c r="AG83">
        <v>0</v>
      </c>
    </row>
    <row r="84" spans="1:33">
      <c r="A84" s="4">
        <v>48</v>
      </c>
      <c r="B84" s="4">
        <v>85</v>
      </c>
      <c r="C84" s="4" t="s">
        <v>2</v>
      </c>
      <c r="D84" s="4">
        <v>4</v>
      </c>
      <c r="E84" s="4">
        <v>4</v>
      </c>
      <c r="F84" s="4" t="s">
        <v>5</v>
      </c>
      <c r="G84" s="4" t="s">
        <v>8</v>
      </c>
      <c r="H84" s="5">
        <v>42560</v>
      </c>
      <c r="I84" s="4">
        <v>15</v>
      </c>
      <c r="J84" s="4" t="s">
        <v>15</v>
      </c>
      <c r="K84" s="8">
        <v>42572</v>
      </c>
      <c r="L84" s="4">
        <v>27</v>
      </c>
      <c r="M84" s="4" t="s">
        <v>16</v>
      </c>
      <c r="N84" s="6">
        <v>439.9</v>
      </c>
      <c r="O84" s="4" t="s">
        <v>5</v>
      </c>
      <c r="P84" s="4" t="s">
        <v>5</v>
      </c>
      <c r="Q84" s="6">
        <v>10.3</v>
      </c>
      <c r="R84" s="6">
        <v>2.7</v>
      </c>
      <c r="S84" s="7">
        <v>5.2709999999999999</v>
      </c>
      <c r="T84" s="7">
        <v>2.726</v>
      </c>
      <c r="U84">
        <v>9.2850000000000001</v>
      </c>
      <c r="V84">
        <v>12.728999999999999</v>
      </c>
      <c r="W84" s="7">
        <v>5.36</v>
      </c>
      <c r="X84" s="7">
        <v>2.7</v>
      </c>
      <c r="Y84">
        <v>9.3409999999999993</v>
      </c>
      <c r="Z84">
        <v>12.837</v>
      </c>
      <c r="AA84" s="2">
        <f t="shared" si="21"/>
        <v>5.3155000000000001</v>
      </c>
      <c r="AB84" s="2">
        <f t="shared" si="22"/>
        <v>2.7130000000000001</v>
      </c>
      <c r="AC84" s="2">
        <f t="shared" si="23"/>
        <v>9.3129999999999988</v>
      </c>
      <c r="AD84" s="2">
        <f t="shared" si="24"/>
        <v>12.782999999999999</v>
      </c>
      <c r="AE84" s="2">
        <f t="shared" si="25"/>
        <v>1.9592701806118689</v>
      </c>
      <c r="AF84" s="2">
        <f t="shared" si="26"/>
        <v>0.71232166539858133</v>
      </c>
      <c r="AG84">
        <v>1</v>
      </c>
    </row>
    <row r="85" spans="1:33">
      <c r="A85" s="4">
        <v>49</v>
      </c>
      <c r="B85" s="4">
        <v>86</v>
      </c>
      <c r="C85" s="4" t="s">
        <v>2</v>
      </c>
      <c r="D85" s="4">
        <v>4</v>
      </c>
      <c r="E85" s="4">
        <v>4</v>
      </c>
      <c r="F85" s="4" t="s">
        <v>5</v>
      </c>
      <c r="G85" s="4" t="s">
        <v>10</v>
      </c>
      <c r="H85" s="5">
        <v>42560</v>
      </c>
      <c r="I85" s="4">
        <v>15</v>
      </c>
      <c r="J85" s="4" t="s">
        <v>5</v>
      </c>
      <c r="K85" s="4" t="s">
        <v>5</v>
      </c>
      <c r="L85" s="4" t="s">
        <v>5</v>
      </c>
      <c r="M85" s="4" t="s">
        <v>5</v>
      </c>
      <c r="N85" s="4" t="s">
        <v>5</v>
      </c>
      <c r="O85" s="4" t="s">
        <v>5</v>
      </c>
      <c r="P85" s="4" t="s">
        <v>5</v>
      </c>
      <c r="Q85" s="4" t="s">
        <v>5</v>
      </c>
      <c r="R85" s="4" t="s">
        <v>5</v>
      </c>
      <c r="S85" s="4" t="s">
        <v>5</v>
      </c>
      <c r="T85" s="4" t="s">
        <v>5</v>
      </c>
      <c r="U85" s="4" t="s">
        <v>5</v>
      </c>
      <c r="V85" s="4" t="s">
        <v>5</v>
      </c>
      <c r="W85" s="4" t="s">
        <v>5</v>
      </c>
      <c r="X85" s="4" t="s">
        <v>5</v>
      </c>
      <c r="Y85" s="4" t="s">
        <v>5</v>
      </c>
      <c r="Z85" s="4" t="s">
        <v>5</v>
      </c>
      <c r="AA85" s="2" t="s">
        <v>5</v>
      </c>
      <c r="AB85" s="2" t="s">
        <v>5</v>
      </c>
      <c r="AC85" s="2" t="s">
        <v>5</v>
      </c>
      <c r="AD85" s="2" t="s">
        <v>5</v>
      </c>
      <c r="AE85" s="2" t="s">
        <v>5</v>
      </c>
      <c r="AF85" s="2" t="s">
        <v>5</v>
      </c>
      <c r="AG85" s="2" t="s">
        <v>5</v>
      </c>
    </row>
    <row r="86" spans="1:33">
      <c r="A86" s="4">
        <v>50</v>
      </c>
      <c r="B86" s="4">
        <v>87</v>
      </c>
      <c r="C86" s="4" t="s">
        <v>2</v>
      </c>
      <c r="D86" s="4">
        <v>4</v>
      </c>
      <c r="E86" s="4">
        <v>5</v>
      </c>
      <c r="F86" s="4" t="s">
        <v>5</v>
      </c>
      <c r="G86" s="5" t="s">
        <v>9</v>
      </c>
      <c r="H86" s="5">
        <v>42559</v>
      </c>
      <c r="I86" s="4">
        <v>14</v>
      </c>
      <c r="J86" s="4" t="s">
        <v>15</v>
      </c>
      <c r="K86" s="8">
        <v>42570</v>
      </c>
      <c r="L86" s="4">
        <v>25</v>
      </c>
      <c r="M86" s="4" t="s">
        <v>14</v>
      </c>
      <c r="N86" s="6">
        <v>328.6</v>
      </c>
      <c r="O86" s="4">
        <v>48</v>
      </c>
      <c r="P86" s="4">
        <v>0</v>
      </c>
      <c r="Q86" s="6" t="s">
        <v>5</v>
      </c>
      <c r="R86" s="6" t="s">
        <v>5</v>
      </c>
      <c r="S86" s="7">
        <v>4.907</v>
      </c>
      <c r="T86" s="7">
        <v>2.4060000000000001</v>
      </c>
      <c r="U86">
        <v>7.8410000000000002</v>
      </c>
      <c r="V86">
        <v>11.672000000000001</v>
      </c>
      <c r="W86" s="7">
        <v>4.9889999999999999</v>
      </c>
      <c r="X86" s="7">
        <v>2.4239999999999999</v>
      </c>
      <c r="Y86">
        <v>7.9710000000000001</v>
      </c>
      <c r="Z86">
        <v>11.808</v>
      </c>
      <c r="AA86" s="2">
        <f t="shared" ref="AA86:AA104" si="27">AVERAGE(S86,W86)</f>
        <v>4.9480000000000004</v>
      </c>
      <c r="AB86" s="2">
        <f t="shared" ref="AB86:AB104" si="28">AVERAGE(T86,X86)</f>
        <v>2.415</v>
      </c>
      <c r="AC86" s="2">
        <f t="shared" ref="AC86:AC104" si="29">AVERAGE(U86,Y86)</f>
        <v>7.9060000000000006</v>
      </c>
      <c r="AD86" s="2">
        <f t="shared" ref="AD86:AD104" si="30">AVERAGE(V86,Z86)</f>
        <v>11.74</v>
      </c>
      <c r="AE86" s="2">
        <f t="shared" ref="AE86:AE104" si="31">AA86/AB86</f>
        <v>2.0488612836438924</v>
      </c>
      <c r="AF86" s="2">
        <f t="shared" ref="AF86:AF104" si="32">4*PI()*Y86/Z86^2</f>
        <v>0.71840605519856315</v>
      </c>
      <c r="AG86">
        <v>0</v>
      </c>
    </row>
    <row r="87" spans="1:33">
      <c r="A87" s="4">
        <v>144</v>
      </c>
      <c r="B87" s="4">
        <v>88</v>
      </c>
      <c r="C87" s="4" t="s">
        <v>3</v>
      </c>
      <c r="D87" s="4">
        <v>4</v>
      </c>
      <c r="E87" s="4">
        <v>3</v>
      </c>
      <c r="F87" s="4" t="s">
        <v>5</v>
      </c>
      <c r="G87" s="4" t="s">
        <v>5</v>
      </c>
      <c r="H87" s="8">
        <v>42563</v>
      </c>
      <c r="I87" s="4">
        <v>18</v>
      </c>
      <c r="J87" s="4" t="s">
        <v>15</v>
      </c>
      <c r="K87" s="8">
        <v>42576</v>
      </c>
      <c r="L87" s="4">
        <v>31</v>
      </c>
      <c r="M87" s="4" t="s">
        <v>16</v>
      </c>
      <c r="N87" s="6">
        <v>454.2</v>
      </c>
      <c r="O87" s="4" t="s">
        <v>5</v>
      </c>
      <c r="P87" s="4" t="s">
        <v>5</v>
      </c>
      <c r="Q87" s="6">
        <v>12.1</v>
      </c>
      <c r="R87" s="6">
        <v>2.7</v>
      </c>
      <c r="S87" s="7">
        <v>4.9660000000000002</v>
      </c>
      <c r="T87" s="7">
        <v>2.492</v>
      </c>
      <c r="U87">
        <v>8.3480000000000008</v>
      </c>
      <c r="V87">
        <v>12.012</v>
      </c>
      <c r="W87" s="7">
        <v>5.0599999999999996</v>
      </c>
      <c r="X87" s="7">
        <v>2.5419999999999998</v>
      </c>
      <c r="Y87">
        <v>8.3810000000000002</v>
      </c>
      <c r="Z87">
        <v>12.074</v>
      </c>
      <c r="AA87" s="2">
        <f t="shared" si="27"/>
        <v>5.0129999999999999</v>
      </c>
      <c r="AB87" s="2">
        <f t="shared" si="28"/>
        <v>2.5169999999999999</v>
      </c>
      <c r="AC87" s="2">
        <f t="shared" si="29"/>
        <v>8.3644999999999996</v>
      </c>
      <c r="AD87" s="2">
        <f t="shared" si="30"/>
        <v>12.042999999999999</v>
      </c>
      <c r="AE87" s="2">
        <f t="shared" si="31"/>
        <v>1.9916567342073899</v>
      </c>
      <c r="AF87" s="2">
        <f t="shared" si="32"/>
        <v>0.72244262445898288</v>
      </c>
      <c r="AG87">
        <v>4</v>
      </c>
    </row>
    <row r="88" spans="1:33">
      <c r="A88" s="4">
        <v>145</v>
      </c>
      <c r="B88" s="4">
        <v>89</v>
      </c>
      <c r="C88" s="4" t="s">
        <v>3</v>
      </c>
      <c r="D88" s="4">
        <v>4</v>
      </c>
      <c r="E88" s="4">
        <v>3</v>
      </c>
      <c r="F88" s="4" t="s">
        <v>5</v>
      </c>
      <c r="G88" s="4" t="s">
        <v>5</v>
      </c>
      <c r="H88" s="8">
        <v>42563</v>
      </c>
      <c r="I88" s="4">
        <v>18</v>
      </c>
      <c r="J88" s="4" t="s">
        <v>17</v>
      </c>
      <c r="K88" s="8">
        <v>42576</v>
      </c>
      <c r="L88" s="4">
        <v>31</v>
      </c>
      <c r="M88" s="4" t="s">
        <v>14</v>
      </c>
      <c r="N88" s="6">
        <v>411.9</v>
      </c>
      <c r="O88" s="4">
        <v>56</v>
      </c>
      <c r="P88" s="4">
        <v>0</v>
      </c>
      <c r="Q88" s="6" t="s">
        <v>5</v>
      </c>
      <c r="R88" s="6" t="s">
        <v>5</v>
      </c>
      <c r="S88" s="7">
        <v>5.1470000000000002</v>
      </c>
      <c r="T88" s="7">
        <v>2.488</v>
      </c>
      <c r="U88">
        <v>8.5449999999999999</v>
      </c>
      <c r="V88">
        <v>12.241</v>
      </c>
      <c r="W88" s="7">
        <v>5.1989999999999998</v>
      </c>
      <c r="X88" s="7">
        <v>2.5590000000000002</v>
      </c>
      <c r="Y88">
        <v>8.6739999999999995</v>
      </c>
      <c r="Z88">
        <v>12.334</v>
      </c>
      <c r="AA88" s="2">
        <f t="shared" si="27"/>
        <v>5.173</v>
      </c>
      <c r="AB88" s="2">
        <f t="shared" si="28"/>
        <v>2.5235000000000003</v>
      </c>
      <c r="AC88" s="2">
        <f t="shared" si="29"/>
        <v>8.6095000000000006</v>
      </c>
      <c r="AD88" s="2">
        <f t="shared" si="30"/>
        <v>12.2875</v>
      </c>
      <c r="AE88" s="2">
        <f t="shared" si="31"/>
        <v>2.0499306518723994</v>
      </c>
      <c r="AF88" s="2">
        <f t="shared" si="32"/>
        <v>0.71650857724258354</v>
      </c>
      <c r="AG88">
        <v>1</v>
      </c>
    </row>
    <row r="89" spans="1:33">
      <c r="A89" s="4">
        <v>146</v>
      </c>
      <c r="B89" s="4">
        <v>90</v>
      </c>
      <c r="C89" s="4" t="s">
        <v>3</v>
      </c>
      <c r="D89" s="4">
        <v>4</v>
      </c>
      <c r="E89" s="4">
        <v>3</v>
      </c>
      <c r="F89" s="4" t="s">
        <v>5</v>
      </c>
      <c r="G89" s="4">
        <v>5</v>
      </c>
      <c r="H89" s="8">
        <v>42563</v>
      </c>
      <c r="I89" s="4">
        <v>18</v>
      </c>
      <c r="J89" s="4" t="s">
        <v>15</v>
      </c>
      <c r="K89" s="8">
        <v>42576</v>
      </c>
      <c r="L89" s="4">
        <v>31</v>
      </c>
      <c r="M89" s="4" t="s">
        <v>16</v>
      </c>
      <c r="N89" s="6">
        <v>414</v>
      </c>
      <c r="O89" s="4" t="s">
        <v>5</v>
      </c>
      <c r="P89" s="4" t="s">
        <v>5</v>
      </c>
      <c r="Q89" s="6">
        <v>10.199999999999999</v>
      </c>
      <c r="R89" s="6">
        <v>2.6</v>
      </c>
      <c r="S89" s="7">
        <v>5.19</v>
      </c>
      <c r="T89" s="7">
        <v>2.5369999999999999</v>
      </c>
      <c r="U89">
        <v>8.4529999999999994</v>
      </c>
      <c r="V89">
        <v>12.279</v>
      </c>
      <c r="W89" s="7">
        <v>5.1100000000000003</v>
      </c>
      <c r="X89" s="7">
        <v>2.5150000000000001</v>
      </c>
      <c r="Y89">
        <v>8.452</v>
      </c>
      <c r="Z89">
        <v>12.124000000000001</v>
      </c>
      <c r="AA89" s="2">
        <f t="shared" si="27"/>
        <v>5.15</v>
      </c>
      <c r="AB89" s="2">
        <f t="shared" si="28"/>
        <v>2.5259999999999998</v>
      </c>
      <c r="AC89" s="2">
        <f t="shared" si="29"/>
        <v>8.4525000000000006</v>
      </c>
      <c r="AD89" s="2">
        <f t="shared" si="30"/>
        <v>12.201499999999999</v>
      </c>
      <c r="AE89" s="2">
        <f t="shared" si="31"/>
        <v>2.0387965162311961</v>
      </c>
      <c r="AF89" s="2">
        <f t="shared" si="32"/>
        <v>0.7225659581046695</v>
      </c>
      <c r="AG89">
        <v>4</v>
      </c>
    </row>
    <row r="90" spans="1:33">
      <c r="A90" s="4">
        <v>147</v>
      </c>
      <c r="B90" s="4">
        <v>91</v>
      </c>
      <c r="C90" s="4" t="s">
        <v>3</v>
      </c>
      <c r="D90" s="4">
        <v>4</v>
      </c>
      <c r="E90" s="4" t="s">
        <v>6</v>
      </c>
      <c r="F90" s="4" t="s">
        <v>5</v>
      </c>
      <c r="G90" s="4" t="s">
        <v>5</v>
      </c>
      <c r="H90" s="8">
        <v>42562</v>
      </c>
      <c r="I90" s="4">
        <v>17</v>
      </c>
      <c r="J90" s="4" t="s">
        <v>17</v>
      </c>
      <c r="K90" s="8">
        <v>42575</v>
      </c>
      <c r="L90" s="4">
        <v>30</v>
      </c>
      <c r="M90" s="4" t="s">
        <v>14</v>
      </c>
      <c r="N90" s="6">
        <v>425.4</v>
      </c>
      <c r="O90" s="4">
        <v>0</v>
      </c>
      <c r="P90" s="4">
        <v>0</v>
      </c>
      <c r="Q90" s="6" t="s">
        <v>5</v>
      </c>
      <c r="R90" s="6" t="s">
        <v>5</v>
      </c>
      <c r="S90" s="7">
        <v>5.327</v>
      </c>
      <c r="T90" s="7">
        <v>2.5059999999999998</v>
      </c>
      <c r="U90">
        <v>8.61</v>
      </c>
      <c r="V90">
        <v>12.477</v>
      </c>
      <c r="W90" s="7">
        <v>5.2089999999999996</v>
      </c>
      <c r="X90" s="7">
        <v>2.4849999999999999</v>
      </c>
      <c r="Y90">
        <v>8.4160000000000004</v>
      </c>
      <c r="Z90">
        <v>12.287000000000001</v>
      </c>
      <c r="AA90" s="2">
        <f t="shared" si="27"/>
        <v>5.2679999999999998</v>
      </c>
      <c r="AB90" s="2">
        <f t="shared" si="28"/>
        <v>2.4954999999999998</v>
      </c>
      <c r="AC90" s="2">
        <f t="shared" si="29"/>
        <v>8.5129999999999999</v>
      </c>
      <c r="AD90" s="2">
        <f t="shared" si="30"/>
        <v>12.382000000000001</v>
      </c>
      <c r="AE90" s="2">
        <f t="shared" si="31"/>
        <v>2.1109997996393508</v>
      </c>
      <c r="AF90" s="2">
        <f t="shared" si="32"/>
        <v>0.70052537985415386</v>
      </c>
      <c r="AG90">
        <v>1</v>
      </c>
    </row>
    <row r="91" spans="1:33">
      <c r="A91" s="4">
        <v>148</v>
      </c>
      <c r="B91" s="4">
        <v>92</v>
      </c>
      <c r="C91" s="4" t="s">
        <v>3</v>
      </c>
      <c r="D91" s="4">
        <v>4</v>
      </c>
      <c r="E91" s="4">
        <v>3</v>
      </c>
      <c r="F91" s="4" t="s">
        <v>5</v>
      </c>
      <c r="G91" s="4" t="s">
        <v>5</v>
      </c>
      <c r="H91" s="3">
        <v>42561</v>
      </c>
      <c r="I91" s="4">
        <v>16</v>
      </c>
      <c r="J91" s="4" t="s">
        <v>17</v>
      </c>
      <c r="K91" s="8">
        <v>42574</v>
      </c>
      <c r="L91" s="4">
        <v>29</v>
      </c>
      <c r="M91" s="4" t="s">
        <v>16</v>
      </c>
      <c r="N91" s="6">
        <v>614.4</v>
      </c>
      <c r="O91" s="4" t="s">
        <v>5</v>
      </c>
      <c r="P91" s="4" t="s">
        <v>5</v>
      </c>
      <c r="Q91" s="6">
        <v>14.3</v>
      </c>
      <c r="R91" s="6">
        <v>3.5</v>
      </c>
      <c r="S91" s="7">
        <v>4.9770000000000003</v>
      </c>
      <c r="T91" s="7">
        <v>2.6280000000000001</v>
      </c>
      <c r="U91">
        <v>8.5719999999999992</v>
      </c>
      <c r="V91">
        <v>12.146000000000001</v>
      </c>
      <c r="W91" s="7">
        <v>4.9829999999999997</v>
      </c>
      <c r="X91" s="7">
        <v>2.6349999999999998</v>
      </c>
      <c r="Y91">
        <v>8.5950000000000006</v>
      </c>
      <c r="Z91">
        <v>12.105</v>
      </c>
      <c r="AA91" s="2">
        <f t="shared" si="27"/>
        <v>4.9800000000000004</v>
      </c>
      <c r="AB91" s="2">
        <f t="shared" si="28"/>
        <v>2.6315</v>
      </c>
      <c r="AC91" s="2">
        <f t="shared" si="29"/>
        <v>8.5835000000000008</v>
      </c>
      <c r="AD91" s="2">
        <f t="shared" si="30"/>
        <v>12.125500000000001</v>
      </c>
      <c r="AE91" s="2">
        <f t="shared" si="31"/>
        <v>1.8924567737032112</v>
      </c>
      <c r="AF91" s="2">
        <f t="shared" si="32"/>
        <v>0.73709956939437982</v>
      </c>
      <c r="AG91" t="s">
        <v>5</v>
      </c>
    </row>
    <row r="92" spans="1:33">
      <c r="A92" s="4">
        <v>149</v>
      </c>
      <c r="B92" s="4">
        <v>93</v>
      </c>
      <c r="C92" s="4" t="s">
        <v>3</v>
      </c>
      <c r="D92" s="4">
        <v>4</v>
      </c>
      <c r="E92" s="4">
        <v>3</v>
      </c>
      <c r="F92" s="4" t="s">
        <v>5</v>
      </c>
      <c r="G92" s="4">
        <v>5</v>
      </c>
      <c r="H92" s="3">
        <v>42561</v>
      </c>
      <c r="I92" s="4">
        <v>16</v>
      </c>
      <c r="J92" s="4" t="s">
        <v>15</v>
      </c>
      <c r="K92" s="8">
        <v>42574</v>
      </c>
      <c r="L92" s="4">
        <v>29</v>
      </c>
      <c r="M92" s="4" t="s">
        <v>14</v>
      </c>
      <c r="N92" s="6">
        <v>388</v>
      </c>
      <c r="O92" s="4">
        <v>0</v>
      </c>
      <c r="P92" s="4">
        <v>0</v>
      </c>
      <c r="Q92" s="6" t="s">
        <v>5</v>
      </c>
      <c r="R92" s="6" t="s">
        <v>5</v>
      </c>
      <c r="S92" s="7">
        <v>4.9880000000000004</v>
      </c>
      <c r="T92" s="7">
        <v>2.5569999999999999</v>
      </c>
      <c r="U92">
        <v>8.4350000000000005</v>
      </c>
      <c r="V92">
        <v>12.035</v>
      </c>
      <c r="W92" s="7">
        <v>5.0359999999999996</v>
      </c>
      <c r="X92" s="7">
        <v>2.597</v>
      </c>
      <c r="Y92">
        <v>8.516</v>
      </c>
      <c r="Z92">
        <v>12.074</v>
      </c>
      <c r="AA92" s="2">
        <f t="shared" si="27"/>
        <v>5.0120000000000005</v>
      </c>
      <c r="AB92" s="2">
        <f t="shared" si="28"/>
        <v>2.577</v>
      </c>
      <c r="AC92" s="2">
        <f t="shared" si="29"/>
        <v>8.4755000000000003</v>
      </c>
      <c r="AD92" s="2">
        <f t="shared" si="30"/>
        <v>12.054500000000001</v>
      </c>
      <c r="AE92" s="2">
        <f t="shared" si="31"/>
        <v>1.944897167248739</v>
      </c>
      <c r="AF92" s="2">
        <f t="shared" si="32"/>
        <v>0.73407963129610998</v>
      </c>
      <c r="AG92">
        <v>5</v>
      </c>
    </row>
    <row r="93" spans="1:33">
      <c r="A93" s="4">
        <v>150</v>
      </c>
      <c r="B93" s="4">
        <v>94</v>
      </c>
      <c r="C93" s="4" t="s">
        <v>3</v>
      </c>
      <c r="D93" s="4">
        <v>4</v>
      </c>
      <c r="E93" s="4">
        <v>4</v>
      </c>
      <c r="F93" s="4" t="s">
        <v>5</v>
      </c>
      <c r="G93" s="4" t="s">
        <v>5</v>
      </c>
      <c r="H93" s="8">
        <v>42562</v>
      </c>
      <c r="I93" s="4">
        <v>17</v>
      </c>
      <c r="J93" s="4" t="s">
        <v>15</v>
      </c>
      <c r="K93" s="8">
        <v>42575</v>
      </c>
      <c r="L93" s="4">
        <v>30</v>
      </c>
      <c r="M93" s="4" t="s">
        <v>14</v>
      </c>
      <c r="N93" s="6">
        <v>387.3</v>
      </c>
      <c r="O93" s="4">
        <v>48</v>
      </c>
      <c r="P93" s="4">
        <v>10</v>
      </c>
      <c r="Q93" s="6" t="s">
        <v>5</v>
      </c>
      <c r="R93" s="6" t="s">
        <v>5</v>
      </c>
      <c r="S93" s="7">
        <v>4.8490000000000002</v>
      </c>
      <c r="T93" s="7">
        <v>2.5099999999999998</v>
      </c>
      <c r="U93">
        <v>7.806</v>
      </c>
      <c r="V93">
        <v>11.699</v>
      </c>
      <c r="W93" s="7">
        <v>4.8710000000000004</v>
      </c>
      <c r="X93" s="7">
        <v>2.4870000000000001</v>
      </c>
      <c r="Y93">
        <v>7.8959999999999999</v>
      </c>
      <c r="Z93">
        <v>11.798</v>
      </c>
      <c r="AA93" s="2">
        <f t="shared" si="27"/>
        <v>4.8600000000000003</v>
      </c>
      <c r="AB93" s="2">
        <f t="shared" si="28"/>
        <v>2.4984999999999999</v>
      </c>
      <c r="AC93" s="2">
        <f t="shared" si="29"/>
        <v>7.851</v>
      </c>
      <c r="AD93" s="2">
        <f t="shared" si="30"/>
        <v>11.7485</v>
      </c>
      <c r="AE93" s="2">
        <f t="shared" si="31"/>
        <v>1.9451671002601563</v>
      </c>
      <c r="AF93" s="2">
        <f t="shared" si="32"/>
        <v>0.71285339126424974</v>
      </c>
      <c r="AG93">
        <v>5</v>
      </c>
    </row>
    <row r="94" spans="1:33">
      <c r="A94" s="4">
        <v>151</v>
      </c>
      <c r="B94" s="4">
        <v>95</v>
      </c>
      <c r="C94" s="4" t="s">
        <v>3</v>
      </c>
      <c r="D94" s="4">
        <v>5</v>
      </c>
      <c r="E94" s="4">
        <v>3</v>
      </c>
      <c r="F94" s="4" t="s">
        <v>5</v>
      </c>
      <c r="G94" s="4" t="s">
        <v>5</v>
      </c>
      <c r="H94" s="3">
        <v>42562</v>
      </c>
      <c r="I94" s="4">
        <v>17</v>
      </c>
      <c r="J94" s="4" t="s">
        <v>17</v>
      </c>
      <c r="K94" s="8">
        <v>42575</v>
      </c>
      <c r="L94" s="4">
        <v>30</v>
      </c>
      <c r="M94" s="4" t="s">
        <v>14</v>
      </c>
      <c r="N94" s="6">
        <v>446.4</v>
      </c>
      <c r="O94" s="4">
        <v>14</v>
      </c>
      <c r="P94" s="4">
        <v>0</v>
      </c>
      <c r="Q94" s="6" t="s">
        <v>5</v>
      </c>
      <c r="R94" s="6" t="s">
        <v>5</v>
      </c>
      <c r="S94" s="7">
        <v>5.38</v>
      </c>
      <c r="T94" s="7">
        <v>2.5310000000000001</v>
      </c>
      <c r="U94">
        <v>8.9390000000000001</v>
      </c>
      <c r="V94">
        <v>12.686999999999999</v>
      </c>
      <c r="W94" s="7">
        <v>5.4219999999999997</v>
      </c>
      <c r="X94" s="7">
        <v>2.5299999999999998</v>
      </c>
      <c r="Y94">
        <v>8.843</v>
      </c>
      <c r="Z94">
        <v>12.638999999999999</v>
      </c>
      <c r="AA94" s="2">
        <f t="shared" si="27"/>
        <v>5.4009999999999998</v>
      </c>
      <c r="AB94" s="2">
        <f t="shared" si="28"/>
        <v>2.5305</v>
      </c>
      <c r="AC94" s="2">
        <f t="shared" si="29"/>
        <v>8.891</v>
      </c>
      <c r="AD94" s="2">
        <f t="shared" si="30"/>
        <v>12.663</v>
      </c>
      <c r="AE94" s="2">
        <f t="shared" si="31"/>
        <v>2.1343607982612132</v>
      </c>
      <c r="AF94" s="2">
        <f t="shared" si="32"/>
        <v>0.69563922302300918</v>
      </c>
      <c r="AG94">
        <v>2</v>
      </c>
    </row>
    <row r="95" spans="1:33">
      <c r="A95" s="4">
        <v>152</v>
      </c>
      <c r="B95" s="4">
        <v>96</v>
      </c>
      <c r="C95" s="4" t="s">
        <v>3</v>
      </c>
      <c r="D95" s="4">
        <v>5</v>
      </c>
      <c r="E95" s="4">
        <v>4</v>
      </c>
      <c r="F95" s="4" t="s">
        <v>5</v>
      </c>
      <c r="G95" s="4" t="s">
        <v>5</v>
      </c>
      <c r="H95" s="3">
        <v>42561</v>
      </c>
      <c r="I95" s="4">
        <v>16</v>
      </c>
      <c r="J95" s="4" t="s">
        <v>17</v>
      </c>
      <c r="K95" s="8">
        <v>42574</v>
      </c>
      <c r="L95" s="4">
        <v>29</v>
      </c>
      <c r="M95" s="4" t="s">
        <v>16</v>
      </c>
      <c r="N95" s="6">
        <v>435.3</v>
      </c>
      <c r="O95" s="4" t="s">
        <v>5</v>
      </c>
      <c r="P95" s="4" t="s">
        <v>5</v>
      </c>
      <c r="Q95" s="6">
        <v>12.5</v>
      </c>
      <c r="R95" s="6">
        <v>3.3</v>
      </c>
      <c r="S95" s="7">
        <v>5.3689999999999998</v>
      </c>
      <c r="T95" s="7">
        <v>2.512</v>
      </c>
      <c r="U95">
        <v>8.7799999999999994</v>
      </c>
      <c r="V95">
        <v>12.613</v>
      </c>
      <c r="W95" s="7">
        <v>5.1859999999999999</v>
      </c>
      <c r="X95" s="7">
        <v>2.4849999999999999</v>
      </c>
      <c r="Y95">
        <v>8.5440000000000005</v>
      </c>
      <c r="Z95">
        <v>12.231999999999999</v>
      </c>
      <c r="AA95" s="2">
        <f t="shared" si="27"/>
        <v>5.2774999999999999</v>
      </c>
      <c r="AB95" s="2">
        <f t="shared" si="28"/>
        <v>2.4984999999999999</v>
      </c>
      <c r="AC95" s="2">
        <f t="shared" si="29"/>
        <v>8.661999999999999</v>
      </c>
      <c r="AD95" s="2">
        <f t="shared" si="30"/>
        <v>12.422499999999999</v>
      </c>
      <c r="AE95" s="2">
        <f t="shared" si="31"/>
        <v>2.1122673604162499</v>
      </c>
      <c r="AF95" s="2">
        <f t="shared" si="32"/>
        <v>0.71758963805363574</v>
      </c>
      <c r="AG95" t="s">
        <v>5</v>
      </c>
    </row>
    <row r="96" spans="1:33">
      <c r="A96" s="4">
        <v>153</v>
      </c>
      <c r="B96" s="4">
        <v>97</v>
      </c>
      <c r="C96" s="4" t="s">
        <v>3</v>
      </c>
      <c r="D96" s="4">
        <v>5</v>
      </c>
      <c r="E96" s="4">
        <v>3</v>
      </c>
      <c r="F96" s="4" t="s">
        <v>5</v>
      </c>
      <c r="G96" s="4" t="s">
        <v>5</v>
      </c>
      <c r="H96" s="3">
        <v>42561</v>
      </c>
      <c r="I96" s="4">
        <v>16</v>
      </c>
      <c r="J96" s="4" t="s">
        <v>15</v>
      </c>
      <c r="K96" s="8">
        <v>42574</v>
      </c>
      <c r="L96" s="4">
        <v>29</v>
      </c>
      <c r="M96" s="4" t="s">
        <v>16</v>
      </c>
      <c r="N96" s="6">
        <v>518.9</v>
      </c>
      <c r="O96" s="4" t="s">
        <v>5</v>
      </c>
      <c r="P96" s="4" t="s">
        <v>5</v>
      </c>
      <c r="Q96" s="6">
        <v>8</v>
      </c>
      <c r="R96" s="6">
        <v>1.7</v>
      </c>
      <c r="S96" s="7">
        <v>5.27</v>
      </c>
      <c r="T96" s="7">
        <v>2.69</v>
      </c>
      <c r="U96">
        <v>9.3040000000000003</v>
      </c>
      <c r="V96">
        <v>12.685</v>
      </c>
      <c r="W96" s="7">
        <v>5.2939999999999996</v>
      </c>
      <c r="X96" s="7">
        <v>2.6850000000000001</v>
      </c>
      <c r="Y96">
        <v>9.3079999999999998</v>
      </c>
      <c r="Z96">
        <v>12.593</v>
      </c>
      <c r="AA96" s="2">
        <f t="shared" si="27"/>
        <v>5.282</v>
      </c>
      <c r="AB96" s="2">
        <f t="shared" si="28"/>
        <v>2.6875</v>
      </c>
      <c r="AC96" s="2">
        <f t="shared" si="29"/>
        <v>9.3060000000000009</v>
      </c>
      <c r="AD96" s="2">
        <f t="shared" si="30"/>
        <v>12.638999999999999</v>
      </c>
      <c r="AE96" s="2">
        <f t="shared" si="31"/>
        <v>1.9653953488372093</v>
      </c>
      <c r="AF96" s="2">
        <f t="shared" si="32"/>
        <v>0.73757779201092266</v>
      </c>
      <c r="AG96">
        <v>0</v>
      </c>
    </row>
    <row r="97" spans="1:33">
      <c r="A97" s="4">
        <v>154</v>
      </c>
      <c r="B97" s="4">
        <v>98</v>
      </c>
      <c r="C97" s="4" t="s">
        <v>3</v>
      </c>
      <c r="D97" s="4">
        <v>5</v>
      </c>
      <c r="E97" s="4">
        <v>4</v>
      </c>
      <c r="F97" s="4" t="s">
        <v>5</v>
      </c>
      <c r="G97" s="4" t="s">
        <v>5</v>
      </c>
      <c r="H97" s="3">
        <v>42561</v>
      </c>
      <c r="I97" s="4">
        <v>16</v>
      </c>
      <c r="J97" s="4" t="s">
        <v>15</v>
      </c>
      <c r="K97" s="8">
        <v>42574</v>
      </c>
      <c r="L97" s="4">
        <v>29</v>
      </c>
      <c r="M97" s="4" t="s">
        <v>16</v>
      </c>
      <c r="N97" s="6">
        <v>500.3</v>
      </c>
      <c r="O97" s="4" t="s">
        <v>5</v>
      </c>
      <c r="P97" s="4" t="s">
        <v>5</v>
      </c>
      <c r="Q97" s="6">
        <v>12.3</v>
      </c>
      <c r="R97" s="6">
        <v>2.9</v>
      </c>
      <c r="S97" s="7">
        <v>5.3559999999999999</v>
      </c>
      <c r="T97" s="7">
        <v>2.7829999999999999</v>
      </c>
      <c r="U97">
        <v>9.8979999999999997</v>
      </c>
      <c r="V97">
        <v>13.006</v>
      </c>
      <c r="W97" s="7">
        <v>5.3079999999999998</v>
      </c>
      <c r="X97" s="7">
        <v>2.8050000000000002</v>
      </c>
      <c r="Y97">
        <v>9.7759999999999998</v>
      </c>
      <c r="Z97">
        <v>12.930999999999999</v>
      </c>
      <c r="AA97" s="2">
        <f t="shared" si="27"/>
        <v>5.3319999999999999</v>
      </c>
      <c r="AB97" s="2">
        <f t="shared" si="28"/>
        <v>2.794</v>
      </c>
      <c r="AC97" s="2">
        <f t="shared" si="29"/>
        <v>9.8369999999999997</v>
      </c>
      <c r="AD97" s="2">
        <f t="shared" si="30"/>
        <v>12.968499999999999</v>
      </c>
      <c r="AE97" s="2">
        <f t="shared" si="31"/>
        <v>1.9083750894774516</v>
      </c>
      <c r="AF97" s="2">
        <f t="shared" si="32"/>
        <v>0.73469457582323472</v>
      </c>
      <c r="AG97">
        <v>0</v>
      </c>
    </row>
    <row r="98" spans="1:33">
      <c r="A98" s="4">
        <v>155</v>
      </c>
      <c r="B98" s="4">
        <v>99</v>
      </c>
      <c r="C98" s="4" t="s">
        <v>3</v>
      </c>
      <c r="D98" s="4">
        <v>5</v>
      </c>
      <c r="E98" s="4">
        <v>4</v>
      </c>
      <c r="F98" s="4" t="s">
        <v>5</v>
      </c>
      <c r="G98" s="4" t="s">
        <v>5</v>
      </c>
      <c r="H98" s="3">
        <v>42561</v>
      </c>
      <c r="I98" s="4">
        <v>16</v>
      </c>
      <c r="J98" s="4" t="s">
        <v>15</v>
      </c>
      <c r="K98" s="8">
        <v>42573</v>
      </c>
      <c r="L98" s="4">
        <v>28</v>
      </c>
      <c r="M98" s="4" t="s">
        <v>16</v>
      </c>
      <c r="N98" s="6">
        <v>423.5</v>
      </c>
      <c r="O98" s="4" t="s">
        <v>5</v>
      </c>
      <c r="P98" s="4" t="s">
        <v>5</v>
      </c>
      <c r="Q98" s="4">
        <v>11.1</v>
      </c>
      <c r="R98" s="4">
        <v>2.6</v>
      </c>
      <c r="S98" s="7">
        <v>4.99</v>
      </c>
      <c r="T98" s="7">
        <v>2.5760000000000001</v>
      </c>
      <c r="U98">
        <v>8.4139999999999997</v>
      </c>
      <c r="V98">
        <v>12.032999999999999</v>
      </c>
      <c r="W98" s="7">
        <v>5.101</v>
      </c>
      <c r="X98" s="7">
        <v>2.5579999999999998</v>
      </c>
      <c r="Y98">
        <v>8.3840000000000003</v>
      </c>
      <c r="Z98">
        <v>12.101000000000001</v>
      </c>
      <c r="AA98" s="2">
        <f t="shared" si="27"/>
        <v>5.0455000000000005</v>
      </c>
      <c r="AB98" s="2">
        <f t="shared" si="28"/>
        <v>2.5670000000000002</v>
      </c>
      <c r="AC98" s="2">
        <f t="shared" si="29"/>
        <v>8.3990000000000009</v>
      </c>
      <c r="AD98" s="2">
        <f t="shared" si="30"/>
        <v>12.067</v>
      </c>
      <c r="AE98" s="2">
        <f t="shared" si="31"/>
        <v>1.9655239579275419</v>
      </c>
      <c r="AF98" s="2">
        <f t="shared" si="32"/>
        <v>0.71947981080449419</v>
      </c>
      <c r="AG98">
        <v>1</v>
      </c>
    </row>
    <row r="99" spans="1:33">
      <c r="A99" s="4">
        <v>156</v>
      </c>
      <c r="B99" s="4">
        <v>100</v>
      </c>
      <c r="C99" s="4" t="s">
        <v>3</v>
      </c>
      <c r="D99" s="4">
        <v>5</v>
      </c>
      <c r="E99" s="4">
        <v>4</v>
      </c>
      <c r="F99" s="4" t="s">
        <v>5</v>
      </c>
      <c r="G99" s="4" t="s">
        <v>5</v>
      </c>
      <c r="H99" s="3">
        <v>42561</v>
      </c>
      <c r="I99" s="4">
        <v>16</v>
      </c>
      <c r="J99" s="4" t="s">
        <v>15</v>
      </c>
      <c r="K99" s="8">
        <v>42574</v>
      </c>
      <c r="L99" s="4">
        <v>29</v>
      </c>
      <c r="M99" s="4" t="s">
        <v>14</v>
      </c>
      <c r="N99" s="6">
        <v>458.3</v>
      </c>
      <c r="O99" s="4">
        <v>78</v>
      </c>
      <c r="P99" s="4">
        <v>24</v>
      </c>
      <c r="Q99" s="6" t="s">
        <v>5</v>
      </c>
      <c r="R99" s="6" t="s">
        <v>5</v>
      </c>
      <c r="S99" s="7">
        <v>4.9909999999999997</v>
      </c>
      <c r="T99" s="7">
        <v>2.597</v>
      </c>
      <c r="U99">
        <v>8.4930000000000003</v>
      </c>
      <c r="V99">
        <v>12.095000000000001</v>
      </c>
      <c r="W99" s="7">
        <v>5.093</v>
      </c>
      <c r="X99" s="7">
        <v>2.6019999999999999</v>
      </c>
      <c r="Y99">
        <v>8.5020000000000007</v>
      </c>
      <c r="Z99">
        <v>12.183999999999999</v>
      </c>
      <c r="AA99" s="2">
        <f t="shared" si="27"/>
        <v>5.0419999999999998</v>
      </c>
      <c r="AB99" s="2">
        <f t="shared" si="28"/>
        <v>2.5994999999999999</v>
      </c>
      <c r="AC99" s="2">
        <f t="shared" si="29"/>
        <v>8.4975000000000005</v>
      </c>
      <c r="AD99" s="2">
        <f t="shared" si="30"/>
        <v>12.1395</v>
      </c>
      <c r="AE99" s="2">
        <f t="shared" si="31"/>
        <v>1.9396037699557607</v>
      </c>
      <c r="AF99" s="2">
        <f t="shared" si="32"/>
        <v>0.71969947187609062</v>
      </c>
      <c r="AG99">
        <v>0</v>
      </c>
    </row>
    <row r="100" spans="1:33">
      <c r="A100" s="4">
        <v>157</v>
      </c>
      <c r="B100" s="4">
        <v>101</v>
      </c>
      <c r="C100" s="4" t="s">
        <v>3</v>
      </c>
      <c r="D100" s="4">
        <v>5</v>
      </c>
      <c r="E100" s="4">
        <v>3</v>
      </c>
      <c r="F100" s="4" t="s">
        <v>5</v>
      </c>
      <c r="G100" s="4" t="s">
        <v>5</v>
      </c>
      <c r="H100" s="8">
        <v>42562</v>
      </c>
      <c r="I100" s="4">
        <v>17</v>
      </c>
      <c r="J100" s="4" t="s">
        <v>17</v>
      </c>
      <c r="K100" s="8">
        <v>42575</v>
      </c>
      <c r="L100" s="4">
        <v>30</v>
      </c>
      <c r="M100" s="4" t="s">
        <v>16</v>
      </c>
      <c r="N100" s="6">
        <v>510.3</v>
      </c>
      <c r="O100" s="4" t="s">
        <v>5</v>
      </c>
      <c r="P100" s="4" t="s">
        <v>5</v>
      </c>
      <c r="Q100" s="6">
        <v>15.6</v>
      </c>
      <c r="R100" s="6" t="s">
        <v>5</v>
      </c>
      <c r="S100" s="7">
        <v>5.1890000000000001</v>
      </c>
      <c r="T100" s="7">
        <v>2.7149999999999999</v>
      </c>
      <c r="U100">
        <v>9.0489999999999995</v>
      </c>
      <c r="V100">
        <v>12.553000000000001</v>
      </c>
      <c r="W100" s="7">
        <v>5.2309999999999999</v>
      </c>
      <c r="X100" s="7">
        <v>2.6789999999999998</v>
      </c>
      <c r="Y100">
        <v>9.1010000000000009</v>
      </c>
      <c r="Z100">
        <v>12.624000000000001</v>
      </c>
      <c r="AA100" s="2">
        <f t="shared" si="27"/>
        <v>5.21</v>
      </c>
      <c r="AB100" s="2">
        <f t="shared" si="28"/>
        <v>2.6970000000000001</v>
      </c>
      <c r="AC100" s="2">
        <f t="shared" si="29"/>
        <v>9.0749999999999993</v>
      </c>
      <c r="AD100" s="2">
        <f t="shared" si="30"/>
        <v>12.5885</v>
      </c>
      <c r="AE100" s="2">
        <f t="shared" si="31"/>
        <v>1.9317760474601409</v>
      </c>
      <c r="AF100" s="2">
        <f t="shared" si="32"/>
        <v>0.71763730511502588</v>
      </c>
      <c r="AG100" t="s">
        <v>5</v>
      </c>
    </row>
    <row r="101" spans="1:33">
      <c r="A101" s="4">
        <v>158</v>
      </c>
      <c r="B101" s="4">
        <v>102</v>
      </c>
      <c r="C101" s="4" t="s">
        <v>3</v>
      </c>
      <c r="D101" s="4">
        <v>5</v>
      </c>
      <c r="E101" s="4">
        <v>3</v>
      </c>
      <c r="F101" s="4" t="s">
        <v>5</v>
      </c>
      <c r="G101" s="4" t="s">
        <v>5</v>
      </c>
      <c r="H101" s="8">
        <v>42562</v>
      </c>
      <c r="I101" s="4">
        <v>17</v>
      </c>
      <c r="J101" s="4" t="s">
        <v>17</v>
      </c>
      <c r="K101" s="8">
        <v>42575</v>
      </c>
      <c r="L101" s="4">
        <v>30</v>
      </c>
      <c r="M101" s="4" t="s">
        <v>14</v>
      </c>
      <c r="N101" s="6">
        <v>478</v>
      </c>
      <c r="O101" s="4">
        <v>0</v>
      </c>
      <c r="P101" s="4">
        <v>0</v>
      </c>
      <c r="Q101" s="6" t="s">
        <v>5</v>
      </c>
      <c r="R101" s="6" t="s">
        <v>5</v>
      </c>
      <c r="S101" s="7">
        <v>5.1890000000000001</v>
      </c>
      <c r="T101" s="7">
        <v>2.6589999999999998</v>
      </c>
      <c r="U101">
        <v>8.8420000000000005</v>
      </c>
      <c r="V101">
        <v>12.407999999999999</v>
      </c>
      <c r="W101" s="7">
        <v>4.9859999999999998</v>
      </c>
      <c r="X101" s="7">
        <v>2.637</v>
      </c>
      <c r="Y101">
        <v>8.73</v>
      </c>
      <c r="Z101">
        <v>12.169</v>
      </c>
      <c r="AA101" s="2">
        <f t="shared" si="27"/>
        <v>5.0875000000000004</v>
      </c>
      <c r="AB101" s="2">
        <f t="shared" si="28"/>
        <v>2.6479999999999997</v>
      </c>
      <c r="AC101" s="2">
        <f t="shared" si="29"/>
        <v>8.7860000000000014</v>
      </c>
      <c r="AD101" s="2">
        <f t="shared" si="30"/>
        <v>12.288499999999999</v>
      </c>
      <c r="AE101" s="2">
        <f t="shared" si="31"/>
        <v>1.9212613293051364</v>
      </c>
      <c r="AF101" s="2">
        <f t="shared" si="32"/>
        <v>0.74082277532872309</v>
      </c>
      <c r="AG101">
        <v>5</v>
      </c>
    </row>
    <row r="102" spans="1:33">
      <c r="A102" s="4">
        <v>159</v>
      </c>
      <c r="B102" s="4">
        <v>103</v>
      </c>
      <c r="C102" s="4" t="s">
        <v>3</v>
      </c>
      <c r="D102" s="4">
        <v>5</v>
      </c>
      <c r="E102" s="4">
        <v>4</v>
      </c>
      <c r="F102" s="4" t="s">
        <v>5</v>
      </c>
      <c r="G102" s="4" t="s">
        <v>5</v>
      </c>
      <c r="H102" s="3">
        <v>42561</v>
      </c>
      <c r="I102" s="4">
        <v>16</v>
      </c>
      <c r="J102" s="4" t="s">
        <v>15</v>
      </c>
      <c r="K102" s="8">
        <v>42574</v>
      </c>
      <c r="L102" s="4">
        <v>29</v>
      </c>
      <c r="M102" s="4" t="s">
        <v>16</v>
      </c>
      <c r="N102" s="6">
        <v>366.5</v>
      </c>
      <c r="O102" s="4" t="s">
        <v>5</v>
      </c>
      <c r="P102" s="4" t="s">
        <v>5</v>
      </c>
      <c r="Q102" s="6">
        <v>5.7</v>
      </c>
      <c r="R102" s="6">
        <v>1.4</v>
      </c>
      <c r="S102" s="7">
        <v>5.2619999999999996</v>
      </c>
      <c r="T102" s="7">
        <v>2.7010000000000001</v>
      </c>
      <c r="U102">
        <v>9.1769999999999996</v>
      </c>
      <c r="V102">
        <v>12.606999999999999</v>
      </c>
      <c r="W102" s="7">
        <v>5.2089999999999996</v>
      </c>
      <c r="X102" s="7">
        <v>2.7170000000000001</v>
      </c>
      <c r="Y102">
        <v>9.1519999999999992</v>
      </c>
      <c r="Z102">
        <v>12.613</v>
      </c>
      <c r="AA102" s="2">
        <f t="shared" si="27"/>
        <v>5.2355</v>
      </c>
      <c r="AB102" s="2">
        <f t="shared" si="28"/>
        <v>2.7090000000000001</v>
      </c>
      <c r="AC102" s="2">
        <f t="shared" si="29"/>
        <v>9.1645000000000003</v>
      </c>
      <c r="AD102" s="2">
        <f t="shared" si="30"/>
        <v>12.61</v>
      </c>
      <c r="AE102" s="2">
        <f t="shared" si="31"/>
        <v>1.9326319675156884</v>
      </c>
      <c r="AF102" s="2">
        <f t="shared" si="32"/>
        <v>0.72291807588687196</v>
      </c>
      <c r="AG102">
        <v>1</v>
      </c>
    </row>
    <row r="103" spans="1:33">
      <c r="A103" s="4">
        <v>160</v>
      </c>
      <c r="B103" s="4">
        <v>104</v>
      </c>
      <c r="C103" s="4" t="s">
        <v>3</v>
      </c>
      <c r="D103" s="4">
        <v>5</v>
      </c>
      <c r="E103" s="4">
        <v>3</v>
      </c>
      <c r="F103" s="4" t="s">
        <v>5</v>
      </c>
      <c r="G103" s="4" t="s">
        <v>5</v>
      </c>
      <c r="H103" s="8">
        <v>42562</v>
      </c>
      <c r="I103" s="4">
        <v>17</v>
      </c>
      <c r="J103" s="4" t="s">
        <v>17</v>
      </c>
      <c r="K103" s="8">
        <v>42575</v>
      </c>
      <c r="L103" s="4">
        <v>30</v>
      </c>
      <c r="M103" s="4" t="s">
        <v>16</v>
      </c>
      <c r="N103" s="6">
        <v>430.4</v>
      </c>
      <c r="O103" s="4" t="s">
        <v>5</v>
      </c>
      <c r="P103" s="4" t="s">
        <v>5</v>
      </c>
      <c r="Q103" s="6">
        <v>14.8</v>
      </c>
      <c r="R103" s="6">
        <v>3</v>
      </c>
      <c r="S103" s="7">
        <v>4.8959999999999999</v>
      </c>
      <c r="T103" s="7">
        <v>2.4260000000000002</v>
      </c>
      <c r="U103">
        <v>8.0220000000000002</v>
      </c>
      <c r="V103">
        <v>11.82</v>
      </c>
      <c r="W103" s="7">
        <v>4.93</v>
      </c>
      <c r="X103" s="7">
        <v>2.4790000000000001</v>
      </c>
      <c r="Y103">
        <v>8.0660000000000007</v>
      </c>
      <c r="Z103">
        <v>11.885999999999999</v>
      </c>
      <c r="AA103" s="2">
        <f t="shared" si="27"/>
        <v>4.9130000000000003</v>
      </c>
      <c r="AB103" s="2">
        <f t="shared" si="28"/>
        <v>2.4525000000000001</v>
      </c>
      <c r="AC103" s="2">
        <f t="shared" si="29"/>
        <v>8.0440000000000005</v>
      </c>
      <c r="AD103" s="2">
        <f t="shared" si="30"/>
        <v>11.853</v>
      </c>
      <c r="AE103" s="2">
        <f t="shared" si="31"/>
        <v>2.0032619775739042</v>
      </c>
      <c r="AF103" s="2">
        <f t="shared" si="32"/>
        <v>0.71745824334643349</v>
      </c>
      <c r="AG103" t="s">
        <v>5</v>
      </c>
    </row>
    <row r="104" spans="1:33">
      <c r="A104" s="4">
        <v>51</v>
      </c>
      <c r="B104" s="4">
        <v>105</v>
      </c>
      <c r="C104" s="4" t="s">
        <v>2</v>
      </c>
      <c r="D104" s="4">
        <v>5</v>
      </c>
      <c r="E104" s="4">
        <v>4</v>
      </c>
      <c r="F104" s="4" t="s">
        <v>5</v>
      </c>
      <c r="G104" s="4" t="s">
        <v>5</v>
      </c>
      <c r="H104" s="5">
        <v>42560</v>
      </c>
      <c r="I104" s="4">
        <v>15</v>
      </c>
      <c r="J104" s="4" t="s">
        <v>15</v>
      </c>
      <c r="K104" s="8">
        <v>42571</v>
      </c>
      <c r="L104" s="4">
        <v>26</v>
      </c>
      <c r="M104" s="4" t="s">
        <v>14</v>
      </c>
      <c r="N104" s="6">
        <v>311.60000000000002</v>
      </c>
      <c r="O104" s="4">
        <v>49</v>
      </c>
      <c r="P104" s="4">
        <v>18</v>
      </c>
      <c r="Q104" s="6" t="s">
        <v>5</v>
      </c>
      <c r="R104" s="6" t="s">
        <v>5</v>
      </c>
      <c r="S104" s="7">
        <v>5.2320000000000002</v>
      </c>
      <c r="T104" s="7">
        <v>2.452</v>
      </c>
      <c r="U104">
        <v>8.5719999999999992</v>
      </c>
      <c r="V104">
        <v>12.337999999999999</v>
      </c>
      <c r="W104" s="7">
        <v>5.1239999999999997</v>
      </c>
      <c r="X104" s="7">
        <v>2.484</v>
      </c>
      <c r="Y104">
        <v>8.3149999999999995</v>
      </c>
      <c r="Z104">
        <v>12.324999999999999</v>
      </c>
      <c r="AA104" s="2">
        <f t="shared" si="27"/>
        <v>5.1779999999999999</v>
      </c>
      <c r="AB104" s="2">
        <f t="shared" si="28"/>
        <v>2.468</v>
      </c>
      <c r="AC104" s="2">
        <f t="shared" si="29"/>
        <v>8.4435000000000002</v>
      </c>
      <c r="AD104" s="2">
        <f t="shared" si="30"/>
        <v>12.331499999999998</v>
      </c>
      <c r="AE104" s="2">
        <f t="shared" si="31"/>
        <v>2.0980551053484602</v>
      </c>
      <c r="AF104" s="2">
        <f t="shared" si="32"/>
        <v>0.68785715906436329</v>
      </c>
      <c r="AG104">
        <v>4</v>
      </c>
    </row>
    <row r="105" spans="1:33">
      <c r="A105" s="4">
        <v>52</v>
      </c>
      <c r="B105" s="4">
        <v>106</v>
      </c>
      <c r="C105" s="4" t="s">
        <v>2</v>
      </c>
      <c r="D105" s="4">
        <v>5</v>
      </c>
      <c r="E105" s="4">
        <v>5</v>
      </c>
      <c r="F105" s="4" t="s">
        <v>8</v>
      </c>
      <c r="G105" s="4" t="s">
        <v>9</v>
      </c>
      <c r="H105" s="5">
        <v>42559</v>
      </c>
      <c r="I105" s="4">
        <v>14</v>
      </c>
      <c r="J105" s="4" t="s">
        <v>5</v>
      </c>
      <c r="K105" s="4" t="s">
        <v>5</v>
      </c>
      <c r="L105" s="4" t="s">
        <v>5</v>
      </c>
      <c r="M105" s="4" t="s">
        <v>5</v>
      </c>
      <c r="N105" s="4" t="s">
        <v>5</v>
      </c>
      <c r="O105" s="4" t="s">
        <v>5</v>
      </c>
      <c r="P105" s="4" t="s">
        <v>5</v>
      </c>
      <c r="Q105" s="4" t="s">
        <v>5</v>
      </c>
      <c r="R105" s="4" t="s">
        <v>5</v>
      </c>
      <c r="S105" s="4" t="s">
        <v>5</v>
      </c>
      <c r="T105" s="4" t="s">
        <v>5</v>
      </c>
      <c r="U105" s="4" t="s">
        <v>5</v>
      </c>
      <c r="V105" s="4" t="s">
        <v>5</v>
      </c>
      <c r="W105" s="4" t="s">
        <v>5</v>
      </c>
      <c r="X105" s="4" t="s">
        <v>5</v>
      </c>
      <c r="Y105" s="4" t="s">
        <v>5</v>
      </c>
      <c r="Z105" s="4" t="s">
        <v>5</v>
      </c>
      <c r="AA105" s="2" t="s">
        <v>5</v>
      </c>
      <c r="AB105" s="2" t="s">
        <v>5</v>
      </c>
      <c r="AC105" s="2" t="s">
        <v>5</v>
      </c>
      <c r="AD105" s="2" t="s">
        <v>5</v>
      </c>
      <c r="AE105" s="2" t="s">
        <v>5</v>
      </c>
      <c r="AF105" s="2" t="s">
        <v>5</v>
      </c>
      <c r="AG105" s="2" t="s">
        <v>5</v>
      </c>
    </row>
    <row r="106" spans="1:33">
      <c r="A106" s="4">
        <v>53</v>
      </c>
      <c r="B106" s="4">
        <v>107</v>
      </c>
      <c r="C106" s="4" t="s">
        <v>2</v>
      </c>
      <c r="D106" s="4">
        <v>5</v>
      </c>
      <c r="E106" s="4">
        <v>4</v>
      </c>
      <c r="F106" s="4" t="s">
        <v>5</v>
      </c>
      <c r="G106" s="4" t="s">
        <v>5</v>
      </c>
      <c r="H106" s="5">
        <v>42560</v>
      </c>
      <c r="I106" s="4">
        <v>15</v>
      </c>
      <c r="J106" s="4" t="s">
        <v>17</v>
      </c>
      <c r="K106" s="3">
        <v>42572</v>
      </c>
      <c r="L106" s="4">
        <v>27</v>
      </c>
      <c r="M106" s="4" t="s">
        <v>16</v>
      </c>
      <c r="N106" s="6">
        <v>495.3</v>
      </c>
      <c r="O106" s="4" t="s">
        <v>5</v>
      </c>
      <c r="P106" s="4" t="s">
        <v>5</v>
      </c>
      <c r="Q106" s="6">
        <v>14.5</v>
      </c>
      <c r="R106" s="6">
        <v>3.1</v>
      </c>
      <c r="S106" s="7">
        <v>5.4169999999999998</v>
      </c>
      <c r="T106" s="7">
        <v>2.633</v>
      </c>
      <c r="U106">
        <v>9.2059999999999995</v>
      </c>
      <c r="V106">
        <v>12.817</v>
      </c>
      <c r="W106" s="7">
        <v>5.391</v>
      </c>
      <c r="X106" s="7">
        <v>2.6179999999999999</v>
      </c>
      <c r="Y106">
        <v>9.2010000000000005</v>
      </c>
      <c r="Z106">
        <v>12.718</v>
      </c>
      <c r="AA106" s="2">
        <f>AVERAGE(S106,W106)</f>
        <v>5.4039999999999999</v>
      </c>
      <c r="AB106" s="2">
        <f>AVERAGE(T106,X106)</f>
        <v>2.6254999999999997</v>
      </c>
      <c r="AC106" s="2">
        <f>AVERAGE(U106,Y106)</f>
        <v>9.2035</v>
      </c>
      <c r="AD106" s="2">
        <f>AVERAGE(V106,Z106)</f>
        <v>12.7675</v>
      </c>
      <c r="AE106" s="2">
        <f>AA106/AB106</f>
        <v>2.0582746143591697</v>
      </c>
      <c r="AF106" s="2">
        <f>4*PI()*Y106/Z106^2</f>
        <v>0.71483737842391182</v>
      </c>
      <c r="AG106">
        <v>4</v>
      </c>
    </row>
    <row r="107" spans="1:33">
      <c r="A107" s="4">
        <v>54</v>
      </c>
      <c r="B107" s="4">
        <v>108</v>
      </c>
      <c r="C107" s="4" t="s">
        <v>2</v>
      </c>
      <c r="D107" s="4">
        <v>5</v>
      </c>
      <c r="E107" s="4">
        <v>5</v>
      </c>
      <c r="F107" s="4" t="s">
        <v>8</v>
      </c>
      <c r="G107" s="4" t="s">
        <v>9</v>
      </c>
      <c r="H107" s="5">
        <v>42559</v>
      </c>
      <c r="I107" s="4">
        <v>14</v>
      </c>
      <c r="J107" s="4" t="s">
        <v>15</v>
      </c>
      <c r="K107" s="8">
        <v>42575</v>
      </c>
      <c r="L107" s="4">
        <v>30</v>
      </c>
      <c r="M107" s="4" t="s">
        <v>14</v>
      </c>
      <c r="N107" s="6">
        <v>350.2</v>
      </c>
      <c r="O107" s="4">
        <v>0</v>
      </c>
      <c r="P107" s="4">
        <v>0</v>
      </c>
      <c r="Q107" s="6" t="s">
        <v>5</v>
      </c>
      <c r="R107" s="6" t="s">
        <v>5</v>
      </c>
      <c r="S107" s="6" t="s">
        <v>5</v>
      </c>
      <c r="T107" s="6" t="s">
        <v>5</v>
      </c>
      <c r="U107" s="6" t="s">
        <v>5</v>
      </c>
      <c r="V107" s="6" t="s">
        <v>5</v>
      </c>
      <c r="W107" s="6" t="s">
        <v>5</v>
      </c>
      <c r="X107" s="6" t="s">
        <v>5</v>
      </c>
      <c r="Y107" s="6" t="s">
        <v>5</v>
      </c>
      <c r="Z107" s="6" t="s">
        <v>5</v>
      </c>
      <c r="AA107" s="2" t="s">
        <v>5</v>
      </c>
      <c r="AB107" s="2" t="s">
        <v>5</v>
      </c>
      <c r="AC107" s="2" t="s">
        <v>5</v>
      </c>
      <c r="AD107" s="2" t="s">
        <v>5</v>
      </c>
      <c r="AE107" s="2" t="s">
        <v>5</v>
      </c>
      <c r="AF107" s="2" t="s">
        <v>5</v>
      </c>
      <c r="AG107" s="2" t="s">
        <v>5</v>
      </c>
    </row>
    <row r="108" spans="1:33">
      <c r="A108" s="4">
        <v>55</v>
      </c>
      <c r="B108" s="4">
        <v>109</v>
      </c>
      <c r="C108" s="4" t="s">
        <v>2</v>
      </c>
      <c r="D108" s="4">
        <v>5</v>
      </c>
      <c r="E108" s="4">
        <v>5</v>
      </c>
      <c r="F108" s="4" t="s">
        <v>10</v>
      </c>
      <c r="G108" s="4" t="s">
        <v>9</v>
      </c>
      <c r="H108" s="5">
        <v>42559</v>
      </c>
      <c r="I108" s="4">
        <v>14</v>
      </c>
      <c r="J108" s="4" t="s">
        <v>5</v>
      </c>
      <c r="K108" s="8">
        <v>42570</v>
      </c>
      <c r="L108" s="4">
        <v>25</v>
      </c>
      <c r="M108" s="4" t="s">
        <v>5</v>
      </c>
      <c r="N108" s="4" t="s">
        <v>5</v>
      </c>
      <c r="O108" s="4" t="s">
        <v>5</v>
      </c>
      <c r="P108" s="4" t="s">
        <v>5</v>
      </c>
      <c r="Q108" s="4" t="s">
        <v>5</v>
      </c>
      <c r="R108" s="4" t="s">
        <v>5</v>
      </c>
      <c r="S108" s="4" t="s">
        <v>5</v>
      </c>
      <c r="T108" s="4" t="s">
        <v>5</v>
      </c>
      <c r="U108" s="4" t="s">
        <v>5</v>
      </c>
      <c r="V108" s="4" t="s">
        <v>5</v>
      </c>
      <c r="W108" s="4" t="s">
        <v>5</v>
      </c>
      <c r="X108" s="4" t="s">
        <v>5</v>
      </c>
      <c r="Y108" s="4" t="s">
        <v>5</v>
      </c>
      <c r="Z108" s="4" t="s">
        <v>5</v>
      </c>
      <c r="AA108" s="2" t="s">
        <v>5</v>
      </c>
      <c r="AB108" s="2" t="s">
        <v>5</v>
      </c>
      <c r="AC108" s="2" t="s">
        <v>5</v>
      </c>
      <c r="AD108" s="2" t="s">
        <v>5</v>
      </c>
      <c r="AE108" s="2" t="s">
        <v>5</v>
      </c>
      <c r="AF108" s="2" t="s">
        <v>5</v>
      </c>
      <c r="AG108" s="2" t="s">
        <v>5</v>
      </c>
    </row>
    <row r="109" spans="1:33">
      <c r="A109" s="4">
        <v>56</v>
      </c>
      <c r="B109" s="4">
        <v>110</v>
      </c>
      <c r="C109" s="4" t="s">
        <v>2</v>
      </c>
      <c r="D109" s="4">
        <v>5</v>
      </c>
      <c r="E109" s="4">
        <v>4</v>
      </c>
      <c r="F109" s="4" t="s">
        <v>5</v>
      </c>
      <c r="G109" s="4" t="s">
        <v>5</v>
      </c>
      <c r="H109" s="5">
        <v>42560</v>
      </c>
      <c r="I109" s="4">
        <v>15</v>
      </c>
      <c r="J109" s="4" t="s">
        <v>15</v>
      </c>
      <c r="K109" s="8">
        <v>42570</v>
      </c>
      <c r="L109" s="4">
        <v>25</v>
      </c>
      <c r="M109" s="4" t="s">
        <v>14</v>
      </c>
      <c r="N109" s="6">
        <v>344.2</v>
      </c>
      <c r="O109" s="6">
        <v>27</v>
      </c>
      <c r="P109" s="6">
        <v>0</v>
      </c>
      <c r="Q109" s="6" t="s">
        <v>5</v>
      </c>
      <c r="R109" s="6" t="s">
        <v>5</v>
      </c>
      <c r="S109" s="7">
        <v>5.0279999999999996</v>
      </c>
      <c r="T109" s="7">
        <v>2.4390000000000001</v>
      </c>
      <c r="U109">
        <v>8.1120000000000001</v>
      </c>
      <c r="V109">
        <v>11.949</v>
      </c>
      <c r="W109" s="7">
        <v>5.1840000000000002</v>
      </c>
      <c r="X109" s="7">
        <v>2.4180000000000001</v>
      </c>
      <c r="Y109">
        <v>8.1110000000000007</v>
      </c>
      <c r="Z109">
        <v>12.061999999999999</v>
      </c>
      <c r="AA109" s="2">
        <f>AVERAGE(S109,W109)</f>
        <v>5.1059999999999999</v>
      </c>
      <c r="AB109" s="2">
        <f>AVERAGE(T109,X109)</f>
        <v>2.4285000000000001</v>
      </c>
      <c r="AC109" s="2">
        <f>AVERAGE(U109,Y109)</f>
        <v>8.1114999999999995</v>
      </c>
      <c r="AD109" s="2">
        <f>AVERAGE(V109,Z109)</f>
        <v>12.0055</v>
      </c>
      <c r="AE109" s="2">
        <f>AA109/AB109</f>
        <v>2.102532427424336</v>
      </c>
      <c r="AF109" s="2">
        <f>4*PI()*Y109/Z109^2</f>
        <v>0.70056045239942977</v>
      </c>
      <c r="AG109">
        <v>0</v>
      </c>
    </row>
    <row r="110" spans="1:33">
      <c r="A110" s="4">
        <v>57</v>
      </c>
      <c r="B110" s="4">
        <v>111</v>
      </c>
      <c r="C110" s="4" t="s">
        <v>2</v>
      </c>
      <c r="D110" s="4">
        <v>5</v>
      </c>
      <c r="E110" s="4">
        <v>5</v>
      </c>
      <c r="F110" s="4" t="s">
        <v>8</v>
      </c>
      <c r="G110" s="4" t="s">
        <v>9</v>
      </c>
      <c r="H110" s="8">
        <v>42559</v>
      </c>
      <c r="I110" s="4">
        <v>14</v>
      </c>
      <c r="J110" s="4" t="s">
        <v>5</v>
      </c>
      <c r="K110" s="4" t="s">
        <v>5</v>
      </c>
      <c r="L110" s="4" t="s">
        <v>5</v>
      </c>
      <c r="M110" s="4" t="s">
        <v>5</v>
      </c>
      <c r="N110" s="4" t="s">
        <v>5</v>
      </c>
      <c r="O110" s="4" t="s">
        <v>5</v>
      </c>
      <c r="P110" s="4" t="s">
        <v>5</v>
      </c>
      <c r="Q110" s="4" t="s">
        <v>5</v>
      </c>
      <c r="R110" s="4" t="s">
        <v>5</v>
      </c>
      <c r="S110" s="4" t="s">
        <v>5</v>
      </c>
      <c r="T110" s="4" t="s">
        <v>5</v>
      </c>
      <c r="U110" s="4" t="s">
        <v>5</v>
      </c>
      <c r="V110" s="4" t="s">
        <v>5</v>
      </c>
      <c r="W110" s="4" t="s">
        <v>5</v>
      </c>
      <c r="X110" s="4" t="s">
        <v>5</v>
      </c>
      <c r="Y110" s="4" t="s">
        <v>5</v>
      </c>
      <c r="Z110" s="4" t="s">
        <v>5</v>
      </c>
      <c r="AA110" s="2" t="s">
        <v>5</v>
      </c>
      <c r="AB110" s="2" t="s">
        <v>5</v>
      </c>
      <c r="AC110" s="2" t="s">
        <v>5</v>
      </c>
      <c r="AD110" s="2" t="s">
        <v>5</v>
      </c>
      <c r="AE110" s="2" t="s">
        <v>5</v>
      </c>
      <c r="AF110" s="2" t="s">
        <v>5</v>
      </c>
      <c r="AG110" s="2" t="s">
        <v>5</v>
      </c>
    </row>
    <row r="111" spans="1:33">
      <c r="A111" s="4">
        <v>58</v>
      </c>
      <c r="B111" s="4">
        <v>112</v>
      </c>
      <c r="C111" s="4" t="s">
        <v>2</v>
      </c>
      <c r="D111" s="4">
        <v>5</v>
      </c>
      <c r="E111" s="4">
        <v>4</v>
      </c>
      <c r="F111" s="4" t="s">
        <v>5</v>
      </c>
      <c r="G111" s="4" t="s">
        <v>5</v>
      </c>
      <c r="H111" s="5">
        <v>42560</v>
      </c>
      <c r="I111" s="4">
        <v>15</v>
      </c>
      <c r="J111" s="4" t="s">
        <v>17</v>
      </c>
      <c r="K111" s="8">
        <v>42571</v>
      </c>
      <c r="L111" s="4">
        <v>26</v>
      </c>
      <c r="M111" s="4" t="s">
        <v>16</v>
      </c>
      <c r="N111" s="6">
        <v>411</v>
      </c>
      <c r="O111" s="4" t="s">
        <v>5</v>
      </c>
      <c r="P111" s="4" t="s">
        <v>5</v>
      </c>
      <c r="Q111" s="6">
        <v>12.3</v>
      </c>
      <c r="R111" s="6">
        <v>2.5</v>
      </c>
      <c r="S111" s="7">
        <v>4.726</v>
      </c>
      <c r="T111" s="7">
        <v>2.5059999999999998</v>
      </c>
      <c r="U111">
        <v>7.8739999999999997</v>
      </c>
      <c r="V111">
        <v>11.651</v>
      </c>
      <c r="W111" s="7">
        <v>4.867</v>
      </c>
      <c r="X111" s="7">
        <v>2.508</v>
      </c>
      <c r="Y111">
        <v>8.1460000000000008</v>
      </c>
      <c r="Z111">
        <v>11.97</v>
      </c>
      <c r="AA111" s="2">
        <f>AVERAGE(S111,W111)</f>
        <v>4.7965</v>
      </c>
      <c r="AB111" s="2">
        <f>AVERAGE(T111,X111)</f>
        <v>2.5069999999999997</v>
      </c>
      <c r="AC111" s="2">
        <f>AVERAGE(U111,Y111)</f>
        <v>8.01</v>
      </c>
      <c r="AD111" s="2">
        <f>AVERAGE(V111,Z111)</f>
        <v>11.810500000000001</v>
      </c>
      <c r="AE111" s="2">
        <f>AA111/AB111</f>
        <v>1.9132429198244916</v>
      </c>
      <c r="AF111" s="2">
        <f>4*PI()*Y111/Z111^2</f>
        <v>0.71444034078910612</v>
      </c>
      <c r="AG111">
        <v>5</v>
      </c>
    </row>
    <row r="112" spans="1:33">
      <c r="A112" s="4">
        <v>59</v>
      </c>
      <c r="B112" s="4">
        <v>113</v>
      </c>
      <c r="C112" s="4" t="s">
        <v>2</v>
      </c>
      <c r="D112" s="4">
        <v>5</v>
      </c>
      <c r="E112" s="4">
        <v>5</v>
      </c>
      <c r="F112" s="4" t="s">
        <v>10</v>
      </c>
      <c r="G112" s="4" t="s">
        <v>9</v>
      </c>
      <c r="H112" s="8">
        <v>42559</v>
      </c>
      <c r="I112" s="4">
        <v>14</v>
      </c>
      <c r="J112" s="4" t="s">
        <v>5</v>
      </c>
      <c r="K112" s="8">
        <v>42570</v>
      </c>
      <c r="L112" s="4">
        <v>25</v>
      </c>
      <c r="M112" s="4" t="s">
        <v>5</v>
      </c>
      <c r="N112" s="4" t="s">
        <v>5</v>
      </c>
      <c r="O112" s="4" t="s">
        <v>5</v>
      </c>
      <c r="P112" s="4" t="s">
        <v>5</v>
      </c>
      <c r="Q112" s="4" t="s">
        <v>5</v>
      </c>
      <c r="R112" s="4" t="s">
        <v>5</v>
      </c>
      <c r="S112" s="4" t="s">
        <v>5</v>
      </c>
      <c r="T112" s="4" t="s">
        <v>5</v>
      </c>
      <c r="U112" s="4" t="s">
        <v>5</v>
      </c>
      <c r="V112" s="4" t="s">
        <v>5</v>
      </c>
      <c r="W112" s="4" t="s">
        <v>5</v>
      </c>
      <c r="X112" s="4" t="s">
        <v>5</v>
      </c>
      <c r="Y112" s="4" t="s">
        <v>5</v>
      </c>
      <c r="Z112" s="4" t="s">
        <v>5</v>
      </c>
      <c r="AA112" s="2" t="s">
        <v>5</v>
      </c>
      <c r="AB112" s="2" t="s">
        <v>5</v>
      </c>
      <c r="AC112" s="2" t="s">
        <v>5</v>
      </c>
      <c r="AD112" s="2" t="s">
        <v>5</v>
      </c>
      <c r="AE112" s="2" t="s">
        <v>5</v>
      </c>
      <c r="AF112" s="2" t="s">
        <v>5</v>
      </c>
      <c r="AG112" s="2" t="s">
        <v>5</v>
      </c>
    </row>
    <row r="113" spans="1:33">
      <c r="A113" s="4">
        <v>60</v>
      </c>
      <c r="B113" s="4">
        <v>114</v>
      </c>
      <c r="C113" s="4" t="s">
        <v>2</v>
      </c>
      <c r="D113" s="4">
        <v>5</v>
      </c>
      <c r="E113" s="4">
        <v>4</v>
      </c>
      <c r="F113" s="4" t="s">
        <v>5</v>
      </c>
      <c r="G113" s="4" t="s">
        <v>5</v>
      </c>
      <c r="H113" s="5">
        <v>42560</v>
      </c>
      <c r="I113" s="4">
        <v>15</v>
      </c>
      <c r="J113" s="4" t="s">
        <v>15</v>
      </c>
      <c r="K113" s="8">
        <v>42571</v>
      </c>
      <c r="L113" s="4">
        <v>26</v>
      </c>
      <c r="M113" s="4" t="s">
        <v>14</v>
      </c>
      <c r="N113" s="6">
        <v>249.4</v>
      </c>
      <c r="O113" s="4">
        <v>11</v>
      </c>
      <c r="P113" s="4">
        <v>0</v>
      </c>
      <c r="Q113" s="6" t="s">
        <v>5</v>
      </c>
      <c r="R113" s="6" t="s">
        <v>5</v>
      </c>
      <c r="S113" s="7">
        <v>4.8890000000000002</v>
      </c>
      <c r="T113" s="7">
        <v>2.3730000000000002</v>
      </c>
      <c r="U113">
        <v>7.74</v>
      </c>
      <c r="V113">
        <v>11.654</v>
      </c>
      <c r="W113" s="7">
        <v>5.0229999999999997</v>
      </c>
      <c r="X113" s="7">
        <v>2.4049999999999998</v>
      </c>
      <c r="Y113">
        <v>7.8079999999999998</v>
      </c>
      <c r="Z113">
        <v>11.819000000000001</v>
      </c>
      <c r="AA113" s="2">
        <f t="shared" ref="AA113:AD116" si="33">AVERAGE(S113,W113)</f>
        <v>4.9559999999999995</v>
      </c>
      <c r="AB113" s="2">
        <f t="shared" si="33"/>
        <v>2.3890000000000002</v>
      </c>
      <c r="AC113" s="2">
        <f t="shared" si="33"/>
        <v>7.774</v>
      </c>
      <c r="AD113" s="2">
        <f t="shared" si="33"/>
        <v>11.736499999999999</v>
      </c>
      <c r="AE113" s="2">
        <f>AA113/AB113</f>
        <v>2.0745081624110502</v>
      </c>
      <c r="AF113" s="2">
        <f>4*PI()*Y113/Z113^2</f>
        <v>0.70240598495190598</v>
      </c>
      <c r="AG113">
        <v>0</v>
      </c>
    </row>
    <row r="114" spans="1:33">
      <c r="A114" s="4">
        <v>62</v>
      </c>
      <c r="B114" s="4">
        <v>116</v>
      </c>
      <c r="C114" s="4" t="s">
        <v>2</v>
      </c>
      <c r="D114" s="4">
        <v>5</v>
      </c>
      <c r="E114" s="4">
        <v>5</v>
      </c>
      <c r="F114" s="4" t="s">
        <v>8</v>
      </c>
      <c r="G114" s="4" t="s">
        <v>5</v>
      </c>
      <c r="H114" s="5">
        <v>42560</v>
      </c>
      <c r="I114" s="4">
        <v>15</v>
      </c>
      <c r="J114" s="4" t="s">
        <v>15</v>
      </c>
      <c r="K114" s="8">
        <v>42570</v>
      </c>
      <c r="L114" s="4">
        <v>25</v>
      </c>
      <c r="M114" s="4" t="s">
        <v>14</v>
      </c>
      <c r="N114" s="6">
        <v>327.9</v>
      </c>
      <c r="O114" s="4">
        <v>25</v>
      </c>
      <c r="P114" s="4">
        <v>0</v>
      </c>
      <c r="Q114" s="6" t="s">
        <v>5</v>
      </c>
      <c r="R114" s="6" t="s">
        <v>5</v>
      </c>
      <c r="S114" s="7">
        <v>5.2030000000000003</v>
      </c>
      <c r="T114" s="7">
        <v>2.4409999999999998</v>
      </c>
      <c r="U114">
        <v>8.4770000000000003</v>
      </c>
      <c r="V114">
        <v>12.157</v>
      </c>
      <c r="W114" s="7">
        <v>5.3289999999999997</v>
      </c>
      <c r="X114" s="7">
        <v>2.504</v>
      </c>
      <c r="Y114">
        <v>8.74</v>
      </c>
      <c r="Z114">
        <v>12.545999999999999</v>
      </c>
      <c r="AA114" s="2">
        <f t="shared" si="33"/>
        <v>5.266</v>
      </c>
      <c r="AB114" s="2">
        <f t="shared" si="33"/>
        <v>2.4725000000000001</v>
      </c>
      <c r="AC114" s="2">
        <f t="shared" si="33"/>
        <v>8.6084999999999994</v>
      </c>
      <c r="AD114" s="2">
        <f t="shared" si="33"/>
        <v>12.3515</v>
      </c>
      <c r="AE114" s="2">
        <f>AA114/AB114</f>
        <v>2.1298281092012132</v>
      </c>
      <c r="AF114" s="2">
        <f>4*PI()*Y114/Z114^2</f>
        <v>0.69776748852283021</v>
      </c>
      <c r="AG114">
        <v>0</v>
      </c>
    </row>
    <row r="115" spans="1:33">
      <c r="A115" s="4">
        <v>63</v>
      </c>
      <c r="B115" s="4">
        <v>117</v>
      </c>
      <c r="C115" s="4" t="s">
        <v>2</v>
      </c>
      <c r="D115" s="4">
        <v>5</v>
      </c>
      <c r="E115" s="4">
        <v>4</v>
      </c>
      <c r="F115" s="4" t="s">
        <v>5</v>
      </c>
      <c r="G115" s="4" t="s">
        <v>5</v>
      </c>
      <c r="H115" s="5">
        <v>42560</v>
      </c>
      <c r="I115" s="4">
        <v>15</v>
      </c>
      <c r="J115" s="4" t="s">
        <v>17</v>
      </c>
      <c r="K115" s="8">
        <v>42571</v>
      </c>
      <c r="L115" s="4">
        <v>26</v>
      </c>
      <c r="M115" s="4" t="s">
        <v>14</v>
      </c>
      <c r="N115" s="6">
        <v>430.2</v>
      </c>
      <c r="O115" s="4">
        <v>39</v>
      </c>
      <c r="P115" s="4">
        <v>0</v>
      </c>
      <c r="Q115" s="6" t="s">
        <v>5</v>
      </c>
      <c r="R115" s="6" t="s">
        <v>5</v>
      </c>
      <c r="S115" s="7">
        <v>5.1859999999999999</v>
      </c>
      <c r="T115" s="7">
        <v>2.4860000000000002</v>
      </c>
      <c r="U115">
        <v>8.4779999999999998</v>
      </c>
      <c r="V115">
        <v>12.294</v>
      </c>
      <c r="W115" s="7">
        <v>5.28</v>
      </c>
      <c r="X115" s="7">
        <v>2.4929999999999999</v>
      </c>
      <c r="Y115">
        <v>8.5869999999999997</v>
      </c>
      <c r="Z115">
        <v>12.416</v>
      </c>
      <c r="AA115" s="2">
        <f t="shared" si="33"/>
        <v>5.2330000000000005</v>
      </c>
      <c r="AB115" s="2">
        <f t="shared" si="33"/>
        <v>2.4895</v>
      </c>
      <c r="AC115" s="2">
        <f t="shared" si="33"/>
        <v>8.5324999999999989</v>
      </c>
      <c r="AD115" s="2">
        <f t="shared" si="33"/>
        <v>12.355</v>
      </c>
      <c r="AE115" s="2">
        <f>AA115/AB115</f>
        <v>2.1020285197830892</v>
      </c>
      <c r="AF115" s="2">
        <f>4*PI()*Y115/Z115^2</f>
        <v>0.69998368719173132</v>
      </c>
      <c r="AG115">
        <v>5</v>
      </c>
    </row>
    <row r="116" spans="1:33">
      <c r="A116" s="4">
        <v>64</v>
      </c>
      <c r="B116" s="4">
        <v>118</v>
      </c>
      <c r="C116" s="4" t="s">
        <v>2</v>
      </c>
      <c r="D116" s="4">
        <v>5</v>
      </c>
      <c r="E116" s="4">
        <v>5</v>
      </c>
      <c r="F116" s="4" t="s">
        <v>5</v>
      </c>
      <c r="G116" s="4" t="s">
        <v>5</v>
      </c>
      <c r="H116" s="5">
        <v>42560</v>
      </c>
      <c r="I116" s="4">
        <v>15</v>
      </c>
      <c r="J116" s="4" t="s">
        <v>17</v>
      </c>
      <c r="K116" s="8">
        <v>42570</v>
      </c>
      <c r="L116" s="4">
        <v>25</v>
      </c>
      <c r="M116" s="4" t="s">
        <v>14</v>
      </c>
      <c r="N116" s="6">
        <v>501</v>
      </c>
      <c r="O116" s="4">
        <v>98</v>
      </c>
      <c r="P116" s="4">
        <v>14</v>
      </c>
      <c r="Q116" s="6" t="s">
        <v>5</v>
      </c>
      <c r="R116" s="6" t="s">
        <v>5</v>
      </c>
      <c r="S116" s="7">
        <v>4.5949999999999998</v>
      </c>
      <c r="T116" s="7">
        <v>2.5369999999999999</v>
      </c>
      <c r="U116">
        <v>7.91</v>
      </c>
      <c r="V116">
        <v>11.419</v>
      </c>
      <c r="W116" s="7">
        <v>4.4320000000000004</v>
      </c>
      <c r="X116" s="7">
        <v>2.44</v>
      </c>
      <c r="Y116">
        <v>7.343</v>
      </c>
      <c r="Z116">
        <v>10.831</v>
      </c>
      <c r="AA116" s="2">
        <f t="shared" si="33"/>
        <v>4.5135000000000005</v>
      </c>
      <c r="AB116" s="2">
        <f t="shared" si="33"/>
        <v>2.4885000000000002</v>
      </c>
      <c r="AC116" s="2">
        <f t="shared" si="33"/>
        <v>7.6265000000000001</v>
      </c>
      <c r="AD116" s="2">
        <f t="shared" si="33"/>
        <v>11.125</v>
      </c>
      <c r="AE116" s="2">
        <f>AA116/AB116</f>
        <v>1.8137432188065101</v>
      </c>
      <c r="AF116" s="2">
        <f>4*PI()*Y116/Z116^2</f>
        <v>0.78658612348839929</v>
      </c>
      <c r="AG116">
        <v>0</v>
      </c>
    </row>
    <row r="117" spans="1:33">
      <c r="A117" s="4">
        <v>65</v>
      </c>
      <c r="B117" s="4">
        <v>119</v>
      </c>
      <c r="C117" s="4" t="s">
        <v>2</v>
      </c>
      <c r="D117" s="4">
        <v>6</v>
      </c>
      <c r="E117" s="4">
        <v>5</v>
      </c>
      <c r="F117" s="4" t="s">
        <v>5</v>
      </c>
      <c r="G117" s="4" t="s">
        <v>9</v>
      </c>
      <c r="H117" s="5">
        <v>42559</v>
      </c>
      <c r="I117" s="4">
        <v>14</v>
      </c>
      <c r="J117" s="4" t="s">
        <v>17</v>
      </c>
      <c r="K117" s="8">
        <v>42571</v>
      </c>
      <c r="L117" s="4">
        <v>26</v>
      </c>
      <c r="M117" s="4" t="s">
        <v>14</v>
      </c>
      <c r="N117" s="6" t="s">
        <v>5</v>
      </c>
      <c r="O117" s="6" t="s">
        <v>5</v>
      </c>
      <c r="P117" s="6" t="s">
        <v>5</v>
      </c>
      <c r="Q117" s="6" t="s">
        <v>5</v>
      </c>
      <c r="R117" s="6" t="s">
        <v>5</v>
      </c>
      <c r="S117" s="6" t="s">
        <v>5</v>
      </c>
      <c r="T117" s="6" t="s">
        <v>5</v>
      </c>
      <c r="U117" s="6" t="s">
        <v>5</v>
      </c>
      <c r="V117" s="6" t="s">
        <v>5</v>
      </c>
      <c r="W117" s="6" t="s">
        <v>5</v>
      </c>
      <c r="X117" s="6" t="s">
        <v>5</v>
      </c>
      <c r="Y117" s="6" t="s">
        <v>5</v>
      </c>
      <c r="Z117" s="6" t="s">
        <v>5</v>
      </c>
      <c r="AA117" s="2" t="s">
        <v>5</v>
      </c>
      <c r="AB117" s="2" t="s">
        <v>5</v>
      </c>
      <c r="AC117" s="2" t="s">
        <v>5</v>
      </c>
      <c r="AD117" s="2" t="s">
        <v>5</v>
      </c>
      <c r="AE117" s="2" t="s">
        <v>5</v>
      </c>
      <c r="AF117" s="2" t="s">
        <v>5</v>
      </c>
      <c r="AG117" s="2" t="s">
        <v>5</v>
      </c>
    </row>
    <row r="118" spans="1:33">
      <c r="A118" s="4">
        <v>66</v>
      </c>
      <c r="B118" s="4">
        <v>120</v>
      </c>
      <c r="C118" s="4" t="s">
        <v>2</v>
      </c>
      <c r="D118" s="4">
        <v>6</v>
      </c>
      <c r="E118" s="4">
        <v>5</v>
      </c>
      <c r="F118" s="4" t="s">
        <v>5</v>
      </c>
      <c r="G118" s="4" t="s">
        <v>5</v>
      </c>
      <c r="H118" s="5">
        <v>42560</v>
      </c>
      <c r="I118" s="4">
        <v>15</v>
      </c>
      <c r="J118" s="4" t="s">
        <v>15</v>
      </c>
      <c r="K118" s="8">
        <v>42571</v>
      </c>
      <c r="L118" s="4">
        <v>26</v>
      </c>
      <c r="M118" s="4" t="s">
        <v>16</v>
      </c>
      <c r="N118" s="6">
        <v>297</v>
      </c>
      <c r="O118" s="4" t="s">
        <v>5</v>
      </c>
      <c r="P118" s="4" t="s">
        <v>5</v>
      </c>
      <c r="Q118" s="6">
        <v>9.6</v>
      </c>
      <c r="R118" s="6">
        <v>2.1</v>
      </c>
      <c r="S118" s="7">
        <v>5.0060000000000002</v>
      </c>
      <c r="T118" s="7">
        <v>2.5059999999999998</v>
      </c>
      <c r="U118">
        <v>8.2260000000000009</v>
      </c>
      <c r="V118">
        <v>11.901999999999999</v>
      </c>
      <c r="W118" s="7">
        <v>5.0350000000000001</v>
      </c>
      <c r="X118" s="7">
        <v>2.5299999999999998</v>
      </c>
      <c r="Y118">
        <v>8.2769999999999992</v>
      </c>
      <c r="Z118">
        <v>12.016999999999999</v>
      </c>
      <c r="AA118" s="2">
        <f t="shared" ref="AA118:AA134" si="34">AVERAGE(S118,W118)</f>
        <v>5.0205000000000002</v>
      </c>
      <c r="AB118" s="2">
        <f t="shared" ref="AB118:AB134" si="35">AVERAGE(T118,X118)</f>
        <v>2.5179999999999998</v>
      </c>
      <c r="AC118" s="2">
        <f t="shared" ref="AC118:AC134" si="36">AVERAGE(U118,Y118)</f>
        <v>8.2515000000000001</v>
      </c>
      <c r="AD118" s="2">
        <f t="shared" ref="AD118:AD134" si="37">AVERAGE(V118,Z118)</f>
        <v>11.959499999999998</v>
      </c>
      <c r="AE118" s="2">
        <f t="shared" ref="AE118:AE134" si="38">AA118/AB118</f>
        <v>1.9938443208895951</v>
      </c>
      <c r="AF118" s="2">
        <f t="shared" ref="AF118:AF134" si="39">4*PI()*Y118/Z118^2</f>
        <v>0.72026232216525232</v>
      </c>
      <c r="AG118">
        <v>0</v>
      </c>
    </row>
    <row r="119" spans="1:33">
      <c r="A119" s="4">
        <v>67</v>
      </c>
      <c r="B119" s="4">
        <v>121</v>
      </c>
      <c r="C119" s="4" t="s">
        <v>2</v>
      </c>
      <c r="D119" s="4">
        <v>6</v>
      </c>
      <c r="E119" s="4">
        <v>5</v>
      </c>
      <c r="F119" s="4" t="s">
        <v>5</v>
      </c>
      <c r="G119" s="4" t="s">
        <v>5</v>
      </c>
      <c r="H119" s="5">
        <v>42560</v>
      </c>
      <c r="I119" s="4">
        <v>15</v>
      </c>
      <c r="J119" s="4" t="s">
        <v>17</v>
      </c>
      <c r="K119" s="8">
        <v>42571</v>
      </c>
      <c r="L119" s="4">
        <v>26</v>
      </c>
      <c r="M119" s="4" t="s">
        <v>16</v>
      </c>
      <c r="N119" s="6">
        <v>388.1</v>
      </c>
      <c r="O119" s="4" t="s">
        <v>5</v>
      </c>
      <c r="P119" s="4" t="s">
        <v>5</v>
      </c>
      <c r="Q119" s="6">
        <v>12.5</v>
      </c>
      <c r="R119" s="6">
        <v>2.9</v>
      </c>
      <c r="S119" s="7">
        <v>5.1609999999999996</v>
      </c>
      <c r="T119" s="7">
        <v>2.4900000000000002</v>
      </c>
      <c r="U119">
        <v>8.4659999999999993</v>
      </c>
      <c r="V119">
        <v>12.202999999999999</v>
      </c>
      <c r="W119" s="7">
        <v>5.08</v>
      </c>
      <c r="X119" s="7">
        <v>2.4740000000000002</v>
      </c>
      <c r="Y119">
        <v>8.2829999999999995</v>
      </c>
      <c r="Z119">
        <v>12.045</v>
      </c>
      <c r="AA119" s="2">
        <f t="shared" si="34"/>
        <v>5.1204999999999998</v>
      </c>
      <c r="AB119" s="2">
        <f t="shared" si="35"/>
        <v>2.4820000000000002</v>
      </c>
      <c r="AC119" s="2">
        <f t="shared" si="36"/>
        <v>8.3744999999999994</v>
      </c>
      <c r="AD119" s="2">
        <f t="shared" si="37"/>
        <v>12.123999999999999</v>
      </c>
      <c r="AE119" s="2">
        <f t="shared" si="38"/>
        <v>2.0630539887187749</v>
      </c>
      <c r="AF119" s="2">
        <f t="shared" si="39"/>
        <v>0.71743724144143306</v>
      </c>
      <c r="AG119">
        <v>0</v>
      </c>
    </row>
    <row r="120" spans="1:33">
      <c r="A120" s="4">
        <v>161</v>
      </c>
      <c r="B120" s="4">
        <v>122</v>
      </c>
      <c r="C120" s="4" t="s">
        <v>3</v>
      </c>
      <c r="D120" s="4">
        <v>6</v>
      </c>
      <c r="E120" s="4">
        <v>3</v>
      </c>
      <c r="F120" s="4" t="s">
        <v>5</v>
      </c>
      <c r="G120" s="4" t="s">
        <v>5</v>
      </c>
      <c r="H120" s="8">
        <v>42563</v>
      </c>
      <c r="I120" s="4">
        <v>18</v>
      </c>
      <c r="J120" s="4" t="s">
        <v>15</v>
      </c>
      <c r="K120" s="8">
        <v>42576</v>
      </c>
      <c r="L120" s="4">
        <v>31</v>
      </c>
      <c r="M120" s="4" t="s">
        <v>16</v>
      </c>
      <c r="N120" s="6">
        <v>401.6</v>
      </c>
      <c r="O120" s="4" t="s">
        <v>5</v>
      </c>
      <c r="P120" s="4" t="s">
        <v>5</v>
      </c>
      <c r="Q120" s="6">
        <v>11</v>
      </c>
      <c r="R120" s="6">
        <v>2.5</v>
      </c>
      <c r="S120" s="7">
        <v>5.024</v>
      </c>
      <c r="T120" s="7">
        <v>2.423</v>
      </c>
      <c r="U120">
        <v>8.0990000000000002</v>
      </c>
      <c r="V120">
        <v>11.917</v>
      </c>
      <c r="W120" s="7">
        <v>5.056</v>
      </c>
      <c r="X120" s="7">
        <v>2.4929999999999999</v>
      </c>
      <c r="Y120">
        <v>8.1769999999999996</v>
      </c>
      <c r="Z120">
        <v>11.994999999999999</v>
      </c>
      <c r="AA120" s="2">
        <f t="shared" si="34"/>
        <v>5.04</v>
      </c>
      <c r="AB120" s="2">
        <f t="shared" si="35"/>
        <v>2.4580000000000002</v>
      </c>
      <c r="AC120" s="2">
        <f t="shared" si="36"/>
        <v>8.1379999999999999</v>
      </c>
      <c r="AD120" s="2">
        <f t="shared" si="37"/>
        <v>11.956</v>
      </c>
      <c r="AE120" s="2">
        <f t="shared" si="38"/>
        <v>2.0504475183075668</v>
      </c>
      <c r="AF120" s="2">
        <f t="shared" si="39"/>
        <v>0.71417288476016705</v>
      </c>
      <c r="AG120">
        <v>0</v>
      </c>
    </row>
    <row r="121" spans="1:33">
      <c r="A121" s="4">
        <v>162</v>
      </c>
      <c r="B121" s="4">
        <v>123</v>
      </c>
      <c r="C121" s="4" t="s">
        <v>3</v>
      </c>
      <c r="D121" s="4">
        <v>6</v>
      </c>
      <c r="E121" s="4">
        <v>3</v>
      </c>
      <c r="F121" s="4" t="s">
        <v>5</v>
      </c>
      <c r="G121" s="4">
        <v>5</v>
      </c>
      <c r="H121" s="8">
        <v>42562</v>
      </c>
      <c r="I121" s="4">
        <v>17</v>
      </c>
      <c r="J121" s="4" t="s">
        <v>15</v>
      </c>
      <c r="K121" s="8">
        <v>42575</v>
      </c>
      <c r="L121" s="4">
        <v>30</v>
      </c>
      <c r="M121" s="4" t="s">
        <v>16</v>
      </c>
      <c r="N121" s="6">
        <v>457.9</v>
      </c>
      <c r="O121" s="4" t="s">
        <v>5</v>
      </c>
      <c r="P121" s="4" t="s">
        <v>5</v>
      </c>
      <c r="Q121" s="6">
        <v>9.9</v>
      </c>
      <c r="R121" s="6">
        <v>2.2999999999999998</v>
      </c>
      <c r="S121" s="7">
        <v>5.1909999999999998</v>
      </c>
      <c r="T121" s="7">
        <v>2.5710000000000002</v>
      </c>
      <c r="U121">
        <v>8.7240000000000002</v>
      </c>
      <c r="V121">
        <v>12.298999999999999</v>
      </c>
      <c r="W121" s="7">
        <v>5.157</v>
      </c>
      <c r="X121" s="7">
        <v>2.5819999999999999</v>
      </c>
      <c r="Y121">
        <v>8.7430000000000003</v>
      </c>
      <c r="Z121">
        <v>12.255000000000001</v>
      </c>
      <c r="AA121" s="2">
        <f t="shared" si="34"/>
        <v>5.1739999999999995</v>
      </c>
      <c r="AB121" s="2">
        <f t="shared" si="35"/>
        <v>2.5765000000000002</v>
      </c>
      <c r="AC121" s="2">
        <f t="shared" si="36"/>
        <v>8.7334999999999994</v>
      </c>
      <c r="AD121" s="2">
        <f t="shared" si="37"/>
        <v>12.277000000000001</v>
      </c>
      <c r="AE121" s="2">
        <f t="shared" si="38"/>
        <v>2.0081505918882199</v>
      </c>
      <c r="AF121" s="2">
        <f t="shared" si="39"/>
        <v>0.73154948891437233</v>
      </c>
      <c r="AG121">
        <v>0</v>
      </c>
    </row>
    <row r="122" spans="1:33">
      <c r="A122" s="4">
        <v>163</v>
      </c>
      <c r="B122" s="4">
        <v>124</v>
      </c>
      <c r="C122" s="4" t="s">
        <v>3</v>
      </c>
      <c r="D122" s="4">
        <v>6</v>
      </c>
      <c r="E122" s="4">
        <v>3</v>
      </c>
      <c r="F122" s="4" t="s">
        <v>5</v>
      </c>
      <c r="G122" s="4" t="s">
        <v>5</v>
      </c>
      <c r="H122" s="8">
        <v>42561</v>
      </c>
      <c r="I122" s="4">
        <v>16</v>
      </c>
      <c r="J122" s="4" t="s">
        <v>17</v>
      </c>
      <c r="K122" s="8">
        <v>42574</v>
      </c>
      <c r="L122" s="4">
        <v>29</v>
      </c>
      <c r="M122" s="4" t="s">
        <v>14</v>
      </c>
      <c r="N122" s="6">
        <v>400</v>
      </c>
      <c r="O122" s="4">
        <v>26</v>
      </c>
      <c r="P122" s="4">
        <v>0</v>
      </c>
      <c r="Q122" s="6" t="s">
        <v>5</v>
      </c>
      <c r="R122" s="6" t="s">
        <v>5</v>
      </c>
      <c r="S122" s="7">
        <v>4.8609999999999998</v>
      </c>
      <c r="T122" s="7">
        <v>2.5099999999999998</v>
      </c>
      <c r="U122">
        <v>7.9619999999999997</v>
      </c>
      <c r="V122">
        <v>11.712</v>
      </c>
      <c r="W122" s="7">
        <v>4.806</v>
      </c>
      <c r="X122" s="7">
        <v>2.56</v>
      </c>
      <c r="Y122">
        <v>7.9580000000000002</v>
      </c>
      <c r="Z122">
        <v>11.631</v>
      </c>
      <c r="AA122" s="2">
        <f t="shared" si="34"/>
        <v>4.8334999999999999</v>
      </c>
      <c r="AB122" s="2">
        <f t="shared" si="35"/>
        <v>2.5350000000000001</v>
      </c>
      <c r="AC122" s="2">
        <f t="shared" si="36"/>
        <v>7.96</v>
      </c>
      <c r="AD122" s="2">
        <f t="shared" si="37"/>
        <v>11.6715</v>
      </c>
      <c r="AE122" s="2">
        <f t="shared" si="38"/>
        <v>1.9067061143984219</v>
      </c>
      <c r="AF122" s="2">
        <f t="shared" si="39"/>
        <v>0.739230176914635</v>
      </c>
      <c r="AG122" t="s">
        <v>5</v>
      </c>
    </row>
    <row r="123" spans="1:33">
      <c r="A123" s="4">
        <v>167</v>
      </c>
      <c r="B123" s="4">
        <v>127</v>
      </c>
      <c r="C123" s="4" t="s">
        <v>3</v>
      </c>
      <c r="D123" s="4">
        <v>7</v>
      </c>
      <c r="E123" s="4">
        <v>3</v>
      </c>
      <c r="F123" s="4" t="s">
        <v>5</v>
      </c>
      <c r="G123" s="4" t="s">
        <v>5</v>
      </c>
      <c r="H123" s="8">
        <v>42563</v>
      </c>
      <c r="I123" s="4">
        <v>18</v>
      </c>
      <c r="J123" s="4" t="s">
        <v>15</v>
      </c>
      <c r="K123" s="8">
        <v>42575</v>
      </c>
      <c r="L123" s="4">
        <v>30</v>
      </c>
      <c r="M123" s="4" t="s">
        <v>16</v>
      </c>
      <c r="N123" s="6">
        <v>427.8</v>
      </c>
      <c r="O123" s="4" t="s">
        <v>5</v>
      </c>
      <c r="P123" s="4" t="s">
        <v>5</v>
      </c>
      <c r="Q123" s="6">
        <v>12.8</v>
      </c>
      <c r="R123" s="6">
        <v>3.1</v>
      </c>
      <c r="S123" s="7">
        <v>5.024</v>
      </c>
      <c r="T123" s="7">
        <v>2.601</v>
      </c>
      <c r="U123">
        <v>8.5250000000000004</v>
      </c>
      <c r="V123">
        <v>12.089</v>
      </c>
      <c r="W123" s="7">
        <v>4.9580000000000002</v>
      </c>
      <c r="X123" s="7">
        <v>2.585</v>
      </c>
      <c r="Y123">
        <v>8.4760000000000009</v>
      </c>
      <c r="Z123">
        <v>12.039</v>
      </c>
      <c r="AA123" s="2">
        <f t="shared" si="34"/>
        <v>4.9909999999999997</v>
      </c>
      <c r="AB123" s="2">
        <f t="shared" si="35"/>
        <v>2.593</v>
      </c>
      <c r="AC123" s="2">
        <f t="shared" si="36"/>
        <v>8.5005000000000006</v>
      </c>
      <c r="AD123" s="2">
        <f t="shared" si="37"/>
        <v>12.064</v>
      </c>
      <c r="AE123" s="2">
        <f t="shared" si="38"/>
        <v>1.9247975318164288</v>
      </c>
      <c r="AF123" s="2">
        <f t="shared" si="39"/>
        <v>0.73488601565986733</v>
      </c>
      <c r="AG123">
        <v>5</v>
      </c>
    </row>
    <row r="124" spans="1:33">
      <c r="A124" s="4">
        <v>168</v>
      </c>
      <c r="B124" s="4">
        <v>128</v>
      </c>
      <c r="C124" s="4" t="s">
        <v>3</v>
      </c>
      <c r="D124" s="4">
        <v>7</v>
      </c>
      <c r="E124" s="4">
        <v>3</v>
      </c>
      <c r="F124" s="4" t="s">
        <v>5</v>
      </c>
      <c r="G124" s="4" t="s">
        <v>5</v>
      </c>
      <c r="H124" s="8">
        <v>42562</v>
      </c>
      <c r="I124" s="4">
        <v>17</v>
      </c>
      <c r="J124" s="4" t="s">
        <v>17</v>
      </c>
      <c r="K124" s="8">
        <v>42575</v>
      </c>
      <c r="L124" s="4">
        <v>30</v>
      </c>
      <c r="M124" s="4" t="s">
        <v>14</v>
      </c>
      <c r="N124" s="6">
        <v>444.4</v>
      </c>
      <c r="O124" s="4">
        <v>12</v>
      </c>
      <c r="P124" s="4">
        <v>0</v>
      </c>
      <c r="Q124" s="6" t="s">
        <v>5</v>
      </c>
      <c r="R124" s="6" t="s">
        <v>5</v>
      </c>
      <c r="S124" s="7">
        <v>5.0430000000000001</v>
      </c>
      <c r="T124" s="7">
        <v>2.4460000000000002</v>
      </c>
      <c r="U124">
        <v>8.08</v>
      </c>
      <c r="V124">
        <v>11.984999999999999</v>
      </c>
      <c r="W124" s="7">
        <v>4.9740000000000002</v>
      </c>
      <c r="X124" s="7">
        <v>2.4830000000000001</v>
      </c>
      <c r="Y124">
        <v>8.0879999999999992</v>
      </c>
      <c r="Z124">
        <v>11.879</v>
      </c>
      <c r="AA124" s="2">
        <f t="shared" si="34"/>
        <v>5.0084999999999997</v>
      </c>
      <c r="AB124" s="2">
        <f t="shared" si="35"/>
        <v>2.4645000000000001</v>
      </c>
      <c r="AC124" s="2">
        <f t="shared" si="36"/>
        <v>8.0839999999999996</v>
      </c>
      <c r="AD124" s="2">
        <f t="shared" si="37"/>
        <v>11.931999999999999</v>
      </c>
      <c r="AE124" s="2">
        <f t="shared" si="38"/>
        <v>2.032258064516129</v>
      </c>
      <c r="AF124" s="2">
        <f t="shared" si="39"/>
        <v>0.72026322613712024</v>
      </c>
      <c r="AG124">
        <v>5</v>
      </c>
    </row>
    <row r="125" spans="1:33">
      <c r="A125" s="4">
        <v>169</v>
      </c>
      <c r="B125" s="4">
        <v>129</v>
      </c>
      <c r="C125" s="4" t="s">
        <v>3</v>
      </c>
      <c r="D125" s="4">
        <v>7</v>
      </c>
      <c r="E125" s="4">
        <v>3</v>
      </c>
      <c r="F125" s="4" t="s">
        <v>5</v>
      </c>
      <c r="G125" s="4" t="s">
        <v>5</v>
      </c>
      <c r="H125" s="8">
        <v>42563</v>
      </c>
      <c r="I125" s="4">
        <v>18</v>
      </c>
      <c r="J125" s="4" t="s">
        <v>17</v>
      </c>
      <c r="K125" s="8">
        <v>42575</v>
      </c>
      <c r="L125" s="4">
        <v>30</v>
      </c>
      <c r="M125" s="4" t="s">
        <v>14</v>
      </c>
      <c r="N125" s="6">
        <v>463.7</v>
      </c>
      <c r="O125" s="4">
        <v>0</v>
      </c>
      <c r="P125" s="4">
        <v>0</v>
      </c>
      <c r="Q125" s="6" t="s">
        <v>5</v>
      </c>
      <c r="R125" s="6" t="s">
        <v>5</v>
      </c>
      <c r="S125" s="7">
        <v>5.1689999999999996</v>
      </c>
      <c r="T125" s="7">
        <v>2.5449999999999999</v>
      </c>
      <c r="U125">
        <v>8.6539999999999999</v>
      </c>
      <c r="V125">
        <v>12.321</v>
      </c>
      <c r="W125" s="7">
        <v>5.2709999999999999</v>
      </c>
      <c r="X125" s="7">
        <v>2.5369999999999999</v>
      </c>
      <c r="Y125">
        <v>8.5890000000000004</v>
      </c>
      <c r="Z125">
        <v>12.368</v>
      </c>
      <c r="AA125" s="2">
        <f t="shared" si="34"/>
        <v>5.22</v>
      </c>
      <c r="AB125" s="2">
        <f t="shared" si="35"/>
        <v>2.5409999999999999</v>
      </c>
      <c r="AC125" s="2">
        <f t="shared" si="36"/>
        <v>8.6215000000000011</v>
      </c>
      <c r="AD125" s="2">
        <f t="shared" si="37"/>
        <v>12.3445</v>
      </c>
      <c r="AE125" s="2">
        <f t="shared" si="38"/>
        <v>2.0543093270365995</v>
      </c>
      <c r="AF125" s="2">
        <f t="shared" si="39"/>
        <v>0.70559178146800028</v>
      </c>
      <c r="AG125">
        <v>0</v>
      </c>
    </row>
    <row r="126" spans="1:33">
      <c r="A126" s="4">
        <v>170</v>
      </c>
      <c r="B126" s="4">
        <v>130</v>
      </c>
      <c r="C126" s="4" t="s">
        <v>3</v>
      </c>
      <c r="D126" s="4">
        <v>7</v>
      </c>
      <c r="E126" s="4">
        <v>4</v>
      </c>
      <c r="F126" s="4" t="s">
        <v>5</v>
      </c>
      <c r="G126" s="4" t="s">
        <v>5</v>
      </c>
      <c r="H126" s="3">
        <v>42562</v>
      </c>
      <c r="I126" s="4">
        <v>17</v>
      </c>
      <c r="J126" s="4" t="s">
        <v>17</v>
      </c>
      <c r="K126" s="8">
        <v>42575</v>
      </c>
      <c r="L126" s="4">
        <v>30</v>
      </c>
      <c r="M126" s="4" t="s">
        <v>14</v>
      </c>
      <c r="N126" s="6">
        <v>485.3</v>
      </c>
      <c r="O126" s="4">
        <v>19</v>
      </c>
      <c r="P126" s="4">
        <v>0</v>
      </c>
      <c r="Q126" s="6" t="s">
        <v>5</v>
      </c>
      <c r="R126" s="6" t="s">
        <v>5</v>
      </c>
      <c r="S126" s="7" t="s">
        <v>5</v>
      </c>
      <c r="T126" s="7" t="s">
        <v>5</v>
      </c>
      <c r="U126" s="7" t="s">
        <v>5</v>
      </c>
      <c r="V126" s="7" t="s">
        <v>5</v>
      </c>
      <c r="W126" s="7">
        <v>5.0579999999999998</v>
      </c>
      <c r="X126" s="7">
        <v>2.4780000000000002</v>
      </c>
      <c r="Y126">
        <v>8.2309999999999999</v>
      </c>
      <c r="Z126">
        <v>12.069000000000001</v>
      </c>
      <c r="AA126" s="2">
        <f t="shared" si="34"/>
        <v>5.0579999999999998</v>
      </c>
      <c r="AB126" s="2">
        <f t="shared" si="35"/>
        <v>2.4780000000000002</v>
      </c>
      <c r="AC126" s="2">
        <f t="shared" si="36"/>
        <v>8.2309999999999999</v>
      </c>
      <c r="AD126" s="2">
        <f t="shared" si="37"/>
        <v>12.069000000000001</v>
      </c>
      <c r="AE126" s="2">
        <f t="shared" si="38"/>
        <v>2.0411622276029053</v>
      </c>
      <c r="AF126" s="2">
        <f t="shared" si="39"/>
        <v>0.71010061883989706</v>
      </c>
      <c r="AG126">
        <v>5</v>
      </c>
    </row>
    <row r="127" spans="1:33">
      <c r="A127" s="4">
        <v>171</v>
      </c>
      <c r="B127" s="4">
        <v>131</v>
      </c>
      <c r="C127" s="4" t="s">
        <v>3</v>
      </c>
      <c r="D127" s="4">
        <v>7</v>
      </c>
      <c r="E127" s="4">
        <v>3</v>
      </c>
      <c r="F127" s="4" t="s">
        <v>5</v>
      </c>
      <c r="G127" s="4" t="s">
        <v>5</v>
      </c>
      <c r="H127" s="8">
        <v>42563</v>
      </c>
      <c r="I127" s="4">
        <v>18</v>
      </c>
      <c r="J127" s="4" t="s">
        <v>15</v>
      </c>
      <c r="K127" s="8">
        <v>42575</v>
      </c>
      <c r="L127" s="4">
        <v>30</v>
      </c>
      <c r="M127" s="4" t="s">
        <v>14</v>
      </c>
      <c r="N127" s="6">
        <v>378.9</v>
      </c>
      <c r="O127" s="4">
        <v>76</v>
      </c>
      <c r="P127" s="4">
        <v>12</v>
      </c>
      <c r="Q127" s="6" t="s">
        <v>5</v>
      </c>
      <c r="R127" s="6" t="s">
        <v>5</v>
      </c>
      <c r="S127" s="7">
        <v>4.8099999999999996</v>
      </c>
      <c r="T127" s="7">
        <v>2.33</v>
      </c>
      <c r="U127">
        <v>7.2770000000000001</v>
      </c>
      <c r="V127">
        <v>11.445</v>
      </c>
      <c r="W127" s="7">
        <v>4.7869999999999999</v>
      </c>
      <c r="X127" s="7">
        <v>2.294</v>
      </c>
      <c r="Y127">
        <v>7.0679999999999996</v>
      </c>
      <c r="Z127">
        <v>11.239000000000001</v>
      </c>
      <c r="AA127" s="2">
        <f t="shared" si="34"/>
        <v>4.7984999999999998</v>
      </c>
      <c r="AB127" s="2">
        <f t="shared" si="35"/>
        <v>2.3120000000000003</v>
      </c>
      <c r="AC127" s="2">
        <f t="shared" si="36"/>
        <v>7.1724999999999994</v>
      </c>
      <c r="AD127" s="2">
        <f t="shared" si="37"/>
        <v>11.342000000000001</v>
      </c>
      <c r="AE127" s="2">
        <f t="shared" si="38"/>
        <v>2.0754757785467124</v>
      </c>
      <c r="AF127" s="2">
        <f t="shared" si="39"/>
        <v>0.70315498888126471</v>
      </c>
      <c r="AG127">
        <v>5</v>
      </c>
    </row>
    <row r="128" spans="1:33">
      <c r="A128" s="4">
        <v>172</v>
      </c>
      <c r="B128" s="4">
        <v>132</v>
      </c>
      <c r="C128" s="4" t="s">
        <v>3</v>
      </c>
      <c r="D128" s="4">
        <v>7</v>
      </c>
      <c r="E128" s="4">
        <v>3</v>
      </c>
      <c r="F128" s="4" t="s">
        <v>5</v>
      </c>
      <c r="G128" s="4" t="s">
        <v>5</v>
      </c>
      <c r="H128" s="8">
        <v>42561</v>
      </c>
      <c r="I128" s="4">
        <v>16</v>
      </c>
      <c r="J128" s="4" t="s">
        <v>15</v>
      </c>
      <c r="K128" s="8">
        <v>42574</v>
      </c>
      <c r="L128" s="4">
        <v>29</v>
      </c>
      <c r="M128" s="4" t="s">
        <v>16</v>
      </c>
      <c r="N128" s="6">
        <v>448.7</v>
      </c>
      <c r="O128" s="4" t="s">
        <v>5</v>
      </c>
      <c r="P128" s="4" t="s">
        <v>5</v>
      </c>
      <c r="Q128" s="6">
        <v>11.8</v>
      </c>
      <c r="R128" s="6">
        <v>3</v>
      </c>
      <c r="S128" s="7">
        <v>5.0590000000000002</v>
      </c>
      <c r="T128" s="7">
        <v>2.5910000000000002</v>
      </c>
      <c r="U128">
        <v>8.4120000000000008</v>
      </c>
      <c r="V128">
        <v>12.138999999999999</v>
      </c>
      <c r="W128" s="7">
        <v>4.9080000000000004</v>
      </c>
      <c r="X128" s="7">
        <v>2.581</v>
      </c>
      <c r="Y128">
        <v>8.3290000000000006</v>
      </c>
      <c r="Z128">
        <v>11.926</v>
      </c>
      <c r="AA128" s="2">
        <f t="shared" si="34"/>
        <v>4.9835000000000003</v>
      </c>
      <c r="AB128" s="2">
        <f t="shared" si="35"/>
        <v>2.5860000000000003</v>
      </c>
      <c r="AC128" s="2">
        <f t="shared" si="36"/>
        <v>8.3704999999999998</v>
      </c>
      <c r="AD128" s="2">
        <f t="shared" si="37"/>
        <v>12.032499999999999</v>
      </c>
      <c r="AE128" s="2">
        <f t="shared" si="38"/>
        <v>1.9271075019334878</v>
      </c>
      <c r="AF128" s="2">
        <f t="shared" si="39"/>
        <v>0.73589036387223661</v>
      </c>
      <c r="AG128">
        <v>0</v>
      </c>
    </row>
    <row r="129" spans="1:33">
      <c r="A129" s="4">
        <v>68</v>
      </c>
      <c r="B129" s="4">
        <v>133</v>
      </c>
      <c r="C129" s="4" t="s">
        <v>2</v>
      </c>
      <c r="D129" s="4">
        <v>7</v>
      </c>
      <c r="E129" s="4">
        <v>4</v>
      </c>
      <c r="F129" s="4" t="s">
        <v>5</v>
      </c>
      <c r="G129" s="4" t="s">
        <v>5</v>
      </c>
      <c r="H129" s="5">
        <v>42560</v>
      </c>
      <c r="I129" s="4">
        <v>15</v>
      </c>
      <c r="J129" s="4" t="s">
        <v>17</v>
      </c>
      <c r="K129" s="8">
        <v>42571</v>
      </c>
      <c r="L129" s="4">
        <v>26</v>
      </c>
      <c r="M129" s="4" t="s">
        <v>16</v>
      </c>
      <c r="N129" s="6">
        <v>431.9</v>
      </c>
      <c r="O129" s="4" t="s">
        <v>5</v>
      </c>
      <c r="P129" s="4" t="s">
        <v>5</v>
      </c>
      <c r="Q129" s="6">
        <v>10</v>
      </c>
      <c r="R129" s="6">
        <v>2.2000000000000002</v>
      </c>
      <c r="S129" s="7">
        <v>5.0250000000000004</v>
      </c>
      <c r="T129" s="7">
        <v>2.4390000000000001</v>
      </c>
      <c r="U129">
        <v>8.0419999999999998</v>
      </c>
      <c r="V129">
        <v>11.891999999999999</v>
      </c>
      <c r="W129" s="7">
        <v>5.14</v>
      </c>
      <c r="X129" s="7">
        <v>2.4510000000000001</v>
      </c>
      <c r="Y129">
        <v>8.1709999999999994</v>
      </c>
      <c r="Z129">
        <v>12.112</v>
      </c>
      <c r="AA129" s="2">
        <f t="shared" si="34"/>
        <v>5.0824999999999996</v>
      </c>
      <c r="AB129" s="2">
        <f t="shared" si="35"/>
        <v>2.4450000000000003</v>
      </c>
      <c r="AC129" s="2">
        <f t="shared" si="36"/>
        <v>8.1065000000000005</v>
      </c>
      <c r="AD129" s="2">
        <f t="shared" si="37"/>
        <v>12.001999999999999</v>
      </c>
      <c r="AE129" s="2">
        <f t="shared" si="38"/>
        <v>2.0787321063394679</v>
      </c>
      <c r="AF129" s="2">
        <f t="shared" si="39"/>
        <v>0.69992797225025138</v>
      </c>
      <c r="AG129">
        <v>5</v>
      </c>
    </row>
    <row r="130" spans="1:33">
      <c r="A130" s="4">
        <v>69</v>
      </c>
      <c r="B130" s="4">
        <v>134</v>
      </c>
      <c r="C130" s="4" t="s">
        <v>2</v>
      </c>
      <c r="D130" s="4">
        <v>7</v>
      </c>
      <c r="E130" s="4">
        <v>4</v>
      </c>
      <c r="F130" s="4" t="s">
        <v>5</v>
      </c>
      <c r="G130" s="4" t="s">
        <v>5</v>
      </c>
      <c r="H130" s="5">
        <v>42560</v>
      </c>
      <c r="I130" s="4">
        <v>15</v>
      </c>
      <c r="J130" s="4" t="s">
        <v>15</v>
      </c>
      <c r="K130" s="8">
        <v>42572</v>
      </c>
      <c r="L130" s="4">
        <v>27</v>
      </c>
      <c r="M130" s="4" t="s">
        <v>16</v>
      </c>
      <c r="N130" s="6">
        <v>449.7</v>
      </c>
      <c r="O130" s="4" t="s">
        <v>5</v>
      </c>
      <c r="P130" s="4" t="s">
        <v>5</v>
      </c>
      <c r="Q130" s="6">
        <v>11.2</v>
      </c>
      <c r="R130" s="6">
        <v>2.5</v>
      </c>
      <c r="S130" s="7">
        <v>5.2430000000000003</v>
      </c>
      <c r="T130" s="7">
        <v>2.5409999999999999</v>
      </c>
      <c r="U130">
        <v>8.6069999999999993</v>
      </c>
      <c r="V130">
        <v>12.387</v>
      </c>
      <c r="W130" s="7">
        <v>5.0839999999999996</v>
      </c>
      <c r="X130" s="7">
        <v>2.5649999999999999</v>
      </c>
      <c r="Y130">
        <v>8.4030000000000005</v>
      </c>
      <c r="Z130">
        <v>12.257</v>
      </c>
      <c r="AA130" s="2">
        <f t="shared" si="34"/>
        <v>5.1635</v>
      </c>
      <c r="AB130" s="2">
        <f t="shared" si="35"/>
        <v>2.5529999999999999</v>
      </c>
      <c r="AC130" s="2">
        <f t="shared" si="36"/>
        <v>8.504999999999999</v>
      </c>
      <c r="AD130" s="2">
        <f t="shared" si="37"/>
        <v>12.321999999999999</v>
      </c>
      <c r="AE130" s="2">
        <f t="shared" si="38"/>
        <v>2.0225225225225225</v>
      </c>
      <c r="AF130" s="2">
        <f t="shared" si="39"/>
        <v>0.70287137287007506</v>
      </c>
      <c r="AG130">
        <v>1</v>
      </c>
    </row>
    <row r="131" spans="1:33">
      <c r="A131" s="4">
        <v>70</v>
      </c>
      <c r="B131" s="4">
        <v>135</v>
      </c>
      <c r="C131" s="4" t="s">
        <v>2</v>
      </c>
      <c r="D131" s="4">
        <v>7</v>
      </c>
      <c r="E131" s="4">
        <v>4</v>
      </c>
      <c r="F131" s="4" t="s">
        <v>5</v>
      </c>
      <c r="G131" s="4" t="s">
        <v>5</v>
      </c>
      <c r="H131" s="5">
        <v>42560</v>
      </c>
      <c r="I131" s="4">
        <v>15</v>
      </c>
      <c r="J131" s="4" t="s">
        <v>17</v>
      </c>
      <c r="K131" s="8">
        <v>42575</v>
      </c>
      <c r="L131" s="4">
        <v>30</v>
      </c>
      <c r="M131" s="4" t="s">
        <v>14</v>
      </c>
      <c r="N131" s="6">
        <v>320.3</v>
      </c>
      <c r="O131" s="4">
        <v>77</v>
      </c>
      <c r="P131" s="4">
        <v>0</v>
      </c>
      <c r="Q131" s="6" t="s">
        <v>5</v>
      </c>
      <c r="R131" s="6" t="s">
        <v>5</v>
      </c>
      <c r="S131" s="7" t="s">
        <v>5</v>
      </c>
      <c r="T131" s="7" t="s">
        <v>5</v>
      </c>
      <c r="U131" s="7" t="s">
        <v>5</v>
      </c>
      <c r="V131" s="7" t="s">
        <v>5</v>
      </c>
      <c r="W131" s="7">
        <v>4.8170000000000002</v>
      </c>
      <c r="X131" s="7">
        <v>2.3210000000000002</v>
      </c>
      <c r="Y131">
        <v>7.3390000000000004</v>
      </c>
      <c r="Z131">
        <v>11.273999999999999</v>
      </c>
      <c r="AA131" s="2">
        <f t="shared" si="34"/>
        <v>4.8170000000000002</v>
      </c>
      <c r="AB131" s="2">
        <f t="shared" si="35"/>
        <v>2.3210000000000002</v>
      </c>
      <c r="AC131" s="2">
        <f t="shared" si="36"/>
        <v>7.3390000000000004</v>
      </c>
      <c r="AD131" s="2">
        <f t="shared" si="37"/>
        <v>11.273999999999999</v>
      </c>
      <c r="AE131" s="2">
        <f t="shared" si="38"/>
        <v>2.075398535114175</v>
      </c>
      <c r="AF131" s="2">
        <f t="shared" si="39"/>
        <v>0.72558900099933055</v>
      </c>
      <c r="AG131">
        <v>3</v>
      </c>
    </row>
    <row r="132" spans="1:33">
      <c r="A132" s="4">
        <v>71</v>
      </c>
      <c r="B132" s="4">
        <v>136</v>
      </c>
      <c r="C132" s="4" t="s">
        <v>2</v>
      </c>
      <c r="D132" s="4">
        <v>7</v>
      </c>
      <c r="E132" s="4">
        <v>4</v>
      </c>
      <c r="F132" s="4" t="s">
        <v>5</v>
      </c>
      <c r="G132" s="4" t="s">
        <v>5</v>
      </c>
      <c r="H132" s="5">
        <v>42560</v>
      </c>
      <c r="I132" s="4">
        <v>15</v>
      </c>
      <c r="J132" s="4" t="s">
        <v>17</v>
      </c>
      <c r="K132" s="3">
        <v>42572</v>
      </c>
      <c r="L132" s="4">
        <v>27</v>
      </c>
      <c r="M132" s="4" t="s">
        <v>16</v>
      </c>
      <c r="N132" s="6">
        <v>466</v>
      </c>
      <c r="O132" s="4" t="s">
        <v>5</v>
      </c>
      <c r="P132" s="4" t="s">
        <v>5</v>
      </c>
      <c r="Q132" s="6">
        <v>14.8</v>
      </c>
      <c r="R132" s="6">
        <v>2.9</v>
      </c>
      <c r="S132" s="7">
        <v>5.0839999999999996</v>
      </c>
      <c r="T132" s="7">
        <v>2.419</v>
      </c>
      <c r="U132">
        <v>8.1280000000000001</v>
      </c>
      <c r="V132">
        <v>12.045999999999999</v>
      </c>
      <c r="W132" s="7">
        <v>5.0579999999999998</v>
      </c>
      <c r="X132" s="7">
        <v>2.431</v>
      </c>
      <c r="Y132">
        <v>8.0760000000000005</v>
      </c>
      <c r="Z132">
        <v>11.901</v>
      </c>
      <c r="AA132" s="2">
        <f t="shared" si="34"/>
        <v>5.0709999999999997</v>
      </c>
      <c r="AB132" s="2">
        <f t="shared" si="35"/>
        <v>2.4249999999999998</v>
      </c>
      <c r="AC132" s="2">
        <f t="shared" si="36"/>
        <v>8.1020000000000003</v>
      </c>
      <c r="AD132" s="2">
        <f t="shared" si="37"/>
        <v>11.9735</v>
      </c>
      <c r="AE132" s="2">
        <f t="shared" si="38"/>
        <v>2.0911340206185569</v>
      </c>
      <c r="AF132" s="2">
        <f t="shared" si="39"/>
        <v>0.71653806058318437</v>
      </c>
      <c r="AG132">
        <v>4</v>
      </c>
    </row>
    <row r="133" spans="1:33">
      <c r="A133" s="4">
        <v>72</v>
      </c>
      <c r="B133" s="4">
        <v>137</v>
      </c>
      <c r="C133" s="4" t="s">
        <v>2</v>
      </c>
      <c r="D133" s="4">
        <v>7</v>
      </c>
      <c r="E133" s="4">
        <v>4</v>
      </c>
      <c r="F133" s="4" t="s">
        <v>5</v>
      </c>
      <c r="G133" s="4" t="s">
        <v>5</v>
      </c>
      <c r="H133" s="5">
        <v>42560</v>
      </c>
      <c r="I133" s="4">
        <v>15</v>
      </c>
      <c r="J133" s="4" t="s">
        <v>15</v>
      </c>
      <c r="K133" s="8">
        <v>42571</v>
      </c>
      <c r="L133" s="4">
        <v>26</v>
      </c>
      <c r="M133" s="4" t="s">
        <v>14</v>
      </c>
      <c r="N133" s="6">
        <v>281.10000000000002</v>
      </c>
      <c r="O133" s="4">
        <v>58</v>
      </c>
      <c r="P133" s="4">
        <v>12</v>
      </c>
      <c r="Q133" s="6" t="s">
        <v>5</v>
      </c>
      <c r="R133" s="6" t="s">
        <v>5</v>
      </c>
      <c r="S133" s="7">
        <v>4.976</v>
      </c>
      <c r="T133" s="7">
        <v>2.3769999999999998</v>
      </c>
      <c r="U133">
        <v>7.7439999999999998</v>
      </c>
      <c r="V133">
        <v>11.782999999999999</v>
      </c>
      <c r="W133" s="7">
        <v>4.9119999999999999</v>
      </c>
      <c r="X133" s="7">
        <v>2.3759999999999999</v>
      </c>
      <c r="Y133">
        <v>7.5190000000000001</v>
      </c>
      <c r="Z133">
        <v>11.593</v>
      </c>
      <c r="AA133" s="2">
        <f t="shared" si="34"/>
        <v>4.944</v>
      </c>
      <c r="AB133" s="2">
        <f t="shared" si="35"/>
        <v>2.3765000000000001</v>
      </c>
      <c r="AC133" s="2">
        <f t="shared" si="36"/>
        <v>7.6315</v>
      </c>
      <c r="AD133" s="2">
        <f t="shared" si="37"/>
        <v>11.687999999999999</v>
      </c>
      <c r="AE133" s="2">
        <f t="shared" si="38"/>
        <v>2.0803702924468754</v>
      </c>
      <c r="AF133" s="2">
        <f t="shared" si="39"/>
        <v>0.70303715394133581</v>
      </c>
      <c r="AG133">
        <v>5</v>
      </c>
    </row>
    <row r="134" spans="1:33">
      <c r="A134" s="4">
        <v>73</v>
      </c>
      <c r="B134" s="4">
        <v>138</v>
      </c>
      <c r="C134" s="4" t="s">
        <v>2</v>
      </c>
      <c r="D134" s="4">
        <v>7</v>
      </c>
      <c r="E134" s="4">
        <v>4</v>
      </c>
      <c r="F134" s="4" t="s">
        <v>5</v>
      </c>
      <c r="G134" s="4" t="s">
        <v>5</v>
      </c>
      <c r="H134" s="5">
        <v>42560</v>
      </c>
      <c r="I134" s="4">
        <v>15</v>
      </c>
      <c r="J134" s="4" t="s">
        <v>17</v>
      </c>
      <c r="K134" s="8">
        <v>42571</v>
      </c>
      <c r="L134" s="4">
        <v>26</v>
      </c>
      <c r="M134" s="4" t="s">
        <v>14</v>
      </c>
      <c r="N134" s="6" t="s">
        <v>5</v>
      </c>
      <c r="O134" s="4">
        <v>54</v>
      </c>
      <c r="P134" s="4">
        <v>0</v>
      </c>
      <c r="Q134" s="6" t="s">
        <v>5</v>
      </c>
      <c r="R134" s="6" t="s">
        <v>5</v>
      </c>
      <c r="S134" s="7">
        <v>4.9909999999999997</v>
      </c>
      <c r="T134" s="7">
        <v>2.4369999999999998</v>
      </c>
      <c r="U134">
        <v>8.0229999999999997</v>
      </c>
      <c r="V134">
        <v>11.884</v>
      </c>
      <c r="W134" s="7">
        <v>4.9800000000000004</v>
      </c>
      <c r="X134" s="7">
        <v>2.4809999999999999</v>
      </c>
      <c r="Y134">
        <v>8.0060000000000002</v>
      </c>
      <c r="Z134">
        <v>11.846</v>
      </c>
      <c r="AA134" s="2">
        <f t="shared" si="34"/>
        <v>4.9855</v>
      </c>
      <c r="AB134" s="2">
        <f t="shared" si="35"/>
        <v>2.4589999999999996</v>
      </c>
      <c r="AC134" s="2">
        <f t="shared" si="36"/>
        <v>8.0145</v>
      </c>
      <c r="AD134" s="2">
        <f t="shared" si="37"/>
        <v>11.865</v>
      </c>
      <c r="AE134" s="2">
        <f t="shared" si="38"/>
        <v>2.0274501830012204</v>
      </c>
      <c r="AF134" s="2">
        <f t="shared" si="39"/>
        <v>0.71693864908739435</v>
      </c>
      <c r="AG134">
        <v>4</v>
      </c>
    </row>
    <row r="135" spans="1:33">
      <c r="A135" s="4">
        <v>75</v>
      </c>
      <c r="B135" s="4">
        <v>140</v>
      </c>
      <c r="C135" s="4" t="s">
        <v>2</v>
      </c>
      <c r="D135" s="4">
        <v>8</v>
      </c>
      <c r="E135" s="4">
        <v>5</v>
      </c>
      <c r="F135" s="4" t="s">
        <v>10</v>
      </c>
      <c r="G135" s="4" t="s">
        <v>9</v>
      </c>
      <c r="H135" s="5">
        <v>42559</v>
      </c>
      <c r="I135" s="4">
        <v>14</v>
      </c>
      <c r="J135" s="4" t="s">
        <v>5</v>
      </c>
      <c r="K135" s="8">
        <v>42570</v>
      </c>
      <c r="L135" s="4">
        <v>25</v>
      </c>
      <c r="M135" s="4" t="s">
        <v>5</v>
      </c>
      <c r="N135" s="4" t="s">
        <v>5</v>
      </c>
      <c r="O135" s="4" t="s">
        <v>5</v>
      </c>
      <c r="P135" s="4" t="s">
        <v>5</v>
      </c>
      <c r="Q135" s="4" t="s">
        <v>5</v>
      </c>
      <c r="R135" s="4" t="s">
        <v>5</v>
      </c>
      <c r="S135" s="7" t="s">
        <v>5</v>
      </c>
      <c r="T135" s="7" t="s">
        <v>5</v>
      </c>
      <c r="U135" s="7" t="s">
        <v>5</v>
      </c>
      <c r="V135" s="7" t="s">
        <v>5</v>
      </c>
      <c r="W135" s="7" t="s">
        <v>5</v>
      </c>
      <c r="X135" s="7" t="s">
        <v>5</v>
      </c>
      <c r="Y135" s="7" t="s">
        <v>5</v>
      </c>
      <c r="Z135" s="7" t="s">
        <v>5</v>
      </c>
      <c r="AA135" s="2" t="s">
        <v>5</v>
      </c>
      <c r="AB135" s="2" t="s">
        <v>5</v>
      </c>
      <c r="AC135" s="2" t="s">
        <v>5</v>
      </c>
      <c r="AD135" s="2" t="s">
        <v>5</v>
      </c>
      <c r="AE135" s="2" t="s">
        <v>5</v>
      </c>
      <c r="AF135" s="2" t="s">
        <v>5</v>
      </c>
      <c r="AG135" s="2" t="s">
        <v>5</v>
      </c>
    </row>
    <row r="136" spans="1:33">
      <c r="A136" s="4">
        <v>76</v>
      </c>
      <c r="B136" s="4">
        <v>141</v>
      </c>
      <c r="C136" s="4" t="s">
        <v>2</v>
      </c>
      <c r="D136" s="4">
        <v>8</v>
      </c>
      <c r="E136" s="4">
        <v>4</v>
      </c>
      <c r="F136" s="4" t="s">
        <v>8</v>
      </c>
      <c r="G136" s="4" t="s">
        <v>9</v>
      </c>
      <c r="H136" s="5">
        <v>42559</v>
      </c>
      <c r="I136" s="4">
        <v>14</v>
      </c>
      <c r="J136" s="4" t="s">
        <v>5</v>
      </c>
      <c r="K136" s="4" t="s">
        <v>5</v>
      </c>
      <c r="L136" s="4" t="s">
        <v>5</v>
      </c>
      <c r="M136" s="4" t="s">
        <v>5</v>
      </c>
      <c r="N136" s="4" t="s">
        <v>5</v>
      </c>
      <c r="O136" s="4" t="s">
        <v>5</v>
      </c>
      <c r="P136" s="4" t="s">
        <v>5</v>
      </c>
      <c r="Q136" s="4" t="s">
        <v>5</v>
      </c>
      <c r="R136" s="4" t="s">
        <v>5</v>
      </c>
      <c r="S136" s="7" t="s">
        <v>5</v>
      </c>
      <c r="T136" s="7" t="s">
        <v>5</v>
      </c>
      <c r="U136" s="7" t="s">
        <v>5</v>
      </c>
      <c r="V136" s="7" t="s">
        <v>5</v>
      </c>
      <c r="W136" s="7" t="s">
        <v>5</v>
      </c>
      <c r="X136" s="7" t="s">
        <v>5</v>
      </c>
      <c r="Y136" s="7" t="s">
        <v>5</v>
      </c>
      <c r="Z136" s="7" t="s">
        <v>5</v>
      </c>
      <c r="AA136" s="2" t="s">
        <v>5</v>
      </c>
      <c r="AB136" s="2" t="s">
        <v>5</v>
      </c>
      <c r="AC136" s="2" t="s">
        <v>5</v>
      </c>
      <c r="AD136" s="2" t="s">
        <v>5</v>
      </c>
      <c r="AE136" s="2" t="s">
        <v>5</v>
      </c>
      <c r="AF136" s="2" t="s">
        <v>5</v>
      </c>
      <c r="AG136" s="2" t="s">
        <v>5</v>
      </c>
    </row>
    <row r="137" spans="1:33">
      <c r="A137" s="4">
        <v>77</v>
      </c>
      <c r="B137" s="4">
        <v>142</v>
      </c>
      <c r="C137" s="4" t="s">
        <v>2</v>
      </c>
      <c r="D137" s="4">
        <v>8</v>
      </c>
      <c r="E137" s="4">
        <v>4</v>
      </c>
      <c r="F137" s="4" t="s">
        <v>5</v>
      </c>
      <c r="G137" s="4">
        <v>5</v>
      </c>
      <c r="H137" s="8">
        <v>42561</v>
      </c>
      <c r="I137" s="4">
        <v>16</v>
      </c>
      <c r="J137" s="4" t="s">
        <v>15</v>
      </c>
      <c r="K137" s="3">
        <v>42572</v>
      </c>
      <c r="L137" s="4">
        <v>27</v>
      </c>
      <c r="M137" s="4" t="s">
        <v>16</v>
      </c>
      <c r="N137" s="6">
        <v>445.6</v>
      </c>
      <c r="O137" s="4" t="s">
        <v>5</v>
      </c>
      <c r="P137" s="4" t="s">
        <v>5</v>
      </c>
      <c r="Q137" s="6">
        <v>12.2</v>
      </c>
      <c r="R137" s="6">
        <v>2.9</v>
      </c>
      <c r="S137" s="7">
        <v>5.1050000000000004</v>
      </c>
      <c r="T137" s="7">
        <v>2.6339999999999999</v>
      </c>
      <c r="U137">
        <v>8.6660000000000004</v>
      </c>
      <c r="V137">
        <v>12.291</v>
      </c>
      <c r="W137" s="7">
        <v>4.9379999999999997</v>
      </c>
      <c r="X137" s="7">
        <v>2.6429999999999998</v>
      </c>
      <c r="Y137">
        <v>8.7279999999999998</v>
      </c>
      <c r="Z137">
        <v>12.298999999999999</v>
      </c>
      <c r="AA137" s="2">
        <f t="shared" ref="AA137:AA152" si="40">AVERAGE(S137,W137)</f>
        <v>5.0214999999999996</v>
      </c>
      <c r="AB137" s="2">
        <f t="shared" ref="AB137:AB152" si="41">AVERAGE(T137,X137)</f>
        <v>2.6384999999999996</v>
      </c>
      <c r="AC137" s="2">
        <f t="shared" ref="AC137:AC152" si="42">AVERAGE(U137,Y137)</f>
        <v>8.6969999999999992</v>
      </c>
      <c r="AD137" s="2">
        <f t="shared" ref="AD137:AD152" si="43">AVERAGE(V137,Z137)</f>
        <v>12.295</v>
      </c>
      <c r="AE137" s="2">
        <f t="shared" ref="AE137:AE152" si="44">AA137/AB137</f>
        <v>1.9031646768997539</v>
      </c>
      <c r="AF137" s="2">
        <f t="shared" ref="AF137:AF152" si="45">4*PI()*Y137/Z137^2</f>
        <v>0.72507845149682881</v>
      </c>
      <c r="AG137">
        <v>5</v>
      </c>
    </row>
    <row r="138" spans="1:33">
      <c r="A138" s="4">
        <v>78</v>
      </c>
      <c r="B138" s="4">
        <v>143</v>
      </c>
      <c r="C138" s="4" t="s">
        <v>2</v>
      </c>
      <c r="D138" s="4">
        <v>8</v>
      </c>
      <c r="E138" s="4">
        <v>4</v>
      </c>
      <c r="F138" s="4" t="s">
        <v>5</v>
      </c>
      <c r="G138" s="4" t="s">
        <v>5</v>
      </c>
      <c r="H138" s="3">
        <v>42560</v>
      </c>
      <c r="I138" s="4">
        <v>15</v>
      </c>
      <c r="J138" s="4" t="s">
        <v>17</v>
      </c>
      <c r="K138" s="8">
        <v>42571</v>
      </c>
      <c r="L138" s="4">
        <v>26</v>
      </c>
      <c r="M138" s="4" t="s">
        <v>16</v>
      </c>
      <c r="N138" s="6">
        <v>390.8</v>
      </c>
      <c r="O138" s="4" t="s">
        <v>5</v>
      </c>
      <c r="P138" s="4" t="s">
        <v>5</v>
      </c>
      <c r="Q138" s="6">
        <v>15.5</v>
      </c>
      <c r="R138" s="6">
        <v>3.1</v>
      </c>
      <c r="S138" s="7">
        <v>4.9550000000000001</v>
      </c>
      <c r="T138" s="7">
        <v>2.5059999999999998</v>
      </c>
      <c r="U138">
        <v>8.1240000000000006</v>
      </c>
      <c r="V138">
        <v>11.879</v>
      </c>
      <c r="W138" s="7">
        <v>4.8890000000000002</v>
      </c>
      <c r="X138" s="7">
        <v>2.5609999999999999</v>
      </c>
      <c r="Y138">
        <v>8.2620000000000005</v>
      </c>
      <c r="Z138">
        <v>11.862</v>
      </c>
      <c r="AA138" s="2">
        <f t="shared" si="40"/>
        <v>4.9220000000000006</v>
      </c>
      <c r="AB138" s="2">
        <f t="shared" si="41"/>
        <v>2.5335000000000001</v>
      </c>
      <c r="AC138" s="2">
        <f t="shared" si="42"/>
        <v>8.1930000000000014</v>
      </c>
      <c r="AD138" s="2">
        <f t="shared" si="43"/>
        <v>11.8705</v>
      </c>
      <c r="AE138" s="2">
        <f t="shared" si="44"/>
        <v>1.9427669232287352</v>
      </c>
      <c r="AF138" s="2">
        <f t="shared" si="45"/>
        <v>0.7378689159004399</v>
      </c>
      <c r="AG138">
        <v>0</v>
      </c>
    </row>
    <row r="139" spans="1:33">
      <c r="A139" s="4">
        <v>79</v>
      </c>
      <c r="B139" s="4">
        <v>144</v>
      </c>
      <c r="C139" s="4" t="s">
        <v>2</v>
      </c>
      <c r="D139" s="4">
        <v>8</v>
      </c>
      <c r="E139" s="4">
        <v>4</v>
      </c>
      <c r="F139" s="4" t="s">
        <v>5</v>
      </c>
      <c r="G139" s="4">
        <v>5</v>
      </c>
      <c r="H139" s="8">
        <v>42561</v>
      </c>
      <c r="I139" s="4">
        <v>16</v>
      </c>
      <c r="J139" s="4" t="s">
        <v>15</v>
      </c>
      <c r="K139" s="3">
        <v>42572</v>
      </c>
      <c r="L139" s="4">
        <v>27</v>
      </c>
      <c r="M139" s="4" t="s">
        <v>16</v>
      </c>
      <c r="N139" s="6">
        <v>471.2</v>
      </c>
      <c r="O139" s="4" t="s">
        <v>5</v>
      </c>
      <c r="P139" s="4" t="s">
        <v>5</v>
      </c>
      <c r="Q139" s="6">
        <v>9.5</v>
      </c>
      <c r="R139" s="6">
        <v>2.5</v>
      </c>
      <c r="S139" s="7">
        <v>5.165</v>
      </c>
      <c r="T139" s="7">
        <v>2.5259999999999998</v>
      </c>
      <c r="U139">
        <v>8.5760000000000005</v>
      </c>
      <c r="V139">
        <v>12.388</v>
      </c>
      <c r="W139" s="7">
        <v>5.149</v>
      </c>
      <c r="X139" s="7">
        <v>2.56</v>
      </c>
      <c r="Y139">
        <v>8.7360000000000007</v>
      </c>
      <c r="Z139">
        <v>12.404999999999999</v>
      </c>
      <c r="AA139" s="2">
        <f t="shared" si="40"/>
        <v>5.157</v>
      </c>
      <c r="AB139" s="2">
        <f t="shared" si="41"/>
        <v>2.5430000000000001</v>
      </c>
      <c r="AC139" s="2">
        <f t="shared" si="42"/>
        <v>8.6560000000000006</v>
      </c>
      <c r="AD139" s="2">
        <f t="shared" si="43"/>
        <v>12.3965</v>
      </c>
      <c r="AE139" s="2">
        <f t="shared" si="44"/>
        <v>2.0279197797876525</v>
      </c>
      <c r="AF139" s="2">
        <f t="shared" si="45"/>
        <v>0.71339317831751381</v>
      </c>
      <c r="AG139">
        <v>4</v>
      </c>
    </row>
    <row r="140" spans="1:33">
      <c r="A140" s="4">
        <v>80</v>
      </c>
      <c r="B140" s="4">
        <v>145</v>
      </c>
      <c r="C140" s="4" t="s">
        <v>2</v>
      </c>
      <c r="D140" s="4">
        <v>8</v>
      </c>
      <c r="E140" s="4">
        <v>5</v>
      </c>
      <c r="F140" s="4" t="s">
        <v>8</v>
      </c>
      <c r="G140" s="4" t="s">
        <v>9</v>
      </c>
      <c r="H140" s="5">
        <v>42559</v>
      </c>
      <c r="I140" s="4">
        <v>14</v>
      </c>
      <c r="J140" s="4" t="s">
        <v>17</v>
      </c>
      <c r="K140" s="8">
        <v>42571</v>
      </c>
      <c r="L140" s="4">
        <v>26</v>
      </c>
      <c r="M140" s="4" t="s">
        <v>14</v>
      </c>
      <c r="N140" s="6">
        <v>398.7</v>
      </c>
      <c r="O140" s="4">
        <v>17</v>
      </c>
      <c r="P140" s="4">
        <v>0</v>
      </c>
      <c r="Q140" s="6" t="s">
        <v>5</v>
      </c>
      <c r="R140" s="6" t="s">
        <v>5</v>
      </c>
      <c r="S140" s="7">
        <v>5.1100000000000003</v>
      </c>
      <c r="T140" s="7">
        <v>2.4140000000000001</v>
      </c>
      <c r="U140">
        <v>8.1329999999999991</v>
      </c>
      <c r="V140">
        <v>11.976000000000001</v>
      </c>
      <c r="W140" s="7">
        <v>5.125</v>
      </c>
      <c r="X140" s="7">
        <v>2.4449999999999998</v>
      </c>
      <c r="Y140">
        <v>8.1959999999999997</v>
      </c>
      <c r="Z140">
        <v>11.991</v>
      </c>
      <c r="AA140" s="2">
        <f t="shared" si="40"/>
        <v>5.1174999999999997</v>
      </c>
      <c r="AB140" s="2">
        <f t="shared" si="41"/>
        <v>2.4295</v>
      </c>
      <c r="AC140" s="2">
        <f t="shared" si="42"/>
        <v>8.1645000000000003</v>
      </c>
      <c r="AD140" s="2">
        <f t="shared" si="43"/>
        <v>11.983499999999999</v>
      </c>
      <c r="AE140" s="2">
        <f t="shared" si="44"/>
        <v>2.1064004939287919</v>
      </c>
      <c r="AF140" s="2">
        <f t="shared" si="45"/>
        <v>0.71630998952719804</v>
      </c>
      <c r="AG140">
        <v>4</v>
      </c>
    </row>
    <row r="141" spans="1:33">
      <c r="A141" s="4">
        <v>81</v>
      </c>
      <c r="B141" s="4">
        <v>146</v>
      </c>
      <c r="C141" s="4" t="s">
        <v>2</v>
      </c>
      <c r="D141" s="4">
        <v>8</v>
      </c>
      <c r="E141" s="4">
        <v>4</v>
      </c>
      <c r="F141" s="4" t="s">
        <v>5</v>
      </c>
      <c r="G141" s="4" t="s">
        <v>5</v>
      </c>
      <c r="H141" s="8">
        <v>42560</v>
      </c>
      <c r="I141" s="4">
        <v>15</v>
      </c>
      <c r="J141" s="4" t="s">
        <v>17</v>
      </c>
      <c r="K141" s="3">
        <v>42572</v>
      </c>
      <c r="L141" s="4">
        <v>27</v>
      </c>
      <c r="M141" s="4" t="s">
        <v>14</v>
      </c>
      <c r="N141" s="6">
        <v>440.3</v>
      </c>
      <c r="O141" s="4">
        <v>32</v>
      </c>
      <c r="P141" s="4">
        <v>0</v>
      </c>
      <c r="Q141" s="6" t="s">
        <v>5</v>
      </c>
      <c r="R141" s="6" t="s">
        <v>5</v>
      </c>
      <c r="S141" s="7">
        <v>5.2050000000000001</v>
      </c>
      <c r="T141" s="7">
        <v>2.605</v>
      </c>
      <c r="U141">
        <v>8.8179999999999996</v>
      </c>
      <c r="V141">
        <v>12.401999999999999</v>
      </c>
      <c r="W141" s="7">
        <v>5.1159999999999997</v>
      </c>
      <c r="X141" s="7">
        <v>2.5840000000000001</v>
      </c>
      <c r="Y141">
        <v>8.718</v>
      </c>
      <c r="Z141">
        <v>12.22</v>
      </c>
      <c r="AA141" s="2">
        <f t="shared" si="40"/>
        <v>5.1604999999999999</v>
      </c>
      <c r="AB141" s="2">
        <f t="shared" si="41"/>
        <v>2.5945</v>
      </c>
      <c r="AC141" s="2">
        <f t="shared" si="42"/>
        <v>8.7680000000000007</v>
      </c>
      <c r="AD141" s="2">
        <f t="shared" si="43"/>
        <v>12.311</v>
      </c>
      <c r="AE141" s="2">
        <f t="shared" si="44"/>
        <v>1.9890152245133936</v>
      </c>
      <c r="AF141" s="2">
        <f t="shared" si="45"/>
        <v>0.73364222087682751</v>
      </c>
      <c r="AG141">
        <v>0</v>
      </c>
    </row>
    <row r="142" spans="1:33">
      <c r="A142" s="4">
        <v>82</v>
      </c>
      <c r="B142" s="4">
        <v>147</v>
      </c>
      <c r="C142" s="4" t="s">
        <v>2</v>
      </c>
      <c r="D142" s="4">
        <v>8</v>
      </c>
      <c r="E142" s="4">
        <v>4</v>
      </c>
      <c r="F142" s="4" t="s">
        <v>5</v>
      </c>
      <c r="G142" s="4" t="s">
        <v>5</v>
      </c>
      <c r="H142" s="5">
        <v>42560</v>
      </c>
      <c r="I142" s="4">
        <v>15</v>
      </c>
      <c r="J142" s="4" t="s">
        <v>17</v>
      </c>
      <c r="K142" s="8">
        <v>42572</v>
      </c>
      <c r="L142" s="4">
        <v>27</v>
      </c>
      <c r="M142" s="4" t="s">
        <v>16</v>
      </c>
      <c r="N142" s="6">
        <v>423.6</v>
      </c>
      <c r="O142" s="4" t="s">
        <v>5</v>
      </c>
      <c r="P142" s="4" t="s">
        <v>5</v>
      </c>
      <c r="Q142" s="6">
        <v>14.7</v>
      </c>
      <c r="R142" s="6">
        <v>3</v>
      </c>
      <c r="S142" s="7">
        <v>5.3390000000000004</v>
      </c>
      <c r="T142" s="7">
        <v>2.577</v>
      </c>
      <c r="U142">
        <v>8.7189999999999994</v>
      </c>
      <c r="V142">
        <v>12.561999999999999</v>
      </c>
      <c r="W142" s="7">
        <v>5.1509999999999998</v>
      </c>
      <c r="X142" s="7">
        <v>2.5659999999999998</v>
      </c>
      <c r="Y142">
        <v>8.4469999999999992</v>
      </c>
      <c r="Z142">
        <v>12.249000000000001</v>
      </c>
      <c r="AA142" s="2">
        <f t="shared" si="40"/>
        <v>5.2450000000000001</v>
      </c>
      <c r="AB142" s="2">
        <f t="shared" si="41"/>
        <v>2.5714999999999999</v>
      </c>
      <c r="AC142" s="2">
        <f t="shared" si="42"/>
        <v>8.5829999999999984</v>
      </c>
      <c r="AD142" s="2">
        <f t="shared" si="43"/>
        <v>12.4055</v>
      </c>
      <c r="AE142" s="2">
        <f t="shared" si="44"/>
        <v>2.0396655648454209</v>
      </c>
      <c r="AF142" s="2">
        <f t="shared" si="45"/>
        <v>0.70747498548379029</v>
      </c>
      <c r="AG142">
        <v>0</v>
      </c>
    </row>
    <row r="143" spans="1:33">
      <c r="A143" s="4">
        <v>83</v>
      </c>
      <c r="B143" s="4">
        <v>148</v>
      </c>
      <c r="C143" s="4" t="s">
        <v>2</v>
      </c>
      <c r="D143" s="4">
        <v>8</v>
      </c>
      <c r="E143" s="4">
        <v>4</v>
      </c>
      <c r="F143" s="4" t="s">
        <v>8</v>
      </c>
      <c r="G143" s="4" t="s">
        <v>5</v>
      </c>
      <c r="H143" s="3">
        <v>42560</v>
      </c>
      <c r="I143" s="4">
        <v>15</v>
      </c>
      <c r="J143" s="4" t="s">
        <v>15</v>
      </c>
      <c r="K143" s="8">
        <v>42571</v>
      </c>
      <c r="L143" s="4">
        <v>26</v>
      </c>
      <c r="M143" s="4" t="s">
        <v>14</v>
      </c>
      <c r="N143" s="6">
        <v>204.4</v>
      </c>
      <c r="O143" s="4">
        <v>22</v>
      </c>
      <c r="P143" s="4">
        <v>0</v>
      </c>
      <c r="Q143" s="6" t="s">
        <v>5</v>
      </c>
      <c r="R143" s="6" t="s">
        <v>5</v>
      </c>
      <c r="S143" s="7">
        <v>4.8929999999999998</v>
      </c>
      <c r="T143" s="7">
        <v>2.419</v>
      </c>
      <c r="U143">
        <v>7.88</v>
      </c>
      <c r="V143">
        <v>11.641999999999999</v>
      </c>
      <c r="W143" s="7">
        <v>4.9859999999999998</v>
      </c>
      <c r="X143" s="7">
        <v>2.4129999999999998</v>
      </c>
      <c r="Y143">
        <v>7.7910000000000004</v>
      </c>
      <c r="Z143">
        <v>11.725</v>
      </c>
      <c r="AA143" s="2">
        <f t="shared" si="40"/>
        <v>4.9394999999999998</v>
      </c>
      <c r="AB143" s="2">
        <f t="shared" si="41"/>
        <v>2.4159999999999999</v>
      </c>
      <c r="AC143" s="2">
        <f t="shared" si="42"/>
        <v>7.8354999999999997</v>
      </c>
      <c r="AD143" s="2">
        <f t="shared" si="43"/>
        <v>11.683499999999999</v>
      </c>
      <c r="AE143" s="2">
        <f t="shared" si="44"/>
        <v>2.0444950331125828</v>
      </c>
      <c r="AF143" s="2">
        <f t="shared" si="45"/>
        <v>0.71215965344018128</v>
      </c>
      <c r="AG143">
        <v>4</v>
      </c>
    </row>
    <row r="144" spans="1:33">
      <c r="A144" s="4">
        <v>84</v>
      </c>
      <c r="B144" s="4">
        <v>149</v>
      </c>
      <c r="C144" s="4" t="s">
        <v>2</v>
      </c>
      <c r="D144" s="4">
        <v>8</v>
      </c>
      <c r="E144" s="4">
        <v>3</v>
      </c>
      <c r="F144" s="4" t="s">
        <v>5</v>
      </c>
      <c r="G144" s="4" t="s">
        <v>5</v>
      </c>
      <c r="H144" s="8">
        <v>42561</v>
      </c>
      <c r="I144" s="4">
        <v>16</v>
      </c>
      <c r="J144" s="4" t="s">
        <v>17</v>
      </c>
      <c r="K144" s="8">
        <v>42573</v>
      </c>
      <c r="L144" s="4">
        <v>28</v>
      </c>
      <c r="M144" s="4" t="s">
        <v>16</v>
      </c>
      <c r="N144" s="6">
        <v>392.9</v>
      </c>
      <c r="O144" s="4" t="s">
        <v>5</v>
      </c>
      <c r="P144" s="4" t="s">
        <v>5</v>
      </c>
      <c r="Q144" s="6">
        <v>10.7</v>
      </c>
      <c r="R144" s="6">
        <v>2.1</v>
      </c>
      <c r="S144" s="7">
        <v>5.2430000000000003</v>
      </c>
      <c r="T144" s="7">
        <v>2.5750000000000002</v>
      </c>
      <c r="U144">
        <v>8.7270000000000003</v>
      </c>
      <c r="V144">
        <v>12.356</v>
      </c>
      <c r="W144" s="7">
        <v>5.1349999999999998</v>
      </c>
      <c r="X144" s="7">
        <v>2.573</v>
      </c>
      <c r="Y144">
        <v>8.7859999999999996</v>
      </c>
      <c r="Z144">
        <v>12.333</v>
      </c>
      <c r="AA144" s="2">
        <f t="shared" si="40"/>
        <v>5.1890000000000001</v>
      </c>
      <c r="AB144" s="2">
        <f t="shared" si="41"/>
        <v>2.5739999999999998</v>
      </c>
      <c r="AC144" s="2">
        <f t="shared" si="42"/>
        <v>8.7564999999999991</v>
      </c>
      <c r="AD144" s="2">
        <f t="shared" si="43"/>
        <v>12.3445</v>
      </c>
      <c r="AE144" s="2">
        <f t="shared" si="44"/>
        <v>2.0159285159285161</v>
      </c>
      <c r="AF144" s="2">
        <f t="shared" si="45"/>
        <v>0.72587794317147836</v>
      </c>
      <c r="AG144">
        <v>3</v>
      </c>
    </row>
    <row r="145" spans="1:33">
      <c r="A145" s="4">
        <v>173</v>
      </c>
      <c r="B145" s="4">
        <v>151</v>
      </c>
      <c r="C145" s="4" t="s">
        <v>3</v>
      </c>
      <c r="D145" s="4">
        <v>8</v>
      </c>
      <c r="E145" s="4">
        <v>4</v>
      </c>
      <c r="F145" s="4" t="s">
        <v>5</v>
      </c>
      <c r="G145" s="4" t="s">
        <v>5</v>
      </c>
      <c r="H145" s="8">
        <v>42561</v>
      </c>
      <c r="I145" s="4">
        <v>16</v>
      </c>
      <c r="J145" s="4" t="s">
        <v>15</v>
      </c>
      <c r="K145" s="8">
        <v>42573</v>
      </c>
      <c r="L145" s="4">
        <v>28</v>
      </c>
      <c r="M145" s="4" t="s">
        <v>14</v>
      </c>
      <c r="N145" s="6">
        <v>334.3</v>
      </c>
      <c r="O145" s="6">
        <v>0</v>
      </c>
      <c r="P145" s="6">
        <v>0</v>
      </c>
      <c r="Q145" s="6" t="s">
        <v>5</v>
      </c>
      <c r="R145" s="6" t="s">
        <v>5</v>
      </c>
      <c r="S145" s="7">
        <v>5.1429999999999998</v>
      </c>
      <c r="T145" s="7">
        <v>2.6619999999999999</v>
      </c>
      <c r="U145">
        <v>8.8729999999999993</v>
      </c>
      <c r="V145">
        <v>12.331</v>
      </c>
      <c r="W145" s="7">
        <v>5.03</v>
      </c>
      <c r="X145" s="7">
        <v>2.6509999999999998</v>
      </c>
      <c r="Y145">
        <v>8.6989999999999998</v>
      </c>
      <c r="Z145">
        <v>12.157</v>
      </c>
      <c r="AA145" s="2">
        <f t="shared" si="40"/>
        <v>5.0865</v>
      </c>
      <c r="AB145" s="2">
        <f t="shared" si="41"/>
        <v>2.6564999999999999</v>
      </c>
      <c r="AC145" s="2">
        <f t="shared" si="42"/>
        <v>8.7859999999999996</v>
      </c>
      <c r="AD145" s="2">
        <f t="shared" si="43"/>
        <v>12.244</v>
      </c>
      <c r="AE145" s="2">
        <f t="shared" si="44"/>
        <v>1.914737436476567</v>
      </c>
      <c r="AF145" s="2">
        <f t="shared" si="45"/>
        <v>0.73965017011306455</v>
      </c>
      <c r="AG145">
        <v>3</v>
      </c>
    </row>
    <row r="146" spans="1:33">
      <c r="A146" s="4">
        <v>174</v>
      </c>
      <c r="B146" s="4">
        <v>152</v>
      </c>
      <c r="C146" s="4" t="s">
        <v>3</v>
      </c>
      <c r="D146" s="4">
        <v>8</v>
      </c>
      <c r="E146" s="4">
        <v>4</v>
      </c>
      <c r="F146" s="4" t="s">
        <v>5</v>
      </c>
      <c r="G146" s="4" t="s">
        <v>5</v>
      </c>
      <c r="H146" s="8">
        <v>42561</v>
      </c>
      <c r="I146" s="4">
        <v>16</v>
      </c>
      <c r="J146" s="4" t="s">
        <v>17</v>
      </c>
      <c r="K146" s="8">
        <v>42573</v>
      </c>
      <c r="L146" s="4">
        <v>28</v>
      </c>
      <c r="M146" s="4" t="s">
        <v>16</v>
      </c>
      <c r="N146" s="6">
        <v>390.9</v>
      </c>
      <c r="O146" s="4" t="s">
        <v>5</v>
      </c>
      <c r="P146" s="4" t="s">
        <v>5</v>
      </c>
      <c r="Q146" s="6">
        <v>8.3000000000000007</v>
      </c>
      <c r="R146" s="6">
        <v>1.7</v>
      </c>
      <c r="S146" s="7">
        <v>5.1070000000000002</v>
      </c>
      <c r="T146" s="7">
        <v>2.5649999999999999</v>
      </c>
      <c r="U146">
        <v>8.6059999999999999</v>
      </c>
      <c r="V146">
        <v>12.208</v>
      </c>
      <c r="W146" s="7">
        <v>5.0069999999999997</v>
      </c>
      <c r="X146" s="7">
        <v>2.5710000000000002</v>
      </c>
      <c r="Y146">
        <v>8.5299999999999994</v>
      </c>
      <c r="Z146">
        <v>12.019</v>
      </c>
      <c r="AA146" s="2">
        <f t="shared" si="40"/>
        <v>5.0570000000000004</v>
      </c>
      <c r="AB146" s="2">
        <f t="shared" si="41"/>
        <v>2.5680000000000001</v>
      </c>
      <c r="AC146" s="2">
        <f t="shared" si="42"/>
        <v>8.5679999999999996</v>
      </c>
      <c r="AD146" s="2">
        <f t="shared" si="43"/>
        <v>12.1135</v>
      </c>
      <c r="AE146" s="2">
        <f t="shared" si="44"/>
        <v>1.9692367601246108</v>
      </c>
      <c r="AF146" s="2">
        <f t="shared" si="45"/>
        <v>0.74203129996112616</v>
      </c>
      <c r="AG146">
        <v>0</v>
      </c>
    </row>
    <row r="147" spans="1:33">
      <c r="A147" s="4">
        <v>175</v>
      </c>
      <c r="B147" s="4">
        <v>153</v>
      </c>
      <c r="C147" s="4" t="s">
        <v>3</v>
      </c>
      <c r="D147" s="4">
        <v>8</v>
      </c>
      <c r="E147" s="4">
        <v>4</v>
      </c>
      <c r="F147" s="4" t="s">
        <v>5</v>
      </c>
      <c r="G147" s="4" t="s">
        <v>5</v>
      </c>
      <c r="H147" s="3">
        <v>42561</v>
      </c>
      <c r="I147" s="4">
        <v>16</v>
      </c>
      <c r="J147" s="4" t="s">
        <v>15</v>
      </c>
      <c r="K147" s="8">
        <v>42573</v>
      </c>
      <c r="L147" s="4">
        <v>28</v>
      </c>
      <c r="M147" s="4" t="s">
        <v>16</v>
      </c>
      <c r="N147" s="6">
        <v>393.4</v>
      </c>
      <c r="O147" s="4" t="s">
        <v>5</v>
      </c>
      <c r="P147" s="4" t="s">
        <v>5</v>
      </c>
      <c r="Q147" s="6">
        <v>13.7</v>
      </c>
      <c r="R147" s="6">
        <v>2.2000000000000002</v>
      </c>
      <c r="S147" s="7">
        <v>4.82</v>
      </c>
      <c r="T147" s="7">
        <v>2.5779999999999998</v>
      </c>
      <c r="U147">
        <v>8.3610000000000007</v>
      </c>
      <c r="V147">
        <v>11.804</v>
      </c>
      <c r="W147" s="7">
        <v>4.7880000000000003</v>
      </c>
      <c r="X147" s="7">
        <v>2.6219999999999999</v>
      </c>
      <c r="Y147">
        <v>8.4600000000000009</v>
      </c>
      <c r="Z147">
        <v>11.835000000000001</v>
      </c>
      <c r="AA147" s="2">
        <f t="shared" si="40"/>
        <v>4.8040000000000003</v>
      </c>
      <c r="AB147" s="2">
        <f t="shared" si="41"/>
        <v>2.5999999999999996</v>
      </c>
      <c r="AC147" s="2">
        <f t="shared" si="42"/>
        <v>8.4105000000000008</v>
      </c>
      <c r="AD147" s="2">
        <f t="shared" si="43"/>
        <v>11.819500000000001</v>
      </c>
      <c r="AE147" s="2">
        <f t="shared" si="44"/>
        <v>1.847692307692308</v>
      </c>
      <c r="AF147" s="2">
        <f t="shared" si="45"/>
        <v>0.75900336711517347</v>
      </c>
      <c r="AG147">
        <v>0</v>
      </c>
    </row>
    <row r="148" spans="1:33">
      <c r="A148" s="4">
        <v>176</v>
      </c>
      <c r="B148" s="4">
        <v>154</v>
      </c>
      <c r="C148" s="4" t="s">
        <v>3</v>
      </c>
      <c r="D148" s="4">
        <v>8</v>
      </c>
      <c r="E148" s="4">
        <v>4</v>
      </c>
      <c r="F148" s="4" t="s">
        <v>5</v>
      </c>
      <c r="G148" s="4" t="s">
        <v>5</v>
      </c>
      <c r="H148" s="8">
        <v>42561</v>
      </c>
      <c r="I148" s="4">
        <v>16</v>
      </c>
      <c r="J148" s="4" t="s">
        <v>15</v>
      </c>
      <c r="K148" s="8">
        <v>42574</v>
      </c>
      <c r="L148" s="4">
        <v>29</v>
      </c>
      <c r="M148" s="4" t="s">
        <v>16</v>
      </c>
      <c r="N148" s="6">
        <v>353.7</v>
      </c>
      <c r="O148" s="4" t="s">
        <v>5</v>
      </c>
      <c r="P148" s="4" t="s">
        <v>5</v>
      </c>
      <c r="Q148" s="6">
        <v>10.3</v>
      </c>
      <c r="R148" s="6">
        <v>2.7</v>
      </c>
      <c r="S148" s="7">
        <v>5.09</v>
      </c>
      <c r="T148" s="7">
        <v>2.63</v>
      </c>
      <c r="U148">
        <v>8.9710000000000001</v>
      </c>
      <c r="V148">
        <v>12.407999999999999</v>
      </c>
      <c r="W148" s="7">
        <v>5.1310000000000002</v>
      </c>
      <c r="X148" s="7">
        <v>2.6659999999999999</v>
      </c>
      <c r="Y148">
        <v>8.9939999999999998</v>
      </c>
      <c r="Z148">
        <v>12.371</v>
      </c>
      <c r="AA148" s="2">
        <f t="shared" si="40"/>
        <v>5.1105</v>
      </c>
      <c r="AB148" s="2">
        <f t="shared" si="41"/>
        <v>2.6479999999999997</v>
      </c>
      <c r="AC148" s="2">
        <f t="shared" si="42"/>
        <v>8.9824999999999999</v>
      </c>
      <c r="AD148" s="2">
        <f t="shared" si="43"/>
        <v>12.3895</v>
      </c>
      <c r="AE148" s="2">
        <f t="shared" si="44"/>
        <v>1.9299471299093658</v>
      </c>
      <c r="AF148" s="2">
        <f t="shared" si="45"/>
        <v>0.73850447869639868</v>
      </c>
      <c r="AG148">
        <v>0</v>
      </c>
    </row>
    <row r="149" spans="1:33">
      <c r="A149" s="4">
        <v>177</v>
      </c>
      <c r="B149" s="4">
        <v>155</v>
      </c>
      <c r="C149" s="4" t="s">
        <v>3</v>
      </c>
      <c r="D149" s="4">
        <v>8</v>
      </c>
      <c r="E149" s="4">
        <v>4</v>
      </c>
      <c r="F149" s="4" t="s">
        <v>5</v>
      </c>
      <c r="G149" s="4" t="s">
        <v>5</v>
      </c>
      <c r="H149" s="3">
        <v>42561</v>
      </c>
      <c r="I149" s="4">
        <v>16</v>
      </c>
      <c r="J149" s="4" t="s">
        <v>15</v>
      </c>
      <c r="K149" s="8">
        <v>42573</v>
      </c>
      <c r="L149" s="4">
        <v>28</v>
      </c>
      <c r="M149" s="4" t="s">
        <v>14</v>
      </c>
      <c r="N149" s="6">
        <v>371.9</v>
      </c>
      <c r="O149" s="4">
        <v>0</v>
      </c>
      <c r="P149" s="4">
        <v>0</v>
      </c>
      <c r="Q149" s="6" t="s">
        <v>5</v>
      </c>
      <c r="R149" s="6" t="s">
        <v>5</v>
      </c>
      <c r="S149" s="7">
        <v>5</v>
      </c>
      <c r="T149" s="7">
        <v>2.5790000000000002</v>
      </c>
      <c r="U149">
        <v>8.6440000000000001</v>
      </c>
      <c r="V149">
        <v>12.135999999999999</v>
      </c>
      <c r="W149" s="7">
        <v>5.1230000000000002</v>
      </c>
      <c r="X149" s="7">
        <v>2.6320000000000001</v>
      </c>
      <c r="Y149">
        <v>8.7780000000000005</v>
      </c>
      <c r="Z149">
        <v>12.33</v>
      </c>
      <c r="AA149" s="2">
        <f t="shared" si="40"/>
        <v>5.0615000000000006</v>
      </c>
      <c r="AB149" s="2">
        <f t="shared" si="41"/>
        <v>2.6055000000000001</v>
      </c>
      <c r="AC149" s="2">
        <f t="shared" si="42"/>
        <v>8.7110000000000003</v>
      </c>
      <c r="AD149" s="2">
        <f t="shared" si="43"/>
        <v>12.233000000000001</v>
      </c>
      <c r="AE149" s="2">
        <f t="shared" si="44"/>
        <v>1.9426213778545385</v>
      </c>
      <c r="AF149" s="2">
        <f t="shared" si="45"/>
        <v>0.72556994921916051</v>
      </c>
      <c r="AG149">
        <v>4</v>
      </c>
    </row>
    <row r="150" spans="1:33">
      <c r="A150" s="4">
        <v>178</v>
      </c>
      <c r="B150" s="4">
        <v>156</v>
      </c>
      <c r="C150" s="4" t="s">
        <v>3</v>
      </c>
      <c r="D150" s="4">
        <v>8</v>
      </c>
      <c r="E150" s="4">
        <v>3</v>
      </c>
      <c r="F150" s="4" t="s">
        <v>5</v>
      </c>
      <c r="G150" s="4" t="s">
        <v>5</v>
      </c>
      <c r="H150" s="3">
        <v>42561</v>
      </c>
      <c r="I150" s="4">
        <v>16</v>
      </c>
      <c r="J150" s="4" t="s">
        <v>15</v>
      </c>
      <c r="K150" s="8">
        <v>42574</v>
      </c>
      <c r="L150" s="4">
        <v>29</v>
      </c>
      <c r="M150" s="4" t="s">
        <v>16</v>
      </c>
      <c r="N150" s="6">
        <v>404.2</v>
      </c>
      <c r="O150" s="4" t="s">
        <v>5</v>
      </c>
      <c r="P150" s="4" t="s">
        <v>5</v>
      </c>
      <c r="Q150" s="6">
        <v>11.4</v>
      </c>
      <c r="R150" s="6">
        <v>2.7</v>
      </c>
      <c r="S150" s="7">
        <v>5.024</v>
      </c>
      <c r="T150" s="7">
        <v>2.5630000000000002</v>
      </c>
      <c r="U150">
        <v>8.5</v>
      </c>
      <c r="V150">
        <v>12.173</v>
      </c>
      <c r="W150" s="7">
        <v>5.0540000000000003</v>
      </c>
      <c r="X150" s="7">
        <v>2.5760000000000001</v>
      </c>
      <c r="Y150">
        <v>8.4710000000000001</v>
      </c>
      <c r="Z150">
        <v>12.098000000000001</v>
      </c>
      <c r="AA150" s="2">
        <f t="shared" si="40"/>
        <v>5.0389999999999997</v>
      </c>
      <c r="AB150" s="2">
        <f t="shared" si="41"/>
        <v>2.5695000000000001</v>
      </c>
      <c r="AC150" s="2">
        <f t="shared" si="42"/>
        <v>8.4855</v>
      </c>
      <c r="AD150" s="2">
        <f t="shared" si="43"/>
        <v>12.1355</v>
      </c>
      <c r="AE150" s="2">
        <f t="shared" si="44"/>
        <v>1.9610819225530256</v>
      </c>
      <c r="AF150" s="2">
        <f t="shared" si="45"/>
        <v>0.72730636017241601</v>
      </c>
      <c r="AG150">
        <v>1</v>
      </c>
    </row>
    <row r="151" spans="1:33">
      <c r="A151" s="4">
        <v>179</v>
      </c>
      <c r="B151" s="4">
        <v>157</v>
      </c>
      <c r="C151" s="4" t="s">
        <v>3</v>
      </c>
      <c r="D151" s="4">
        <v>8</v>
      </c>
      <c r="E151" s="4">
        <v>4</v>
      </c>
      <c r="F151" s="4" t="s">
        <v>5</v>
      </c>
      <c r="G151" s="4" t="s">
        <v>8</v>
      </c>
      <c r="H151" s="3">
        <v>42561</v>
      </c>
      <c r="I151" s="4">
        <v>16</v>
      </c>
      <c r="J151" s="4" t="s">
        <v>17</v>
      </c>
      <c r="K151" s="8">
        <v>42573</v>
      </c>
      <c r="L151" s="4">
        <v>28</v>
      </c>
      <c r="M151" s="4" t="s">
        <v>14</v>
      </c>
      <c r="N151" s="6">
        <v>368.1</v>
      </c>
      <c r="O151" s="4">
        <v>0</v>
      </c>
      <c r="P151" s="4">
        <v>0</v>
      </c>
      <c r="Q151" s="6" t="s">
        <v>5</v>
      </c>
      <c r="R151" s="6" t="s">
        <v>5</v>
      </c>
      <c r="S151" s="7">
        <v>4.8339999999999996</v>
      </c>
      <c r="T151" s="7">
        <v>2.516</v>
      </c>
      <c r="U151">
        <v>8.1159999999999997</v>
      </c>
      <c r="V151">
        <v>11.695</v>
      </c>
      <c r="W151" s="7">
        <v>4.9379999999999997</v>
      </c>
      <c r="X151" s="7">
        <v>2.5190000000000001</v>
      </c>
      <c r="Y151">
        <v>8.0909999999999993</v>
      </c>
      <c r="Z151">
        <v>11.855</v>
      </c>
      <c r="AA151" s="2">
        <f t="shared" si="40"/>
        <v>4.8859999999999992</v>
      </c>
      <c r="AB151" s="2">
        <f t="shared" si="41"/>
        <v>2.5175000000000001</v>
      </c>
      <c r="AC151" s="2">
        <f t="shared" si="42"/>
        <v>8.1035000000000004</v>
      </c>
      <c r="AD151" s="2">
        <f t="shared" si="43"/>
        <v>11.775</v>
      </c>
      <c r="AE151" s="2">
        <f t="shared" si="44"/>
        <v>1.9408142999006948</v>
      </c>
      <c r="AF151" s="2">
        <f t="shared" si="45"/>
        <v>0.72345071227977764</v>
      </c>
      <c r="AG151">
        <v>0</v>
      </c>
    </row>
    <row r="152" spans="1:33">
      <c r="A152" s="4">
        <v>180</v>
      </c>
      <c r="B152" s="4">
        <v>158</v>
      </c>
      <c r="C152" s="4" t="s">
        <v>3</v>
      </c>
      <c r="D152" s="4">
        <v>8</v>
      </c>
      <c r="E152" s="4">
        <v>4</v>
      </c>
      <c r="F152" s="4" t="s">
        <v>5</v>
      </c>
      <c r="G152" s="4" t="s">
        <v>5</v>
      </c>
      <c r="H152" s="3">
        <v>42561</v>
      </c>
      <c r="I152" s="4">
        <v>16</v>
      </c>
      <c r="J152" s="4" t="s">
        <v>15</v>
      </c>
      <c r="K152" s="8">
        <v>42573</v>
      </c>
      <c r="L152" s="4">
        <v>28</v>
      </c>
      <c r="M152" s="4" t="s">
        <v>16</v>
      </c>
      <c r="N152" s="6">
        <v>334.2</v>
      </c>
      <c r="O152" s="4" t="s">
        <v>5</v>
      </c>
      <c r="P152" s="4" t="s">
        <v>5</v>
      </c>
      <c r="Q152" s="6">
        <v>11.8</v>
      </c>
      <c r="R152" s="6">
        <v>2.6</v>
      </c>
      <c r="S152" s="7">
        <v>4.9050000000000002</v>
      </c>
      <c r="T152" s="7">
        <v>2.5510000000000002</v>
      </c>
      <c r="U152">
        <v>8.1280000000000001</v>
      </c>
      <c r="V152">
        <v>11.8</v>
      </c>
      <c r="W152" s="7">
        <v>4.9560000000000004</v>
      </c>
      <c r="X152" s="7">
        <v>2.5539999999999998</v>
      </c>
      <c r="Y152">
        <v>8.2189999999999994</v>
      </c>
      <c r="Z152">
        <v>11.923</v>
      </c>
      <c r="AA152" s="2">
        <f t="shared" si="40"/>
        <v>4.9305000000000003</v>
      </c>
      <c r="AB152" s="2">
        <f t="shared" si="41"/>
        <v>2.5525000000000002</v>
      </c>
      <c r="AC152" s="2">
        <f t="shared" si="42"/>
        <v>8.1735000000000007</v>
      </c>
      <c r="AD152" s="2">
        <f t="shared" si="43"/>
        <v>11.861499999999999</v>
      </c>
      <c r="AE152" s="2">
        <f t="shared" si="44"/>
        <v>1.931635651322233</v>
      </c>
      <c r="AF152" s="2">
        <f t="shared" si="45"/>
        <v>0.72653703388868329</v>
      </c>
      <c r="AG152">
        <v>5</v>
      </c>
    </row>
    <row r="153" spans="1:33">
      <c r="A153" s="4">
        <v>181</v>
      </c>
      <c r="B153" s="4">
        <v>159</v>
      </c>
      <c r="C153" s="4" t="s">
        <v>3</v>
      </c>
      <c r="D153" s="4">
        <v>8</v>
      </c>
      <c r="E153" s="4">
        <v>4</v>
      </c>
      <c r="F153" s="4" t="s">
        <v>5</v>
      </c>
      <c r="G153" s="4" t="s">
        <v>10</v>
      </c>
      <c r="H153" s="3">
        <v>42561</v>
      </c>
      <c r="I153" s="4">
        <v>16</v>
      </c>
      <c r="J153" s="4" t="s">
        <v>17</v>
      </c>
      <c r="K153" s="8">
        <v>42574</v>
      </c>
      <c r="L153" s="4">
        <v>29</v>
      </c>
      <c r="M153" s="4" t="s">
        <v>5</v>
      </c>
      <c r="N153" s="4" t="s">
        <v>5</v>
      </c>
      <c r="O153" s="4" t="s">
        <v>5</v>
      </c>
      <c r="P153" s="4" t="s">
        <v>5</v>
      </c>
      <c r="Q153" s="4" t="s">
        <v>5</v>
      </c>
      <c r="R153" s="4" t="s">
        <v>5</v>
      </c>
      <c r="S153" s="4" t="s">
        <v>5</v>
      </c>
      <c r="T153" s="4" t="s">
        <v>5</v>
      </c>
      <c r="U153" s="4" t="s">
        <v>5</v>
      </c>
      <c r="V153" s="4" t="s">
        <v>5</v>
      </c>
      <c r="W153" s="4" t="s">
        <v>5</v>
      </c>
      <c r="X153" s="4" t="s">
        <v>5</v>
      </c>
      <c r="Y153" s="4" t="s">
        <v>5</v>
      </c>
      <c r="Z153" s="4" t="s">
        <v>5</v>
      </c>
      <c r="AA153" s="2" t="s">
        <v>5</v>
      </c>
      <c r="AB153" s="2" t="s">
        <v>5</v>
      </c>
      <c r="AC153" s="2" t="s">
        <v>5</v>
      </c>
      <c r="AD153" s="2" t="s">
        <v>5</v>
      </c>
      <c r="AE153" s="2" t="s">
        <v>5</v>
      </c>
      <c r="AF153" s="2" t="s">
        <v>5</v>
      </c>
      <c r="AG153" s="2" t="s">
        <v>5</v>
      </c>
    </row>
    <row r="154" spans="1:33">
      <c r="A154" s="4">
        <v>182</v>
      </c>
      <c r="B154" s="4">
        <v>160</v>
      </c>
      <c r="C154" s="4" t="s">
        <v>3</v>
      </c>
      <c r="D154" s="4">
        <v>9</v>
      </c>
      <c r="E154" s="4">
        <v>3</v>
      </c>
      <c r="F154" s="4" t="s">
        <v>5</v>
      </c>
      <c r="G154" s="4" t="s">
        <v>5</v>
      </c>
      <c r="H154" s="8">
        <v>42562</v>
      </c>
      <c r="I154" s="4">
        <v>17</v>
      </c>
      <c r="J154" s="4" t="s">
        <v>17</v>
      </c>
      <c r="K154" s="8">
        <v>42575</v>
      </c>
      <c r="L154" s="4">
        <v>30</v>
      </c>
      <c r="M154" s="4" t="s">
        <v>16</v>
      </c>
      <c r="N154" s="6">
        <v>449.5</v>
      </c>
      <c r="O154" s="4" t="s">
        <v>5</v>
      </c>
      <c r="P154" s="4" t="s">
        <v>5</v>
      </c>
      <c r="Q154" s="6">
        <v>8.8000000000000007</v>
      </c>
      <c r="R154" s="6">
        <v>2</v>
      </c>
      <c r="S154" s="7">
        <v>5.1239999999999997</v>
      </c>
      <c r="T154" s="7">
        <v>2.5310000000000001</v>
      </c>
      <c r="U154">
        <v>8.2780000000000005</v>
      </c>
      <c r="V154">
        <v>12.125999999999999</v>
      </c>
      <c r="W154" s="7">
        <v>5.0730000000000004</v>
      </c>
      <c r="X154" s="7">
        <v>2.556</v>
      </c>
      <c r="Y154">
        <v>8.2759999999999998</v>
      </c>
      <c r="Z154">
        <v>12.058999999999999</v>
      </c>
      <c r="AA154" s="2">
        <f t="shared" ref="AA154:AA171" si="46">AVERAGE(S154,W154)</f>
        <v>5.0984999999999996</v>
      </c>
      <c r="AB154" s="2">
        <f t="shared" ref="AB154:AB171" si="47">AVERAGE(T154,X154)</f>
        <v>2.5434999999999999</v>
      </c>
      <c r="AC154" s="2">
        <f t="shared" ref="AC154:AC171" si="48">AVERAGE(U154,Y154)</f>
        <v>8.277000000000001</v>
      </c>
      <c r="AD154" s="2">
        <f t="shared" ref="AD154:AD171" si="49">AVERAGE(V154,Z154)</f>
        <v>12.092499999999999</v>
      </c>
      <c r="AE154" s="2">
        <f t="shared" ref="AE154:AE171" si="50">AA154/AB154</f>
        <v>2.004521328877531</v>
      </c>
      <c r="AF154" s="2">
        <f t="shared" ref="AF154:AF159" si="51">4*PI()*Y154/Z154^2</f>
        <v>0.71516747611302856</v>
      </c>
      <c r="AG154" t="s">
        <v>5</v>
      </c>
    </row>
    <row r="155" spans="1:33">
      <c r="A155" s="4">
        <v>183</v>
      </c>
      <c r="B155" s="4">
        <v>161</v>
      </c>
      <c r="C155" s="4" t="s">
        <v>3</v>
      </c>
      <c r="D155" s="4">
        <v>9</v>
      </c>
      <c r="E155" s="4">
        <v>3</v>
      </c>
      <c r="F155" s="4" t="s">
        <v>5</v>
      </c>
      <c r="G155" s="4" t="s">
        <v>8</v>
      </c>
      <c r="H155" s="8">
        <v>42561</v>
      </c>
      <c r="I155" s="4">
        <v>16</v>
      </c>
      <c r="J155" s="4" t="s">
        <v>15</v>
      </c>
      <c r="K155" s="8">
        <v>42574</v>
      </c>
      <c r="L155" s="4">
        <v>29</v>
      </c>
      <c r="M155" s="4" t="s">
        <v>16</v>
      </c>
      <c r="N155" s="6">
        <v>446.9</v>
      </c>
      <c r="O155" s="4" t="s">
        <v>5</v>
      </c>
      <c r="P155" s="4" t="s">
        <v>5</v>
      </c>
      <c r="Q155" s="6">
        <v>11.2</v>
      </c>
      <c r="R155" s="6">
        <v>2.8</v>
      </c>
      <c r="S155" s="7">
        <v>5.1870000000000003</v>
      </c>
      <c r="T155" s="7">
        <v>2.6509999999999998</v>
      </c>
      <c r="U155">
        <v>8.7940000000000005</v>
      </c>
      <c r="V155">
        <v>12.374000000000001</v>
      </c>
      <c r="W155" s="7">
        <v>5.19</v>
      </c>
      <c r="X155" s="7">
        <v>2.69</v>
      </c>
      <c r="Y155">
        <v>8.8770000000000007</v>
      </c>
      <c r="Z155">
        <v>12.433</v>
      </c>
      <c r="AA155" s="2">
        <f t="shared" si="46"/>
        <v>5.1885000000000003</v>
      </c>
      <c r="AB155" s="2">
        <f t="shared" si="47"/>
        <v>2.6704999999999997</v>
      </c>
      <c r="AC155" s="2">
        <f t="shared" si="48"/>
        <v>8.8354999999999997</v>
      </c>
      <c r="AD155" s="2">
        <f t="shared" si="49"/>
        <v>12.403500000000001</v>
      </c>
      <c r="AE155" s="2">
        <f t="shared" si="50"/>
        <v>1.9428945890282723</v>
      </c>
      <c r="AF155" s="2">
        <f t="shared" si="51"/>
        <v>0.72164601309858378</v>
      </c>
      <c r="AG155">
        <v>5</v>
      </c>
    </row>
    <row r="156" spans="1:33">
      <c r="A156" s="4">
        <v>184</v>
      </c>
      <c r="B156" s="4">
        <v>162</v>
      </c>
      <c r="C156" s="4" t="s">
        <v>3</v>
      </c>
      <c r="D156" s="4">
        <v>9</v>
      </c>
      <c r="E156" s="4">
        <v>3</v>
      </c>
      <c r="F156" s="4" t="s">
        <v>5</v>
      </c>
      <c r="G156" s="4">
        <v>5</v>
      </c>
      <c r="H156" s="8">
        <v>42562</v>
      </c>
      <c r="I156" s="4">
        <v>17</v>
      </c>
      <c r="J156" s="4" t="s">
        <v>17</v>
      </c>
      <c r="K156" s="8">
        <v>42575</v>
      </c>
      <c r="L156" s="4">
        <v>30</v>
      </c>
      <c r="M156" s="4" t="s">
        <v>14</v>
      </c>
      <c r="N156" s="6">
        <v>461.2</v>
      </c>
      <c r="O156" s="4">
        <v>50</v>
      </c>
      <c r="P156" s="4">
        <v>0</v>
      </c>
      <c r="Q156" s="6" t="s">
        <v>5</v>
      </c>
      <c r="R156" s="6" t="s">
        <v>5</v>
      </c>
      <c r="S156" s="7">
        <v>5.0810000000000004</v>
      </c>
      <c r="T156" s="7">
        <v>2.5880000000000001</v>
      </c>
      <c r="U156">
        <v>8.56</v>
      </c>
      <c r="V156">
        <v>12.154</v>
      </c>
      <c r="W156" s="7">
        <v>5.0830000000000002</v>
      </c>
      <c r="X156" s="7">
        <v>2.6230000000000002</v>
      </c>
      <c r="Y156">
        <v>8.5670000000000002</v>
      </c>
      <c r="Z156">
        <v>12.146000000000001</v>
      </c>
      <c r="AA156" s="2">
        <f t="shared" si="46"/>
        <v>5.0820000000000007</v>
      </c>
      <c r="AB156" s="2">
        <f t="shared" si="47"/>
        <v>2.6055000000000001</v>
      </c>
      <c r="AC156" s="2">
        <f t="shared" si="48"/>
        <v>8.5635000000000012</v>
      </c>
      <c r="AD156" s="2">
        <f t="shared" si="49"/>
        <v>12.15</v>
      </c>
      <c r="AE156" s="2">
        <f t="shared" si="50"/>
        <v>1.9504893494530802</v>
      </c>
      <c r="AF156" s="2">
        <f t="shared" si="51"/>
        <v>0.72974659517567153</v>
      </c>
      <c r="AG156">
        <v>5</v>
      </c>
    </row>
    <row r="157" spans="1:33">
      <c r="A157" s="4">
        <v>185</v>
      </c>
      <c r="B157" s="4">
        <v>163</v>
      </c>
      <c r="C157" s="4" t="s">
        <v>3</v>
      </c>
      <c r="D157" s="4">
        <v>9</v>
      </c>
      <c r="E157" s="4">
        <v>3</v>
      </c>
      <c r="F157" s="4" t="s">
        <v>5</v>
      </c>
      <c r="G157" s="4" t="s">
        <v>5</v>
      </c>
      <c r="H157" s="8">
        <v>42561</v>
      </c>
      <c r="I157" s="4">
        <v>16</v>
      </c>
      <c r="J157" s="4" t="s">
        <v>15</v>
      </c>
      <c r="K157" s="8">
        <v>42574</v>
      </c>
      <c r="L157" s="4">
        <v>29</v>
      </c>
      <c r="M157" s="4" t="s">
        <v>14</v>
      </c>
      <c r="N157" s="6">
        <v>400</v>
      </c>
      <c r="O157" s="6">
        <v>26</v>
      </c>
      <c r="P157" s="6" t="s">
        <v>5</v>
      </c>
      <c r="Q157" s="6" t="s">
        <v>5</v>
      </c>
      <c r="R157" s="6" t="s">
        <v>5</v>
      </c>
      <c r="S157" s="7">
        <v>5.3049999999999997</v>
      </c>
      <c r="T157" s="7">
        <v>2.4380000000000002</v>
      </c>
      <c r="U157">
        <v>8.3780000000000001</v>
      </c>
      <c r="V157">
        <v>12.276999999999999</v>
      </c>
      <c r="W157" s="7">
        <v>5.2539999999999996</v>
      </c>
      <c r="X157" s="7">
        <v>2.48</v>
      </c>
      <c r="Y157">
        <v>8.3650000000000002</v>
      </c>
      <c r="Z157">
        <v>12.317</v>
      </c>
      <c r="AA157" s="2">
        <f t="shared" si="46"/>
        <v>5.2794999999999996</v>
      </c>
      <c r="AB157" s="2">
        <f t="shared" si="47"/>
        <v>2.4590000000000001</v>
      </c>
      <c r="AC157" s="2">
        <f t="shared" si="48"/>
        <v>8.3715000000000011</v>
      </c>
      <c r="AD157" s="2">
        <f t="shared" si="49"/>
        <v>12.297000000000001</v>
      </c>
      <c r="AE157" s="2">
        <f t="shared" si="50"/>
        <v>2.1470109800732002</v>
      </c>
      <c r="AF157" s="2">
        <f t="shared" si="51"/>
        <v>0.69289260529853725</v>
      </c>
      <c r="AG157">
        <v>5</v>
      </c>
    </row>
    <row r="158" spans="1:33">
      <c r="A158" s="4">
        <v>186</v>
      </c>
      <c r="B158" s="4">
        <v>164</v>
      </c>
      <c r="C158" s="4" t="s">
        <v>3</v>
      </c>
      <c r="D158" s="4">
        <v>9</v>
      </c>
      <c r="E158" s="4">
        <v>3</v>
      </c>
      <c r="F158" s="4" t="s">
        <v>5</v>
      </c>
      <c r="G158" s="4">
        <v>5</v>
      </c>
      <c r="H158" s="8">
        <v>42563</v>
      </c>
      <c r="I158" s="4">
        <v>18</v>
      </c>
      <c r="J158" s="4" t="s">
        <v>15</v>
      </c>
      <c r="K158" s="8">
        <v>42575</v>
      </c>
      <c r="L158" s="4">
        <v>30</v>
      </c>
      <c r="M158" s="4" t="s">
        <v>14</v>
      </c>
      <c r="N158" s="6">
        <v>412.9</v>
      </c>
      <c r="O158" s="4">
        <v>0</v>
      </c>
      <c r="P158" s="4">
        <v>0</v>
      </c>
      <c r="Q158" s="6" t="s">
        <v>5</v>
      </c>
      <c r="R158" s="6" t="s">
        <v>5</v>
      </c>
      <c r="S158" s="7">
        <v>4.9930000000000003</v>
      </c>
      <c r="T158" s="7">
        <v>2.6150000000000002</v>
      </c>
      <c r="U158">
        <v>8.4559999999999995</v>
      </c>
      <c r="V158">
        <v>12.042999999999999</v>
      </c>
      <c r="W158" s="7">
        <v>5.0759999999999996</v>
      </c>
      <c r="X158" s="7">
        <v>2.6360000000000001</v>
      </c>
      <c r="Y158">
        <v>8.4979999999999993</v>
      </c>
      <c r="Z158">
        <v>12.148999999999999</v>
      </c>
      <c r="AA158" s="2">
        <f t="shared" si="46"/>
        <v>5.0344999999999995</v>
      </c>
      <c r="AB158" s="2">
        <f t="shared" si="47"/>
        <v>2.6255000000000002</v>
      </c>
      <c r="AC158" s="2">
        <f t="shared" si="48"/>
        <v>8.4770000000000003</v>
      </c>
      <c r="AD158" s="2">
        <f t="shared" si="49"/>
        <v>12.096</v>
      </c>
      <c r="AE158" s="2">
        <f t="shared" si="50"/>
        <v>1.9175395162826125</v>
      </c>
      <c r="AF158" s="2">
        <f t="shared" si="51"/>
        <v>0.72351164687179526</v>
      </c>
      <c r="AG158">
        <v>0</v>
      </c>
    </row>
    <row r="159" spans="1:33">
      <c r="A159" s="4">
        <v>187</v>
      </c>
      <c r="B159" s="4">
        <v>165</v>
      </c>
      <c r="C159" s="4" t="s">
        <v>3</v>
      </c>
      <c r="D159" s="4">
        <v>9</v>
      </c>
      <c r="E159" s="4">
        <v>3</v>
      </c>
      <c r="F159" s="4" t="s">
        <v>5</v>
      </c>
      <c r="G159" s="4">
        <v>5</v>
      </c>
      <c r="H159" s="8">
        <v>42563</v>
      </c>
      <c r="I159" s="4">
        <v>18</v>
      </c>
      <c r="J159" s="4" t="s">
        <v>17</v>
      </c>
      <c r="K159" s="8">
        <v>42576</v>
      </c>
      <c r="L159" s="4">
        <v>31</v>
      </c>
      <c r="M159" s="4" t="s">
        <v>16</v>
      </c>
      <c r="N159" s="6">
        <v>495.9</v>
      </c>
      <c r="O159" s="4" t="s">
        <v>5</v>
      </c>
      <c r="P159" s="4" t="s">
        <v>5</v>
      </c>
      <c r="Q159" s="6">
        <v>13.9</v>
      </c>
      <c r="R159" s="6">
        <v>2.6</v>
      </c>
      <c r="S159" s="7">
        <v>5.2839999999999998</v>
      </c>
      <c r="T159" s="7">
        <v>2.589</v>
      </c>
      <c r="U159">
        <v>8.9480000000000004</v>
      </c>
      <c r="V159">
        <v>12.613</v>
      </c>
      <c r="W159" s="7">
        <v>5.0730000000000004</v>
      </c>
      <c r="X159" s="7">
        <v>2.593</v>
      </c>
      <c r="Y159">
        <v>8.2029999999999994</v>
      </c>
      <c r="Z159">
        <v>12.282</v>
      </c>
      <c r="AA159" s="2">
        <f t="shared" si="46"/>
        <v>5.1784999999999997</v>
      </c>
      <c r="AB159" s="2">
        <f t="shared" si="47"/>
        <v>2.5910000000000002</v>
      </c>
      <c r="AC159" s="2">
        <f t="shared" si="48"/>
        <v>8.5754999999999999</v>
      </c>
      <c r="AD159" s="2">
        <f t="shared" si="49"/>
        <v>12.4475</v>
      </c>
      <c r="AE159" s="2">
        <f t="shared" si="50"/>
        <v>1.9986491702045539</v>
      </c>
      <c r="AF159" s="2">
        <f t="shared" si="51"/>
        <v>0.68335187357525529</v>
      </c>
      <c r="AG159">
        <v>0</v>
      </c>
    </row>
    <row r="160" spans="1:33">
      <c r="A160" s="4">
        <v>86</v>
      </c>
      <c r="B160" s="4">
        <v>166</v>
      </c>
      <c r="C160" s="4" t="s">
        <v>2</v>
      </c>
      <c r="D160" s="4">
        <v>9</v>
      </c>
      <c r="E160" s="4">
        <v>3</v>
      </c>
      <c r="F160" s="4" t="s">
        <v>5</v>
      </c>
      <c r="G160" s="4">
        <v>5</v>
      </c>
      <c r="H160" s="8">
        <v>42561</v>
      </c>
      <c r="I160" s="4">
        <v>16</v>
      </c>
      <c r="J160" s="4" t="s">
        <v>17</v>
      </c>
      <c r="K160" s="8">
        <v>42573</v>
      </c>
      <c r="L160" s="4">
        <v>28</v>
      </c>
      <c r="M160" s="4" t="s">
        <v>16</v>
      </c>
      <c r="N160" s="6">
        <v>470.6</v>
      </c>
      <c r="O160" s="4" t="s">
        <v>5</v>
      </c>
      <c r="P160" s="4" t="s">
        <v>5</v>
      </c>
      <c r="Q160" s="6">
        <v>15</v>
      </c>
      <c r="R160" s="6">
        <v>3.4</v>
      </c>
      <c r="S160" s="7">
        <v>5.0579999999999998</v>
      </c>
      <c r="T160" s="7">
        <v>2.63</v>
      </c>
      <c r="U160">
        <v>8.6959999999999997</v>
      </c>
      <c r="V160">
        <v>12.198</v>
      </c>
      <c r="W160" s="7">
        <v>4.7869999999999999</v>
      </c>
      <c r="X160" s="7">
        <v>2.5950000000000002</v>
      </c>
      <c r="Y160" s="7" t="s">
        <v>5</v>
      </c>
      <c r="Z160" s="7" t="s">
        <v>5</v>
      </c>
      <c r="AA160" s="2">
        <f t="shared" si="46"/>
        <v>4.9224999999999994</v>
      </c>
      <c r="AB160" s="2">
        <f t="shared" si="47"/>
        <v>2.6124999999999998</v>
      </c>
      <c r="AC160" s="2">
        <f t="shared" si="48"/>
        <v>8.6959999999999997</v>
      </c>
      <c r="AD160" s="2">
        <f t="shared" si="49"/>
        <v>12.198</v>
      </c>
      <c r="AE160" s="2">
        <f t="shared" si="50"/>
        <v>1.8842105263157893</v>
      </c>
      <c r="AF160" s="2" t="s">
        <v>5</v>
      </c>
      <c r="AG160">
        <v>5</v>
      </c>
    </row>
    <row r="161" spans="1:33">
      <c r="A161" s="4">
        <v>87</v>
      </c>
      <c r="B161" s="4">
        <v>167</v>
      </c>
      <c r="C161" s="4" t="s">
        <v>2</v>
      </c>
      <c r="D161" s="4">
        <v>9</v>
      </c>
      <c r="E161" s="4">
        <v>3</v>
      </c>
      <c r="F161" s="4" t="s">
        <v>5</v>
      </c>
      <c r="G161" s="4">
        <v>5</v>
      </c>
      <c r="H161" s="8">
        <v>42562</v>
      </c>
      <c r="I161" s="4">
        <v>17</v>
      </c>
      <c r="J161" s="4" t="s">
        <v>15</v>
      </c>
      <c r="K161" s="8">
        <v>42575</v>
      </c>
      <c r="L161" s="4">
        <v>30</v>
      </c>
      <c r="M161" s="4" t="s">
        <v>16</v>
      </c>
      <c r="N161" s="6">
        <v>377.7</v>
      </c>
      <c r="O161" s="4" t="s">
        <v>5</v>
      </c>
      <c r="P161" s="4" t="s">
        <v>5</v>
      </c>
      <c r="Q161" s="6">
        <v>9.9</v>
      </c>
      <c r="R161" s="6">
        <v>2.2999999999999998</v>
      </c>
      <c r="S161" s="7">
        <v>4.8339999999999996</v>
      </c>
      <c r="T161" s="7">
        <v>2.3109999999999999</v>
      </c>
      <c r="U161">
        <v>7.2770000000000001</v>
      </c>
      <c r="V161">
        <v>11.394</v>
      </c>
      <c r="W161" s="7">
        <v>4.7649999999999997</v>
      </c>
      <c r="X161" s="7">
        <v>2.3260000000000001</v>
      </c>
      <c r="Y161">
        <v>7.36</v>
      </c>
      <c r="Z161">
        <v>11.297000000000001</v>
      </c>
      <c r="AA161" s="2">
        <f t="shared" si="46"/>
        <v>4.7995000000000001</v>
      </c>
      <c r="AB161" s="2">
        <f t="shared" si="47"/>
        <v>2.3185000000000002</v>
      </c>
      <c r="AC161" s="2">
        <f t="shared" si="48"/>
        <v>7.3185000000000002</v>
      </c>
      <c r="AD161" s="2">
        <f t="shared" si="49"/>
        <v>11.345500000000001</v>
      </c>
      <c r="AE161" s="2">
        <f t="shared" si="50"/>
        <v>2.0700884192365754</v>
      </c>
      <c r="AF161" s="2">
        <f t="shared" ref="AF161:AF166" si="52">4*PI()*Y161/Z161^2</f>
        <v>0.72470527227501214</v>
      </c>
      <c r="AG161">
        <v>5</v>
      </c>
    </row>
    <row r="162" spans="1:33">
      <c r="A162" s="4">
        <v>88</v>
      </c>
      <c r="B162" s="4">
        <v>168</v>
      </c>
      <c r="C162" s="4" t="s">
        <v>2</v>
      </c>
      <c r="D162" s="4">
        <v>9</v>
      </c>
      <c r="E162" s="4">
        <v>3</v>
      </c>
      <c r="F162" s="4" t="s">
        <v>5</v>
      </c>
      <c r="G162" s="4">
        <v>5</v>
      </c>
      <c r="H162" s="8">
        <v>42562</v>
      </c>
      <c r="I162" s="4">
        <v>17</v>
      </c>
      <c r="J162" s="4" t="s">
        <v>17</v>
      </c>
      <c r="K162" s="8">
        <v>42575</v>
      </c>
      <c r="L162" s="4">
        <v>30</v>
      </c>
      <c r="M162" s="4" t="s">
        <v>14</v>
      </c>
      <c r="N162" s="6">
        <v>428</v>
      </c>
      <c r="O162" s="4">
        <v>85</v>
      </c>
      <c r="P162" s="4">
        <v>6</v>
      </c>
      <c r="Q162" s="6" t="s">
        <v>5</v>
      </c>
      <c r="R162" s="6" t="s">
        <v>5</v>
      </c>
      <c r="S162" s="7">
        <v>5.0430000000000001</v>
      </c>
      <c r="T162" s="7">
        <v>2.504</v>
      </c>
      <c r="U162">
        <v>8.4</v>
      </c>
      <c r="V162">
        <v>12.042999999999999</v>
      </c>
      <c r="W162" s="7">
        <v>5.0279999999999996</v>
      </c>
      <c r="X162" s="7">
        <v>2.4780000000000002</v>
      </c>
      <c r="Y162">
        <v>8.2880000000000003</v>
      </c>
      <c r="Z162">
        <v>11.98</v>
      </c>
      <c r="AA162" s="2">
        <f t="shared" si="46"/>
        <v>5.0354999999999999</v>
      </c>
      <c r="AB162" s="2">
        <f t="shared" si="47"/>
        <v>2.4910000000000001</v>
      </c>
      <c r="AC162" s="2">
        <f t="shared" si="48"/>
        <v>8.3440000000000012</v>
      </c>
      <c r="AD162" s="2">
        <f t="shared" si="49"/>
        <v>12.0115</v>
      </c>
      <c r="AE162" s="2">
        <f t="shared" si="50"/>
        <v>2.0214773183460455</v>
      </c>
      <c r="AF162" s="2">
        <f t="shared" si="52"/>
        <v>0.72568136412530071</v>
      </c>
      <c r="AG162">
        <v>5</v>
      </c>
    </row>
    <row r="163" spans="1:33">
      <c r="A163" s="4">
        <v>89</v>
      </c>
      <c r="B163" s="4">
        <v>169</v>
      </c>
      <c r="C163" s="4" t="s">
        <v>2</v>
      </c>
      <c r="D163" s="4">
        <v>9</v>
      </c>
      <c r="E163" s="4">
        <v>3</v>
      </c>
      <c r="F163" s="4" t="s">
        <v>5</v>
      </c>
      <c r="G163" s="4">
        <v>5</v>
      </c>
      <c r="H163" s="8">
        <v>42562</v>
      </c>
      <c r="I163" s="4">
        <v>17</v>
      </c>
      <c r="J163" s="4" t="s">
        <v>15</v>
      </c>
      <c r="K163" s="8">
        <v>42573</v>
      </c>
      <c r="L163" s="4">
        <v>28</v>
      </c>
      <c r="M163" s="4" t="s">
        <v>14</v>
      </c>
      <c r="N163" s="6">
        <v>225</v>
      </c>
      <c r="O163" s="4">
        <v>0</v>
      </c>
      <c r="P163" s="4">
        <v>0</v>
      </c>
      <c r="Q163" s="6" t="s">
        <v>5</v>
      </c>
      <c r="R163" s="6" t="s">
        <v>5</v>
      </c>
      <c r="S163" s="7">
        <v>4.5449999999999999</v>
      </c>
      <c r="T163" s="7">
        <v>2.165</v>
      </c>
      <c r="U163">
        <v>6.5540000000000003</v>
      </c>
      <c r="V163">
        <v>10.692</v>
      </c>
      <c r="W163" s="7">
        <v>4.5359999999999996</v>
      </c>
      <c r="X163" s="7">
        <v>2.2509999999999999</v>
      </c>
      <c r="Y163">
        <v>6.5620000000000003</v>
      </c>
      <c r="Z163">
        <v>10.808</v>
      </c>
      <c r="AA163" s="2">
        <f t="shared" si="46"/>
        <v>4.5404999999999998</v>
      </c>
      <c r="AB163" s="2">
        <f t="shared" si="47"/>
        <v>2.2080000000000002</v>
      </c>
      <c r="AC163" s="2">
        <f t="shared" si="48"/>
        <v>6.5579999999999998</v>
      </c>
      <c r="AD163" s="2">
        <f t="shared" si="49"/>
        <v>10.75</v>
      </c>
      <c r="AE163" s="2">
        <f t="shared" si="50"/>
        <v>2.0563858695652173</v>
      </c>
      <c r="AF163" s="2">
        <f t="shared" si="52"/>
        <v>0.7059198888525231</v>
      </c>
      <c r="AG163">
        <v>5</v>
      </c>
    </row>
    <row r="164" spans="1:33">
      <c r="A164" s="4">
        <v>92</v>
      </c>
      <c r="B164" s="4">
        <v>172</v>
      </c>
      <c r="C164" s="4" t="s">
        <v>2</v>
      </c>
      <c r="D164" s="4">
        <v>12</v>
      </c>
      <c r="E164" s="4">
        <v>5</v>
      </c>
      <c r="F164" s="4" t="s">
        <v>8</v>
      </c>
      <c r="G164" s="4" t="s">
        <v>5</v>
      </c>
      <c r="H164" s="5">
        <v>42560</v>
      </c>
      <c r="I164" s="4">
        <v>15</v>
      </c>
      <c r="J164" s="4" t="s">
        <v>17</v>
      </c>
      <c r="K164" s="8">
        <v>42570</v>
      </c>
      <c r="L164" s="4">
        <v>25</v>
      </c>
      <c r="M164" s="4" t="s">
        <v>14</v>
      </c>
      <c r="N164" s="6">
        <v>442.1</v>
      </c>
      <c r="O164" s="4">
        <v>54</v>
      </c>
      <c r="P164" s="4">
        <v>14</v>
      </c>
      <c r="Q164" s="6" t="s">
        <v>5</v>
      </c>
      <c r="R164" s="6" t="s">
        <v>5</v>
      </c>
      <c r="S164" s="7">
        <v>5.1870000000000003</v>
      </c>
      <c r="T164" s="7">
        <v>2.5830000000000002</v>
      </c>
      <c r="U164">
        <v>8.7420000000000009</v>
      </c>
      <c r="V164">
        <v>12.333</v>
      </c>
      <c r="W164" s="7">
        <v>5.0990000000000002</v>
      </c>
      <c r="X164" s="7">
        <v>2.637</v>
      </c>
      <c r="Y164">
        <v>8.7550000000000008</v>
      </c>
      <c r="Z164">
        <v>12.297000000000001</v>
      </c>
      <c r="AA164" s="2">
        <f t="shared" si="46"/>
        <v>5.1430000000000007</v>
      </c>
      <c r="AB164" s="2">
        <f t="shared" si="47"/>
        <v>2.6100000000000003</v>
      </c>
      <c r="AC164" s="2">
        <f t="shared" si="48"/>
        <v>8.7484999999999999</v>
      </c>
      <c r="AD164" s="2">
        <f t="shared" si="49"/>
        <v>12.315000000000001</v>
      </c>
      <c r="AE164" s="2">
        <f t="shared" si="50"/>
        <v>1.9704980842911877</v>
      </c>
      <c r="AF164" s="2">
        <f t="shared" si="52"/>
        <v>0.72755808028962399</v>
      </c>
      <c r="AG164">
        <v>4</v>
      </c>
    </row>
    <row r="165" spans="1:33">
      <c r="A165" s="4">
        <v>93</v>
      </c>
      <c r="B165" s="4">
        <v>173</v>
      </c>
      <c r="C165" s="4" t="s">
        <v>2</v>
      </c>
      <c r="D165" s="4">
        <v>12</v>
      </c>
      <c r="E165" s="4">
        <v>4</v>
      </c>
      <c r="F165" s="4" t="s">
        <v>5</v>
      </c>
      <c r="G165" s="4" t="s">
        <v>5</v>
      </c>
      <c r="H165" s="5">
        <v>42560</v>
      </c>
      <c r="I165" s="4">
        <v>15</v>
      </c>
      <c r="J165" s="4" t="s">
        <v>15</v>
      </c>
      <c r="K165" s="8">
        <v>42572</v>
      </c>
      <c r="L165" s="4">
        <v>27</v>
      </c>
      <c r="M165" s="4" t="s">
        <v>14</v>
      </c>
      <c r="N165" s="6">
        <v>427.1</v>
      </c>
      <c r="O165" s="4">
        <v>0</v>
      </c>
      <c r="P165" s="4">
        <v>0</v>
      </c>
      <c r="Q165" s="6" t="s">
        <v>5</v>
      </c>
      <c r="R165" s="6" t="s">
        <v>5</v>
      </c>
      <c r="S165" s="7">
        <v>5.1589999999999998</v>
      </c>
      <c r="T165" s="7">
        <v>2.544</v>
      </c>
      <c r="U165">
        <v>8.6639999999999997</v>
      </c>
      <c r="V165">
        <v>12.297000000000001</v>
      </c>
      <c r="W165" s="7">
        <v>5.1779999999999999</v>
      </c>
      <c r="X165" s="7">
        <v>2.5779999999999998</v>
      </c>
      <c r="Y165">
        <v>8.6419999999999995</v>
      </c>
      <c r="Z165">
        <v>12.260999999999999</v>
      </c>
      <c r="AA165" s="2">
        <f t="shared" si="46"/>
        <v>5.1684999999999999</v>
      </c>
      <c r="AB165" s="2">
        <f t="shared" si="47"/>
        <v>2.5609999999999999</v>
      </c>
      <c r="AC165" s="2">
        <f t="shared" si="48"/>
        <v>8.6529999999999987</v>
      </c>
      <c r="AD165" s="2">
        <f t="shared" si="49"/>
        <v>12.279</v>
      </c>
      <c r="AE165" s="2">
        <f t="shared" si="50"/>
        <v>2.0181569699336195</v>
      </c>
      <c r="AF165" s="2">
        <f t="shared" si="52"/>
        <v>0.72239102413310585</v>
      </c>
      <c r="AG165">
        <v>5</v>
      </c>
    </row>
    <row r="166" spans="1:33">
      <c r="A166" s="4">
        <v>94</v>
      </c>
      <c r="B166" s="4">
        <v>174</v>
      </c>
      <c r="C166" s="4" t="s">
        <v>2</v>
      </c>
      <c r="D166" s="4">
        <v>12</v>
      </c>
      <c r="E166" s="4">
        <v>4</v>
      </c>
      <c r="F166" s="4" t="s">
        <v>5</v>
      </c>
      <c r="G166" s="4" t="s">
        <v>5</v>
      </c>
      <c r="H166" s="5">
        <v>42560</v>
      </c>
      <c r="I166" s="4">
        <v>15</v>
      </c>
      <c r="J166" s="4" t="s">
        <v>15</v>
      </c>
      <c r="K166" s="3">
        <v>42572</v>
      </c>
      <c r="L166" s="4">
        <v>27</v>
      </c>
      <c r="M166" s="4" t="s">
        <v>16</v>
      </c>
      <c r="N166" s="6">
        <v>434.7</v>
      </c>
      <c r="O166" s="4" t="s">
        <v>5</v>
      </c>
      <c r="P166" s="4" t="s">
        <v>5</v>
      </c>
      <c r="Q166" s="6">
        <v>13.3</v>
      </c>
      <c r="R166" s="6">
        <v>1.8</v>
      </c>
      <c r="S166" s="7">
        <v>4.9909999999999997</v>
      </c>
      <c r="T166" s="7">
        <v>2.5289999999999999</v>
      </c>
      <c r="U166">
        <v>8.1880000000000006</v>
      </c>
      <c r="V166">
        <v>12.01</v>
      </c>
      <c r="W166" s="7">
        <v>4.83</v>
      </c>
      <c r="X166" s="7">
        <v>2.468</v>
      </c>
      <c r="Y166">
        <v>8.0190000000000001</v>
      </c>
      <c r="Z166">
        <v>11.721</v>
      </c>
      <c r="AA166" s="2">
        <f t="shared" si="46"/>
        <v>4.9104999999999999</v>
      </c>
      <c r="AB166" s="2">
        <f t="shared" si="47"/>
        <v>2.4984999999999999</v>
      </c>
      <c r="AC166" s="2">
        <f t="shared" si="48"/>
        <v>8.1035000000000004</v>
      </c>
      <c r="AD166" s="2">
        <f t="shared" si="49"/>
        <v>11.865500000000001</v>
      </c>
      <c r="AE166" s="2">
        <f t="shared" si="50"/>
        <v>1.9653792275365218</v>
      </c>
      <c r="AF166" s="2">
        <f t="shared" si="52"/>
        <v>0.7335010596964282</v>
      </c>
      <c r="AG166">
        <v>5</v>
      </c>
    </row>
    <row r="167" spans="1:33">
      <c r="A167" s="4">
        <v>95</v>
      </c>
      <c r="B167" s="4">
        <v>175</v>
      </c>
      <c r="C167" s="4" t="s">
        <v>2</v>
      </c>
      <c r="D167" s="4">
        <v>12</v>
      </c>
      <c r="E167" s="4">
        <v>5</v>
      </c>
      <c r="F167" s="4" t="s">
        <v>5</v>
      </c>
      <c r="G167" s="4" t="s">
        <v>5</v>
      </c>
      <c r="H167" s="5">
        <v>42560</v>
      </c>
      <c r="I167" s="4">
        <v>15</v>
      </c>
      <c r="J167" s="4" t="s">
        <v>17</v>
      </c>
      <c r="K167" s="8">
        <v>42571</v>
      </c>
      <c r="L167" s="4">
        <v>26</v>
      </c>
      <c r="M167" s="4" t="s">
        <v>16</v>
      </c>
      <c r="N167" s="6">
        <v>422.8</v>
      </c>
      <c r="O167" s="4" t="s">
        <v>5</v>
      </c>
      <c r="P167" s="4" t="s">
        <v>5</v>
      </c>
      <c r="Q167" s="6">
        <v>12.2</v>
      </c>
      <c r="R167" s="6">
        <v>2.9</v>
      </c>
      <c r="S167" s="7">
        <v>5.2519999999999998</v>
      </c>
      <c r="T167" s="7">
        <v>2.5030000000000001</v>
      </c>
      <c r="U167">
        <v>8.6609999999999996</v>
      </c>
      <c r="V167">
        <v>12.368</v>
      </c>
      <c r="W167" s="7">
        <v>5.2679999999999998</v>
      </c>
      <c r="X167" s="7">
        <v>2.4870000000000001</v>
      </c>
      <c r="Y167" s="7" t="s">
        <v>5</v>
      </c>
      <c r="Z167" s="7" t="s">
        <v>5</v>
      </c>
      <c r="AA167" s="2">
        <f t="shared" si="46"/>
        <v>5.26</v>
      </c>
      <c r="AB167" s="2">
        <f t="shared" si="47"/>
        <v>2.4950000000000001</v>
      </c>
      <c r="AC167" s="2">
        <f t="shared" si="48"/>
        <v>8.6609999999999996</v>
      </c>
      <c r="AD167" s="2">
        <f t="shared" si="49"/>
        <v>12.368</v>
      </c>
      <c r="AE167" s="2">
        <f t="shared" si="50"/>
        <v>2.1082164328657313</v>
      </c>
      <c r="AF167" s="2" t="s">
        <v>5</v>
      </c>
      <c r="AG167">
        <v>5</v>
      </c>
    </row>
    <row r="168" spans="1:33">
      <c r="A168" s="4">
        <v>96</v>
      </c>
      <c r="B168" s="4">
        <v>176</v>
      </c>
      <c r="C168" s="4" t="s">
        <v>2</v>
      </c>
      <c r="D168" s="4">
        <v>12</v>
      </c>
      <c r="E168" s="4">
        <v>4</v>
      </c>
      <c r="F168" s="4" t="s">
        <v>5</v>
      </c>
      <c r="G168" s="4" t="s">
        <v>9</v>
      </c>
      <c r="H168" s="8">
        <v>42559</v>
      </c>
      <c r="I168" s="4">
        <v>14</v>
      </c>
      <c r="J168" s="4" t="s">
        <v>15</v>
      </c>
      <c r="K168" s="8">
        <v>42571</v>
      </c>
      <c r="L168" s="4">
        <v>26</v>
      </c>
      <c r="M168" s="4" t="s">
        <v>16</v>
      </c>
      <c r="N168" s="6">
        <v>237.8</v>
      </c>
      <c r="O168" s="4" t="s">
        <v>5</v>
      </c>
      <c r="P168" s="4" t="s">
        <v>5</v>
      </c>
      <c r="Q168" s="6" t="s">
        <v>5</v>
      </c>
      <c r="R168" s="6" t="s">
        <v>5</v>
      </c>
      <c r="S168" s="7">
        <v>5.0869999999999997</v>
      </c>
      <c r="T168" s="7">
        <v>2.6219999999999999</v>
      </c>
      <c r="U168">
        <v>8.9320000000000004</v>
      </c>
      <c r="V168">
        <v>12.321</v>
      </c>
      <c r="W168" s="7">
        <v>5.2089999999999996</v>
      </c>
      <c r="X168" s="7">
        <v>2.6520000000000001</v>
      </c>
      <c r="Y168">
        <v>9.1470000000000002</v>
      </c>
      <c r="Z168">
        <v>12.77</v>
      </c>
      <c r="AA168" s="2">
        <f t="shared" si="46"/>
        <v>5.1479999999999997</v>
      </c>
      <c r="AB168" s="2">
        <f t="shared" si="47"/>
        <v>2.637</v>
      </c>
      <c r="AC168" s="2">
        <f t="shared" si="48"/>
        <v>9.0395000000000003</v>
      </c>
      <c r="AD168" s="2">
        <f t="shared" si="49"/>
        <v>12.545500000000001</v>
      </c>
      <c r="AE168" s="2">
        <f t="shared" si="50"/>
        <v>1.9522184300341296</v>
      </c>
      <c r="AF168" s="2">
        <f>4*PI()*Y168/Z168^2</f>
        <v>0.70486630218474911</v>
      </c>
      <c r="AG168">
        <v>5</v>
      </c>
    </row>
    <row r="169" spans="1:33">
      <c r="A169" s="4">
        <v>97</v>
      </c>
      <c r="B169" s="4">
        <v>177</v>
      </c>
      <c r="C169" s="4" t="s">
        <v>2</v>
      </c>
      <c r="D169" s="4">
        <v>12</v>
      </c>
      <c r="E169" s="4">
        <v>5</v>
      </c>
      <c r="F169" s="4" t="s">
        <v>8</v>
      </c>
      <c r="G169" s="4" t="s">
        <v>9</v>
      </c>
      <c r="H169" s="8">
        <v>42559</v>
      </c>
      <c r="I169" s="4">
        <v>14</v>
      </c>
      <c r="J169" s="4" t="s">
        <v>15</v>
      </c>
      <c r="K169" s="8">
        <v>42570</v>
      </c>
      <c r="L169" s="4">
        <v>25</v>
      </c>
      <c r="M169" s="4" t="s">
        <v>14</v>
      </c>
      <c r="N169" s="6">
        <v>336.8</v>
      </c>
      <c r="O169" s="4">
        <v>19</v>
      </c>
      <c r="P169" s="4">
        <v>0</v>
      </c>
      <c r="Q169" s="6" t="s">
        <v>5</v>
      </c>
      <c r="R169" s="6" t="s">
        <v>5</v>
      </c>
      <c r="S169" s="7">
        <v>4.79</v>
      </c>
      <c r="T169" s="7">
        <v>2.5459999999999998</v>
      </c>
      <c r="U169">
        <v>8.1059999999999999</v>
      </c>
      <c r="V169">
        <v>11.693</v>
      </c>
      <c r="W169" s="7">
        <v>4.9249999999999998</v>
      </c>
      <c r="X169" s="7">
        <v>2.4940000000000002</v>
      </c>
      <c r="Y169">
        <v>8.2100000000000009</v>
      </c>
      <c r="Z169">
        <v>11.856999999999999</v>
      </c>
      <c r="AA169" s="2">
        <f t="shared" si="46"/>
        <v>4.8574999999999999</v>
      </c>
      <c r="AB169" s="2">
        <f t="shared" si="47"/>
        <v>2.52</v>
      </c>
      <c r="AC169" s="2">
        <f t="shared" si="48"/>
        <v>8.1580000000000013</v>
      </c>
      <c r="AD169" s="2">
        <f t="shared" si="49"/>
        <v>11.774999999999999</v>
      </c>
      <c r="AE169" s="2">
        <f t="shared" si="50"/>
        <v>1.9275793650793651</v>
      </c>
      <c r="AF169" s="2">
        <f>4*PI()*Y169/Z169^2</f>
        <v>0.73384338100129987</v>
      </c>
      <c r="AG169">
        <v>0</v>
      </c>
    </row>
    <row r="170" spans="1:33">
      <c r="A170" s="4">
        <v>98</v>
      </c>
      <c r="B170" s="4">
        <v>178</v>
      </c>
      <c r="C170" s="4" t="s">
        <v>2</v>
      </c>
      <c r="D170" s="4">
        <v>12</v>
      </c>
      <c r="E170" s="4">
        <v>4</v>
      </c>
      <c r="F170" s="4" t="s">
        <v>5</v>
      </c>
      <c r="G170" s="4" t="s">
        <v>5</v>
      </c>
      <c r="H170" s="5">
        <v>42560</v>
      </c>
      <c r="I170" s="4">
        <v>15</v>
      </c>
      <c r="J170" s="4" t="s">
        <v>17</v>
      </c>
      <c r="K170" s="8">
        <v>42571</v>
      </c>
      <c r="L170" s="4">
        <v>26</v>
      </c>
      <c r="M170" s="4" t="s">
        <v>14</v>
      </c>
      <c r="N170" s="6">
        <v>383.3</v>
      </c>
      <c r="O170" s="4">
        <v>46</v>
      </c>
      <c r="P170" s="4">
        <v>0</v>
      </c>
      <c r="Q170" s="6" t="s">
        <v>5</v>
      </c>
      <c r="R170" s="6" t="s">
        <v>5</v>
      </c>
      <c r="S170" s="7">
        <v>4.7969999999999997</v>
      </c>
      <c r="T170" s="7">
        <v>2.4980000000000002</v>
      </c>
      <c r="U170">
        <v>7.8540000000000001</v>
      </c>
      <c r="V170">
        <v>11.622</v>
      </c>
      <c r="W170" s="7">
        <v>4.7549999999999999</v>
      </c>
      <c r="X170" s="7">
        <v>2.4769999999999999</v>
      </c>
      <c r="Y170">
        <v>7.6959999999999997</v>
      </c>
      <c r="Z170">
        <v>11.379</v>
      </c>
      <c r="AA170" s="2">
        <f t="shared" si="46"/>
        <v>4.7759999999999998</v>
      </c>
      <c r="AB170" s="2">
        <f t="shared" si="47"/>
        <v>2.4874999999999998</v>
      </c>
      <c r="AC170" s="2">
        <f t="shared" si="48"/>
        <v>7.7750000000000004</v>
      </c>
      <c r="AD170" s="2">
        <f t="shared" si="49"/>
        <v>11.500499999999999</v>
      </c>
      <c r="AE170" s="2">
        <f t="shared" si="50"/>
        <v>1.9200000000000002</v>
      </c>
      <c r="AF170" s="2">
        <f>4*PI()*Y170/Z170^2</f>
        <v>0.74690734146710569</v>
      </c>
      <c r="AG170">
        <v>0</v>
      </c>
    </row>
    <row r="171" spans="1:33">
      <c r="A171" s="4">
        <v>99</v>
      </c>
      <c r="B171" s="4">
        <v>179</v>
      </c>
      <c r="C171" s="4" t="s">
        <v>2</v>
      </c>
      <c r="D171" s="4">
        <v>12</v>
      </c>
      <c r="E171" s="4">
        <v>5</v>
      </c>
      <c r="F171" s="4" t="s">
        <v>5</v>
      </c>
      <c r="G171" s="4" t="s">
        <v>5</v>
      </c>
      <c r="H171" s="8">
        <v>42560</v>
      </c>
      <c r="I171" s="4">
        <v>15</v>
      </c>
      <c r="J171" s="4" t="s">
        <v>17</v>
      </c>
      <c r="K171" s="8">
        <v>42572</v>
      </c>
      <c r="L171" s="4">
        <v>27</v>
      </c>
      <c r="M171" s="4" t="s">
        <v>16</v>
      </c>
      <c r="N171" s="6">
        <v>471.6</v>
      </c>
      <c r="O171" s="4" t="s">
        <v>5</v>
      </c>
      <c r="P171" s="4" t="s">
        <v>5</v>
      </c>
      <c r="Q171" s="6">
        <v>16.3</v>
      </c>
      <c r="R171" s="6">
        <v>3.5</v>
      </c>
      <c r="S171" s="7">
        <v>5.4279999999999999</v>
      </c>
      <c r="T171" s="7">
        <v>2.6120000000000001</v>
      </c>
      <c r="U171">
        <v>9.1750000000000007</v>
      </c>
      <c r="V171">
        <v>12.818</v>
      </c>
      <c r="W171" s="7">
        <v>5.25</v>
      </c>
      <c r="X171" s="7">
        <v>2.59</v>
      </c>
      <c r="Y171">
        <v>8.9559999999999995</v>
      </c>
      <c r="Z171">
        <v>12.518000000000001</v>
      </c>
      <c r="AA171" s="2">
        <f t="shared" si="46"/>
        <v>5.3390000000000004</v>
      </c>
      <c r="AB171" s="2">
        <f t="shared" si="47"/>
        <v>2.601</v>
      </c>
      <c r="AC171" s="2">
        <f t="shared" si="48"/>
        <v>9.0655000000000001</v>
      </c>
      <c r="AD171" s="2">
        <f t="shared" si="49"/>
        <v>12.667999999999999</v>
      </c>
      <c r="AE171" s="2">
        <f t="shared" si="50"/>
        <v>2.052672049211842</v>
      </c>
      <c r="AF171" s="2">
        <f>4*PI()*Y171/Z171^2</f>
        <v>0.71821431091744725</v>
      </c>
      <c r="AG171">
        <v>0</v>
      </c>
    </row>
    <row r="172" spans="1:33">
      <c r="A172" s="4">
        <v>100</v>
      </c>
      <c r="B172" s="4">
        <v>180</v>
      </c>
      <c r="C172" s="4" t="s">
        <v>2</v>
      </c>
      <c r="D172" s="4">
        <v>12</v>
      </c>
      <c r="E172" s="4">
        <v>4</v>
      </c>
      <c r="F172" s="4" t="s">
        <v>5</v>
      </c>
      <c r="G172" s="4" t="s">
        <v>5</v>
      </c>
      <c r="H172" s="8">
        <v>42560</v>
      </c>
      <c r="I172" s="4">
        <v>15</v>
      </c>
      <c r="J172" s="4" t="s">
        <v>5</v>
      </c>
      <c r="K172" s="4" t="s">
        <v>5</v>
      </c>
      <c r="L172" s="4" t="s">
        <v>5</v>
      </c>
      <c r="M172" s="4" t="s">
        <v>5</v>
      </c>
      <c r="N172" s="4" t="s">
        <v>5</v>
      </c>
      <c r="O172" s="4" t="s">
        <v>5</v>
      </c>
      <c r="P172" s="4" t="s">
        <v>5</v>
      </c>
      <c r="Q172" s="4" t="s">
        <v>5</v>
      </c>
      <c r="R172" s="4" t="s">
        <v>5</v>
      </c>
      <c r="S172" s="4" t="s">
        <v>5</v>
      </c>
      <c r="T172" s="4" t="s">
        <v>5</v>
      </c>
      <c r="U172" s="4" t="s">
        <v>5</v>
      </c>
      <c r="V172" s="4" t="s">
        <v>5</v>
      </c>
      <c r="W172" s="4" t="s">
        <v>5</v>
      </c>
      <c r="X172" s="4" t="s">
        <v>5</v>
      </c>
      <c r="Y172" s="4" t="s">
        <v>5</v>
      </c>
      <c r="Z172" s="4" t="s">
        <v>5</v>
      </c>
      <c r="AA172" s="2" t="s">
        <v>5</v>
      </c>
      <c r="AB172" s="2" t="s">
        <v>5</v>
      </c>
      <c r="AC172" s="2" t="s">
        <v>5</v>
      </c>
      <c r="AD172" s="2" t="s">
        <v>5</v>
      </c>
      <c r="AE172" s="2" t="s">
        <v>5</v>
      </c>
      <c r="AF172" s="2" t="s">
        <v>5</v>
      </c>
      <c r="AG172" s="2" t="s">
        <v>5</v>
      </c>
    </row>
    <row r="173" spans="1:33">
      <c r="A173" s="4">
        <v>101</v>
      </c>
      <c r="B173" s="4">
        <v>181</v>
      </c>
      <c r="C173" s="4" t="s">
        <v>2</v>
      </c>
      <c r="D173" s="4">
        <v>12</v>
      </c>
      <c r="E173" s="4">
        <v>4</v>
      </c>
      <c r="F173" s="4" t="s">
        <v>5</v>
      </c>
      <c r="G173" s="4" t="s">
        <v>5</v>
      </c>
      <c r="H173" s="8">
        <v>42560</v>
      </c>
      <c r="I173" s="4">
        <v>15</v>
      </c>
      <c r="J173" s="4" t="s">
        <v>5</v>
      </c>
      <c r="K173" s="4" t="s">
        <v>5</v>
      </c>
      <c r="L173" s="4" t="s">
        <v>5</v>
      </c>
      <c r="M173" s="4" t="s">
        <v>5</v>
      </c>
      <c r="N173" s="4" t="s">
        <v>5</v>
      </c>
      <c r="O173" s="4" t="s">
        <v>5</v>
      </c>
      <c r="P173" s="4" t="s">
        <v>5</v>
      </c>
      <c r="Q173" s="4" t="s">
        <v>5</v>
      </c>
      <c r="R173" s="4" t="s">
        <v>5</v>
      </c>
      <c r="S173" s="4" t="s">
        <v>5</v>
      </c>
      <c r="T173" s="4" t="s">
        <v>5</v>
      </c>
      <c r="U173" s="4" t="s">
        <v>5</v>
      </c>
      <c r="V173" s="4" t="s">
        <v>5</v>
      </c>
      <c r="W173" s="4" t="s">
        <v>5</v>
      </c>
      <c r="X173" s="4" t="s">
        <v>5</v>
      </c>
      <c r="Y173" s="4" t="s">
        <v>5</v>
      </c>
      <c r="Z173" s="4" t="s">
        <v>5</v>
      </c>
      <c r="AA173" s="2" t="s">
        <v>5</v>
      </c>
      <c r="AB173" s="2" t="s">
        <v>5</v>
      </c>
      <c r="AC173" s="2" t="s">
        <v>5</v>
      </c>
      <c r="AD173" s="2" t="s">
        <v>5</v>
      </c>
      <c r="AE173" s="2" t="s">
        <v>5</v>
      </c>
      <c r="AF173" s="2" t="s">
        <v>5</v>
      </c>
      <c r="AG173" s="2" t="s">
        <v>5</v>
      </c>
    </row>
    <row r="174" spans="1:33">
      <c r="A174" s="4">
        <v>102</v>
      </c>
      <c r="B174" s="4">
        <v>182</v>
      </c>
      <c r="C174" s="4" t="s">
        <v>2</v>
      </c>
      <c r="D174" s="4">
        <v>12</v>
      </c>
      <c r="E174" s="4">
        <v>4</v>
      </c>
      <c r="F174" s="4" t="s">
        <v>5</v>
      </c>
      <c r="G174" s="4" t="s">
        <v>5</v>
      </c>
      <c r="H174" s="5">
        <v>42560</v>
      </c>
      <c r="I174" s="4">
        <v>15</v>
      </c>
      <c r="J174" s="4" t="s">
        <v>15</v>
      </c>
      <c r="K174" s="3">
        <v>42572</v>
      </c>
      <c r="L174" s="4">
        <v>27</v>
      </c>
      <c r="M174" s="4" t="s">
        <v>14</v>
      </c>
      <c r="N174" s="6">
        <v>293</v>
      </c>
      <c r="O174" s="4">
        <v>4</v>
      </c>
      <c r="P174" s="4">
        <v>0</v>
      </c>
      <c r="Q174" s="6" t="s">
        <v>5</v>
      </c>
      <c r="R174" s="6" t="s">
        <v>5</v>
      </c>
      <c r="S174" s="7">
        <v>5.1589999999999998</v>
      </c>
      <c r="T174" s="7">
        <v>2.39</v>
      </c>
      <c r="U174">
        <v>8.0890000000000004</v>
      </c>
      <c r="V174">
        <v>12.098000000000001</v>
      </c>
      <c r="W174" s="7">
        <v>5.1989999999999998</v>
      </c>
      <c r="X174" s="7">
        <v>2.347</v>
      </c>
      <c r="Y174">
        <v>8.0570000000000004</v>
      </c>
      <c r="Z174">
        <v>12.276999999999999</v>
      </c>
      <c r="AA174" s="2">
        <f t="shared" ref="AA174:AD176" si="53">AVERAGE(S174,W174)</f>
        <v>5.1790000000000003</v>
      </c>
      <c r="AB174" s="2">
        <f t="shared" si="53"/>
        <v>2.3685</v>
      </c>
      <c r="AC174" s="2">
        <f t="shared" si="53"/>
        <v>8.0730000000000004</v>
      </c>
      <c r="AD174" s="2">
        <f t="shared" si="53"/>
        <v>12.1875</v>
      </c>
      <c r="AE174" s="2">
        <f>AA174/AB174</f>
        <v>2.1866160016888325</v>
      </c>
      <c r="AF174" s="2">
        <f>4*PI()*Y174/Z174^2</f>
        <v>0.67173614251376013</v>
      </c>
      <c r="AG174">
        <v>5</v>
      </c>
    </row>
    <row r="175" spans="1:33">
      <c r="A175" s="4">
        <v>103</v>
      </c>
      <c r="B175" s="4">
        <v>183</v>
      </c>
      <c r="C175" s="4" t="s">
        <v>2</v>
      </c>
      <c r="D175" s="4">
        <v>12</v>
      </c>
      <c r="E175" s="4">
        <v>4</v>
      </c>
      <c r="F175" s="4" t="s">
        <v>5</v>
      </c>
      <c r="G175" s="4" t="s">
        <v>5</v>
      </c>
      <c r="H175" s="8">
        <v>42560</v>
      </c>
      <c r="I175" s="4">
        <v>15</v>
      </c>
      <c r="J175" s="4" t="s">
        <v>17</v>
      </c>
      <c r="K175" s="3">
        <v>42572</v>
      </c>
      <c r="L175" s="4">
        <v>27</v>
      </c>
      <c r="M175" s="4" t="s">
        <v>16</v>
      </c>
      <c r="N175" s="6">
        <v>504.1</v>
      </c>
      <c r="O175" s="4" t="s">
        <v>5</v>
      </c>
      <c r="P175" s="4" t="s">
        <v>5</v>
      </c>
      <c r="Q175" s="6">
        <v>11.1</v>
      </c>
      <c r="R175" s="6">
        <v>2.2999999999999998</v>
      </c>
      <c r="S175" s="7">
        <v>5.5049999999999999</v>
      </c>
      <c r="T175" s="7">
        <v>2.7429999999999999</v>
      </c>
      <c r="U175">
        <v>9.4139999999999997</v>
      </c>
      <c r="V175">
        <v>12.949</v>
      </c>
      <c r="W175" s="7">
        <v>5.274</v>
      </c>
      <c r="X175" s="7">
        <v>2.7170000000000001</v>
      </c>
      <c r="Y175">
        <v>9.3000000000000007</v>
      </c>
      <c r="Z175">
        <v>12.664999999999999</v>
      </c>
      <c r="AA175" s="2">
        <f t="shared" si="53"/>
        <v>5.3895</v>
      </c>
      <c r="AB175" s="2">
        <f t="shared" si="53"/>
        <v>2.73</v>
      </c>
      <c r="AC175" s="2">
        <f t="shared" si="53"/>
        <v>9.3569999999999993</v>
      </c>
      <c r="AD175" s="2">
        <f t="shared" si="53"/>
        <v>12.806999999999999</v>
      </c>
      <c r="AE175" s="2">
        <f>AA175/AB175</f>
        <v>1.9741758241758243</v>
      </c>
      <c r="AF175" s="2">
        <f>4*PI()*Y175/Z175^2</f>
        <v>0.72858868830242418</v>
      </c>
      <c r="AG175">
        <v>1</v>
      </c>
    </row>
    <row r="176" spans="1:33">
      <c r="A176" s="4">
        <v>188</v>
      </c>
      <c r="B176" s="4">
        <v>184</v>
      </c>
      <c r="C176" s="4" t="s">
        <v>3</v>
      </c>
      <c r="D176" s="4">
        <v>12</v>
      </c>
      <c r="E176" s="4">
        <v>3</v>
      </c>
      <c r="F176" s="4" t="s">
        <v>5</v>
      </c>
      <c r="G176" s="4" t="s">
        <v>5</v>
      </c>
      <c r="H176" s="3">
        <v>42561</v>
      </c>
      <c r="I176" s="4">
        <v>16</v>
      </c>
      <c r="J176" s="4" t="s">
        <v>15</v>
      </c>
      <c r="K176" s="8">
        <v>42574</v>
      </c>
      <c r="L176" s="4">
        <v>29</v>
      </c>
      <c r="M176" s="4" t="s">
        <v>14</v>
      </c>
      <c r="N176" s="6">
        <v>405.4</v>
      </c>
      <c r="O176" s="4">
        <v>71</v>
      </c>
      <c r="P176" s="4">
        <v>0</v>
      </c>
      <c r="Q176" s="6" t="s">
        <v>5</v>
      </c>
      <c r="R176" s="6" t="s">
        <v>5</v>
      </c>
      <c r="S176" s="7">
        <v>4.8680000000000003</v>
      </c>
      <c r="T176" s="10">
        <v>2.415</v>
      </c>
      <c r="U176">
        <v>7.7229999999999999</v>
      </c>
      <c r="V176">
        <v>11.577999999999999</v>
      </c>
      <c r="W176" s="10">
        <v>4.7519999999999998</v>
      </c>
      <c r="X176" s="10">
        <v>2.4660000000000002</v>
      </c>
      <c r="Y176">
        <v>7.6559999999999997</v>
      </c>
      <c r="Z176">
        <v>11.416</v>
      </c>
      <c r="AA176" s="2">
        <f t="shared" si="53"/>
        <v>4.8100000000000005</v>
      </c>
      <c r="AB176" s="2">
        <f t="shared" si="53"/>
        <v>2.4405000000000001</v>
      </c>
      <c r="AC176" s="2">
        <f t="shared" si="53"/>
        <v>7.6894999999999998</v>
      </c>
      <c r="AD176" s="2">
        <f t="shared" si="53"/>
        <v>11.497</v>
      </c>
      <c r="AE176" s="2">
        <f>AA176/AB176</f>
        <v>1.9709076009014548</v>
      </c>
      <c r="AF176" s="2">
        <f>4*PI()*Y176/Z176^2</f>
        <v>0.7382167050327898</v>
      </c>
      <c r="AG176">
        <v>5</v>
      </c>
    </row>
    <row r="177" spans="1:33">
      <c r="A177" s="4">
        <v>189</v>
      </c>
      <c r="B177" s="4">
        <v>185</v>
      </c>
      <c r="C177" s="4" t="s">
        <v>3</v>
      </c>
      <c r="D177" s="4">
        <v>12</v>
      </c>
      <c r="E177" s="4">
        <v>4</v>
      </c>
      <c r="F177" s="4" t="s">
        <v>5</v>
      </c>
      <c r="G177" s="4" t="s">
        <v>5</v>
      </c>
      <c r="H177" s="8">
        <v>42561</v>
      </c>
      <c r="I177" s="4">
        <v>16</v>
      </c>
      <c r="J177" s="4" t="s">
        <v>5</v>
      </c>
      <c r="K177" s="8">
        <v>42574</v>
      </c>
      <c r="L177" s="4">
        <v>29</v>
      </c>
      <c r="M177" s="4" t="s">
        <v>5</v>
      </c>
      <c r="N177" s="6" t="s">
        <v>5</v>
      </c>
      <c r="O177" s="6" t="s">
        <v>5</v>
      </c>
      <c r="P177" s="6" t="s">
        <v>5</v>
      </c>
      <c r="Q177" s="6" t="s">
        <v>5</v>
      </c>
      <c r="R177" s="6" t="s">
        <v>5</v>
      </c>
      <c r="S177" s="6" t="s">
        <v>5</v>
      </c>
      <c r="T177" s="6" t="s">
        <v>5</v>
      </c>
      <c r="U177" s="6" t="s">
        <v>5</v>
      </c>
      <c r="V177" s="6" t="s">
        <v>5</v>
      </c>
      <c r="W177" s="6" t="s">
        <v>5</v>
      </c>
      <c r="X177" s="6" t="s">
        <v>5</v>
      </c>
      <c r="Y177" s="6" t="s">
        <v>5</v>
      </c>
      <c r="Z177" s="6" t="s">
        <v>5</v>
      </c>
      <c r="AA177" s="2" t="s">
        <v>5</v>
      </c>
      <c r="AB177" s="2" t="s">
        <v>5</v>
      </c>
      <c r="AC177" s="2" t="s">
        <v>5</v>
      </c>
      <c r="AD177" s="2" t="s">
        <v>5</v>
      </c>
      <c r="AE177" s="2" t="s">
        <v>5</v>
      </c>
      <c r="AF177" s="2" t="s">
        <v>5</v>
      </c>
      <c r="AG177" s="2" t="s">
        <v>5</v>
      </c>
    </row>
    <row r="178" spans="1:33">
      <c r="A178" s="4">
        <v>190</v>
      </c>
      <c r="B178" s="4">
        <v>186</v>
      </c>
      <c r="C178" s="4" t="s">
        <v>3</v>
      </c>
      <c r="D178" s="4">
        <v>12</v>
      </c>
      <c r="E178" s="4">
        <v>4</v>
      </c>
      <c r="F178" s="4" t="s">
        <v>5</v>
      </c>
      <c r="G178" s="4" t="s">
        <v>5</v>
      </c>
      <c r="H178" s="3">
        <v>42561</v>
      </c>
      <c r="I178" s="4">
        <v>16</v>
      </c>
      <c r="J178" s="4" t="s">
        <v>17</v>
      </c>
      <c r="K178" s="8">
        <v>42573</v>
      </c>
      <c r="L178" s="4">
        <v>28</v>
      </c>
      <c r="M178" s="4" t="s">
        <v>16</v>
      </c>
      <c r="N178" s="6">
        <v>417.4</v>
      </c>
      <c r="O178" s="4" t="s">
        <v>5</v>
      </c>
      <c r="P178" s="4" t="s">
        <v>5</v>
      </c>
      <c r="Q178" s="6">
        <v>14.2</v>
      </c>
      <c r="R178" s="6">
        <v>3</v>
      </c>
      <c r="S178" s="7">
        <v>5.0279999999999996</v>
      </c>
      <c r="T178" s="10">
        <v>2.4929999999999999</v>
      </c>
      <c r="U178">
        <v>8.2579999999999991</v>
      </c>
      <c r="V178">
        <v>12.041</v>
      </c>
      <c r="W178" s="10">
        <v>4.9379999999999997</v>
      </c>
      <c r="X178" s="10">
        <v>2.552</v>
      </c>
      <c r="Y178">
        <v>8.3040000000000003</v>
      </c>
      <c r="Z178">
        <v>11.936</v>
      </c>
      <c r="AA178" s="2">
        <f t="shared" ref="AA178:AD181" si="54">AVERAGE(S178,W178)</f>
        <v>4.9829999999999997</v>
      </c>
      <c r="AB178" s="2">
        <f t="shared" si="54"/>
        <v>2.5225</v>
      </c>
      <c r="AC178" s="2">
        <f t="shared" si="54"/>
        <v>8.2809999999999988</v>
      </c>
      <c r="AD178" s="2">
        <f t="shared" si="54"/>
        <v>11.9885</v>
      </c>
      <c r="AE178" s="2">
        <f>AA178/AB178</f>
        <v>1.9754212091179384</v>
      </c>
      <c r="AF178" s="2">
        <f>4*PI()*Y178/Z178^2</f>
        <v>0.73245270001810492</v>
      </c>
      <c r="AG178">
        <v>5</v>
      </c>
    </row>
    <row r="179" spans="1:33">
      <c r="A179" s="4">
        <v>191</v>
      </c>
      <c r="B179" s="4">
        <v>187</v>
      </c>
      <c r="C179" s="4" t="s">
        <v>3</v>
      </c>
      <c r="D179" s="4">
        <v>12</v>
      </c>
      <c r="E179" s="4">
        <v>3</v>
      </c>
      <c r="F179" s="4" t="s">
        <v>5</v>
      </c>
      <c r="G179" s="4" t="s">
        <v>5</v>
      </c>
      <c r="H179" s="8">
        <v>42563</v>
      </c>
      <c r="I179" s="4">
        <v>18</v>
      </c>
      <c r="J179" s="4" t="s">
        <v>17</v>
      </c>
      <c r="K179" s="8">
        <v>42576</v>
      </c>
      <c r="L179" s="4">
        <v>31</v>
      </c>
      <c r="M179" s="4" t="s">
        <v>16</v>
      </c>
      <c r="N179" s="6">
        <v>440.4</v>
      </c>
      <c r="O179" s="4" t="s">
        <v>5</v>
      </c>
      <c r="P179" s="4" t="s">
        <v>5</v>
      </c>
      <c r="Q179" s="6">
        <v>14.4</v>
      </c>
      <c r="R179" s="6">
        <v>2.8</v>
      </c>
      <c r="S179" s="7">
        <v>4.8140000000000001</v>
      </c>
      <c r="T179" s="10">
        <v>2.4169999999999998</v>
      </c>
      <c r="U179">
        <v>7.8529999999999998</v>
      </c>
      <c r="V179">
        <v>11.51</v>
      </c>
      <c r="W179" s="10">
        <v>4.657</v>
      </c>
      <c r="X179" s="10">
        <v>2.488</v>
      </c>
      <c r="Y179">
        <v>7.6909999999999998</v>
      </c>
      <c r="Z179">
        <v>11.396000000000001</v>
      </c>
      <c r="AA179" s="2">
        <f t="shared" si="54"/>
        <v>4.7355</v>
      </c>
      <c r="AB179" s="2">
        <f t="shared" si="54"/>
        <v>2.4524999999999997</v>
      </c>
      <c r="AC179" s="2">
        <f t="shared" si="54"/>
        <v>7.7720000000000002</v>
      </c>
      <c r="AD179" s="2">
        <f t="shared" si="54"/>
        <v>11.452999999999999</v>
      </c>
      <c r="AE179" s="2">
        <f>AA179/AB179</f>
        <v>1.9308868501529055</v>
      </c>
      <c r="AF179" s="2">
        <f>4*PI()*Y179/Z179^2</f>
        <v>0.74419679313189691</v>
      </c>
      <c r="AG179">
        <v>5</v>
      </c>
    </row>
    <row r="180" spans="1:33">
      <c r="A180" s="4">
        <v>192</v>
      </c>
      <c r="B180" s="4">
        <v>188</v>
      </c>
      <c r="C180" s="4" t="s">
        <v>3</v>
      </c>
      <c r="D180" s="4">
        <v>12</v>
      </c>
      <c r="E180" s="4">
        <v>4</v>
      </c>
      <c r="F180" s="4" t="s">
        <v>5</v>
      </c>
      <c r="G180" s="4">
        <v>5</v>
      </c>
      <c r="H180" s="8">
        <v>42561</v>
      </c>
      <c r="I180" s="4">
        <v>16</v>
      </c>
      <c r="J180" s="4" t="s">
        <v>17</v>
      </c>
      <c r="K180" s="8">
        <v>42573</v>
      </c>
      <c r="L180" s="4">
        <v>28</v>
      </c>
      <c r="M180" s="4" t="s">
        <v>14</v>
      </c>
      <c r="N180" s="6">
        <v>445.4</v>
      </c>
      <c r="O180" s="4">
        <v>12</v>
      </c>
      <c r="P180" s="4">
        <v>0</v>
      </c>
      <c r="Q180" s="6" t="s">
        <v>5</v>
      </c>
      <c r="R180" s="6" t="s">
        <v>5</v>
      </c>
      <c r="S180" s="7">
        <v>5.2069999999999999</v>
      </c>
      <c r="T180" s="10">
        <v>2.484</v>
      </c>
      <c r="U180">
        <v>8.343</v>
      </c>
      <c r="V180">
        <v>12.257999999999999</v>
      </c>
      <c r="W180" s="10">
        <v>5.0369999999999999</v>
      </c>
      <c r="X180" s="10">
        <v>2.5169999999999999</v>
      </c>
      <c r="Y180">
        <v>8.2629999999999999</v>
      </c>
      <c r="Z180">
        <v>12.02</v>
      </c>
      <c r="AA180" s="2">
        <f t="shared" si="54"/>
        <v>5.1219999999999999</v>
      </c>
      <c r="AB180" s="2">
        <f t="shared" si="54"/>
        <v>2.5004999999999997</v>
      </c>
      <c r="AC180" s="2">
        <f t="shared" si="54"/>
        <v>8.3030000000000008</v>
      </c>
      <c r="AD180" s="2">
        <f t="shared" si="54"/>
        <v>12.138999999999999</v>
      </c>
      <c r="AE180" s="2">
        <f>AA180/AB180</f>
        <v>2.0483903219356132</v>
      </c>
      <c r="AF180" s="2">
        <f>4*PI()*Y180/Z180^2</f>
        <v>0.71868516689080209</v>
      </c>
      <c r="AG180">
        <v>0</v>
      </c>
    </row>
    <row r="181" spans="1:33">
      <c r="A181" s="4">
        <v>193</v>
      </c>
      <c r="B181" s="4">
        <v>189</v>
      </c>
      <c r="C181" s="4" t="s">
        <v>3</v>
      </c>
      <c r="D181" s="4">
        <v>12</v>
      </c>
      <c r="E181" s="4">
        <v>3</v>
      </c>
      <c r="F181" s="4" t="s">
        <v>5</v>
      </c>
      <c r="G181" s="4" t="s">
        <v>5</v>
      </c>
      <c r="H181" s="8">
        <v>42563</v>
      </c>
      <c r="I181" s="4">
        <v>18</v>
      </c>
      <c r="J181" s="4" t="s">
        <v>15</v>
      </c>
      <c r="K181" s="8">
        <v>42576</v>
      </c>
      <c r="L181" s="4">
        <v>31</v>
      </c>
      <c r="M181" s="4" t="s">
        <v>16</v>
      </c>
      <c r="N181" s="6">
        <v>429.7</v>
      </c>
      <c r="O181" s="4" t="s">
        <v>5</v>
      </c>
      <c r="P181" s="4" t="s">
        <v>5</v>
      </c>
      <c r="Q181" s="6">
        <v>12.8</v>
      </c>
      <c r="R181" s="6">
        <v>2.7</v>
      </c>
      <c r="S181" s="7">
        <v>5.0030000000000001</v>
      </c>
      <c r="T181" s="10">
        <v>2.3119999999999998</v>
      </c>
      <c r="U181">
        <v>7.3789999999999996</v>
      </c>
      <c r="V181">
        <v>11.638999999999999</v>
      </c>
      <c r="W181" s="10">
        <v>4.7770000000000001</v>
      </c>
      <c r="X181" s="10">
        <v>2.3340000000000001</v>
      </c>
      <c r="Y181">
        <v>7.3869999999999996</v>
      </c>
      <c r="Z181">
        <v>11.311</v>
      </c>
      <c r="AA181" s="2">
        <f t="shared" si="54"/>
        <v>4.8900000000000006</v>
      </c>
      <c r="AB181" s="2">
        <f t="shared" si="54"/>
        <v>2.323</v>
      </c>
      <c r="AC181" s="2">
        <f t="shared" si="54"/>
        <v>7.3829999999999991</v>
      </c>
      <c r="AD181" s="2">
        <f t="shared" si="54"/>
        <v>11.475</v>
      </c>
      <c r="AE181" s="2">
        <f>AA181/AB181</f>
        <v>2.1050365906155837</v>
      </c>
      <c r="AF181" s="2">
        <f>4*PI()*Y181/Z181^2</f>
        <v>0.7255643874091191</v>
      </c>
      <c r="AG181">
        <v>5</v>
      </c>
    </row>
    <row r="182" spans="1:33">
      <c r="A182" s="4">
        <v>194</v>
      </c>
      <c r="B182" s="4">
        <v>190</v>
      </c>
      <c r="C182" s="4" t="s">
        <v>3</v>
      </c>
      <c r="D182" s="4">
        <v>12</v>
      </c>
      <c r="E182" s="4">
        <v>3</v>
      </c>
      <c r="F182" s="4" t="s">
        <v>5</v>
      </c>
      <c r="G182" s="4" t="s">
        <v>5</v>
      </c>
      <c r="H182" s="3">
        <v>42562</v>
      </c>
      <c r="I182" s="4">
        <v>17</v>
      </c>
      <c r="J182" s="4" t="s">
        <v>5</v>
      </c>
      <c r="K182" s="8">
        <v>42575</v>
      </c>
      <c r="L182" s="4">
        <v>30</v>
      </c>
      <c r="M182" s="4" t="s">
        <v>5</v>
      </c>
      <c r="N182" s="6" t="s">
        <v>5</v>
      </c>
      <c r="O182" s="6" t="s">
        <v>5</v>
      </c>
      <c r="P182" s="6" t="s">
        <v>5</v>
      </c>
      <c r="Q182" s="6" t="s">
        <v>5</v>
      </c>
      <c r="R182" s="6" t="s">
        <v>5</v>
      </c>
      <c r="S182" s="2" t="s">
        <v>5</v>
      </c>
      <c r="T182" s="2" t="s">
        <v>5</v>
      </c>
      <c r="U182" s="2" t="s">
        <v>5</v>
      </c>
      <c r="V182" s="2" t="s">
        <v>5</v>
      </c>
      <c r="W182" s="2" t="s">
        <v>5</v>
      </c>
      <c r="X182" s="2" t="s">
        <v>5</v>
      </c>
      <c r="Y182" s="2" t="s">
        <v>5</v>
      </c>
      <c r="Z182" s="2" t="s">
        <v>5</v>
      </c>
      <c r="AA182" s="2" t="s">
        <v>5</v>
      </c>
      <c r="AB182" s="2" t="s">
        <v>5</v>
      </c>
      <c r="AC182" s="2" t="s">
        <v>5</v>
      </c>
      <c r="AD182" s="2" t="s">
        <v>5</v>
      </c>
      <c r="AE182" s="2" t="s">
        <v>5</v>
      </c>
      <c r="AF182" s="2" t="s">
        <v>5</v>
      </c>
      <c r="AG182" s="2" t="s">
        <v>5</v>
      </c>
    </row>
    <row r="183" spans="1:33">
      <c r="A183" s="4">
        <v>195</v>
      </c>
      <c r="B183" s="4">
        <v>191</v>
      </c>
      <c r="C183" s="4" t="s">
        <v>3</v>
      </c>
      <c r="D183" s="4">
        <v>12</v>
      </c>
      <c r="E183" s="4">
        <v>3</v>
      </c>
      <c r="F183" s="4" t="s">
        <v>5</v>
      </c>
      <c r="G183" s="4" t="s">
        <v>5</v>
      </c>
      <c r="H183" s="3">
        <v>42562</v>
      </c>
      <c r="I183" s="4">
        <v>17</v>
      </c>
      <c r="J183" s="4" t="s">
        <v>15</v>
      </c>
      <c r="K183" s="8">
        <v>42575</v>
      </c>
      <c r="L183" s="4">
        <v>30</v>
      </c>
      <c r="M183" s="4" t="s">
        <v>16</v>
      </c>
      <c r="N183" s="6" t="s">
        <v>5</v>
      </c>
      <c r="O183" s="4" t="s">
        <v>5</v>
      </c>
      <c r="P183" s="4" t="s">
        <v>5</v>
      </c>
      <c r="Q183" s="6" t="s">
        <v>5</v>
      </c>
      <c r="R183" s="6" t="s">
        <v>5</v>
      </c>
      <c r="S183" s="7">
        <v>4.7</v>
      </c>
      <c r="T183" s="7">
        <v>2.3929999999999998</v>
      </c>
      <c r="U183">
        <v>7.4790000000000001</v>
      </c>
      <c r="V183">
        <v>11.27</v>
      </c>
      <c r="W183" s="7">
        <v>4.8419999999999996</v>
      </c>
      <c r="X183" s="7">
        <v>2.3959999999999999</v>
      </c>
      <c r="Y183">
        <v>7.5750000000000002</v>
      </c>
      <c r="Z183">
        <v>11.553000000000001</v>
      </c>
      <c r="AA183" s="2">
        <f t="shared" ref="AA183:AA191" si="55">AVERAGE(S183,W183)</f>
        <v>4.7709999999999999</v>
      </c>
      <c r="AB183" s="2">
        <f t="shared" ref="AB183:AB191" si="56">AVERAGE(T183,X183)</f>
        <v>2.3944999999999999</v>
      </c>
      <c r="AC183" s="2">
        <f t="shared" ref="AC183:AC191" si="57">AVERAGE(U183,Y183)</f>
        <v>7.5270000000000001</v>
      </c>
      <c r="AD183" s="2">
        <f t="shared" ref="AD183:AD191" si="58">AVERAGE(V183,Z183)</f>
        <v>11.4115</v>
      </c>
      <c r="AE183" s="2">
        <f t="shared" ref="AE183:AE191" si="59">AA183/AB183</f>
        <v>1.9924827730215078</v>
      </c>
      <c r="AF183" s="2">
        <f t="shared" ref="AF183:AF191" si="60">4*PI()*Y183/Z183^2</f>
        <v>0.71318623847954832</v>
      </c>
      <c r="AG183" t="s">
        <v>5</v>
      </c>
    </row>
    <row r="184" spans="1:33">
      <c r="A184" s="4">
        <v>196</v>
      </c>
      <c r="B184" s="4">
        <v>192</v>
      </c>
      <c r="C184" s="4" t="s">
        <v>3</v>
      </c>
      <c r="D184" s="4">
        <v>12</v>
      </c>
      <c r="E184" s="4">
        <v>4</v>
      </c>
      <c r="F184" s="4" t="s">
        <v>5</v>
      </c>
      <c r="G184" s="4" t="s">
        <v>5</v>
      </c>
      <c r="H184" s="8">
        <v>42561</v>
      </c>
      <c r="I184" s="4">
        <v>16</v>
      </c>
      <c r="J184" s="4" t="s">
        <v>15</v>
      </c>
      <c r="K184" s="8">
        <v>42573</v>
      </c>
      <c r="L184" s="4">
        <v>28</v>
      </c>
      <c r="M184" s="4" t="s">
        <v>14</v>
      </c>
      <c r="N184" s="6">
        <v>397.8</v>
      </c>
      <c r="O184" s="4">
        <v>58</v>
      </c>
      <c r="P184" s="4">
        <v>12</v>
      </c>
      <c r="Q184" s="6" t="s">
        <v>5</v>
      </c>
      <c r="R184" s="6" t="s">
        <v>5</v>
      </c>
      <c r="S184" s="7">
        <v>5.4420000000000002</v>
      </c>
      <c r="T184" s="7">
        <v>2.5179999999999998</v>
      </c>
      <c r="U184">
        <v>8.6240000000000006</v>
      </c>
      <c r="V184">
        <v>12.596</v>
      </c>
      <c r="W184" s="7">
        <v>5.3819999999999997</v>
      </c>
      <c r="X184" s="7">
        <v>2.5059999999999998</v>
      </c>
      <c r="Y184">
        <v>8.6189999999999998</v>
      </c>
      <c r="Z184">
        <v>12.586</v>
      </c>
      <c r="AA184" s="2">
        <f t="shared" si="55"/>
        <v>5.4119999999999999</v>
      </c>
      <c r="AB184" s="2">
        <f t="shared" si="56"/>
        <v>2.5119999999999996</v>
      </c>
      <c r="AC184" s="2">
        <f t="shared" si="57"/>
        <v>8.6215000000000011</v>
      </c>
      <c r="AD184" s="2">
        <f t="shared" si="58"/>
        <v>12.591000000000001</v>
      </c>
      <c r="AE184" s="2">
        <f t="shared" si="59"/>
        <v>2.1544585987261149</v>
      </c>
      <c r="AF184" s="2">
        <f t="shared" si="60"/>
        <v>0.68374047588763909</v>
      </c>
      <c r="AG184">
        <v>5</v>
      </c>
    </row>
    <row r="185" spans="1:33">
      <c r="A185" s="4">
        <v>197</v>
      </c>
      <c r="B185" s="4">
        <v>193</v>
      </c>
      <c r="C185" s="4" t="s">
        <v>3</v>
      </c>
      <c r="D185" s="4">
        <v>12</v>
      </c>
      <c r="E185" s="4">
        <v>4</v>
      </c>
      <c r="F185" s="4" t="s">
        <v>5</v>
      </c>
      <c r="G185" s="4">
        <v>5</v>
      </c>
      <c r="H185" s="8">
        <v>42561</v>
      </c>
      <c r="I185" s="4">
        <v>16</v>
      </c>
      <c r="J185" s="4" t="s">
        <v>17</v>
      </c>
      <c r="K185" s="8">
        <v>42574</v>
      </c>
      <c r="L185" s="4">
        <v>29</v>
      </c>
      <c r="M185" s="4" t="s">
        <v>16</v>
      </c>
      <c r="N185" s="6">
        <v>462.9</v>
      </c>
      <c r="O185" s="4" t="s">
        <v>5</v>
      </c>
      <c r="P185" s="4" t="s">
        <v>5</v>
      </c>
      <c r="Q185" s="6">
        <v>14.3</v>
      </c>
      <c r="R185" s="6">
        <v>3.2</v>
      </c>
      <c r="S185" s="7">
        <v>5.0890000000000004</v>
      </c>
      <c r="T185" s="7">
        <v>2.512</v>
      </c>
      <c r="U185">
        <v>8.2360000000000007</v>
      </c>
      <c r="V185">
        <v>12.092000000000001</v>
      </c>
      <c r="W185" s="7">
        <v>5.0069999999999997</v>
      </c>
      <c r="X185" s="7">
        <v>2.5390000000000001</v>
      </c>
      <c r="Y185">
        <v>8.1929999999999996</v>
      </c>
      <c r="Z185">
        <v>11.957000000000001</v>
      </c>
      <c r="AA185" s="2">
        <f t="shared" si="55"/>
        <v>5.048</v>
      </c>
      <c r="AB185" s="2">
        <f t="shared" si="56"/>
        <v>2.5255000000000001</v>
      </c>
      <c r="AC185" s="2">
        <f t="shared" si="57"/>
        <v>8.214500000000001</v>
      </c>
      <c r="AD185" s="2">
        <f t="shared" si="58"/>
        <v>12.0245</v>
      </c>
      <c r="AE185" s="2">
        <f t="shared" si="59"/>
        <v>1.9988121164125916</v>
      </c>
      <c r="AF185" s="2">
        <f t="shared" si="60"/>
        <v>0.72012578290856755</v>
      </c>
      <c r="AG185" t="s">
        <v>5</v>
      </c>
    </row>
    <row r="186" spans="1:33">
      <c r="A186" s="4">
        <v>198</v>
      </c>
      <c r="B186" s="4">
        <v>194</v>
      </c>
      <c r="C186" s="4" t="s">
        <v>3</v>
      </c>
      <c r="D186" s="4">
        <v>12</v>
      </c>
      <c r="E186" s="4">
        <v>3</v>
      </c>
      <c r="F186" s="4" t="s">
        <v>5</v>
      </c>
      <c r="G186" s="4">
        <v>5</v>
      </c>
      <c r="H186" s="8">
        <v>42563</v>
      </c>
      <c r="I186" s="4">
        <v>18</v>
      </c>
      <c r="J186" s="4" t="s">
        <v>17</v>
      </c>
      <c r="K186" s="8">
        <v>42575</v>
      </c>
      <c r="L186" s="4">
        <v>30</v>
      </c>
      <c r="M186" s="4" t="s">
        <v>14</v>
      </c>
      <c r="N186" s="6">
        <v>384.3</v>
      </c>
      <c r="O186" s="4">
        <v>52</v>
      </c>
      <c r="P186" s="4">
        <v>0</v>
      </c>
      <c r="Q186" s="6" t="s">
        <v>5</v>
      </c>
      <c r="R186" s="6" t="s">
        <v>5</v>
      </c>
      <c r="S186" s="7">
        <v>4.8920000000000003</v>
      </c>
      <c r="T186" s="7">
        <v>2.4910000000000001</v>
      </c>
      <c r="U186">
        <v>8.0939999999999994</v>
      </c>
      <c r="V186">
        <v>11.837999999999999</v>
      </c>
      <c r="W186" s="7">
        <v>4.8920000000000003</v>
      </c>
      <c r="X186" s="7">
        <v>2.5009999999999999</v>
      </c>
      <c r="Y186">
        <v>8.0719999999999992</v>
      </c>
      <c r="Z186">
        <v>11.805</v>
      </c>
      <c r="AA186" s="2">
        <f t="shared" si="55"/>
        <v>4.8920000000000003</v>
      </c>
      <c r="AB186" s="2">
        <f t="shared" si="56"/>
        <v>2.496</v>
      </c>
      <c r="AC186" s="2">
        <f t="shared" si="57"/>
        <v>8.0829999999999984</v>
      </c>
      <c r="AD186" s="2">
        <f t="shared" si="58"/>
        <v>11.8215</v>
      </c>
      <c r="AE186" s="2">
        <f t="shared" si="59"/>
        <v>1.9599358974358976</v>
      </c>
      <c r="AF186" s="2">
        <f t="shared" si="60"/>
        <v>0.72787873966430872</v>
      </c>
      <c r="AG186">
        <v>5</v>
      </c>
    </row>
    <row r="187" spans="1:33">
      <c r="A187" s="4">
        <v>199</v>
      </c>
      <c r="B187" s="4">
        <v>195</v>
      </c>
      <c r="C187" s="4" t="s">
        <v>3</v>
      </c>
      <c r="D187" s="4">
        <v>12</v>
      </c>
      <c r="E187" s="4">
        <v>3</v>
      </c>
      <c r="F187" s="4" t="s">
        <v>5</v>
      </c>
      <c r="G187" s="4" t="s">
        <v>5</v>
      </c>
      <c r="H187" s="8">
        <v>42561</v>
      </c>
      <c r="I187" s="4">
        <v>16</v>
      </c>
      <c r="J187" s="4" t="s">
        <v>17</v>
      </c>
      <c r="K187" s="8">
        <v>42573</v>
      </c>
      <c r="L187" s="4">
        <v>28</v>
      </c>
      <c r="M187" s="4" t="s">
        <v>14</v>
      </c>
      <c r="N187" s="6">
        <v>350.5</v>
      </c>
      <c r="O187" s="4">
        <v>96</v>
      </c>
      <c r="P187" s="4">
        <v>0</v>
      </c>
      <c r="Q187" s="6" t="s">
        <v>5</v>
      </c>
      <c r="R187" s="6" t="s">
        <v>5</v>
      </c>
      <c r="S187" s="7">
        <v>4.875</v>
      </c>
      <c r="T187" s="7">
        <v>2.3660000000000001</v>
      </c>
      <c r="U187">
        <v>7.41</v>
      </c>
      <c r="V187">
        <v>11.484</v>
      </c>
      <c r="W187" s="7">
        <v>4.899</v>
      </c>
      <c r="X187" s="7">
        <v>2.3780000000000001</v>
      </c>
      <c r="Y187">
        <v>7.53</v>
      </c>
      <c r="Z187">
        <v>11.622999999999999</v>
      </c>
      <c r="AA187" s="2">
        <f t="shared" si="55"/>
        <v>4.8870000000000005</v>
      </c>
      <c r="AB187" s="2">
        <f t="shared" si="56"/>
        <v>2.3719999999999999</v>
      </c>
      <c r="AC187" s="2">
        <f t="shared" si="57"/>
        <v>7.4700000000000006</v>
      </c>
      <c r="AD187" s="2">
        <f t="shared" si="58"/>
        <v>11.5535</v>
      </c>
      <c r="AE187" s="2">
        <f t="shared" si="59"/>
        <v>2.0602866779089379</v>
      </c>
      <c r="AF187" s="2">
        <f t="shared" si="60"/>
        <v>0.70043584740921327</v>
      </c>
      <c r="AG187">
        <v>0</v>
      </c>
    </row>
    <row r="188" spans="1:33">
      <c r="A188" s="4">
        <v>201</v>
      </c>
      <c r="B188" s="4">
        <v>196</v>
      </c>
      <c r="C188" s="4" t="s">
        <v>3</v>
      </c>
      <c r="D188" s="4">
        <v>13</v>
      </c>
      <c r="E188" s="4">
        <v>4</v>
      </c>
      <c r="F188" s="4" t="s">
        <v>5</v>
      </c>
      <c r="G188" s="4">
        <v>5</v>
      </c>
      <c r="H188" s="8">
        <v>42561</v>
      </c>
      <c r="I188" s="4">
        <v>16</v>
      </c>
      <c r="J188" s="4" t="s">
        <v>15</v>
      </c>
      <c r="K188" s="8">
        <v>42574</v>
      </c>
      <c r="L188" s="4">
        <v>29</v>
      </c>
      <c r="M188" s="4" t="s">
        <v>16</v>
      </c>
      <c r="N188" s="6">
        <v>476.3</v>
      </c>
      <c r="O188" s="4" t="s">
        <v>5</v>
      </c>
      <c r="P188" s="4" t="s">
        <v>5</v>
      </c>
      <c r="Q188" s="6">
        <v>12</v>
      </c>
      <c r="R188" s="6">
        <v>2.6</v>
      </c>
      <c r="S188" s="7">
        <v>5.4779999999999998</v>
      </c>
      <c r="T188" s="7">
        <v>2.7650000000000001</v>
      </c>
      <c r="U188">
        <v>9.6310000000000002</v>
      </c>
      <c r="V188">
        <v>13.007</v>
      </c>
      <c r="W188" s="7">
        <v>5.44</v>
      </c>
      <c r="X188" s="7">
        <v>2.7480000000000002</v>
      </c>
      <c r="Y188">
        <v>9.5850000000000009</v>
      </c>
      <c r="Z188">
        <v>13.023999999999999</v>
      </c>
      <c r="AA188" s="2">
        <f t="shared" si="55"/>
        <v>5.4589999999999996</v>
      </c>
      <c r="AB188" s="2">
        <f t="shared" si="56"/>
        <v>2.7565</v>
      </c>
      <c r="AC188" s="2">
        <f t="shared" si="57"/>
        <v>9.6080000000000005</v>
      </c>
      <c r="AD188" s="2">
        <f t="shared" si="58"/>
        <v>13.015499999999999</v>
      </c>
      <c r="AE188" s="2">
        <f t="shared" si="59"/>
        <v>1.9804099401414836</v>
      </c>
      <c r="AF188" s="2">
        <f t="shared" si="60"/>
        <v>0.71008968852858134</v>
      </c>
      <c r="AG188">
        <v>5</v>
      </c>
    </row>
    <row r="189" spans="1:33">
      <c r="A189" s="4">
        <v>202</v>
      </c>
      <c r="B189" s="4">
        <v>197</v>
      </c>
      <c r="C189" s="4" t="s">
        <v>3</v>
      </c>
      <c r="D189" s="4">
        <v>13</v>
      </c>
      <c r="E189" s="4">
        <v>3</v>
      </c>
      <c r="F189" s="4" t="s">
        <v>5</v>
      </c>
      <c r="G189" s="4" t="s">
        <v>5</v>
      </c>
      <c r="H189" s="8">
        <v>42561</v>
      </c>
      <c r="I189" s="4">
        <v>16</v>
      </c>
      <c r="J189" s="4" t="s">
        <v>17</v>
      </c>
      <c r="K189" s="8">
        <v>42574</v>
      </c>
      <c r="L189" s="4">
        <v>29</v>
      </c>
      <c r="M189" s="4" t="s">
        <v>16</v>
      </c>
      <c r="N189" s="6">
        <v>446.6</v>
      </c>
      <c r="O189" s="4" t="s">
        <v>5</v>
      </c>
      <c r="P189" s="4" t="s">
        <v>5</v>
      </c>
      <c r="Q189" s="6">
        <v>17</v>
      </c>
      <c r="R189" s="6">
        <v>3.3</v>
      </c>
      <c r="S189" s="7">
        <v>5.1349999999999998</v>
      </c>
      <c r="T189" s="7">
        <v>2.6110000000000002</v>
      </c>
      <c r="U189">
        <v>8.6590000000000007</v>
      </c>
      <c r="V189">
        <v>12.307</v>
      </c>
      <c r="W189" s="7">
        <v>5.1239999999999997</v>
      </c>
      <c r="X189" s="7">
        <v>2.6339999999999999</v>
      </c>
      <c r="Y189">
        <v>8.7420000000000009</v>
      </c>
      <c r="Z189">
        <v>12.254</v>
      </c>
      <c r="AA189" s="2">
        <f t="shared" si="55"/>
        <v>5.1295000000000002</v>
      </c>
      <c r="AB189" s="2">
        <f t="shared" si="56"/>
        <v>2.6225000000000001</v>
      </c>
      <c r="AC189" s="2">
        <f t="shared" si="57"/>
        <v>8.7005000000000017</v>
      </c>
      <c r="AD189" s="2">
        <f t="shared" si="58"/>
        <v>12.2805</v>
      </c>
      <c r="AE189" s="2">
        <f t="shared" si="59"/>
        <v>1.9559580552907532</v>
      </c>
      <c r="AF189" s="2">
        <f t="shared" si="60"/>
        <v>0.73158520519953396</v>
      </c>
      <c r="AG189" t="s">
        <v>5</v>
      </c>
    </row>
    <row r="190" spans="1:33">
      <c r="A190" s="4">
        <v>203</v>
      </c>
      <c r="B190" s="4">
        <v>198</v>
      </c>
      <c r="C190" s="4" t="s">
        <v>3</v>
      </c>
      <c r="D190" s="4">
        <v>13</v>
      </c>
      <c r="E190" s="4">
        <v>3</v>
      </c>
      <c r="F190" s="4" t="s">
        <v>5</v>
      </c>
      <c r="G190" s="4">
        <v>5</v>
      </c>
      <c r="H190" s="8">
        <v>42562</v>
      </c>
      <c r="I190" s="4">
        <v>17</v>
      </c>
      <c r="J190" s="4" t="s">
        <v>15</v>
      </c>
      <c r="K190" s="8">
        <v>42575</v>
      </c>
      <c r="L190" s="4">
        <v>30</v>
      </c>
      <c r="M190" s="4" t="s">
        <v>14</v>
      </c>
      <c r="N190" s="6">
        <v>402.7</v>
      </c>
      <c r="O190" s="4">
        <v>112</v>
      </c>
      <c r="P190" s="4">
        <v>26</v>
      </c>
      <c r="Q190" s="6" t="s">
        <v>5</v>
      </c>
      <c r="R190" s="6" t="s">
        <v>5</v>
      </c>
      <c r="S190" s="7">
        <v>4.8419999999999996</v>
      </c>
      <c r="T190" s="7">
        <v>2.2589999999999999</v>
      </c>
      <c r="U190">
        <v>7.5650000000000004</v>
      </c>
      <c r="V190">
        <v>11.492000000000001</v>
      </c>
      <c r="W190" s="7">
        <v>4.3789999999999996</v>
      </c>
      <c r="X190" s="7">
        <v>2.5470000000000002</v>
      </c>
      <c r="Y190">
        <v>7.6429999999999998</v>
      </c>
      <c r="Z190">
        <v>11.196999999999999</v>
      </c>
      <c r="AA190" s="2">
        <f t="shared" si="55"/>
        <v>4.6105</v>
      </c>
      <c r="AB190" s="2">
        <f t="shared" si="56"/>
        <v>2.403</v>
      </c>
      <c r="AC190" s="2">
        <f t="shared" si="57"/>
        <v>7.6040000000000001</v>
      </c>
      <c r="AD190" s="2">
        <f t="shared" si="58"/>
        <v>11.3445</v>
      </c>
      <c r="AE190" s="2">
        <f t="shared" si="59"/>
        <v>1.9186433624635872</v>
      </c>
      <c r="AF190" s="2">
        <f t="shared" si="60"/>
        <v>0.76607337246106666</v>
      </c>
      <c r="AG190">
        <v>4</v>
      </c>
    </row>
    <row r="191" spans="1:33">
      <c r="A191" s="4">
        <v>104</v>
      </c>
      <c r="B191" s="4">
        <v>199</v>
      </c>
      <c r="C191" s="4" t="s">
        <v>2</v>
      </c>
      <c r="D191" s="4">
        <v>13</v>
      </c>
      <c r="E191" s="4">
        <v>4</v>
      </c>
      <c r="F191" s="4" t="s">
        <v>5</v>
      </c>
      <c r="G191" s="4" t="s">
        <v>5</v>
      </c>
      <c r="H191" s="5">
        <v>42560</v>
      </c>
      <c r="I191" s="4">
        <v>15</v>
      </c>
      <c r="J191" s="4" t="s">
        <v>15</v>
      </c>
      <c r="K191" s="8">
        <v>42571</v>
      </c>
      <c r="L191" s="4">
        <v>26</v>
      </c>
      <c r="M191" s="4" t="s">
        <v>16</v>
      </c>
      <c r="N191" s="6">
        <v>195.3</v>
      </c>
      <c r="O191" s="4" t="s">
        <v>5</v>
      </c>
      <c r="P191" s="4" t="s">
        <v>5</v>
      </c>
      <c r="Q191" s="6">
        <v>8.6999999999999993</v>
      </c>
      <c r="R191" s="6">
        <v>2.8</v>
      </c>
      <c r="S191" s="7">
        <v>4.97</v>
      </c>
      <c r="T191" s="7">
        <v>2.589</v>
      </c>
      <c r="U191">
        <v>8.2240000000000002</v>
      </c>
      <c r="V191">
        <v>11.92</v>
      </c>
      <c r="W191" s="7">
        <v>4.9640000000000004</v>
      </c>
      <c r="X191" s="7">
        <v>2.581</v>
      </c>
      <c r="Y191">
        <v>8.3040000000000003</v>
      </c>
      <c r="Z191">
        <v>12.003</v>
      </c>
      <c r="AA191" s="2">
        <f t="shared" si="55"/>
        <v>4.9670000000000005</v>
      </c>
      <c r="AB191" s="2">
        <f t="shared" si="56"/>
        <v>2.585</v>
      </c>
      <c r="AC191" s="2">
        <f t="shared" si="57"/>
        <v>8.2639999999999993</v>
      </c>
      <c r="AD191" s="2">
        <f t="shared" si="58"/>
        <v>11.961500000000001</v>
      </c>
      <c r="AE191" s="2">
        <f t="shared" si="59"/>
        <v>1.9214700193423599</v>
      </c>
      <c r="AF191" s="2">
        <f t="shared" si="60"/>
        <v>0.72429851090393671</v>
      </c>
      <c r="AG191">
        <v>5</v>
      </c>
    </row>
    <row r="192" spans="1:33">
      <c r="A192" s="4">
        <v>105</v>
      </c>
      <c r="B192" s="4">
        <v>200</v>
      </c>
      <c r="C192" s="4" t="s">
        <v>2</v>
      </c>
      <c r="D192" s="4">
        <v>13</v>
      </c>
      <c r="E192" s="4">
        <v>5</v>
      </c>
      <c r="F192" s="4" t="s">
        <v>10</v>
      </c>
      <c r="G192" s="4" t="s">
        <v>9</v>
      </c>
      <c r="H192" s="8">
        <v>42559</v>
      </c>
      <c r="I192" s="4">
        <v>14</v>
      </c>
      <c r="J192" s="4" t="s">
        <v>5</v>
      </c>
      <c r="K192" s="8">
        <v>42570</v>
      </c>
      <c r="L192" s="4" t="s">
        <v>5</v>
      </c>
      <c r="M192" s="4" t="s">
        <v>5</v>
      </c>
      <c r="N192" s="4" t="s">
        <v>5</v>
      </c>
      <c r="O192" s="4" t="s">
        <v>5</v>
      </c>
      <c r="P192" s="4" t="s">
        <v>5</v>
      </c>
      <c r="Q192" s="4" t="s">
        <v>5</v>
      </c>
      <c r="R192" s="4" t="s">
        <v>5</v>
      </c>
      <c r="S192" s="4" t="s">
        <v>5</v>
      </c>
      <c r="T192" s="4" t="s">
        <v>5</v>
      </c>
      <c r="U192" s="4" t="s">
        <v>5</v>
      </c>
      <c r="V192" s="4" t="s">
        <v>5</v>
      </c>
      <c r="W192" s="4" t="s">
        <v>5</v>
      </c>
      <c r="X192" s="4" t="s">
        <v>5</v>
      </c>
      <c r="Y192" s="4" t="s">
        <v>5</v>
      </c>
      <c r="Z192" s="4" t="s">
        <v>5</v>
      </c>
      <c r="AA192" s="2" t="s">
        <v>5</v>
      </c>
      <c r="AB192" s="2" t="s">
        <v>5</v>
      </c>
      <c r="AC192" s="2" t="s">
        <v>5</v>
      </c>
      <c r="AD192" s="2" t="s">
        <v>5</v>
      </c>
      <c r="AE192" s="2" t="s">
        <v>5</v>
      </c>
      <c r="AF192" s="2" t="s">
        <v>5</v>
      </c>
      <c r="AG192" s="2" t="s">
        <v>5</v>
      </c>
    </row>
    <row r="193" spans="1:33">
      <c r="A193" s="4">
        <v>106</v>
      </c>
      <c r="B193" s="4">
        <v>201</v>
      </c>
      <c r="C193" s="4" t="s">
        <v>2</v>
      </c>
      <c r="D193" s="4">
        <v>13</v>
      </c>
      <c r="E193" s="4">
        <v>3</v>
      </c>
      <c r="F193" s="4" t="s">
        <v>5</v>
      </c>
      <c r="G193" s="4">
        <v>5</v>
      </c>
      <c r="H193" s="8">
        <v>42562</v>
      </c>
      <c r="I193" s="4">
        <v>17</v>
      </c>
      <c r="J193" s="4" t="s">
        <v>5</v>
      </c>
      <c r="K193" s="4" t="s">
        <v>5</v>
      </c>
      <c r="L193" s="4" t="s">
        <v>5</v>
      </c>
      <c r="M193" s="4" t="s">
        <v>5</v>
      </c>
      <c r="N193" s="4" t="s">
        <v>5</v>
      </c>
      <c r="O193" s="4" t="s">
        <v>5</v>
      </c>
      <c r="P193" s="4" t="s">
        <v>5</v>
      </c>
      <c r="Q193" s="4" t="s">
        <v>5</v>
      </c>
      <c r="R193" s="4" t="s">
        <v>5</v>
      </c>
      <c r="S193" s="4" t="s">
        <v>5</v>
      </c>
      <c r="T193" s="4" t="s">
        <v>5</v>
      </c>
      <c r="U193" s="4" t="s">
        <v>5</v>
      </c>
      <c r="V193" s="4" t="s">
        <v>5</v>
      </c>
      <c r="W193" s="4" t="s">
        <v>5</v>
      </c>
      <c r="X193" s="4" t="s">
        <v>5</v>
      </c>
      <c r="Y193" s="4" t="s">
        <v>5</v>
      </c>
      <c r="Z193" s="4" t="s">
        <v>5</v>
      </c>
      <c r="AA193" s="2" t="s">
        <v>5</v>
      </c>
      <c r="AB193" s="2" t="s">
        <v>5</v>
      </c>
      <c r="AC193" s="2" t="s">
        <v>5</v>
      </c>
      <c r="AD193" s="2" t="s">
        <v>5</v>
      </c>
      <c r="AE193" s="2" t="s">
        <v>5</v>
      </c>
      <c r="AF193" s="2" t="s">
        <v>5</v>
      </c>
      <c r="AG193" s="2" t="s">
        <v>5</v>
      </c>
    </row>
    <row r="194" spans="1:33">
      <c r="A194" s="4">
        <v>204</v>
      </c>
      <c r="B194" s="4">
        <v>202</v>
      </c>
      <c r="C194" s="4" t="s">
        <v>3</v>
      </c>
      <c r="D194" s="4">
        <v>6</v>
      </c>
      <c r="E194" s="4">
        <v>3</v>
      </c>
      <c r="F194" s="4" t="s">
        <v>5</v>
      </c>
      <c r="G194" s="4">
        <v>5</v>
      </c>
      <c r="H194" s="8">
        <v>42562</v>
      </c>
      <c r="I194" s="4">
        <v>17</v>
      </c>
      <c r="J194" s="4" t="s">
        <v>15</v>
      </c>
      <c r="K194" s="8">
        <v>42575</v>
      </c>
      <c r="L194" s="4">
        <v>30</v>
      </c>
      <c r="M194" s="4" t="s">
        <v>16</v>
      </c>
      <c r="N194" s="6">
        <v>452.2</v>
      </c>
      <c r="O194" s="4" t="s">
        <v>5</v>
      </c>
      <c r="P194" s="4" t="s">
        <v>5</v>
      </c>
      <c r="Q194" s="6">
        <v>10.7</v>
      </c>
      <c r="R194" s="6">
        <v>2.8</v>
      </c>
      <c r="S194" s="7">
        <v>5.3570000000000002</v>
      </c>
      <c r="T194" s="7">
        <v>2.56</v>
      </c>
      <c r="U194">
        <v>8.9049999999999994</v>
      </c>
      <c r="V194">
        <v>12.541</v>
      </c>
      <c r="W194" s="7">
        <v>5.234</v>
      </c>
      <c r="X194" s="7">
        <v>2.5590000000000002</v>
      </c>
      <c r="Y194">
        <v>8.75</v>
      </c>
      <c r="Z194">
        <v>12.396000000000001</v>
      </c>
      <c r="AA194" s="2">
        <f t="shared" ref="AA194:AD196" si="61">AVERAGE(S194,W194)</f>
        <v>5.2955000000000005</v>
      </c>
      <c r="AB194" s="2">
        <f t="shared" si="61"/>
        <v>2.5594999999999999</v>
      </c>
      <c r="AC194" s="2">
        <f t="shared" si="61"/>
        <v>8.8275000000000006</v>
      </c>
      <c r="AD194" s="2">
        <f t="shared" si="61"/>
        <v>12.468500000000001</v>
      </c>
      <c r="AE194" s="2">
        <f>AA194/AB194</f>
        <v>2.0689587810119168</v>
      </c>
      <c r="AF194" s="2">
        <f>4*PI()*Y194/Z194^2</f>
        <v>0.71557437828289772</v>
      </c>
      <c r="AG194">
        <v>0</v>
      </c>
    </row>
    <row r="195" spans="1:33">
      <c r="A195" s="4">
        <v>200</v>
      </c>
      <c r="B195" s="4">
        <v>203</v>
      </c>
      <c r="C195" s="4" t="s">
        <v>3</v>
      </c>
      <c r="D195" s="4">
        <v>12</v>
      </c>
      <c r="E195" s="4">
        <v>3</v>
      </c>
      <c r="F195" s="4" t="s">
        <v>5</v>
      </c>
      <c r="G195" s="4" t="s">
        <v>5</v>
      </c>
      <c r="H195" s="8">
        <v>42563</v>
      </c>
      <c r="I195" s="4">
        <v>18</v>
      </c>
      <c r="J195" s="4" t="s">
        <v>17</v>
      </c>
      <c r="K195" s="8">
        <v>42576</v>
      </c>
      <c r="L195" s="4">
        <v>31</v>
      </c>
      <c r="M195" s="4" t="s">
        <v>14</v>
      </c>
      <c r="N195" s="6">
        <v>442.9</v>
      </c>
      <c r="O195" s="4">
        <v>48</v>
      </c>
      <c r="P195" s="4">
        <v>0</v>
      </c>
      <c r="Q195" s="6" t="s">
        <v>5</v>
      </c>
      <c r="R195" s="6" t="s">
        <v>5</v>
      </c>
      <c r="S195" s="7">
        <v>5.1280000000000001</v>
      </c>
      <c r="T195" s="7">
        <v>2.5870000000000002</v>
      </c>
      <c r="U195">
        <v>8.6460000000000008</v>
      </c>
      <c r="V195">
        <v>12.242000000000001</v>
      </c>
      <c r="W195" s="7">
        <v>5.0979999999999999</v>
      </c>
      <c r="X195" s="7">
        <v>2.597</v>
      </c>
      <c r="Y195">
        <v>8.5519999999999996</v>
      </c>
      <c r="Z195">
        <v>12.14</v>
      </c>
      <c r="AA195" s="2">
        <f t="shared" si="61"/>
        <v>5.1129999999999995</v>
      </c>
      <c r="AB195" s="2">
        <f t="shared" si="61"/>
        <v>2.5920000000000001</v>
      </c>
      <c r="AC195" s="2">
        <f t="shared" si="61"/>
        <v>8.5990000000000002</v>
      </c>
      <c r="AD195" s="2">
        <f t="shared" si="61"/>
        <v>12.191000000000001</v>
      </c>
      <c r="AE195" s="2">
        <f>AA195/AB195</f>
        <v>1.9726080246913578</v>
      </c>
      <c r="AF195" s="2">
        <f>4*PI()*Y195/Z195^2</f>
        <v>0.72918912450569573</v>
      </c>
      <c r="AG195">
        <v>5</v>
      </c>
    </row>
    <row r="196" spans="1:33">
      <c r="A196" s="4">
        <v>165</v>
      </c>
      <c r="B196" s="4">
        <v>204</v>
      </c>
      <c r="C196" s="4" t="s">
        <v>3</v>
      </c>
      <c r="D196" s="4">
        <v>6</v>
      </c>
      <c r="E196" s="4">
        <v>3</v>
      </c>
      <c r="F196" s="4" t="s">
        <v>5</v>
      </c>
      <c r="G196" s="4" t="s">
        <v>5</v>
      </c>
      <c r="H196" s="8">
        <v>42562</v>
      </c>
      <c r="I196" s="4">
        <v>17</v>
      </c>
      <c r="J196" s="4" t="s">
        <v>17</v>
      </c>
      <c r="K196" s="8">
        <v>42575</v>
      </c>
      <c r="L196" s="4">
        <v>30</v>
      </c>
      <c r="M196" s="4" t="s">
        <v>14</v>
      </c>
      <c r="N196" s="6">
        <v>436.2</v>
      </c>
      <c r="O196" s="4">
        <v>28</v>
      </c>
      <c r="P196" s="4">
        <v>0</v>
      </c>
      <c r="Q196" s="6" t="s">
        <v>5</v>
      </c>
      <c r="R196" s="6" t="s">
        <v>5</v>
      </c>
      <c r="S196" s="7">
        <v>4.9169999999999998</v>
      </c>
      <c r="T196" s="7">
        <v>2.5390000000000001</v>
      </c>
      <c r="U196">
        <v>8.2289999999999992</v>
      </c>
      <c r="V196">
        <v>11.798</v>
      </c>
      <c r="W196" s="7">
        <v>4.8869999999999996</v>
      </c>
      <c r="X196" s="7">
        <v>2.5339999999999998</v>
      </c>
      <c r="Y196">
        <v>8.2050000000000001</v>
      </c>
      <c r="Z196">
        <v>11.734999999999999</v>
      </c>
      <c r="AA196" s="2">
        <f t="shared" si="61"/>
        <v>4.9019999999999992</v>
      </c>
      <c r="AB196" s="2">
        <f t="shared" si="61"/>
        <v>2.5365000000000002</v>
      </c>
      <c r="AC196" s="2">
        <f t="shared" si="61"/>
        <v>8.2169999999999987</v>
      </c>
      <c r="AD196" s="2">
        <f t="shared" si="61"/>
        <v>11.766500000000001</v>
      </c>
      <c r="AE196" s="2">
        <f>AA196/AB196</f>
        <v>1.932584269662921</v>
      </c>
      <c r="AF196" s="2">
        <f>4*PI()*Y196/Z196^2</f>
        <v>0.74872487421189693</v>
      </c>
      <c r="AG196">
        <v>0</v>
      </c>
    </row>
  </sheetData>
  <sortState ref="A2:AF196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California,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Freedman</dc:creator>
  <cp:lastModifiedBy>Micah Freedman</cp:lastModifiedBy>
  <dcterms:created xsi:type="dcterms:W3CDTF">2016-07-10T11:33:40Z</dcterms:created>
  <dcterms:modified xsi:type="dcterms:W3CDTF">2017-06-23T14:12:46Z</dcterms:modified>
</cp:coreProperties>
</file>