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20" yWindow="160" windowWidth="11060" windowHeight="6200"/>
  </bookViews>
  <sheets>
    <sheet name="Sheet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0" i="1" l="1"/>
  <c r="T50" i="1"/>
  <c r="V50" i="1"/>
  <c r="AH44" i="1"/>
  <c r="N50" i="1"/>
  <c r="H50" i="1" l="1"/>
  <c r="F50" i="1"/>
  <c r="L50" i="1" l="1"/>
  <c r="Z50" i="1"/>
  <c r="I19" i="1" l="1"/>
</calcChain>
</file>

<file path=xl/sharedStrings.xml><?xml version="1.0" encoding="utf-8"?>
<sst xmlns="http://schemas.openxmlformats.org/spreadsheetml/2006/main" count="483" uniqueCount="333">
  <si>
    <t>Scientific name</t>
  </si>
  <si>
    <t>Common name</t>
  </si>
  <si>
    <t>American Goldfinch</t>
  </si>
  <si>
    <t>Black-capped Chickadee</t>
  </si>
  <si>
    <t>Downy Woodpecker</t>
  </si>
  <si>
    <t>House Sparrow</t>
  </si>
  <si>
    <t>Northern Cardinal</t>
  </si>
  <si>
    <t>Tufted Titmouse</t>
  </si>
  <si>
    <t>Blue-black Grosbeak</t>
  </si>
  <si>
    <t>Bicolored Antbird</t>
  </si>
  <si>
    <t>Blue-chested Hummingbird</t>
  </si>
  <si>
    <t>Black-faced Antthrush</t>
  </si>
  <si>
    <t>Blue-gray Tanager</t>
  </si>
  <si>
    <t>Black-tailed Flycatcher</t>
  </si>
  <si>
    <t>Buff-throated Saltator</t>
  </si>
  <si>
    <t>Buff-breasted Wren</t>
  </si>
  <si>
    <t>Chestnut-backed Antbird</t>
  </si>
  <si>
    <t>Crimson-backed Tanager</t>
  </si>
  <si>
    <t>Clay-colored Thrush</t>
  </si>
  <si>
    <t xml:space="preserve">Dusky Antbird </t>
  </si>
  <si>
    <t>Fasciated Antshrike</t>
  </si>
  <si>
    <t>Golden-collared Manakin</t>
  </si>
  <si>
    <t>Gray-headed Tanager</t>
  </si>
  <si>
    <t>Ochre-bellied Flycatcher</t>
  </si>
  <si>
    <t>Orange-billed Sparrow</t>
  </si>
  <si>
    <t>Ocellated Antbird</t>
  </si>
  <si>
    <t>Palm Tanager</t>
  </si>
  <si>
    <t>Plain-brown Woodcreeper</t>
  </si>
  <si>
    <t>Plain-colored Tanager</t>
  </si>
  <si>
    <t>Rufous-and-white Wren</t>
  </si>
  <si>
    <t>Red-capped Manakin</t>
  </si>
  <si>
    <t>Red-legged Honeycreeper</t>
  </si>
  <si>
    <t>Red-throated Ant-tanager</t>
  </si>
  <si>
    <t>Ruddy Quail-dove</t>
  </si>
  <si>
    <t>Southern House Wren</t>
  </si>
  <si>
    <t>Black-crowned Antshrike</t>
  </si>
  <si>
    <t>Social Flycatcher</t>
  </si>
  <si>
    <t>Song Wren</t>
  </si>
  <si>
    <t>Spotted Antbird</t>
  </si>
  <si>
    <t>Southern Rough-winged Swallow</t>
  </si>
  <si>
    <t>Thick-billed Euphonia</t>
  </si>
  <si>
    <t>Variable Seedeater</t>
  </si>
  <si>
    <t>White-bellied Antbird</t>
  </si>
  <si>
    <t>White-necked Jacobin</t>
  </si>
  <si>
    <t>White-whiskered Puffbird</t>
  </si>
  <si>
    <t>Yellow-bellied Seedeater</t>
  </si>
  <si>
    <t>Spinus tristis</t>
  </si>
  <si>
    <t>Poecile atricapillus</t>
  </si>
  <si>
    <t>Passer domesticus</t>
  </si>
  <si>
    <t>Cardinalis cardinalis</t>
  </si>
  <si>
    <t>Baeolophus bicolor</t>
  </si>
  <si>
    <t>Cyanocompsa cyanoides</t>
  </si>
  <si>
    <t>Gymnopithys bicolor</t>
  </si>
  <si>
    <t>Amazilia amabilis</t>
  </si>
  <si>
    <t>Formicarius analis</t>
  </si>
  <si>
    <t>Thraupis episcopus</t>
  </si>
  <si>
    <t>Saltator maximus</t>
  </si>
  <si>
    <t>Cocoa Woodcreeper</t>
  </si>
  <si>
    <t>Xiphorhynchus susurrans</t>
  </si>
  <si>
    <t>Myiobius atricaudus</t>
  </si>
  <si>
    <t>Cantorchilus leucotis</t>
  </si>
  <si>
    <t>Myrmeciza exsul</t>
  </si>
  <si>
    <t>Ramphocelus dimidiatus</t>
  </si>
  <si>
    <t>Turdus grayi</t>
  </si>
  <si>
    <t>Cercomacra tyrannina</t>
  </si>
  <si>
    <t>Cymbilaimus lineatus</t>
  </si>
  <si>
    <t>Manacus vitellinus</t>
  </si>
  <si>
    <t>Eucometis penicillata</t>
  </si>
  <si>
    <t>Mionectes oleagineus</t>
  </si>
  <si>
    <t>Arremon aurantiirostris</t>
  </si>
  <si>
    <t>Phaenostictus macleannani</t>
  </si>
  <si>
    <t>Thraupis palmarum</t>
  </si>
  <si>
    <t>Dendrocincla fuliginosa</t>
  </si>
  <si>
    <t>Tangara inornata</t>
  </si>
  <si>
    <t>Thryophilus rufalbus</t>
  </si>
  <si>
    <t>Ceratopipra mentalis</t>
  </si>
  <si>
    <t>Cyanerpes cyaneus</t>
  </si>
  <si>
    <t>Habia fuscicauda</t>
  </si>
  <si>
    <t>Geotrygon montana</t>
  </si>
  <si>
    <t>Troglodytes musculus</t>
  </si>
  <si>
    <t>Thamnophilus atrinucha</t>
  </si>
  <si>
    <t>Myiozetetes similis</t>
  </si>
  <si>
    <t>Cyphorhinus phaeocephalus</t>
  </si>
  <si>
    <t>Hylophylax naevioides</t>
  </si>
  <si>
    <t>Euphonia laniirostris</t>
  </si>
  <si>
    <t>Myrmeciza longipes</t>
  </si>
  <si>
    <t>Florisuga mellivora</t>
  </si>
  <si>
    <t>Malacoptila panamensis</t>
  </si>
  <si>
    <t>Illinois</t>
  </si>
  <si>
    <t>Panama</t>
  </si>
  <si>
    <t>ΔLCT</t>
  </si>
  <si>
    <t>ΔUCT</t>
  </si>
  <si>
    <t>ΔTNZ</t>
  </si>
  <si>
    <t>Whooping Motmot</t>
  </si>
  <si>
    <t>Momotus subrufescens</t>
  </si>
  <si>
    <t>Sporophila corvina</t>
  </si>
  <si>
    <t>Sporophila nigricollis</t>
  </si>
  <si>
    <t>Family</t>
  </si>
  <si>
    <t>Fringillidae</t>
  </si>
  <si>
    <t>Paridae</t>
  </si>
  <si>
    <t>Troglodytidae</t>
  </si>
  <si>
    <t>Emberizidae</t>
  </si>
  <si>
    <t>Picidae</t>
  </si>
  <si>
    <t>Passeridae</t>
  </si>
  <si>
    <t>Cardinalidae</t>
  </si>
  <si>
    <t>Thamnophilidae</t>
  </si>
  <si>
    <t>Trochilidae</t>
  </si>
  <si>
    <t>Momotidae</t>
  </si>
  <si>
    <t>Formicariidae</t>
  </si>
  <si>
    <t>Thraupidae</t>
  </si>
  <si>
    <t>Tyrannidae</t>
  </si>
  <si>
    <t>Furnariidae</t>
  </si>
  <si>
    <t>Turdidae</t>
  </si>
  <si>
    <t>Pipridae</t>
  </si>
  <si>
    <t>Columbidae</t>
  </si>
  <si>
    <t>Hirundinidae</t>
  </si>
  <si>
    <t>Bucconidae</t>
  </si>
  <si>
    <t>Schiffornis turdina</t>
  </si>
  <si>
    <t>Brown-winged Schiffornis</t>
  </si>
  <si>
    <t xml:space="preserve">Tityridae </t>
  </si>
  <si>
    <t>Stelgidopteryx ruficollis</t>
  </si>
  <si>
    <r>
      <t>ΔM</t>
    </r>
    <r>
      <rPr>
        <vertAlign val="subscript"/>
        <sz val="12"/>
        <color theme="1"/>
        <rFont val="Times New Roman"/>
        <family val="1"/>
      </rPr>
      <t>b</t>
    </r>
  </si>
  <si>
    <t>ΔBMR</t>
  </si>
  <si>
    <t>Sampling locality</t>
  </si>
  <si>
    <r>
      <t>Lower critical temperature (</t>
    </r>
    <r>
      <rPr>
        <b/>
        <sz val="12"/>
        <color theme="1"/>
        <rFont val="Calibri"/>
        <family val="2"/>
      </rPr>
      <t>°</t>
    </r>
    <r>
      <rPr>
        <b/>
        <sz val="12"/>
        <color theme="1"/>
        <rFont val="Times New Roman"/>
        <family val="1"/>
      </rPr>
      <t>C)</t>
    </r>
  </si>
  <si>
    <r>
      <t>TNZ breadth (</t>
    </r>
    <r>
      <rPr>
        <b/>
        <sz val="12"/>
        <color theme="1"/>
        <rFont val="Calibri"/>
        <family val="2"/>
      </rPr>
      <t>°</t>
    </r>
    <r>
      <rPr>
        <b/>
        <sz val="12"/>
        <color theme="1"/>
        <rFont val="Times New Roman"/>
        <family val="1"/>
      </rPr>
      <t>C)</t>
    </r>
  </si>
  <si>
    <t>Picoides pubescens</t>
  </si>
  <si>
    <t>Body mass (grams)</t>
  </si>
  <si>
    <t>Basal metabolic rate (watts)</t>
  </si>
  <si>
    <r>
      <t>Mass-adjusted BMR (watts g</t>
    </r>
    <r>
      <rPr>
        <b/>
        <vertAlign val="superscript"/>
        <sz val="12"/>
        <color theme="1"/>
        <rFont val="Times New Roman"/>
        <family val="1"/>
      </rPr>
      <t>-1</t>
    </r>
    <r>
      <rPr>
        <b/>
        <sz val="12"/>
        <color theme="1"/>
        <rFont val="Times New Roman"/>
        <family val="1"/>
      </rPr>
      <t>)</t>
    </r>
  </si>
  <si>
    <t>Winter</t>
  </si>
  <si>
    <t>Summer</t>
  </si>
  <si>
    <t>Order</t>
  </si>
  <si>
    <t>Galbuliformes</t>
  </si>
  <si>
    <t>Passeriformes</t>
  </si>
  <si>
    <t>Columbiformes</t>
  </si>
  <si>
    <t>Coraciiformes</t>
  </si>
  <si>
    <t>Piciformes</t>
  </si>
  <si>
    <t>Apodiformes</t>
  </si>
  <si>
    <t>W/S ratio</t>
  </si>
  <si>
    <t>Upper critical temperature (°C)</t>
  </si>
  <si>
    <t>23.69±0.76</t>
  </si>
  <si>
    <t>16.71±0.48</t>
  </si>
  <si>
    <t>23.5±0.53</t>
  </si>
  <si>
    <t>14.1±0.39</t>
  </si>
  <si>
    <t>25.7±0.7</t>
  </si>
  <si>
    <t>28±0.74</t>
  </si>
  <si>
    <t>25.75±1.02</t>
  </si>
  <si>
    <t>23.49±0.65</t>
  </si>
  <si>
    <t>18.06±0.32</t>
  </si>
  <si>
    <t>22.08±0.48</t>
  </si>
  <si>
    <t>14.65±0.34</t>
  </si>
  <si>
    <t>28.25±1.24</t>
  </si>
  <si>
    <t>26.5±0.82</t>
  </si>
  <si>
    <t>26.75±0.75</t>
  </si>
  <si>
    <t>24.5±0.71</t>
  </si>
  <si>
    <t>25.5±3.5</t>
  </si>
  <si>
    <t>28±0.2</t>
  </si>
  <si>
    <t>29±0.35</t>
  </si>
  <si>
    <t>26.67±1.29</t>
  </si>
  <si>
    <t>27±2.12</t>
  </si>
  <si>
    <t>26±1.0</t>
  </si>
  <si>
    <t>27.17±0.27</t>
  </si>
  <si>
    <t>23.25±0.25</t>
  </si>
  <si>
    <t>25.67±0.33</t>
  </si>
  <si>
    <t>26.29±0.62</t>
  </si>
  <si>
    <t>26.4±0.59</t>
  </si>
  <si>
    <t>25.83±0.44</t>
  </si>
  <si>
    <t>25.88±0.46</t>
  </si>
  <si>
    <t>27.33±0.73</t>
  </si>
  <si>
    <t>25.88±0.13</t>
  </si>
  <si>
    <t>28.5±1.5</t>
  </si>
  <si>
    <t>26.5±1.22</t>
  </si>
  <si>
    <t>26.1±0.79</t>
  </si>
  <si>
    <t>22.33±0.8</t>
  </si>
  <si>
    <t>29.5±0.41</t>
  </si>
  <si>
    <t>28.5±0.29</t>
  </si>
  <si>
    <t>28.25±1.25</t>
  </si>
  <si>
    <t>32±0.35</t>
  </si>
  <si>
    <t>36.04±0.19</t>
  </si>
  <si>
    <t>33.4±0.19</t>
  </si>
  <si>
    <t>35±0.53</t>
  </si>
  <si>
    <t>34.75±0.2</t>
  </si>
  <si>
    <t>36.25±0.18</t>
  </si>
  <si>
    <t>35.25±0.61</t>
  </si>
  <si>
    <t>35±0.29</t>
  </si>
  <si>
    <t>36.67±0.47</t>
  </si>
  <si>
    <t>35.6±0.46</t>
  </si>
  <si>
    <t>37.25±0.18</t>
  </si>
  <si>
    <t>34.38±0.21</t>
  </si>
  <si>
    <t>35±0.35</t>
  </si>
  <si>
    <t>35±1.41</t>
  </si>
  <si>
    <t>35.5±0.33</t>
  </si>
  <si>
    <t>35.5±0.13</t>
  </si>
  <si>
    <t>34.68±0.19</t>
  </si>
  <si>
    <t>35.5±0.18</t>
  </si>
  <si>
    <t>35±0.71</t>
  </si>
  <si>
    <t>35±0.25</t>
  </si>
  <si>
    <t>36.38±0.49</t>
  </si>
  <si>
    <t>35.75±0.1</t>
  </si>
  <si>
    <t>34.38±0.44</t>
  </si>
  <si>
    <t>35.1±0.58</t>
  </si>
  <si>
    <t>36±0.41</t>
  </si>
  <si>
    <t>34.1±0.2</t>
  </si>
  <si>
    <t>35.8±0.3</t>
  </si>
  <si>
    <t>32.17±0.29</t>
  </si>
  <si>
    <t>35.67±0.2</t>
  </si>
  <si>
    <t>37±0.63</t>
  </si>
  <si>
    <t>0.23±0.01</t>
  </si>
  <si>
    <t>0.29±0.01</t>
  </si>
  <si>
    <t>0.32±0.05</t>
  </si>
  <si>
    <t>0.39±0.03</t>
  </si>
  <si>
    <t>0.25±0.01</t>
  </si>
  <si>
    <t>0.24±0.02</t>
  </si>
  <si>
    <t>0.51±0.04</t>
  </si>
  <si>
    <t>0.14±0.01</t>
  </si>
  <si>
    <t>0.31±0.05</t>
  </si>
  <si>
    <t>0.13±0.01</t>
  </si>
  <si>
    <t>0.40±0.04</t>
  </si>
  <si>
    <t>0.31±0.03</t>
  </si>
  <si>
    <t>0.67±0.05</t>
  </si>
  <si>
    <t>0.68±0.03</t>
  </si>
  <si>
    <t>0.41±0.01</t>
  </si>
  <si>
    <t>0.33±0.04</t>
  </si>
  <si>
    <t>0.36±0.02</t>
  </si>
  <si>
    <t>0.45±0.03</t>
  </si>
  <si>
    <t>0.48±0.05</t>
  </si>
  <si>
    <t>0.21±0.01</t>
  </si>
  <si>
    <t>0.24±0.01</t>
  </si>
  <si>
    <t>0.31±0.02</t>
  </si>
  <si>
    <t>0.58±0.02</t>
  </si>
  <si>
    <t>0.64±0.03</t>
  </si>
  <si>
    <t>0.48±0.09</t>
  </si>
  <si>
    <t>0.37±0.01</t>
  </si>
  <si>
    <t>0.35±0.01</t>
  </si>
  <si>
    <t>0.17±0.01</t>
  </si>
  <si>
    <t>0.43±0.04</t>
  </si>
  <si>
    <t>0.48±0.02</t>
  </si>
  <si>
    <t>0.39±0.01</t>
  </si>
  <si>
    <t>0.36±0.01</t>
  </si>
  <si>
    <t>0.69±0.02</t>
  </si>
  <si>
    <t>0.32±0.01</t>
  </si>
  <si>
    <t>0.31±0.04</t>
  </si>
  <si>
    <t>0.27±0.02</t>
  </si>
  <si>
    <t>0.34±0.03</t>
  </si>
  <si>
    <t>0.22±0.01</t>
  </si>
  <si>
    <t>0.22±0.02</t>
  </si>
  <si>
    <t>0.19±0.01</t>
  </si>
  <si>
    <t>0.27±0.01</t>
  </si>
  <si>
    <t>0.47±0.03</t>
  </si>
  <si>
    <t>0.53±0.04</t>
  </si>
  <si>
    <t>0.16±0.01</t>
  </si>
  <si>
    <t>11.76±0.20</t>
  </si>
  <si>
    <t>12.57±0.60</t>
  </si>
  <si>
    <t>29.56±0.50</t>
  </si>
  <si>
    <t>11.37±0.19</t>
  </si>
  <si>
    <t>11.03±0.56</t>
  </si>
  <si>
    <t>28.1±0.85</t>
  </si>
  <si>
    <t>3.94±0.05</t>
  </si>
  <si>
    <t>103±3.0</t>
  </si>
  <si>
    <t>28.76±2.32</t>
  </si>
  <si>
    <t>8.43±0.07</t>
  </si>
  <si>
    <t>9.32±0.56</t>
  </si>
  <si>
    <t>42.58±1.83</t>
  </si>
  <si>
    <t>40.88±1.49</t>
  </si>
  <si>
    <t>26.26±1.02</t>
  </si>
  <si>
    <t>25.43±1.13</t>
  </si>
  <si>
    <t>25.31±0.58</t>
  </si>
  <si>
    <t>70.01±0.62</t>
  </si>
  <si>
    <t>70.14±2.08</t>
  </si>
  <si>
    <t>24.98±0.48</t>
  </si>
  <si>
    <t>15.07±0.49</t>
  </si>
  <si>
    <t>16±0.30</t>
  </si>
  <si>
    <t>16.94±0.65</t>
  </si>
  <si>
    <t>29.8±1.49</t>
  </si>
  <si>
    <t>29.67±0.21</t>
  </si>
  <si>
    <t>27.5±0.40</t>
  </si>
  <si>
    <t>27.68±0.48</t>
  </si>
  <si>
    <t>39.92±0.62</t>
  </si>
  <si>
    <t>44.35±1.33</t>
  </si>
  <si>
    <t>9.26±0.33</t>
  </si>
  <si>
    <t>29.94±0.58</t>
  </si>
  <si>
    <t>45.75±1.75</t>
  </si>
  <si>
    <t>32.12±0.90</t>
  </si>
  <si>
    <t>38.79±0.63</t>
  </si>
  <si>
    <t>39.52±0.27</t>
  </si>
  <si>
    <t>17.4±1.53</t>
  </si>
  <si>
    <t>26.64±1.36</t>
  </si>
  <si>
    <t>23.52±1.55</t>
  </si>
  <si>
    <t>14.26±0.46</t>
  </si>
  <si>
    <t>38.27±1.41</t>
  </si>
  <si>
    <t>119.85±7.67</t>
  </si>
  <si>
    <t>13.11±0.25</t>
  </si>
  <si>
    <t>20.46±0.26</t>
  </si>
  <si>
    <t>22.05±1.01</t>
  </si>
  <si>
    <t>24.46±0.34</t>
  </si>
  <si>
    <t>25.38±0.51</t>
  </si>
  <si>
    <t>23.17±0.87</t>
  </si>
  <si>
    <t>16.08±0.30</t>
  </si>
  <si>
    <t>15.5±0.43</t>
  </si>
  <si>
    <t>13.34±1.24</t>
  </si>
  <si>
    <t>12.88±0.83</t>
  </si>
  <si>
    <t>20.42±0.48</t>
  </si>
  <si>
    <t>10.48±0.44</t>
  </si>
  <si>
    <t>9.86±0.45</t>
  </si>
  <si>
    <t>26.83±0.98</t>
  </si>
  <si>
    <t>7.63±0.38</t>
  </si>
  <si>
    <t>6.36±0.25</t>
  </si>
  <si>
    <t>8.97±0.36</t>
  </si>
  <si>
    <r>
      <t xml:space="preserve">Winter </t>
    </r>
    <r>
      <rPr>
        <i/>
        <sz val="12"/>
        <color theme="1"/>
        <rFont val="Times New Roman"/>
        <family val="1"/>
      </rPr>
      <t>n</t>
    </r>
  </si>
  <si>
    <r>
      <rPr>
        <sz val="12"/>
        <color theme="1"/>
        <rFont val="Times New Roman"/>
        <family val="1"/>
      </rPr>
      <t xml:space="preserve">Summer </t>
    </r>
    <r>
      <rPr>
        <i/>
        <sz val="12"/>
        <color theme="1"/>
        <rFont val="Times New Roman"/>
        <family val="1"/>
      </rPr>
      <t>n</t>
    </r>
  </si>
  <si>
    <t>33.5±0.34</t>
  </si>
  <si>
    <t>13.5±0.29</t>
  </si>
  <si>
    <t>37.25±1.10</t>
  </si>
  <si>
    <t>0.38±0.02</t>
  </si>
  <si>
    <t>13.17±0.21</t>
  </si>
  <si>
    <t>0.20±0.01</t>
  </si>
  <si>
    <t>0.30±0.02</t>
  </si>
  <si>
    <t>13.18±0.91</t>
  </si>
  <si>
    <t>40.5±1.11</t>
  </si>
  <si>
    <t>41±1.32</t>
  </si>
  <si>
    <t>0.29±0.02</t>
  </si>
  <si>
    <t>0.28±0.01</t>
  </si>
  <si>
    <t>24.49±0.39</t>
  </si>
  <si>
    <t>22.77±0.61</t>
  </si>
  <si>
    <t>25.5±0.8</t>
  </si>
  <si>
    <t>26±3.54</t>
  </si>
  <si>
    <t>25±0.50</t>
  </si>
  <si>
    <t>34.5±0.50</t>
  </si>
  <si>
    <t>35.2±0.41</t>
  </si>
  <si>
    <r>
      <t xml:space="preserve">Total </t>
    </r>
    <r>
      <rPr>
        <b/>
        <i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 xml:space="preserve"> = 367</t>
    </r>
  </si>
  <si>
    <r>
      <t xml:space="preserve">Total </t>
    </r>
    <r>
      <rPr>
        <b/>
        <i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 xml:space="preserve"> =194</t>
    </r>
  </si>
  <si>
    <r>
      <t xml:space="preserve">Total </t>
    </r>
    <r>
      <rPr>
        <b/>
        <i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 xml:space="preserve"> =160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</si>
</sst>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b/>
      <sz val="12"/>
      <color theme="1"/>
      <name val="Calibri"/>
      <family val="2"/>
    </font>
    <font>
      <b/>
      <vertAlign val="superscript"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nry/Desktop/Processed%20TNZ%20Data%20-%20Individual%20and%20Speci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vidual Data"/>
    </sheetNames>
    <sheetDataSet>
      <sheetData sheetId="0" refreshError="1">
        <row r="12">
          <cell r="L12">
            <v>12.555</v>
          </cell>
        </row>
        <row r="176">
          <cell r="L176">
            <v>23.5</v>
          </cell>
        </row>
        <row r="177">
          <cell r="L177">
            <v>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57"/>
  <sheetViews>
    <sheetView tabSelected="1" topLeftCell="S1" workbookViewId="0">
      <selection activeCell="AD9" sqref="AD9"/>
    </sheetView>
  </sheetViews>
  <sheetFormatPr defaultColWidth="9.1796875" defaultRowHeight="15.5" x14ac:dyDescent="0.35"/>
  <cols>
    <col min="1" max="1" width="29.453125" style="11" bestFit="1" customWidth="1"/>
    <col min="2" max="2" width="30.54296875" style="3" bestFit="1" customWidth="1"/>
    <col min="3" max="3" width="14.7265625" style="3" bestFit="1" customWidth="1"/>
    <col min="4" max="4" width="14.7265625" style="3" customWidth="1"/>
    <col min="5" max="5" width="17.453125" style="3" bestFit="1" customWidth="1"/>
    <col min="6" max="6" width="9.81640625" style="12" customWidth="1"/>
    <col min="7" max="7" width="13.81640625" style="3" customWidth="1"/>
    <col min="8" max="8" width="11.81640625" style="12" customWidth="1"/>
    <col min="9" max="9" width="10.7265625" style="3" bestFit="1" customWidth="1"/>
    <col min="10" max="10" width="5.36328125" style="5" bestFit="1" customWidth="1"/>
    <col min="11" max="11" width="9.1796875" style="5" bestFit="1" customWidth="1"/>
    <col min="12" max="12" width="10.36328125" style="5" bestFit="1" customWidth="1"/>
    <col min="13" max="13" width="13.54296875" style="3" customWidth="1"/>
    <col min="14" max="14" width="9.6328125" style="3" customWidth="1"/>
    <col min="15" max="15" width="9.6328125" style="3" bestFit="1" customWidth="1"/>
    <col min="16" max="16" width="7" style="3" bestFit="1" customWidth="1"/>
    <col min="17" max="17" width="8.453125" style="3" customWidth="1"/>
    <col min="18" max="18" width="8" style="3" bestFit="1" customWidth="1"/>
    <col min="19" max="19" width="15" style="5" customWidth="1"/>
    <col min="20" max="20" width="10.36328125" style="12" bestFit="1" customWidth="1"/>
    <col min="21" max="21" width="13.36328125" style="3" customWidth="1"/>
    <col min="22" max="22" width="10.7265625" style="3" customWidth="1"/>
    <col min="23" max="23" width="10.7265625" style="3" bestFit="1" customWidth="1"/>
    <col min="24" max="24" width="6.26953125" style="3" bestFit="1" customWidth="1"/>
    <col min="25" max="25" width="9.1796875" style="5" bestFit="1" customWidth="1"/>
    <col min="26" max="26" width="10.36328125" style="12" bestFit="1" customWidth="1"/>
    <col min="27" max="27" width="16.453125" style="3" customWidth="1"/>
    <col min="28" max="28" width="10.7265625" style="3" customWidth="1"/>
    <col min="29" max="29" width="10.7265625" style="3" bestFit="1" customWidth="1"/>
    <col min="30" max="30" width="6.81640625" style="3" bestFit="1" customWidth="1"/>
    <col min="31" max="31" width="9.1796875" style="5" bestFit="1" customWidth="1"/>
    <col min="32" max="32" width="8" style="3" bestFit="1" customWidth="1"/>
    <col min="33" max="33" width="6.90625" style="3" bestFit="1" customWidth="1"/>
    <col min="34" max="34" width="6.26953125" style="3" bestFit="1" customWidth="1"/>
    <col min="35" max="35" width="9.1796875" style="14" bestFit="1" customWidth="1"/>
    <col min="36" max="16384" width="9.1796875" style="1"/>
  </cols>
  <sheetData>
    <row r="1" spans="1:35" s="6" customFormat="1" ht="22.5" customHeight="1" x14ac:dyDescent="0.3">
      <c r="A1" s="24" t="s">
        <v>0</v>
      </c>
      <c r="B1" s="22" t="s">
        <v>1</v>
      </c>
      <c r="C1" s="22" t="s">
        <v>97</v>
      </c>
      <c r="D1" s="22" t="s">
        <v>132</v>
      </c>
      <c r="E1" s="22" t="s">
        <v>123</v>
      </c>
      <c r="F1" s="26" t="s">
        <v>127</v>
      </c>
      <c r="G1" s="27"/>
      <c r="H1" s="27"/>
      <c r="I1" s="27"/>
      <c r="J1" s="27"/>
      <c r="K1" s="24"/>
      <c r="L1" s="26" t="s">
        <v>128</v>
      </c>
      <c r="M1" s="27"/>
      <c r="N1" s="27"/>
      <c r="O1" s="27"/>
      <c r="P1" s="24"/>
      <c r="Q1" s="27" t="s">
        <v>129</v>
      </c>
      <c r="R1" s="27"/>
      <c r="S1" s="24"/>
      <c r="T1" s="26" t="s">
        <v>124</v>
      </c>
      <c r="U1" s="27"/>
      <c r="V1" s="27"/>
      <c r="W1" s="27"/>
      <c r="X1" s="27"/>
      <c r="Y1" s="24"/>
      <c r="Z1" s="26" t="s">
        <v>140</v>
      </c>
      <c r="AA1" s="27"/>
      <c r="AB1" s="27"/>
      <c r="AC1" s="27"/>
      <c r="AD1" s="27"/>
      <c r="AE1" s="24"/>
      <c r="AF1" s="27" t="s">
        <v>125</v>
      </c>
      <c r="AG1" s="27"/>
      <c r="AH1" s="27"/>
      <c r="AI1" s="24"/>
    </row>
    <row r="2" spans="1:35" s="3" customFormat="1" ht="17.5" x14ac:dyDescent="0.45">
      <c r="A2" s="25"/>
      <c r="B2" s="23"/>
      <c r="C2" s="23"/>
      <c r="D2" s="23"/>
      <c r="E2" s="23"/>
      <c r="F2" s="19" t="s">
        <v>310</v>
      </c>
      <c r="G2" s="2" t="s">
        <v>131</v>
      </c>
      <c r="H2" s="20" t="s">
        <v>309</v>
      </c>
      <c r="I2" s="2" t="s">
        <v>130</v>
      </c>
      <c r="J2" s="10" t="s">
        <v>121</v>
      </c>
      <c r="K2" s="8" t="s">
        <v>139</v>
      </c>
      <c r="L2" s="21" t="s">
        <v>310</v>
      </c>
      <c r="M2" s="2" t="s">
        <v>131</v>
      </c>
      <c r="N2" s="2" t="s">
        <v>309</v>
      </c>
      <c r="O2" s="2" t="s">
        <v>130</v>
      </c>
      <c r="P2" s="8" t="s">
        <v>122</v>
      </c>
      <c r="Q2" s="2" t="s">
        <v>131</v>
      </c>
      <c r="R2" s="2" t="s">
        <v>130</v>
      </c>
      <c r="S2" s="8" t="s">
        <v>139</v>
      </c>
      <c r="T2" s="19" t="s">
        <v>310</v>
      </c>
      <c r="U2" s="2" t="s">
        <v>131</v>
      </c>
      <c r="V2" s="2" t="s">
        <v>309</v>
      </c>
      <c r="W2" s="2" t="s">
        <v>130</v>
      </c>
      <c r="X2" s="2" t="s">
        <v>90</v>
      </c>
      <c r="Y2" s="9" t="s">
        <v>139</v>
      </c>
      <c r="Z2" s="19" t="s">
        <v>310</v>
      </c>
      <c r="AA2" s="2" t="s">
        <v>131</v>
      </c>
      <c r="AB2" s="2" t="s">
        <v>309</v>
      </c>
      <c r="AC2" s="2" t="s">
        <v>130</v>
      </c>
      <c r="AD2" s="2" t="s">
        <v>91</v>
      </c>
      <c r="AE2" s="9" t="s">
        <v>139</v>
      </c>
      <c r="AF2" s="2" t="s">
        <v>131</v>
      </c>
      <c r="AG2" s="2" t="s">
        <v>130</v>
      </c>
      <c r="AH2" s="2" t="s">
        <v>92</v>
      </c>
      <c r="AI2" s="8" t="s">
        <v>139</v>
      </c>
    </row>
    <row r="3" spans="1:35" x14ac:dyDescent="0.35">
      <c r="A3" s="16" t="s">
        <v>46</v>
      </c>
      <c r="B3" s="7" t="s">
        <v>2</v>
      </c>
      <c r="C3" s="7" t="s">
        <v>98</v>
      </c>
      <c r="D3" s="7" t="s">
        <v>134</v>
      </c>
      <c r="E3" s="7" t="s">
        <v>88</v>
      </c>
      <c r="F3" s="12">
        <v>9</v>
      </c>
      <c r="G3" s="5" t="s">
        <v>252</v>
      </c>
      <c r="H3" s="12">
        <v>9</v>
      </c>
      <c r="I3" s="3" t="s">
        <v>253</v>
      </c>
      <c r="J3" s="5">
        <v>0.8152222222222214</v>
      </c>
      <c r="K3" s="4">
        <v>1.0693524146210052</v>
      </c>
      <c r="L3" s="12">
        <v>9</v>
      </c>
      <c r="M3" s="3" t="s">
        <v>208</v>
      </c>
      <c r="N3" s="12">
        <v>9</v>
      </c>
      <c r="O3" s="3" t="s">
        <v>209</v>
      </c>
      <c r="P3" s="7">
        <v>5.999999999999997E-2</v>
      </c>
      <c r="Q3" s="13">
        <v>6.5436506000000005E-2</v>
      </c>
      <c r="R3" s="13">
        <v>8.3892611000000006E-2</v>
      </c>
      <c r="S3" s="4">
        <v>1.2820460034953578</v>
      </c>
      <c r="T3" s="12">
        <v>4</v>
      </c>
      <c r="U3" s="3" t="s">
        <v>141</v>
      </c>
      <c r="V3" s="3">
        <v>7</v>
      </c>
      <c r="W3" s="3" t="s">
        <v>142</v>
      </c>
      <c r="X3" s="3">
        <v>-6.98</v>
      </c>
      <c r="Y3" s="4">
        <v>0.70536091177712112</v>
      </c>
      <c r="Z3" s="12">
        <v>5</v>
      </c>
      <c r="AA3" s="3" t="s">
        <v>329</v>
      </c>
      <c r="AB3" s="3">
        <v>2</v>
      </c>
      <c r="AC3" s="3" t="s">
        <v>178</v>
      </c>
      <c r="AD3" s="3">
        <v>-3.2000000000000028</v>
      </c>
      <c r="AE3" s="4">
        <v>0.90909090909090906</v>
      </c>
      <c r="AF3" s="3">
        <v>11.510000000000002</v>
      </c>
      <c r="AG3" s="3">
        <v>15.29</v>
      </c>
      <c r="AH3" s="3">
        <v>3.7799999999999976</v>
      </c>
      <c r="AI3" s="4">
        <v>1.3284100781928756</v>
      </c>
    </row>
    <row r="4" spans="1:35" x14ac:dyDescent="0.35">
      <c r="A4" s="16" t="s">
        <v>47</v>
      </c>
      <c r="B4" s="7" t="s">
        <v>3</v>
      </c>
      <c r="C4" s="7" t="s">
        <v>99</v>
      </c>
      <c r="D4" s="7" t="s">
        <v>134</v>
      </c>
      <c r="E4" s="7" t="s">
        <v>88</v>
      </c>
      <c r="F4" s="12">
        <v>8</v>
      </c>
      <c r="G4" s="3" t="s">
        <v>255</v>
      </c>
      <c r="H4" s="12">
        <v>15</v>
      </c>
      <c r="I4" s="3" t="s">
        <v>256</v>
      </c>
      <c r="J4" s="5">
        <v>-0.33999999999999986</v>
      </c>
      <c r="K4" s="4">
        <v>0.97009674582233951</v>
      </c>
      <c r="L4" s="12">
        <v>8</v>
      </c>
      <c r="M4" s="3" t="s">
        <v>322</v>
      </c>
      <c r="N4" s="12">
        <v>15</v>
      </c>
      <c r="O4" s="3" t="s">
        <v>212</v>
      </c>
      <c r="P4" s="7">
        <v>-3.0000000000000027E-2</v>
      </c>
      <c r="Q4" s="13">
        <v>8.1043874000000002E-2</v>
      </c>
      <c r="R4" s="13">
        <v>7.7104195E-2</v>
      </c>
      <c r="S4" s="4">
        <v>0.95138831838172</v>
      </c>
      <c r="T4" s="12">
        <v>2</v>
      </c>
      <c r="U4" s="3" t="s">
        <v>143</v>
      </c>
      <c r="V4" s="3">
        <v>5</v>
      </c>
      <c r="W4" s="3" t="s">
        <v>144</v>
      </c>
      <c r="X4" s="3">
        <v>-9.4</v>
      </c>
      <c r="Y4" s="4">
        <v>0.6</v>
      </c>
      <c r="Z4" s="12">
        <v>5</v>
      </c>
      <c r="AA4" s="3" t="s">
        <v>179</v>
      </c>
      <c r="AB4" s="3">
        <v>10</v>
      </c>
      <c r="AC4" s="3" t="s">
        <v>180</v>
      </c>
      <c r="AD4" s="3">
        <v>-2.6400000000000006</v>
      </c>
      <c r="AE4" s="4">
        <v>0.92674805771365143</v>
      </c>
      <c r="AF4" s="3">
        <v>12.54</v>
      </c>
      <c r="AG4" s="3">
        <v>19.299999999999997</v>
      </c>
      <c r="AH4" s="3">
        <v>6.759999999999998</v>
      </c>
      <c r="AI4" s="4">
        <v>1.5390749601275915</v>
      </c>
    </row>
    <row r="5" spans="1:35" x14ac:dyDescent="0.35">
      <c r="A5" s="16" t="s">
        <v>126</v>
      </c>
      <c r="B5" s="7" t="s">
        <v>4</v>
      </c>
      <c r="C5" s="7" t="s">
        <v>102</v>
      </c>
      <c r="D5" s="7" t="s">
        <v>137</v>
      </c>
      <c r="E5" s="7" t="s">
        <v>88</v>
      </c>
      <c r="F5" s="12">
        <v>3</v>
      </c>
      <c r="G5" s="3" t="s">
        <v>323</v>
      </c>
      <c r="H5" s="12">
        <v>3</v>
      </c>
      <c r="I5" s="3" t="s">
        <v>270</v>
      </c>
      <c r="J5" s="5">
        <v>0.49000000000000199</v>
      </c>
      <c r="K5" s="4">
        <v>1.0200081665986118</v>
      </c>
      <c r="L5" s="12">
        <v>3</v>
      </c>
      <c r="M5" s="3" t="s">
        <v>225</v>
      </c>
      <c r="N5" s="12">
        <v>3</v>
      </c>
      <c r="O5" s="3" t="s">
        <v>226</v>
      </c>
      <c r="P5" s="7">
        <v>2.9999999999999971E-2</v>
      </c>
      <c r="Q5" s="13">
        <v>8.8070047999999998E-2</v>
      </c>
      <c r="R5" s="13">
        <v>9.9179278999999995E-2</v>
      </c>
      <c r="S5" s="4">
        <v>1.1261408532444537</v>
      </c>
      <c r="T5" s="12">
        <v>1</v>
      </c>
      <c r="U5" s="3">
        <v>19</v>
      </c>
      <c r="V5" s="3">
        <v>1</v>
      </c>
      <c r="W5" s="3">
        <v>18</v>
      </c>
      <c r="X5" s="3">
        <v>-1</v>
      </c>
      <c r="Y5" s="4">
        <v>0.94736842105263153</v>
      </c>
      <c r="Z5" s="12">
        <v>2</v>
      </c>
      <c r="AA5" s="3" t="s">
        <v>328</v>
      </c>
      <c r="AB5" s="3">
        <v>1</v>
      </c>
      <c r="AC5" s="3">
        <v>35.5</v>
      </c>
      <c r="AD5" s="3">
        <v>1</v>
      </c>
      <c r="AE5" s="4">
        <v>1.0289855072463767</v>
      </c>
      <c r="AF5" s="3">
        <v>15.5</v>
      </c>
      <c r="AG5" s="3">
        <v>17.5</v>
      </c>
      <c r="AH5" s="3">
        <v>2</v>
      </c>
      <c r="AI5" s="4">
        <v>1.1290322580645162</v>
      </c>
    </row>
    <row r="6" spans="1:35" x14ac:dyDescent="0.35">
      <c r="A6" s="16" t="s">
        <v>48</v>
      </c>
      <c r="B6" s="7" t="s">
        <v>5</v>
      </c>
      <c r="C6" s="7" t="s">
        <v>103</v>
      </c>
      <c r="D6" s="7" t="s">
        <v>134</v>
      </c>
      <c r="E6" s="7" t="s">
        <v>88</v>
      </c>
      <c r="F6" s="12">
        <v>21</v>
      </c>
      <c r="G6" s="3" t="s">
        <v>276</v>
      </c>
      <c r="H6" s="12">
        <v>13</v>
      </c>
      <c r="I6" s="3" t="s">
        <v>277</v>
      </c>
      <c r="J6" s="5">
        <v>0.17999999999999972</v>
      </c>
      <c r="K6" s="4">
        <v>1.0065454545454546</v>
      </c>
      <c r="L6" s="12">
        <v>21</v>
      </c>
      <c r="M6" s="3" t="s">
        <v>222</v>
      </c>
      <c r="N6" s="12">
        <v>13</v>
      </c>
      <c r="O6" s="3" t="s">
        <v>222</v>
      </c>
      <c r="P6" s="7">
        <v>0</v>
      </c>
      <c r="Q6" s="13">
        <v>7.5635239000000007E-2</v>
      </c>
      <c r="R6" s="13">
        <v>8.0560560000000003E-2</v>
      </c>
      <c r="S6" s="4">
        <v>1.0651193949423494</v>
      </c>
      <c r="T6" s="12">
        <v>10</v>
      </c>
      <c r="U6" s="3" t="s">
        <v>148</v>
      </c>
      <c r="V6" s="3">
        <v>9</v>
      </c>
      <c r="W6" s="3" t="s">
        <v>149</v>
      </c>
      <c r="X6" s="3">
        <v>-5.43</v>
      </c>
      <c r="Y6" s="4">
        <v>0.76883780332056195</v>
      </c>
      <c r="Z6" s="12">
        <v>11</v>
      </c>
      <c r="AA6" s="3" t="s">
        <v>193</v>
      </c>
      <c r="AB6" s="3">
        <v>4</v>
      </c>
      <c r="AC6" s="3" t="s">
        <v>194</v>
      </c>
      <c r="AD6" s="3">
        <v>-0.46000000000000085</v>
      </c>
      <c r="AE6" s="4">
        <v>0.98690950483779172</v>
      </c>
      <c r="AF6" s="3">
        <v>11.650000000000002</v>
      </c>
      <c r="AG6" s="3">
        <v>16.62</v>
      </c>
      <c r="AH6" s="3">
        <v>4.9699999999999989</v>
      </c>
      <c r="AI6" s="4">
        <v>1.4266094420600857</v>
      </c>
    </row>
    <row r="7" spans="1:35" x14ac:dyDescent="0.35">
      <c r="A7" s="16" t="s">
        <v>49</v>
      </c>
      <c r="B7" s="7" t="s">
        <v>6</v>
      </c>
      <c r="C7" s="7" t="s">
        <v>104</v>
      </c>
      <c r="D7" s="7" t="s">
        <v>134</v>
      </c>
      <c r="E7" s="7" t="s">
        <v>88</v>
      </c>
      <c r="F7" s="12">
        <v>12</v>
      </c>
      <c r="G7" s="3" t="s">
        <v>278</v>
      </c>
      <c r="H7" s="12">
        <v>11</v>
      </c>
      <c r="I7" s="3" t="s">
        <v>279</v>
      </c>
      <c r="J7" s="5">
        <v>4.43</v>
      </c>
      <c r="K7" s="4">
        <v>1.1109719438877756</v>
      </c>
      <c r="L7" s="12">
        <v>12</v>
      </c>
      <c r="M7" s="3" t="s">
        <v>230</v>
      </c>
      <c r="N7" s="12">
        <v>11</v>
      </c>
      <c r="O7" s="3" t="s">
        <v>231</v>
      </c>
      <c r="P7" s="7">
        <v>6.0000000000000053E-2</v>
      </c>
      <c r="Q7" s="13">
        <v>8.8475050999999999E-2</v>
      </c>
      <c r="R7" s="13">
        <v>9.9816445000000004E-2</v>
      </c>
      <c r="S7" s="4">
        <v>1.1281874819150994</v>
      </c>
      <c r="T7" s="12">
        <v>6</v>
      </c>
      <c r="U7" s="3" t="s">
        <v>150</v>
      </c>
      <c r="V7" s="3">
        <v>10</v>
      </c>
      <c r="W7" s="3" t="s">
        <v>151</v>
      </c>
      <c r="X7" s="3">
        <v>-7.4299999999999979</v>
      </c>
      <c r="Y7" s="4">
        <v>0.66349637681159424</v>
      </c>
      <c r="Z7" s="12">
        <v>6</v>
      </c>
      <c r="AA7" s="3" t="s">
        <v>195</v>
      </c>
      <c r="AB7" s="3">
        <v>1</v>
      </c>
      <c r="AC7" s="3">
        <v>32</v>
      </c>
      <c r="AD7" s="3">
        <v>-2.9200000000000017</v>
      </c>
      <c r="AE7" s="4">
        <v>0.91638029782359676</v>
      </c>
      <c r="AF7" s="3">
        <v>12.840000000000003</v>
      </c>
      <c r="AG7" s="3">
        <v>17.350000000000001</v>
      </c>
      <c r="AH7" s="3">
        <v>4.509999999999998</v>
      </c>
      <c r="AI7" s="4">
        <v>1.3512461059190028</v>
      </c>
    </row>
    <row r="8" spans="1:35" x14ac:dyDescent="0.35">
      <c r="A8" s="16" t="s">
        <v>50</v>
      </c>
      <c r="B8" s="7" t="s">
        <v>7</v>
      </c>
      <c r="C8" s="7" t="s">
        <v>99</v>
      </c>
      <c r="D8" s="7" t="s">
        <v>134</v>
      </c>
      <c r="E8" s="7" t="s">
        <v>88</v>
      </c>
      <c r="F8" s="12">
        <v>7</v>
      </c>
      <c r="G8" s="3" t="s">
        <v>302</v>
      </c>
      <c r="H8" s="12">
        <v>4</v>
      </c>
      <c r="I8" s="3" t="s">
        <v>324</v>
      </c>
      <c r="J8" s="5">
        <v>2.3499999999999979</v>
      </c>
      <c r="K8" s="4">
        <v>1.1150832517140057</v>
      </c>
      <c r="L8" s="12">
        <v>7</v>
      </c>
      <c r="M8" s="3" t="s">
        <v>239</v>
      </c>
      <c r="N8" s="12">
        <v>4</v>
      </c>
      <c r="O8" s="3" t="s">
        <v>249</v>
      </c>
      <c r="P8" s="7">
        <v>0.10999999999999999</v>
      </c>
      <c r="Q8" s="13">
        <v>7.7299035000000002E-2</v>
      </c>
      <c r="R8" s="13">
        <v>0.10162252300000001</v>
      </c>
      <c r="S8" s="4">
        <v>1.314667421139216</v>
      </c>
      <c r="T8" s="12">
        <v>3</v>
      </c>
      <c r="U8" s="3" t="s">
        <v>174</v>
      </c>
      <c r="V8" s="3">
        <v>1</v>
      </c>
      <c r="W8" s="3">
        <v>15</v>
      </c>
      <c r="X8" s="3">
        <v>-7.3299999999999983</v>
      </c>
      <c r="Y8" s="4">
        <v>0.67174205105239593</v>
      </c>
      <c r="Z8" s="12">
        <v>3</v>
      </c>
      <c r="AA8" s="3" t="s">
        <v>206</v>
      </c>
      <c r="AB8" s="3">
        <v>3</v>
      </c>
      <c r="AC8" s="3" t="s">
        <v>205</v>
      </c>
      <c r="AD8" s="3">
        <v>-3.5</v>
      </c>
      <c r="AE8" s="4">
        <v>0.90187832912811883</v>
      </c>
      <c r="AF8" s="3">
        <v>13.340000000000003</v>
      </c>
      <c r="AG8" s="3">
        <v>17.170000000000002</v>
      </c>
      <c r="AH8" s="3">
        <v>3.8299999999999983</v>
      </c>
      <c r="AI8" s="4">
        <v>1.2871064467766116</v>
      </c>
    </row>
    <row r="9" spans="1:35" x14ac:dyDescent="0.35">
      <c r="A9" s="16" t="s">
        <v>52</v>
      </c>
      <c r="B9" s="7" t="s">
        <v>9</v>
      </c>
      <c r="C9" s="7" t="s">
        <v>105</v>
      </c>
      <c r="D9" s="7" t="s">
        <v>134</v>
      </c>
      <c r="E9" s="7" t="s">
        <v>89</v>
      </c>
      <c r="F9" s="12">
        <v>4</v>
      </c>
      <c r="G9" s="3" t="s">
        <v>254</v>
      </c>
      <c r="H9" s="12">
        <v>2</v>
      </c>
      <c r="I9" s="3">
        <v>27.75</v>
      </c>
      <c r="J9" s="5">
        <v>-1.8099999999999987</v>
      </c>
      <c r="K9" s="4">
        <v>0.93876860622462788</v>
      </c>
      <c r="L9" s="12">
        <v>4</v>
      </c>
      <c r="M9" s="3" t="s">
        <v>211</v>
      </c>
      <c r="N9" s="12">
        <v>2</v>
      </c>
      <c r="O9" s="3" t="s">
        <v>210</v>
      </c>
      <c r="P9" s="7">
        <v>-7.0000000000000007E-2</v>
      </c>
      <c r="Q9" s="13">
        <v>6.9343433999999995E-2</v>
      </c>
      <c r="R9" s="13">
        <v>6.2798767000000005E-2</v>
      </c>
      <c r="S9" s="4">
        <v>0.90561951402637497</v>
      </c>
      <c r="T9" s="12">
        <v>1</v>
      </c>
      <c r="U9" s="3">
        <v>27</v>
      </c>
      <c r="Y9" s="4"/>
      <c r="Z9" s="12">
        <v>2</v>
      </c>
      <c r="AA9" s="3">
        <v>34</v>
      </c>
      <c r="AE9" s="4"/>
      <c r="AF9" s="3">
        <v>7</v>
      </c>
      <c r="AI9" s="4"/>
    </row>
    <row r="10" spans="1:35" x14ac:dyDescent="0.35">
      <c r="A10" s="16" t="s">
        <v>80</v>
      </c>
      <c r="B10" s="7" t="s">
        <v>35</v>
      </c>
      <c r="C10" s="7" t="s">
        <v>105</v>
      </c>
      <c r="D10" s="7" t="s">
        <v>134</v>
      </c>
      <c r="E10" s="7" t="s">
        <v>89</v>
      </c>
      <c r="F10" s="12">
        <v>6</v>
      </c>
      <c r="G10" s="3" t="s">
        <v>293</v>
      </c>
      <c r="H10" s="12">
        <v>1</v>
      </c>
      <c r="I10" s="3">
        <v>19.309999999999999</v>
      </c>
      <c r="J10" s="5">
        <v>-1.1500000000000021</v>
      </c>
      <c r="K10" s="4">
        <v>0.94379276637341147</v>
      </c>
      <c r="L10" s="12">
        <v>6</v>
      </c>
      <c r="M10" s="3" t="s">
        <v>213</v>
      </c>
      <c r="N10" s="12">
        <v>1</v>
      </c>
      <c r="O10" s="3">
        <v>0.2</v>
      </c>
      <c r="P10" s="7">
        <v>-3.999999999999998E-2</v>
      </c>
      <c r="Q10" s="13">
        <v>5.1481284000000002E-2</v>
      </c>
      <c r="R10" s="13">
        <v>4.6880980000000003E-2</v>
      </c>
      <c r="S10" s="4">
        <v>0.91064123420076315</v>
      </c>
      <c r="T10" s="12">
        <v>3</v>
      </c>
      <c r="U10" s="3" t="s">
        <v>153</v>
      </c>
      <c r="V10" s="3">
        <v>1</v>
      </c>
      <c r="W10" s="3">
        <v>28</v>
      </c>
      <c r="X10" s="3">
        <v>1.5</v>
      </c>
      <c r="Y10" s="4">
        <v>1.0566037735849056</v>
      </c>
      <c r="Z10" s="12">
        <v>2</v>
      </c>
      <c r="AA10" s="3" t="s">
        <v>181</v>
      </c>
      <c r="AE10" s="4"/>
      <c r="AF10" s="3">
        <v>8.5</v>
      </c>
      <c r="AI10" s="4"/>
    </row>
    <row r="11" spans="1:35" x14ac:dyDescent="0.35">
      <c r="A11" s="16" t="s">
        <v>54</v>
      </c>
      <c r="B11" s="7" t="s">
        <v>11</v>
      </c>
      <c r="C11" s="7" t="s">
        <v>108</v>
      </c>
      <c r="D11" s="7" t="s">
        <v>134</v>
      </c>
      <c r="E11" s="7" t="s">
        <v>89</v>
      </c>
      <c r="F11" s="12">
        <v>2</v>
      </c>
      <c r="G11" s="3">
        <v>59.68</v>
      </c>
      <c r="H11" s="12">
        <v>2</v>
      </c>
      <c r="I11" s="3">
        <v>58.5</v>
      </c>
      <c r="J11" s="5">
        <v>-1.1799999999999997</v>
      </c>
      <c r="K11" s="4">
        <v>0.98022788203753353</v>
      </c>
      <c r="L11" s="12">
        <v>2</v>
      </c>
      <c r="M11" s="3">
        <v>0.48</v>
      </c>
      <c r="N11" s="12">
        <v>2</v>
      </c>
      <c r="O11" s="3" t="s">
        <v>214</v>
      </c>
      <c r="P11" s="7">
        <v>3.0000000000000027E-2</v>
      </c>
      <c r="Q11" s="13">
        <v>5.9644244999999999E-2</v>
      </c>
      <c r="R11" s="13">
        <v>6.9448649000000001E-2</v>
      </c>
      <c r="S11" s="4">
        <v>1.1643813917000709</v>
      </c>
      <c r="T11" s="12">
        <v>1</v>
      </c>
      <c r="U11" s="3">
        <v>24</v>
      </c>
      <c r="V11" s="3">
        <v>1</v>
      </c>
      <c r="W11" s="3">
        <v>30</v>
      </c>
      <c r="X11" s="3">
        <v>6</v>
      </c>
      <c r="Y11" s="4">
        <v>1.25</v>
      </c>
      <c r="AB11" s="3">
        <v>2</v>
      </c>
      <c r="AC11" s="3" t="s">
        <v>182</v>
      </c>
      <c r="AE11" s="4"/>
      <c r="AG11" s="3">
        <v>4.75</v>
      </c>
      <c r="AI11" s="4"/>
    </row>
    <row r="12" spans="1:35" x14ac:dyDescent="0.35">
      <c r="A12" s="16" t="s">
        <v>59</v>
      </c>
      <c r="B12" s="7" t="s">
        <v>13</v>
      </c>
      <c r="C12" s="7" t="s">
        <v>110</v>
      </c>
      <c r="D12" s="7" t="s">
        <v>134</v>
      </c>
      <c r="E12" s="7" t="s">
        <v>89</v>
      </c>
      <c r="F12" s="12">
        <v>3</v>
      </c>
      <c r="G12" s="3" t="s">
        <v>261</v>
      </c>
      <c r="H12" s="12">
        <v>2</v>
      </c>
      <c r="I12" s="3" t="s">
        <v>262</v>
      </c>
      <c r="J12" s="5">
        <v>0.89000000000000057</v>
      </c>
      <c r="K12" s="4">
        <v>1.1055753262158956</v>
      </c>
      <c r="L12" s="12">
        <v>3</v>
      </c>
      <c r="M12" s="3" t="s">
        <v>215</v>
      </c>
      <c r="N12" s="12">
        <v>2</v>
      </c>
      <c r="O12" s="3">
        <v>0.16</v>
      </c>
      <c r="P12" s="7">
        <v>1.999999999999999E-2</v>
      </c>
      <c r="Q12" s="13">
        <v>4.7201518999999997E-2</v>
      </c>
      <c r="R12" s="13">
        <v>5.3592767999999999E-2</v>
      </c>
      <c r="S12" s="4">
        <v>1.1354034602149139</v>
      </c>
      <c r="T12" s="12">
        <v>2</v>
      </c>
      <c r="U12" s="3">
        <v>25</v>
      </c>
      <c r="V12" s="3">
        <v>2</v>
      </c>
      <c r="W12" s="3" t="s">
        <v>154</v>
      </c>
      <c r="X12" s="3">
        <v>1.75</v>
      </c>
      <c r="Y12" s="4">
        <v>1.07</v>
      </c>
      <c r="Z12" s="12">
        <v>1</v>
      </c>
      <c r="AA12" s="3">
        <v>36.5</v>
      </c>
      <c r="AE12" s="4"/>
      <c r="AF12" s="3">
        <v>11.5</v>
      </c>
      <c r="AI12" s="4"/>
    </row>
    <row r="13" spans="1:35" x14ac:dyDescent="0.35">
      <c r="A13" s="16" t="s">
        <v>51</v>
      </c>
      <c r="B13" s="7" t="s">
        <v>8</v>
      </c>
      <c r="C13" s="7" t="s">
        <v>104</v>
      </c>
      <c r="D13" s="7" t="s">
        <v>134</v>
      </c>
      <c r="E13" s="7" t="s">
        <v>89</v>
      </c>
      <c r="F13" s="12">
        <v>1</v>
      </c>
      <c r="G13" s="3">
        <v>27.67</v>
      </c>
      <c r="H13" s="12">
        <v>2</v>
      </c>
      <c r="I13" s="3" t="s">
        <v>257</v>
      </c>
      <c r="J13" s="5">
        <v>0.42999999999999972</v>
      </c>
      <c r="K13" s="4">
        <v>1.0155402963498374</v>
      </c>
      <c r="L13" s="12">
        <v>1</v>
      </c>
      <c r="M13" s="3">
        <v>0.35</v>
      </c>
      <c r="N13" s="12">
        <v>2</v>
      </c>
      <c r="O13" s="3" t="s">
        <v>216</v>
      </c>
      <c r="P13" s="7">
        <v>-3.999999999999998E-2</v>
      </c>
      <c r="Q13" s="13">
        <v>6.4364051000000005E-2</v>
      </c>
      <c r="R13" s="13">
        <v>6.0463822E-2</v>
      </c>
      <c r="S13" s="4">
        <v>0.93940361211882073</v>
      </c>
      <c r="V13" s="3">
        <v>2</v>
      </c>
      <c r="W13" s="3" t="s">
        <v>145</v>
      </c>
      <c r="Y13" s="4"/>
      <c r="Z13" s="12">
        <v>1</v>
      </c>
      <c r="AA13" s="3">
        <v>35</v>
      </c>
      <c r="AE13" s="4"/>
      <c r="AI13" s="4"/>
    </row>
    <row r="14" spans="1:35" x14ac:dyDescent="0.35">
      <c r="A14" s="16" t="s">
        <v>53</v>
      </c>
      <c r="B14" s="7" t="s">
        <v>10</v>
      </c>
      <c r="C14" s="7" t="s">
        <v>106</v>
      </c>
      <c r="D14" s="7" t="s">
        <v>138</v>
      </c>
      <c r="E14" s="7" t="s">
        <v>89</v>
      </c>
      <c r="F14" s="12">
        <v>5</v>
      </c>
      <c r="G14" s="5" t="s">
        <v>258</v>
      </c>
      <c r="H14" s="12">
        <v>1</v>
      </c>
      <c r="I14" s="3">
        <v>4</v>
      </c>
      <c r="J14" s="5">
        <v>6.0000000000000053E-2</v>
      </c>
      <c r="K14" s="4">
        <v>1.015228426395939</v>
      </c>
      <c r="L14" s="12">
        <v>5</v>
      </c>
      <c r="M14" s="5" t="s">
        <v>217</v>
      </c>
      <c r="N14" s="12">
        <v>1</v>
      </c>
      <c r="O14" s="3">
        <v>0.15</v>
      </c>
      <c r="P14" s="7">
        <v>1.999999999999999E-2</v>
      </c>
      <c r="Q14" s="13">
        <v>5.9478046999999999E-2</v>
      </c>
      <c r="R14" s="13">
        <v>7.6046960999999996E-2</v>
      </c>
      <c r="S14" s="4">
        <v>1.2785719241924671</v>
      </c>
      <c r="T14" s="12">
        <v>5</v>
      </c>
      <c r="U14" s="3" t="s">
        <v>146</v>
      </c>
      <c r="Y14" s="4"/>
      <c r="AE14" s="4"/>
      <c r="AI14" s="4"/>
    </row>
    <row r="15" spans="1:35" x14ac:dyDescent="0.35">
      <c r="A15" s="16" t="s">
        <v>55</v>
      </c>
      <c r="B15" s="7" t="s">
        <v>12</v>
      </c>
      <c r="C15" s="7" t="s">
        <v>109</v>
      </c>
      <c r="D15" s="7" t="s">
        <v>134</v>
      </c>
      <c r="E15" s="7" t="s">
        <v>89</v>
      </c>
      <c r="F15" s="12">
        <v>4</v>
      </c>
      <c r="G15" s="3" t="s">
        <v>260</v>
      </c>
      <c r="H15" s="12">
        <v>1</v>
      </c>
      <c r="I15" s="3">
        <v>29</v>
      </c>
      <c r="J15" s="5">
        <v>0.23999999999999844</v>
      </c>
      <c r="K15" s="4">
        <v>1.0083449235048678</v>
      </c>
      <c r="L15" s="12">
        <v>4</v>
      </c>
      <c r="M15" s="3" t="s">
        <v>218</v>
      </c>
      <c r="N15" s="12">
        <v>1</v>
      </c>
      <c r="O15" s="3">
        <v>0.43</v>
      </c>
      <c r="P15" s="7">
        <v>2.9999999999999971E-2</v>
      </c>
      <c r="Q15" s="13">
        <v>7.2123644000000001E-2</v>
      </c>
      <c r="R15" s="13">
        <v>8.2583529000000003E-2</v>
      </c>
      <c r="S15" s="4">
        <v>1.1450271286902809</v>
      </c>
      <c r="T15" s="12">
        <v>2</v>
      </c>
      <c r="U15" s="3" t="s">
        <v>155</v>
      </c>
      <c r="V15" s="3">
        <v>1</v>
      </c>
      <c r="W15" s="3">
        <v>26</v>
      </c>
      <c r="X15" s="3">
        <v>1.5</v>
      </c>
      <c r="Y15" s="4">
        <v>1.0612244897959184</v>
      </c>
      <c r="Z15" s="12">
        <v>2</v>
      </c>
      <c r="AA15" s="3" t="s">
        <v>183</v>
      </c>
      <c r="AE15" s="4"/>
      <c r="AF15" s="3">
        <v>11.75</v>
      </c>
      <c r="AI15" s="4"/>
    </row>
    <row r="16" spans="1:35" x14ac:dyDescent="0.35">
      <c r="A16" s="16" t="s">
        <v>117</v>
      </c>
      <c r="B16" s="7" t="s">
        <v>118</v>
      </c>
      <c r="C16" s="7" t="s">
        <v>119</v>
      </c>
      <c r="D16" s="7" t="s">
        <v>134</v>
      </c>
      <c r="E16" s="7" t="s">
        <v>89</v>
      </c>
      <c r="F16" s="12">
        <v>1</v>
      </c>
      <c r="G16" s="3">
        <v>31.51</v>
      </c>
      <c r="H16" s="12">
        <v>1</v>
      </c>
      <c r="I16" s="3">
        <v>30</v>
      </c>
      <c r="J16" s="5">
        <v>-1.5100000000000016</v>
      </c>
      <c r="K16" s="4">
        <v>0.95207870517296089</v>
      </c>
      <c r="L16" s="12">
        <v>1</v>
      </c>
      <c r="M16" s="3">
        <v>0.3</v>
      </c>
      <c r="N16" s="12">
        <v>1</v>
      </c>
      <c r="O16" s="3">
        <v>0.33</v>
      </c>
      <c r="P16" s="7">
        <v>3.0000000000000027E-2</v>
      </c>
      <c r="Q16" s="13">
        <v>5.1631242000000001E-2</v>
      </c>
      <c r="R16" s="13">
        <v>6.2333932000000002E-2</v>
      </c>
      <c r="S16" s="4">
        <v>1.2072909654197357</v>
      </c>
      <c r="V16" s="3">
        <v>1</v>
      </c>
      <c r="W16" s="3">
        <v>25</v>
      </c>
      <c r="Y16" s="4"/>
      <c r="Z16" s="12">
        <v>1</v>
      </c>
      <c r="AA16" s="3">
        <v>34</v>
      </c>
      <c r="AE16" s="4"/>
      <c r="AI16" s="4"/>
    </row>
    <row r="17" spans="1:35" x14ac:dyDescent="0.35">
      <c r="A17" s="16" t="s">
        <v>60</v>
      </c>
      <c r="B17" s="7" t="s">
        <v>15</v>
      </c>
      <c r="C17" s="7" t="s">
        <v>100</v>
      </c>
      <c r="D17" s="7" t="s">
        <v>134</v>
      </c>
      <c r="E17" s="7" t="s">
        <v>89</v>
      </c>
      <c r="F17" s="12">
        <v>1</v>
      </c>
      <c r="G17" s="3">
        <v>18.010000000000002</v>
      </c>
      <c r="H17" s="12">
        <v>1</v>
      </c>
      <c r="I17" s="3">
        <v>16.5</v>
      </c>
      <c r="J17" s="5">
        <v>-1.5100000000000016</v>
      </c>
      <c r="K17" s="4">
        <v>0.91615769017212656</v>
      </c>
      <c r="L17" s="12">
        <v>1</v>
      </c>
      <c r="M17" s="3">
        <v>0.28000000000000003</v>
      </c>
      <c r="N17" s="12">
        <v>1</v>
      </c>
      <c r="O17" s="3">
        <v>0.26</v>
      </c>
      <c r="P17" s="7">
        <v>-2.0000000000000018E-2</v>
      </c>
      <c r="Q17" s="13">
        <v>4.5784449999999997E-2</v>
      </c>
      <c r="R17" s="13">
        <v>6.5827326000000005E-2</v>
      </c>
      <c r="S17" s="4">
        <v>1.4377660100754734</v>
      </c>
      <c r="T17" s="12">
        <v>2</v>
      </c>
      <c r="U17" s="3" t="s">
        <v>147</v>
      </c>
      <c r="Y17" s="4"/>
      <c r="AB17" s="3">
        <v>1</v>
      </c>
      <c r="AC17" s="3">
        <v>36</v>
      </c>
      <c r="AE17" s="4"/>
      <c r="AI17" s="4"/>
    </row>
    <row r="18" spans="1:35" x14ac:dyDescent="0.35">
      <c r="A18" s="16" t="s">
        <v>56</v>
      </c>
      <c r="B18" s="7" t="s">
        <v>14</v>
      </c>
      <c r="C18" s="7" t="s">
        <v>109</v>
      </c>
      <c r="D18" s="7" t="s">
        <v>134</v>
      </c>
      <c r="E18" s="7" t="s">
        <v>89</v>
      </c>
      <c r="F18" s="12">
        <v>1</v>
      </c>
      <c r="G18" s="3">
        <v>41.94</v>
      </c>
      <c r="H18" s="12">
        <v>1</v>
      </c>
      <c r="I18" s="3">
        <v>47.72</v>
      </c>
      <c r="J18" s="5">
        <v>5.7800000000000011</v>
      </c>
      <c r="K18" s="4">
        <v>1.1378159275154984</v>
      </c>
      <c r="L18" s="12">
        <v>1</v>
      </c>
      <c r="M18" s="3">
        <v>0.46</v>
      </c>
      <c r="N18" s="12">
        <v>1</v>
      </c>
      <c r="O18" s="3">
        <v>0.49</v>
      </c>
      <c r="P18" s="7">
        <v>2.9999999999999971E-2</v>
      </c>
      <c r="Q18" s="13">
        <v>6.8425397999999998E-2</v>
      </c>
      <c r="R18" s="13">
        <v>7.3728070000000007E-2</v>
      </c>
      <c r="S18" s="4">
        <v>1.0774956690788997</v>
      </c>
      <c r="V18" s="3">
        <v>1</v>
      </c>
      <c r="W18" s="3">
        <v>25</v>
      </c>
      <c r="Y18" s="4"/>
      <c r="Z18" s="12">
        <v>1</v>
      </c>
      <c r="AA18" s="3">
        <v>35.5</v>
      </c>
      <c r="AE18" s="4"/>
      <c r="AI18" s="4"/>
    </row>
    <row r="19" spans="1:35" x14ac:dyDescent="0.35">
      <c r="A19" s="16" t="s">
        <v>61</v>
      </c>
      <c r="B19" s="7" t="s">
        <v>16</v>
      </c>
      <c r="C19" s="7" t="s">
        <v>105</v>
      </c>
      <c r="D19" s="7" t="s">
        <v>134</v>
      </c>
      <c r="E19" s="7" t="s">
        <v>89</v>
      </c>
      <c r="F19" s="12">
        <v>3</v>
      </c>
      <c r="G19" s="5" t="s">
        <v>265</v>
      </c>
      <c r="H19" s="12">
        <v>1</v>
      </c>
      <c r="I19" s="5">
        <f>AVERAGE('[1]Individual Data'!$L$176:$L$177)</f>
        <v>24.75</v>
      </c>
      <c r="J19" s="5">
        <v>-1.509999999999998</v>
      </c>
      <c r="K19" s="4">
        <v>0.94249809596344258</v>
      </c>
      <c r="L19" s="12">
        <v>3</v>
      </c>
      <c r="M19" s="3" t="s">
        <v>219</v>
      </c>
      <c r="N19" s="12">
        <v>1</v>
      </c>
      <c r="O19" s="3">
        <v>0.28999999999999998</v>
      </c>
      <c r="P19" s="7">
        <v>-2.0000000000000018E-2</v>
      </c>
      <c r="Q19" s="13">
        <v>5.8640433999999998E-2</v>
      </c>
      <c r="R19" s="13">
        <v>6.0193021999999999E-2</v>
      </c>
      <c r="S19" s="4">
        <v>1.0264764070470556</v>
      </c>
      <c r="T19" s="12">
        <v>1</v>
      </c>
      <c r="U19" s="3">
        <v>25</v>
      </c>
      <c r="V19" s="3">
        <v>2</v>
      </c>
      <c r="W19" s="3" t="s">
        <v>156</v>
      </c>
      <c r="X19" s="3">
        <v>0.5</v>
      </c>
      <c r="Y19" s="4">
        <v>1.02</v>
      </c>
      <c r="Z19" s="12">
        <v>2</v>
      </c>
      <c r="AA19" s="3" t="s">
        <v>184</v>
      </c>
      <c r="AE19" s="4"/>
      <c r="AF19" s="3">
        <v>10.25</v>
      </c>
      <c r="AI19" s="4"/>
    </row>
    <row r="20" spans="1:35" x14ac:dyDescent="0.35">
      <c r="A20" s="16" t="s">
        <v>63</v>
      </c>
      <c r="B20" s="7" t="s">
        <v>18</v>
      </c>
      <c r="C20" s="7" t="s">
        <v>112</v>
      </c>
      <c r="D20" s="7" t="s">
        <v>134</v>
      </c>
      <c r="E20" s="7" t="s">
        <v>89</v>
      </c>
      <c r="F20" s="12">
        <v>4</v>
      </c>
      <c r="G20" s="3" t="s">
        <v>269</v>
      </c>
      <c r="H20" s="12">
        <v>9</v>
      </c>
      <c r="I20" s="3" t="s">
        <v>268</v>
      </c>
      <c r="J20" s="5">
        <v>-0.12999999999999545</v>
      </c>
      <c r="K20" s="4">
        <v>0.9981465640148276</v>
      </c>
      <c r="L20" s="12">
        <v>4</v>
      </c>
      <c r="M20" s="3" t="s">
        <v>221</v>
      </c>
      <c r="N20" s="12">
        <v>9</v>
      </c>
      <c r="O20" s="3" t="s">
        <v>220</v>
      </c>
      <c r="P20" s="7">
        <v>-1.0000000000000009E-2</v>
      </c>
      <c r="Q20" s="13">
        <v>7.7815546999999999E-2</v>
      </c>
      <c r="R20" s="13">
        <v>8.3549982999999994E-2</v>
      </c>
      <c r="S20" s="4">
        <v>1.0736926773771827</v>
      </c>
      <c r="T20" s="12">
        <v>2</v>
      </c>
      <c r="U20" s="3" t="s">
        <v>157</v>
      </c>
      <c r="V20" s="3">
        <v>3</v>
      </c>
      <c r="W20" s="3">
        <v>27</v>
      </c>
      <c r="X20" s="3">
        <v>-1</v>
      </c>
      <c r="Y20" s="4">
        <v>0.9642857142857143</v>
      </c>
      <c r="Z20" s="12">
        <v>6</v>
      </c>
      <c r="AA20" s="3" t="s">
        <v>185</v>
      </c>
      <c r="AB20" s="3">
        <v>1</v>
      </c>
      <c r="AC20" s="3">
        <v>36</v>
      </c>
      <c r="AD20" s="3">
        <v>1</v>
      </c>
      <c r="AE20" s="4">
        <v>1.0285714285714285</v>
      </c>
      <c r="AF20" s="3">
        <v>7</v>
      </c>
      <c r="AG20" s="3">
        <v>9</v>
      </c>
      <c r="AH20" s="3">
        <v>2</v>
      </c>
      <c r="AI20" s="4">
        <v>1.2857142857142858</v>
      </c>
    </row>
    <row r="21" spans="1:35" x14ac:dyDescent="0.35">
      <c r="A21" s="16" t="s">
        <v>58</v>
      </c>
      <c r="B21" s="7" t="s">
        <v>57</v>
      </c>
      <c r="C21" s="7" t="s">
        <v>111</v>
      </c>
      <c r="D21" s="7" t="s">
        <v>134</v>
      </c>
      <c r="E21" s="7" t="s">
        <v>89</v>
      </c>
      <c r="F21" s="12">
        <v>3</v>
      </c>
      <c r="G21" s="3" t="s">
        <v>264</v>
      </c>
      <c r="H21" s="12">
        <v>2</v>
      </c>
      <c r="I21" s="3" t="s">
        <v>263</v>
      </c>
      <c r="J21" s="5">
        <v>1.6999999999999957</v>
      </c>
      <c r="K21" s="4">
        <v>1.0415851272015655</v>
      </c>
      <c r="L21" s="12">
        <v>3</v>
      </c>
      <c r="M21" s="3" t="s">
        <v>222</v>
      </c>
      <c r="N21" s="12">
        <v>2</v>
      </c>
      <c r="O21" s="3">
        <v>0.4</v>
      </c>
      <c r="P21" s="7">
        <v>-9.9999999999999534E-3</v>
      </c>
      <c r="Q21" s="13">
        <v>6.1789304000000003E-2</v>
      </c>
      <c r="R21" s="13">
        <v>6.3642791000000004E-2</v>
      </c>
      <c r="S21" s="4">
        <v>1.0299968907239998</v>
      </c>
      <c r="T21" s="12">
        <v>1</v>
      </c>
      <c r="U21" s="3">
        <v>26</v>
      </c>
      <c r="V21" s="3">
        <v>2</v>
      </c>
      <c r="W21" s="3">
        <v>27.5</v>
      </c>
      <c r="X21" s="3">
        <v>1.5</v>
      </c>
      <c r="Y21" s="4">
        <v>1.0576923076923077</v>
      </c>
      <c r="Z21" s="12">
        <v>3</v>
      </c>
      <c r="AA21" s="3" t="s">
        <v>186</v>
      </c>
      <c r="AE21" s="4"/>
      <c r="AF21" s="3">
        <v>10.670000000000002</v>
      </c>
      <c r="AI21" s="4"/>
    </row>
    <row r="22" spans="1:35" x14ac:dyDescent="0.35">
      <c r="A22" s="16" t="s">
        <v>62</v>
      </c>
      <c r="B22" s="7" t="s">
        <v>17</v>
      </c>
      <c r="C22" s="7" t="s">
        <v>109</v>
      </c>
      <c r="D22" s="7" t="s">
        <v>134</v>
      </c>
      <c r="E22" s="7" t="s">
        <v>89</v>
      </c>
      <c r="F22" s="12">
        <v>8</v>
      </c>
      <c r="G22" s="3" t="s">
        <v>267</v>
      </c>
      <c r="H22" s="12">
        <v>3</v>
      </c>
      <c r="I22" s="3" t="s">
        <v>266</v>
      </c>
      <c r="J22" s="5">
        <v>0.12000000000000099</v>
      </c>
      <c r="K22" s="4">
        <v>1.0047412090082972</v>
      </c>
      <c r="L22" s="12">
        <v>8</v>
      </c>
      <c r="M22" s="3" t="s">
        <v>224</v>
      </c>
      <c r="N22" s="12">
        <v>3</v>
      </c>
      <c r="O22" s="3" t="s">
        <v>223</v>
      </c>
      <c r="P22" s="7">
        <v>-2.9999999999999971E-2</v>
      </c>
      <c r="Q22" s="13">
        <v>6.9282493000000001E-2</v>
      </c>
      <c r="R22" s="13">
        <v>6.7591833000000004E-2</v>
      </c>
      <c r="S22" s="4">
        <v>0.97559758711338529</v>
      </c>
      <c r="T22" s="12">
        <v>3</v>
      </c>
      <c r="U22" s="3" t="s">
        <v>159</v>
      </c>
      <c r="V22" s="3">
        <v>2</v>
      </c>
      <c r="W22" s="3">
        <v>23.75</v>
      </c>
      <c r="X22" s="3">
        <v>-2.9200000000000017</v>
      </c>
      <c r="Y22" s="4">
        <v>0.89051368578927625</v>
      </c>
      <c r="Z22" s="12">
        <v>5</v>
      </c>
      <c r="AA22" s="3" t="s">
        <v>187</v>
      </c>
      <c r="AB22" s="3">
        <v>1</v>
      </c>
      <c r="AC22" s="3">
        <v>36.5</v>
      </c>
      <c r="AD22" s="3">
        <v>0.89999999999999858</v>
      </c>
      <c r="AE22" s="4">
        <v>1.0252808988764044</v>
      </c>
      <c r="AF22" s="3">
        <v>8.93</v>
      </c>
      <c r="AG22" s="3">
        <v>12.75</v>
      </c>
      <c r="AH22" s="3">
        <v>3.8200000000000003</v>
      </c>
      <c r="AI22" s="4">
        <v>1.4277715565509519</v>
      </c>
    </row>
    <row r="23" spans="1:35" x14ac:dyDescent="0.35">
      <c r="A23" s="16" t="s">
        <v>64</v>
      </c>
      <c r="B23" s="7" t="s">
        <v>19</v>
      </c>
      <c r="C23" s="7" t="s">
        <v>105</v>
      </c>
      <c r="D23" s="7" t="s">
        <v>134</v>
      </c>
      <c r="E23" s="7" t="s">
        <v>89</v>
      </c>
      <c r="F23" s="12">
        <v>4</v>
      </c>
      <c r="G23" s="3" t="s">
        <v>271</v>
      </c>
      <c r="H23" s="12">
        <v>1</v>
      </c>
      <c r="I23" s="3">
        <v>14.5</v>
      </c>
      <c r="J23" s="5">
        <v>-0.57000000000000028</v>
      </c>
      <c r="K23" s="4">
        <v>0.96217650962176504</v>
      </c>
      <c r="L23" s="12">
        <v>4</v>
      </c>
      <c r="M23" s="3" t="s">
        <v>227</v>
      </c>
      <c r="N23" s="12">
        <v>1</v>
      </c>
      <c r="O23" s="3">
        <v>0.19</v>
      </c>
      <c r="P23" s="7">
        <v>-1.999999999999999E-2</v>
      </c>
      <c r="Q23" s="13">
        <v>5.2647959000000001E-2</v>
      </c>
      <c r="R23" s="13">
        <v>5.1248750000000003E-2</v>
      </c>
      <c r="S23" s="4">
        <v>0.97342330022708001</v>
      </c>
      <c r="T23" s="12">
        <v>2</v>
      </c>
      <c r="U23" s="3" t="s">
        <v>158</v>
      </c>
      <c r="V23" s="3">
        <v>1</v>
      </c>
      <c r="W23" s="3">
        <v>29.5</v>
      </c>
      <c r="X23" s="3">
        <v>0.5</v>
      </c>
      <c r="Y23" s="4">
        <v>1.0172413793103448</v>
      </c>
      <c r="Z23" s="12">
        <v>2</v>
      </c>
      <c r="AA23" s="3" t="s">
        <v>188</v>
      </c>
      <c r="AB23" s="3">
        <v>1</v>
      </c>
      <c r="AC23" s="3">
        <v>37</v>
      </c>
      <c r="AD23" s="3">
        <v>-0.25</v>
      </c>
      <c r="AE23" s="4">
        <v>0.99328859060402686</v>
      </c>
      <c r="AF23" s="3">
        <v>8.25</v>
      </c>
      <c r="AG23" s="3">
        <v>7.5</v>
      </c>
      <c r="AH23" s="3">
        <v>-0.75</v>
      </c>
      <c r="AI23" s="4">
        <v>0.90909090909090906</v>
      </c>
    </row>
    <row r="24" spans="1:35" x14ac:dyDescent="0.35">
      <c r="A24" s="16" t="s">
        <v>65</v>
      </c>
      <c r="B24" s="7" t="s">
        <v>20</v>
      </c>
      <c r="C24" s="7" t="s">
        <v>105</v>
      </c>
      <c r="D24" s="7" t="s">
        <v>134</v>
      </c>
      <c r="E24" s="7" t="s">
        <v>89</v>
      </c>
      <c r="F24" s="12">
        <v>1</v>
      </c>
      <c r="G24" s="3">
        <v>35.79</v>
      </c>
      <c r="H24" s="12">
        <v>1</v>
      </c>
      <c r="I24" s="3">
        <v>31</v>
      </c>
      <c r="J24" s="5">
        <v>-4.7899999999999991</v>
      </c>
      <c r="K24" s="4">
        <v>0.86616373288628112</v>
      </c>
      <c r="L24" s="12">
        <v>1</v>
      </c>
      <c r="M24" s="3">
        <v>0.35</v>
      </c>
      <c r="N24" s="12">
        <v>1</v>
      </c>
      <c r="O24" s="3">
        <v>0.25</v>
      </c>
      <c r="P24" s="7">
        <v>-9.9999999999999978E-2</v>
      </c>
      <c r="Q24" s="13">
        <v>5.6448131999999998E-2</v>
      </c>
      <c r="R24" s="13">
        <v>4.6470010999999999E-2</v>
      </c>
      <c r="S24" s="4">
        <v>0.8232338140082297</v>
      </c>
      <c r="T24" s="12">
        <v>1</v>
      </c>
      <c r="U24" s="3">
        <v>27.5</v>
      </c>
      <c r="Y24" s="4"/>
      <c r="AB24" s="3">
        <v>1</v>
      </c>
      <c r="AC24" s="3">
        <v>36</v>
      </c>
      <c r="AE24" s="4"/>
      <c r="AI24" s="4"/>
    </row>
    <row r="25" spans="1:35" x14ac:dyDescent="0.35">
      <c r="A25" s="16" t="s">
        <v>66</v>
      </c>
      <c r="B25" s="7" t="s">
        <v>21</v>
      </c>
      <c r="C25" s="7" t="s">
        <v>113</v>
      </c>
      <c r="D25" s="7" t="s">
        <v>134</v>
      </c>
      <c r="E25" s="7" t="s">
        <v>89</v>
      </c>
      <c r="F25" s="12">
        <v>4</v>
      </c>
      <c r="G25" s="3" t="s">
        <v>272</v>
      </c>
      <c r="H25" s="12">
        <v>4</v>
      </c>
      <c r="I25" s="3" t="s">
        <v>273</v>
      </c>
      <c r="J25" s="5">
        <v>0.94000000000000128</v>
      </c>
      <c r="K25" s="4">
        <v>1.0587500000000001</v>
      </c>
      <c r="L25" s="12">
        <v>4</v>
      </c>
      <c r="M25" s="3" t="s">
        <v>208</v>
      </c>
      <c r="N25" s="12">
        <v>4</v>
      </c>
      <c r="O25" s="3" t="s">
        <v>228</v>
      </c>
      <c r="P25" s="7">
        <v>9.9999999999999811E-3</v>
      </c>
      <c r="Q25" s="13">
        <v>5.5927658999999998E-2</v>
      </c>
      <c r="R25" s="13">
        <v>5.9985139E-2</v>
      </c>
      <c r="S25" s="4">
        <v>1.0725487186939113</v>
      </c>
      <c r="T25" s="12">
        <v>1</v>
      </c>
      <c r="U25" s="3">
        <v>28</v>
      </c>
      <c r="V25" s="3">
        <v>2</v>
      </c>
      <c r="W25" s="3" t="s">
        <v>160</v>
      </c>
      <c r="X25" s="3">
        <v>-1</v>
      </c>
      <c r="Y25" s="4">
        <v>0.9642857142857143</v>
      </c>
      <c r="Z25" s="12">
        <v>4</v>
      </c>
      <c r="AA25" s="3" t="s">
        <v>189</v>
      </c>
      <c r="AB25" s="3">
        <v>2</v>
      </c>
      <c r="AC25" s="3" t="s">
        <v>190</v>
      </c>
      <c r="AD25" s="3">
        <v>0.61999999999999744</v>
      </c>
      <c r="AE25" s="4">
        <v>1.0180337405468294</v>
      </c>
      <c r="AF25" s="3">
        <v>6.3800000000000026</v>
      </c>
      <c r="AG25" s="3">
        <v>8</v>
      </c>
      <c r="AH25" s="3">
        <v>1.6199999999999974</v>
      </c>
      <c r="AI25" s="4">
        <v>1.2539184952978051</v>
      </c>
    </row>
    <row r="26" spans="1:35" x14ac:dyDescent="0.35">
      <c r="A26" s="16" t="s">
        <v>67</v>
      </c>
      <c r="B26" s="7" t="s">
        <v>22</v>
      </c>
      <c r="C26" s="7" t="s">
        <v>109</v>
      </c>
      <c r="D26" s="7" t="s">
        <v>134</v>
      </c>
      <c r="E26" s="7" t="s">
        <v>89</v>
      </c>
      <c r="F26" s="12">
        <v>5</v>
      </c>
      <c r="G26" s="3" t="s">
        <v>274</v>
      </c>
      <c r="H26" s="12">
        <v>2</v>
      </c>
      <c r="I26" s="3" t="s">
        <v>275</v>
      </c>
      <c r="J26" s="5">
        <v>-0.12999999999999901</v>
      </c>
      <c r="K26" s="4">
        <v>0.99563758389261747</v>
      </c>
      <c r="L26" s="12">
        <v>5</v>
      </c>
      <c r="M26" s="3" t="s">
        <v>317</v>
      </c>
      <c r="N26" s="12">
        <v>2</v>
      </c>
      <c r="O26" s="3" t="s">
        <v>229</v>
      </c>
      <c r="P26" s="7">
        <v>1.0000000000000009E-2</v>
      </c>
      <c r="Q26" s="13">
        <v>5.3121577000000003E-2</v>
      </c>
      <c r="R26" s="13">
        <v>5.8874346000000001E-2</v>
      </c>
      <c r="S26" s="4">
        <v>1.1082943941969192</v>
      </c>
      <c r="T26" s="12">
        <v>2</v>
      </c>
      <c r="U26" s="3" t="s">
        <v>325</v>
      </c>
      <c r="V26" s="3">
        <v>1</v>
      </c>
      <c r="W26" s="3">
        <v>26</v>
      </c>
      <c r="X26" s="3">
        <v>0.5</v>
      </c>
      <c r="Y26" s="4">
        <v>1.0196078431372548</v>
      </c>
      <c r="Z26" s="12">
        <v>3</v>
      </c>
      <c r="AA26" s="3" t="s">
        <v>192</v>
      </c>
      <c r="AB26" s="3">
        <v>2</v>
      </c>
      <c r="AC26" s="3" t="s">
        <v>191</v>
      </c>
      <c r="AD26" s="3">
        <v>-0.5</v>
      </c>
      <c r="AE26" s="4">
        <v>0.9859154929577465</v>
      </c>
      <c r="AF26" s="3">
        <v>10</v>
      </c>
      <c r="AG26" s="3">
        <v>9</v>
      </c>
      <c r="AH26" s="3">
        <v>-1</v>
      </c>
      <c r="AI26" s="4">
        <v>0.9</v>
      </c>
    </row>
    <row r="27" spans="1:35" x14ac:dyDescent="0.35">
      <c r="A27" s="16" t="s">
        <v>70</v>
      </c>
      <c r="B27" s="7" t="s">
        <v>25</v>
      </c>
      <c r="C27" s="7" t="s">
        <v>105</v>
      </c>
      <c r="D27" s="7" t="s">
        <v>134</v>
      </c>
      <c r="E27" s="7" t="s">
        <v>89</v>
      </c>
      <c r="F27" s="12">
        <v>1</v>
      </c>
      <c r="G27" s="3">
        <v>54.32</v>
      </c>
      <c r="H27" s="12">
        <v>2</v>
      </c>
      <c r="I27" s="3" t="s">
        <v>282</v>
      </c>
      <c r="J27" s="5">
        <v>-8.57</v>
      </c>
      <c r="K27" s="4">
        <v>0.84223122238586157</v>
      </c>
      <c r="L27" s="12">
        <v>1</v>
      </c>
      <c r="M27" s="3">
        <v>0.55000000000000004</v>
      </c>
      <c r="N27" s="12">
        <v>2</v>
      </c>
      <c r="O27" s="3" t="s">
        <v>232</v>
      </c>
      <c r="P27" s="7">
        <v>-7.0000000000000062E-2</v>
      </c>
      <c r="Q27" s="13">
        <v>7.1702320999999999E-2</v>
      </c>
      <c r="R27" s="13">
        <v>7.3730910999999996E-2</v>
      </c>
      <c r="S27" s="4">
        <v>1.0282918317246661</v>
      </c>
      <c r="T27" s="12">
        <v>1</v>
      </c>
      <c r="U27" s="3">
        <v>28.5</v>
      </c>
      <c r="V27" s="3">
        <v>1</v>
      </c>
      <c r="W27" s="3">
        <v>28</v>
      </c>
      <c r="X27" s="3">
        <v>-0.5</v>
      </c>
      <c r="Y27" s="4">
        <v>0.98245614035087714</v>
      </c>
      <c r="AB27" s="3">
        <v>1</v>
      </c>
      <c r="AC27" s="3">
        <v>35</v>
      </c>
      <c r="AE27" s="4"/>
      <c r="AG27" s="3">
        <v>7</v>
      </c>
      <c r="AI27" s="4"/>
    </row>
    <row r="28" spans="1:35" x14ac:dyDescent="0.35">
      <c r="A28" s="16" t="s">
        <v>68</v>
      </c>
      <c r="B28" s="7" t="s">
        <v>23</v>
      </c>
      <c r="C28" s="7" t="s">
        <v>110</v>
      </c>
      <c r="D28" s="7" t="s">
        <v>134</v>
      </c>
      <c r="E28" s="7" t="s">
        <v>89</v>
      </c>
      <c r="F28" s="12">
        <v>5</v>
      </c>
      <c r="G28" s="3" t="s">
        <v>280</v>
      </c>
      <c r="H28" s="12">
        <v>1</v>
      </c>
      <c r="I28" s="3">
        <v>9.92</v>
      </c>
      <c r="J28" s="5">
        <v>0.66000000000000014</v>
      </c>
      <c r="K28" s="4">
        <v>1.0712742980561556</v>
      </c>
      <c r="L28" s="12">
        <v>5</v>
      </c>
      <c r="M28" s="3" t="s">
        <v>235</v>
      </c>
      <c r="N28" s="12">
        <v>1</v>
      </c>
      <c r="O28" s="3">
        <v>0.14000000000000001</v>
      </c>
      <c r="P28" s="7">
        <v>-0.03</v>
      </c>
      <c r="Q28" s="13">
        <v>5.4635800999999998E-2</v>
      </c>
      <c r="R28" s="13">
        <v>3.5735673000000003E-2</v>
      </c>
      <c r="S28" s="4">
        <v>0.65407063401523124</v>
      </c>
      <c r="T28" s="12">
        <v>1</v>
      </c>
      <c r="U28" s="3">
        <v>27</v>
      </c>
      <c r="Y28" s="4"/>
      <c r="Z28" s="12">
        <v>4</v>
      </c>
      <c r="AA28" s="3" t="s">
        <v>196</v>
      </c>
      <c r="AE28" s="4"/>
      <c r="AF28" s="3">
        <v>8</v>
      </c>
      <c r="AI28" s="4"/>
    </row>
    <row r="29" spans="1:35" x14ac:dyDescent="0.35">
      <c r="A29" s="16" t="s">
        <v>69</v>
      </c>
      <c r="B29" s="7" t="s">
        <v>24</v>
      </c>
      <c r="C29" s="7" t="s">
        <v>101</v>
      </c>
      <c r="D29" s="7" t="s">
        <v>134</v>
      </c>
      <c r="E29" s="7" t="s">
        <v>89</v>
      </c>
      <c r="F29" s="12">
        <v>2</v>
      </c>
      <c r="G29" s="3" t="s">
        <v>311</v>
      </c>
      <c r="H29" s="12">
        <v>3</v>
      </c>
      <c r="I29" s="5" t="s">
        <v>281</v>
      </c>
      <c r="J29" s="5">
        <v>-3.5599999999999987</v>
      </c>
      <c r="K29" s="4">
        <v>0.89373134328358217</v>
      </c>
      <c r="L29" s="12">
        <v>2</v>
      </c>
      <c r="M29" s="3" t="s">
        <v>233</v>
      </c>
      <c r="N29" s="12">
        <v>3</v>
      </c>
      <c r="O29" s="3" t="s">
        <v>234</v>
      </c>
      <c r="P29" s="7">
        <v>-2.0000000000000018E-2</v>
      </c>
      <c r="Q29" s="13">
        <v>6.1720419999999998E-2</v>
      </c>
      <c r="R29" s="13">
        <v>6.6100951000000005E-2</v>
      </c>
      <c r="S29" s="4">
        <v>1.0709737717274121</v>
      </c>
      <c r="V29" s="3">
        <v>2</v>
      </c>
      <c r="W29" s="3" t="s">
        <v>152</v>
      </c>
      <c r="Y29" s="4"/>
      <c r="AB29" s="3">
        <v>2</v>
      </c>
      <c r="AC29" s="3">
        <v>35</v>
      </c>
      <c r="AE29" s="4"/>
      <c r="AG29" s="3">
        <v>6.75</v>
      </c>
      <c r="AI29" s="4"/>
    </row>
    <row r="30" spans="1:35" x14ac:dyDescent="0.35">
      <c r="A30" s="16" t="s">
        <v>71</v>
      </c>
      <c r="B30" s="7" t="s">
        <v>26</v>
      </c>
      <c r="C30" s="7" t="s">
        <v>109</v>
      </c>
      <c r="D30" s="7" t="s">
        <v>134</v>
      </c>
      <c r="E30" s="7" t="s">
        <v>89</v>
      </c>
      <c r="F30" s="12">
        <v>2</v>
      </c>
      <c r="G30" s="3" t="s">
        <v>283</v>
      </c>
      <c r="H30" s="12">
        <v>1</v>
      </c>
      <c r="I30" s="3">
        <v>31.34</v>
      </c>
      <c r="J30" s="5">
        <v>-0.77999999999999758</v>
      </c>
      <c r="K30" s="4">
        <v>0.97571606475716077</v>
      </c>
      <c r="L30" s="12">
        <v>2</v>
      </c>
      <c r="M30" s="3" t="s">
        <v>236</v>
      </c>
      <c r="N30" s="12">
        <v>1</v>
      </c>
      <c r="O30" s="3">
        <v>0.42</v>
      </c>
      <c r="P30" s="7">
        <v>-1.0000000000000009E-2</v>
      </c>
      <c r="Q30" s="13">
        <v>7.3284635000000001E-2</v>
      </c>
      <c r="R30" s="13">
        <v>7.7653454999999996E-2</v>
      </c>
      <c r="S30" s="4">
        <v>1.0596144062121615</v>
      </c>
      <c r="T30" s="12">
        <v>1</v>
      </c>
      <c r="U30" s="3">
        <v>25.5</v>
      </c>
      <c r="V30" s="3">
        <v>1</v>
      </c>
      <c r="W30" s="3">
        <v>25</v>
      </c>
      <c r="X30" s="3">
        <v>-0.5</v>
      </c>
      <c r="Y30" s="4">
        <v>0.98039215686274506</v>
      </c>
      <c r="Z30" s="12">
        <v>1</v>
      </c>
      <c r="AA30" s="3">
        <v>36.5</v>
      </c>
      <c r="AE30" s="4"/>
      <c r="AF30" s="3">
        <v>11</v>
      </c>
      <c r="AI30" s="4"/>
    </row>
    <row r="31" spans="1:35" x14ac:dyDescent="0.35">
      <c r="A31" s="16" t="s">
        <v>72</v>
      </c>
      <c r="B31" s="7" t="s">
        <v>27</v>
      </c>
      <c r="C31" s="7" t="s">
        <v>111</v>
      </c>
      <c r="D31" s="7" t="s">
        <v>134</v>
      </c>
      <c r="E31" s="7" t="s">
        <v>89</v>
      </c>
      <c r="F31" s="12">
        <v>7</v>
      </c>
      <c r="G31" s="3" t="s">
        <v>284</v>
      </c>
      <c r="H31" s="12">
        <v>2</v>
      </c>
      <c r="I31" s="3" t="s">
        <v>285</v>
      </c>
      <c r="J31" s="5">
        <v>0.73000000000000398</v>
      </c>
      <c r="K31" s="4">
        <v>1.0188192833204435</v>
      </c>
      <c r="L31" s="12">
        <v>7</v>
      </c>
      <c r="M31" s="3" t="s">
        <v>237</v>
      </c>
      <c r="N31" s="12">
        <v>2</v>
      </c>
      <c r="O31" s="3" t="s">
        <v>238</v>
      </c>
      <c r="P31" s="7">
        <v>-8.9999999999999969E-2</v>
      </c>
      <c r="Q31" s="13">
        <v>7.4300912999999996E-2</v>
      </c>
      <c r="R31" s="13">
        <v>6.4361225999999994E-2</v>
      </c>
      <c r="S31" s="4">
        <v>0.86622389148838586</v>
      </c>
      <c r="T31" s="12">
        <v>3</v>
      </c>
      <c r="U31" s="3" t="s">
        <v>162</v>
      </c>
      <c r="V31" s="3">
        <v>2</v>
      </c>
      <c r="W31" s="3" t="s">
        <v>161</v>
      </c>
      <c r="X31" s="3">
        <v>-1.1700000000000017</v>
      </c>
      <c r="Y31" s="4">
        <v>0.95693779904306209</v>
      </c>
      <c r="Z31" s="12">
        <v>2</v>
      </c>
      <c r="AA31" s="3" t="s">
        <v>197</v>
      </c>
      <c r="AE31" s="4"/>
      <c r="AF31" s="3">
        <v>7.8299999999999983</v>
      </c>
      <c r="AI31" s="4"/>
    </row>
    <row r="32" spans="1:35" x14ac:dyDescent="0.35">
      <c r="A32" s="16" t="s">
        <v>73</v>
      </c>
      <c r="B32" s="7" t="s">
        <v>28</v>
      </c>
      <c r="C32" s="7" t="s">
        <v>109</v>
      </c>
      <c r="D32" s="7" t="s">
        <v>134</v>
      </c>
      <c r="E32" s="7" t="s">
        <v>89</v>
      </c>
      <c r="F32" s="12">
        <v>1</v>
      </c>
      <c r="G32" s="3">
        <v>15.87</v>
      </c>
      <c r="H32" s="12">
        <v>2</v>
      </c>
      <c r="I32" s="3" t="s">
        <v>286</v>
      </c>
      <c r="J32" s="5">
        <v>1.5299999999999994</v>
      </c>
      <c r="K32" s="4">
        <v>1.0964083175803403</v>
      </c>
      <c r="L32" s="12">
        <v>1</v>
      </c>
      <c r="M32" s="3">
        <v>0.28000000000000003</v>
      </c>
      <c r="N32" s="12">
        <v>2</v>
      </c>
      <c r="O32" s="3" t="s">
        <v>219</v>
      </c>
      <c r="P32" s="7">
        <v>2.9999999999999971E-2</v>
      </c>
      <c r="Q32" s="13">
        <v>6.8369719999999995E-2</v>
      </c>
      <c r="R32" s="13">
        <v>7.6470258999999999E-2</v>
      </c>
      <c r="S32" s="4">
        <v>1.1184813832790306</v>
      </c>
      <c r="V32" s="3">
        <v>2</v>
      </c>
      <c r="W32" s="3" t="s">
        <v>163</v>
      </c>
      <c r="Y32" s="4"/>
      <c r="Z32" s="12">
        <v>1</v>
      </c>
      <c r="AA32" s="3">
        <v>36</v>
      </c>
      <c r="AE32" s="4"/>
      <c r="AI32" s="4"/>
    </row>
    <row r="33" spans="1:35" x14ac:dyDescent="0.35">
      <c r="A33" s="16" t="s">
        <v>75</v>
      </c>
      <c r="B33" s="7" t="s">
        <v>30</v>
      </c>
      <c r="C33" s="7" t="s">
        <v>113</v>
      </c>
      <c r="D33" s="7" t="s">
        <v>134</v>
      </c>
      <c r="E33" s="7" t="s">
        <v>89</v>
      </c>
      <c r="F33" s="12">
        <v>10</v>
      </c>
      <c r="G33" s="3" t="s">
        <v>289</v>
      </c>
      <c r="H33" s="12">
        <v>4</v>
      </c>
      <c r="I33" s="3" t="s">
        <v>312</v>
      </c>
      <c r="J33" s="5">
        <v>-0.75999999999999979</v>
      </c>
      <c r="K33" s="4">
        <v>0.94670406732117818</v>
      </c>
      <c r="L33" s="12">
        <v>10</v>
      </c>
      <c r="M33" s="3" t="s">
        <v>227</v>
      </c>
      <c r="N33" s="12">
        <v>4</v>
      </c>
      <c r="O33" s="3" t="s">
        <v>227</v>
      </c>
      <c r="P33" s="7">
        <v>0</v>
      </c>
      <c r="Q33" s="13">
        <v>5.4152477999999997E-2</v>
      </c>
      <c r="R33" s="13">
        <v>5.8661849000000002E-2</v>
      </c>
      <c r="S33" s="4">
        <v>1.0832717387374222</v>
      </c>
      <c r="T33" s="12">
        <v>7</v>
      </c>
      <c r="U33" s="3" t="s">
        <v>165</v>
      </c>
      <c r="V33" s="3">
        <v>3</v>
      </c>
      <c r="W33" s="3" t="s">
        <v>164</v>
      </c>
      <c r="X33" s="3">
        <v>-0.61999999999999744</v>
      </c>
      <c r="Y33" s="4">
        <v>0.9764168885507799</v>
      </c>
      <c r="Z33" s="12">
        <v>4</v>
      </c>
      <c r="AA33" s="3" t="s">
        <v>198</v>
      </c>
      <c r="AE33" s="4"/>
      <c r="AF33" s="3">
        <v>10.090000000000003</v>
      </c>
      <c r="AI33" s="4"/>
    </row>
    <row r="34" spans="1:35" x14ac:dyDescent="0.35">
      <c r="A34" s="16" t="s">
        <v>76</v>
      </c>
      <c r="B34" s="7" t="s">
        <v>31</v>
      </c>
      <c r="C34" s="7" t="s">
        <v>109</v>
      </c>
      <c r="D34" s="7" t="s">
        <v>134</v>
      </c>
      <c r="E34" s="7" t="s">
        <v>89</v>
      </c>
      <c r="F34" s="12">
        <v>1</v>
      </c>
      <c r="G34" s="3">
        <v>13.25</v>
      </c>
      <c r="H34" s="12">
        <v>1</v>
      </c>
      <c r="I34" s="3">
        <v>12.23</v>
      </c>
      <c r="J34" s="5">
        <v>-1.0199999999999996</v>
      </c>
      <c r="K34" s="4">
        <v>0.92301886792452836</v>
      </c>
      <c r="L34" s="12">
        <v>1</v>
      </c>
      <c r="M34" s="3">
        <v>0.23</v>
      </c>
      <c r="N34" s="12">
        <v>1</v>
      </c>
      <c r="O34" s="3">
        <v>0.25</v>
      </c>
      <c r="P34" s="7">
        <v>1.999999999999999E-2</v>
      </c>
      <c r="Q34" s="13">
        <v>6.1574052999999997E-2</v>
      </c>
      <c r="R34" s="13">
        <v>7.3299505000000001E-2</v>
      </c>
      <c r="S34" s="4">
        <v>1.1904284585586724</v>
      </c>
      <c r="T34" s="12">
        <v>1</v>
      </c>
      <c r="U34" s="3">
        <v>29</v>
      </c>
      <c r="V34" s="3">
        <v>1</v>
      </c>
      <c r="W34" s="3">
        <v>29</v>
      </c>
      <c r="X34" s="3">
        <v>0</v>
      </c>
      <c r="Y34" s="4">
        <v>1</v>
      </c>
      <c r="AE34" s="4"/>
      <c r="AI34" s="4"/>
    </row>
    <row r="35" spans="1:35" x14ac:dyDescent="0.35">
      <c r="A35" s="16" t="s">
        <v>77</v>
      </c>
      <c r="B35" s="7" t="s">
        <v>32</v>
      </c>
      <c r="C35" s="7" t="s">
        <v>104</v>
      </c>
      <c r="D35" s="7" t="s">
        <v>134</v>
      </c>
      <c r="E35" s="7" t="s">
        <v>89</v>
      </c>
      <c r="F35" s="12">
        <v>3</v>
      </c>
      <c r="G35" s="5" t="s">
        <v>313</v>
      </c>
      <c r="H35" s="12">
        <v>7</v>
      </c>
      <c r="I35" s="5" t="s">
        <v>290</v>
      </c>
      <c r="J35" s="5">
        <v>1.018333333333338</v>
      </c>
      <c r="K35" s="4">
        <v>1.027337807606264</v>
      </c>
      <c r="L35" s="12">
        <v>3</v>
      </c>
      <c r="M35" s="5" t="s">
        <v>314</v>
      </c>
      <c r="N35" s="12">
        <v>7</v>
      </c>
      <c r="O35" s="3" t="s">
        <v>239</v>
      </c>
      <c r="P35" s="7">
        <v>-2.0000000000000018E-2</v>
      </c>
      <c r="Q35" s="13">
        <v>6.0049472E-2</v>
      </c>
      <c r="R35" s="13">
        <v>6.0353416E-2</v>
      </c>
      <c r="S35" s="4">
        <v>1.0050615599084702</v>
      </c>
      <c r="T35" s="12">
        <v>1</v>
      </c>
      <c r="U35" s="14">
        <v>24</v>
      </c>
      <c r="V35" s="3">
        <v>5</v>
      </c>
      <c r="W35" s="3" t="s">
        <v>166</v>
      </c>
      <c r="X35" s="3">
        <v>2.3999999999999986</v>
      </c>
      <c r="Y35" s="4">
        <v>1.0999999999999999</v>
      </c>
      <c r="AB35" s="3">
        <v>4</v>
      </c>
      <c r="AC35" s="3" t="s">
        <v>199</v>
      </c>
      <c r="AE35" s="4"/>
      <c r="AG35" s="3">
        <v>9.35</v>
      </c>
      <c r="AI35" s="4"/>
    </row>
    <row r="36" spans="1:35" x14ac:dyDescent="0.35">
      <c r="A36" s="16" t="s">
        <v>78</v>
      </c>
      <c r="B36" s="7" t="s">
        <v>33</v>
      </c>
      <c r="C36" s="7" t="s">
        <v>114</v>
      </c>
      <c r="D36" s="7" t="s">
        <v>135</v>
      </c>
      <c r="E36" s="7" t="s">
        <v>89</v>
      </c>
      <c r="F36" s="12">
        <v>2</v>
      </c>
      <c r="G36" s="3" t="s">
        <v>291</v>
      </c>
      <c r="H36" s="12">
        <v>1</v>
      </c>
      <c r="I36" s="3">
        <v>117.6</v>
      </c>
      <c r="J36" s="5">
        <v>-2.25</v>
      </c>
      <c r="K36" s="4">
        <v>0.98122653316645803</v>
      </c>
      <c r="L36" s="12">
        <v>2</v>
      </c>
      <c r="M36" s="3" t="s">
        <v>240</v>
      </c>
      <c r="N36" s="12">
        <v>1</v>
      </c>
      <c r="O36" s="3">
        <v>0.64</v>
      </c>
      <c r="P36" s="7">
        <v>-4.9999999999999933E-2</v>
      </c>
      <c r="Q36" s="13">
        <v>6.0081904999999998E-2</v>
      </c>
      <c r="R36" s="13">
        <v>6.1898536999999997E-2</v>
      </c>
      <c r="S36" s="4">
        <v>1.030235925442111</v>
      </c>
      <c r="T36" s="12">
        <v>1</v>
      </c>
      <c r="U36" s="3">
        <v>28.5</v>
      </c>
      <c r="Y36" s="4"/>
      <c r="Z36" s="12">
        <v>1</v>
      </c>
      <c r="AA36" s="3">
        <v>34.5</v>
      </c>
      <c r="AB36" s="3">
        <v>1</v>
      </c>
      <c r="AC36" s="3">
        <v>37</v>
      </c>
      <c r="AD36" s="3">
        <v>2.5</v>
      </c>
      <c r="AE36" s="4">
        <v>1.0724637681159421</v>
      </c>
      <c r="AF36" s="3">
        <v>6</v>
      </c>
      <c r="AI36" s="4"/>
    </row>
    <row r="37" spans="1:35" x14ac:dyDescent="0.35">
      <c r="A37" s="16" t="s">
        <v>74</v>
      </c>
      <c r="B37" s="7" t="s">
        <v>29</v>
      </c>
      <c r="C37" s="7" t="s">
        <v>100</v>
      </c>
      <c r="D37" s="7" t="s">
        <v>134</v>
      </c>
      <c r="E37" s="7" t="s">
        <v>89</v>
      </c>
      <c r="F37" s="12">
        <v>2</v>
      </c>
      <c r="G37" s="3" t="s">
        <v>287</v>
      </c>
      <c r="H37" s="12">
        <v>3</v>
      </c>
      <c r="I37" s="3" t="s">
        <v>288</v>
      </c>
      <c r="J37" s="5">
        <v>-3.120000000000001</v>
      </c>
      <c r="K37" s="4">
        <v>0.88288288288288286</v>
      </c>
      <c r="L37" s="12">
        <v>2</v>
      </c>
      <c r="M37" s="3" t="s">
        <v>241</v>
      </c>
      <c r="N37" s="12">
        <v>3</v>
      </c>
      <c r="O37" s="3" t="s">
        <v>242</v>
      </c>
      <c r="P37" s="7">
        <v>-1.0000000000000009E-2</v>
      </c>
      <c r="Q37" s="13">
        <v>5.9996722000000002E-2</v>
      </c>
      <c r="R37" s="13">
        <v>6.5971659000000002E-2</v>
      </c>
      <c r="S37" s="4">
        <v>1.0995877241426624</v>
      </c>
      <c r="T37" s="12">
        <v>1</v>
      </c>
      <c r="U37" s="3">
        <v>24</v>
      </c>
      <c r="V37" s="3">
        <v>3</v>
      </c>
      <c r="W37" s="3" t="s">
        <v>167</v>
      </c>
      <c r="X37" s="3">
        <v>1.8299999999999983</v>
      </c>
      <c r="Y37" s="4">
        <v>1.0762499999999999</v>
      </c>
      <c r="Z37" s="12">
        <v>1</v>
      </c>
      <c r="AA37" s="3">
        <v>35</v>
      </c>
      <c r="AE37" s="4"/>
      <c r="AF37" s="3">
        <v>11</v>
      </c>
      <c r="AI37" s="4"/>
    </row>
    <row r="38" spans="1:35" x14ac:dyDescent="0.35">
      <c r="A38" s="16" t="s">
        <v>81</v>
      </c>
      <c r="B38" s="7" t="s">
        <v>36</v>
      </c>
      <c r="C38" s="7" t="s">
        <v>110</v>
      </c>
      <c r="D38" s="7" t="s">
        <v>134</v>
      </c>
      <c r="E38" s="7" t="s">
        <v>89</v>
      </c>
      <c r="F38" s="12">
        <v>2</v>
      </c>
      <c r="G38" s="3" t="s">
        <v>294</v>
      </c>
      <c r="H38" s="12">
        <v>3</v>
      </c>
      <c r="I38" s="3" t="s">
        <v>295</v>
      </c>
      <c r="J38" s="5">
        <v>2.41</v>
      </c>
      <c r="K38" s="4">
        <v>1.1092970521541949</v>
      </c>
      <c r="L38" s="12">
        <v>2</v>
      </c>
      <c r="M38" s="3" t="s">
        <v>243</v>
      </c>
      <c r="N38" s="12">
        <v>3</v>
      </c>
      <c r="O38" s="3" t="s">
        <v>244</v>
      </c>
      <c r="P38" s="7">
        <v>7.0000000000000007E-2</v>
      </c>
      <c r="Q38" s="13">
        <v>5.5747497999999999E-2</v>
      </c>
      <c r="R38" s="13">
        <v>7.0979878999999996E-2</v>
      </c>
      <c r="S38" s="4">
        <v>1.2732388276869393</v>
      </c>
      <c r="V38" s="3">
        <v>1</v>
      </c>
      <c r="W38" s="3">
        <v>28.5</v>
      </c>
      <c r="Y38" s="4"/>
      <c r="Z38" s="12">
        <v>2</v>
      </c>
      <c r="AA38" s="3">
        <v>36.5</v>
      </c>
      <c r="AB38" s="3">
        <v>1</v>
      </c>
      <c r="AC38" s="3">
        <v>38.44</v>
      </c>
      <c r="AD38" s="3">
        <v>1.9399999999999977</v>
      </c>
      <c r="AE38" s="4">
        <v>1.0531506849315069</v>
      </c>
      <c r="AG38" s="3">
        <v>9.9399999999999977</v>
      </c>
      <c r="AI38" s="4"/>
    </row>
    <row r="39" spans="1:35" x14ac:dyDescent="0.35">
      <c r="A39" s="16" t="s">
        <v>82</v>
      </c>
      <c r="B39" s="7" t="s">
        <v>37</v>
      </c>
      <c r="C39" s="7" t="s">
        <v>100</v>
      </c>
      <c r="D39" s="7" t="s">
        <v>134</v>
      </c>
      <c r="E39" s="7" t="s">
        <v>89</v>
      </c>
      <c r="F39" s="12">
        <v>11</v>
      </c>
      <c r="G39" s="3" t="s">
        <v>296</v>
      </c>
      <c r="H39" s="12">
        <v>7</v>
      </c>
      <c r="I39" s="3" t="s">
        <v>297</v>
      </c>
      <c r="J39" s="5">
        <v>-2.2099999999999973</v>
      </c>
      <c r="K39" s="4">
        <v>0.91292356185973222</v>
      </c>
      <c r="L39" s="12">
        <v>11</v>
      </c>
      <c r="M39" s="3" t="s">
        <v>245</v>
      </c>
      <c r="N39" s="12">
        <v>7</v>
      </c>
      <c r="O39" s="3" t="s">
        <v>228</v>
      </c>
      <c r="P39" s="7">
        <v>1.999999999999999E-2</v>
      </c>
      <c r="Q39" s="13">
        <v>4.2279706E-2</v>
      </c>
      <c r="R39" s="13">
        <v>5.1451433999999997E-2</v>
      </c>
      <c r="S39" s="4">
        <v>1.2169297960586576</v>
      </c>
      <c r="T39" s="12">
        <v>5</v>
      </c>
      <c r="U39" s="3" t="s">
        <v>169</v>
      </c>
      <c r="V39" s="3">
        <v>4</v>
      </c>
      <c r="W39" s="3" t="s">
        <v>168</v>
      </c>
      <c r="X39" s="3">
        <v>-1.4499999999999993</v>
      </c>
      <c r="Y39" s="4">
        <v>0.94694474935967798</v>
      </c>
      <c r="Z39" s="12">
        <v>5</v>
      </c>
      <c r="AA39" s="3" t="s">
        <v>201</v>
      </c>
      <c r="AB39" s="3">
        <v>4</v>
      </c>
      <c r="AC39" s="3" t="s">
        <v>200</v>
      </c>
      <c r="AD39" s="3">
        <v>-0.71999999999999886</v>
      </c>
      <c r="AE39" s="4">
        <v>0.97948717948717956</v>
      </c>
      <c r="AF39" s="3">
        <v>7.7700000000000031</v>
      </c>
      <c r="AG39" s="3">
        <v>8.5000000000000036</v>
      </c>
      <c r="AH39" s="3">
        <v>0.73000000000000043</v>
      </c>
      <c r="AI39" s="4">
        <v>1.0939510939510939</v>
      </c>
    </row>
    <row r="40" spans="1:35" x14ac:dyDescent="0.35">
      <c r="A40" s="16" t="s">
        <v>79</v>
      </c>
      <c r="B40" s="7" t="s">
        <v>34</v>
      </c>
      <c r="C40" s="7" t="s">
        <v>100</v>
      </c>
      <c r="D40" s="7" t="s">
        <v>134</v>
      </c>
      <c r="E40" s="7" t="s">
        <v>89</v>
      </c>
      <c r="F40" s="12">
        <v>9</v>
      </c>
      <c r="G40" s="3" t="s">
        <v>292</v>
      </c>
      <c r="H40" s="12">
        <v>4</v>
      </c>
      <c r="I40" s="3" t="s">
        <v>315</v>
      </c>
      <c r="J40" s="5">
        <v>6.0000000000000497E-2</v>
      </c>
      <c r="K40" s="4">
        <v>1.0045766590389016</v>
      </c>
      <c r="L40" s="12">
        <v>9</v>
      </c>
      <c r="M40" s="3" t="s">
        <v>227</v>
      </c>
      <c r="N40" s="12">
        <v>4</v>
      </c>
      <c r="O40" s="3" t="s">
        <v>316</v>
      </c>
      <c r="P40" s="7">
        <v>-9.9999999999999811E-3</v>
      </c>
      <c r="Q40" s="13">
        <v>5.6525176000000003E-2</v>
      </c>
      <c r="R40" s="13">
        <v>5.6550046E-2</v>
      </c>
      <c r="S40" s="4">
        <v>1.000439980938759</v>
      </c>
      <c r="T40" s="12">
        <v>8</v>
      </c>
      <c r="U40" s="3" t="s">
        <v>170</v>
      </c>
      <c r="Y40" s="4"/>
      <c r="Z40" s="12">
        <v>4</v>
      </c>
      <c r="AA40" s="3" t="s">
        <v>202</v>
      </c>
      <c r="AB40" s="3">
        <v>1</v>
      </c>
      <c r="AC40" s="3">
        <v>34.5</v>
      </c>
      <c r="AD40" s="3">
        <v>-1.5</v>
      </c>
      <c r="AE40" s="4">
        <v>0.95833333333333337</v>
      </c>
      <c r="AF40" s="3">
        <v>10.120000000000001</v>
      </c>
      <c r="AI40" s="4"/>
    </row>
    <row r="41" spans="1:35" x14ac:dyDescent="0.35">
      <c r="A41" s="16" t="s">
        <v>120</v>
      </c>
      <c r="B41" s="7" t="s">
        <v>39</v>
      </c>
      <c r="C41" s="7" t="s">
        <v>115</v>
      </c>
      <c r="D41" s="7" t="s">
        <v>134</v>
      </c>
      <c r="E41" s="7" t="s">
        <v>89</v>
      </c>
      <c r="F41" s="12">
        <v>2</v>
      </c>
      <c r="G41" s="3" t="s">
        <v>300</v>
      </c>
      <c r="H41" s="12">
        <v>1</v>
      </c>
      <c r="I41" s="3">
        <v>13.69</v>
      </c>
      <c r="J41" s="5">
        <v>0.34999999999999964</v>
      </c>
      <c r="K41" s="4">
        <v>1.0262368815592204</v>
      </c>
      <c r="L41" s="12">
        <v>2</v>
      </c>
      <c r="M41" s="3" t="s">
        <v>246</v>
      </c>
      <c r="N41" s="12">
        <v>1</v>
      </c>
      <c r="O41" s="3">
        <v>0.2</v>
      </c>
      <c r="P41" s="7">
        <v>-1.999999999999999E-2</v>
      </c>
      <c r="Q41" s="13">
        <v>5.8693931999999997E-2</v>
      </c>
      <c r="R41" s="13">
        <v>5.5487135999999999E-2</v>
      </c>
      <c r="S41" s="4">
        <v>0.94536409658156828</v>
      </c>
      <c r="T41" s="12">
        <v>2</v>
      </c>
      <c r="U41" s="3" t="s">
        <v>171</v>
      </c>
      <c r="Y41" s="4"/>
      <c r="AB41" s="3">
        <v>1</v>
      </c>
      <c r="AC41" s="3">
        <v>37.5</v>
      </c>
      <c r="AE41" s="4"/>
      <c r="AI41" s="4"/>
    </row>
    <row r="42" spans="1:35" x14ac:dyDescent="0.35">
      <c r="A42" s="16" t="s">
        <v>83</v>
      </c>
      <c r="B42" s="7" t="s">
        <v>38</v>
      </c>
      <c r="C42" s="7" t="s">
        <v>105</v>
      </c>
      <c r="D42" s="7" t="s">
        <v>134</v>
      </c>
      <c r="E42" s="7" t="s">
        <v>89</v>
      </c>
      <c r="F42" s="12">
        <v>10</v>
      </c>
      <c r="G42" s="3" t="s">
        <v>298</v>
      </c>
      <c r="H42" s="12">
        <v>3</v>
      </c>
      <c r="I42" s="3" t="s">
        <v>299</v>
      </c>
      <c r="J42" s="5">
        <v>-0.57999999999999829</v>
      </c>
      <c r="K42" s="4">
        <v>0.9639303482587066</v>
      </c>
      <c r="L42" s="12">
        <v>10</v>
      </c>
      <c r="M42" s="3" t="s">
        <v>247</v>
      </c>
      <c r="N42" s="12">
        <v>3</v>
      </c>
      <c r="O42" s="3" t="s">
        <v>246</v>
      </c>
      <c r="P42" s="7">
        <v>0.03</v>
      </c>
      <c r="Q42" s="13">
        <v>4.6083739999999998E-2</v>
      </c>
      <c r="R42" s="13">
        <v>5.7432821000000002E-2</v>
      </c>
      <c r="S42" s="4">
        <v>1.2462708321850615</v>
      </c>
      <c r="T42" s="12">
        <v>5</v>
      </c>
      <c r="U42" s="3" t="s">
        <v>173</v>
      </c>
      <c r="V42" s="3">
        <v>2</v>
      </c>
      <c r="W42" s="3" t="s">
        <v>172</v>
      </c>
      <c r="X42" s="3">
        <v>0.39999999999999858</v>
      </c>
      <c r="Y42" s="4">
        <v>1.0153256704980842</v>
      </c>
      <c r="Z42" s="12">
        <v>5</v>
      </c>
      <c r="AA42" s="3" t="s">
        <v>203</v>
      </c>
      <c r="AB42" s="3">
        <v>1</v>
      </c>
      <c r="AC42" s="3">
        <v>34.5</v>
      </c>
      <c r="AD42" s="3">
        <v>0.39999999999999858</v>
      </c>
      <c r="AE42" s="4">
        <v>1.0117302052785924</v>
      </c>
      <c r="AF42" s="3">
        <v>8</v>
      </c>
      <c r="AG42" s="3">
        <v>8</v>
      </c>
      <c r="AH42" s="3">
        <v>0</v>
      </c>
      <c r="AI42" s="4">
        <v>1</v>
      </c>
    </row>
    <row r="43" spans="1:35" x14ac:dyDescent="0.35">
      <c r="A43" s="16" t="s">
        <v>84</v>
      </c>
      <c r="B43" s="7" t="s">
        <v>40</v>
      </c>
      <c r="C43" s="7" t="s">
        <v>98</v>
      </c>
      <c r="D43" s="7" t="s">
        <v>134</v>
      </c>
      <c r="E43" s="7" t="s">
        <v>89</v>
      </c>
      <c r="F43" s="12">
        <v>6</v>
      </c>
      <c r="G43" s="3" t="s">
        <v>301</v>
      </c>
      <c r="H43" s="12">
        <v>2</v>
      </c>
      <c r="I43" s="3" t="s">
        <v>318</v>
      </c>
      <c r="J43" s="5">
        <v>0.29999999999999893</v>
      </c>
      <c r="K43" s="4">
        <v>1.0232919254658384</v>
      </c>
      <c r="L43" s="12">
        <v>6</v>
      </c>
      <c r="M43" s="3" t="s">
        <v>212</v>
      </c>
      <c r="N43" s="12">
        <v>2</v>
      </c>
      <c r="O43" s="3" t="s">
        <v>248</v>
      </c>
      <c r="P43" s="7">
        <v>2.0000000000000018E-2</v>
      </c>
      <c r="Q43" s="13">
        <v>6.7902055000000003E-2</v>
      </c>
      <c r="R43" s="13">
        <v>7.6314174999999998E-2</v>
      </c>
      <c r="S43" s="4">
        <v>1.1238860885727242</v>
      </c>
      <c r="T43" s="12">
        <v>1</v>
      </c>
      <c r="U43" s="3">
        <v>28</v>
      </c>
      <c r="V43" s="3">
        <v>1</v>
      </c>
      <c r="W43" s="3">
        <v>30</v>
      </c>
      <c r="X43" s="3">
        <v>2</v>
      </c>
      <c r="Y43" s="4">
        <v>1.0714285714285714</v>
      </c>
      <c r="Z43" s="12">
        <v>5</v>
      </c>
      <c r="AA43" s="3" t="s">
        <v>204</v>
      </c>
      <c r="AB43" s="3">
        <v>1</v>
      </c>
      <c r="AC43" s="3">
        <v>34.5</v>
      </c>
      <c r="AD43" s="3">
        <v>-1.2999999999999972</v>
      </c>
      <c r="AE43" s="4">
        <v>0.96368715083798895</v>
      </c>
      <c r="AF43" s="3">
        <v>7.7999999999999972</v>
      </c>
      <c r="AG43" s="3">
        <v>4.5</v>
      </c>
      <c r="AH43" s="3">
        <v>-3.2999999999999972</v>
      </c>
      <c r="AI43" s="4">
        <v>0.57692307692307709</v>
      </c>
    </row>
    <row r="44" spans="1:35" x14ac:dyDescent="0.35">
      <c r="A44" s="16" t="s">
        <v>95</v>
      </c>
      <c r="B44" s="7" t="s">
        <v>41</v>
      </c>
      <c r="C44" s="7" t="s">
        <v>101</v>
      </c>
      <c r="D44" s="7" t="s">
        <v>134</v>
      </c>
      <c r="E44" s="7" t="s">
        <v>89</v>
      </c>
      <c r="F44" s="12">
        <v>6</v>
      </c>
      <c r="G44" s="3" t="s">
        <v>303</v>
      </c>
      <c r="H44" s="12">
        <v>5</v>
      </c>
      <c r="I44" s="3" t="s">
        <v>304</v>
      </c>
      <c r="J44" s="5">
        <v>-0.62000000000000099</v>
      </c>
      <c r="K44" s="4">
        <v>0.94083969465648842</v>
      </c>
      <c r="L44" s="12">
        <v>6</v>
      </c>
      <c r="M44" s="3" t="s">
        <v>316</v>
      </c>
      <c r="N44" s="12">
        <v>5</v>
      </c>
      <c r="O44" s="3" t="s">
        <v>247</v>
      </c>
      <c r="P44" s="7">
        <v>-1.0000000000000009E-2</v>
      </c>
      <c r="Q44" s="13">
        <v>6.0345617999999997E-2</v>
      </c>
      <c r="R44" s="13">
        <v>6.1909018000000003E-2</v>
      </c>
      <c r="S44" s="4">
        <v>1.0259074320856238</v>
      </c>
      <c r="T44" s="12">
        <v>3</v>
      </c>
      <c r="U44" s="3" t="s">
        <v>327</v>
      </c>
      <c r="V44" s="3">
        <v>2</v>
      </c>
      <c r="W44" s="3" t="s">
        <v>326</v>
      </c>
      <c r="X44" s="3">
        <v>1</v>
      </c>
      <c r="Y44" s="4">
        <v>1.04</v>
      </c>
      <c r="Z44" s="12">
        <v>2</v>
      </c>
      <c r="AA44" s="3">
        <v>38</v>
      </c>
      <c r="AB44" s="3">
        <v>2</v>
      </c>
      <c r="AC44" s="3" t="s">
        <v>207</v>
      </c>
      <c r="AD44" s="3">
        <v>-1</v>
      </c>
      <c r="AE44" s="4">
        <v>0.97368421052631582</v>
      </c>
      <c r="AF44" s="3">
        <v>13</v>
      </c>
      <c r="AG44" s="3">
        <v>11.25</v>
      </c>
      <c r="AH44" s="3">
        <f>13-11.25</f>
        <v>1.75</v>
      </c>
      <c r="AI44" s="4">
        <v>0.87</v>
      </c>
    </row>
    <row r="45" spans="1:35" x14ac:dyDescent="0.35">
      <c r="A45" s="16" t="s">
        <v>85</v>
      </c>
      <c r="B45" s="7" t="s">
        <v>42</v>
      </c>
      <c r="C45" s="7" t="s">
        <v>105</v>
      </c>
      <c r="D45" s="7" t="s">
        <v>134</v>
      </c>
      <c r="E45" s="7" t="s">
        <v>89</v>
      </c>
      <c r="F45" s="12">
        <v>1</v>
      </c>
      <c r="G45" s="3">
        <v>28.82</v>
      </c>
      <c r="H45" s="12">
        <v>3</v>
      </c>
      <c r="I45" s="3" t="s">
        <v>305</v>
      </c>
      <c r="J45" s="5">
        <v>-1.990000000000002</v>
      </c>
      <c r="K45" s="4">
        <v>0.9309507286606522</v>
      </c>
      <c r="L45" s="12">
        <v>1</v>
      </c>
      <c r="M45" s="3">
        <v>0.34</v>
      </c>
      <c r="N45" s="12">
        <v>3</v>
      </c>
      <c r="O45" s="3" t="s">
        <v>219</v>
      </c>
      <c r="P45" s="7">
        <v>-3.0000000000000027E-2</v>
      </c>
      <c r="Q45" s="13">
        <v>6.1239973000000003E-2</v>
      </c>
      <c r="R45" s="13">
        <v>6.1849695000000003E-2</v>
      </c>
      <c r="S45" s="4">
        <v>1.0099562748011008</v>
      </c>
      <c r="V45" s="3">
        <v>2</v>
      </c>
      <c r="W45" s="3" t="s">
        <v>175</v>
      </c>
      <c r="Y45" s="4"/>
      <c r="Z45" s="12">
        <v>1</v>
      </c>
      <c r="AA45" s="3">
        <v>36</v>
      </c>
      <c r="AE45" s="4"/>
      <c r="AI45" s="4"/>
    </row>
    <row r="46" spans="1:35" x14ac:dyDescent="0.35">
      <c r="A46" s="16" t="s">
        <v>86</v>
      </c>
      <c r="B46" s="7" t="s">
        <v>43</v>
      </c>
      <c r="C46" s="7" t="s">
        <v>106</v>
      </c>
      <c r="D46" s="7" t="s">
        <v>138</v>
      </c>
      <c r="E46" s="7" t="s">
        <v>89</v>
      </c>
      <c r="F46" s="12">
        <v>2</v>
      </c>
      <c r="G46" s="3" t="s">
        <v>306</v>
      </c>
      <c r="H46" s="12">
        <v>5</v>
      </c>
      <c r="I46" s="3" t="s">
        <v>307</v>
      </c>
      <c r="J46" s="5">
        <v>-1.2699999999999996</v>
      </c>
      <c r="K46" s="4">
        <v>0.83355176933158592</v>
      </c>
      <c r="L46" s="12">
        <v>2</v>
      </c>
      <c r="M46" s="3">
        <v>0.14000000000000001</v>
      </c>
      <c r="N46" s="12">
        <v>5</v>
      </c>
      <c r="O46" s="3" t="s">
        <v>217</v>
      </c>
      <c r="P46" s="7">
        <v>-1.0000000000000009E-2</v>
      </c>
      <c r="Q46" s="13">
        <v>4.9663866000000001E-2</v>
      </c>
      <c r="R46" s="13">
        <v>5.2510887999999999E-2</v>
      </c>
      <c r="S46" s="4">
        <v>1.0573258231648739</v>
      </c>
      <c r="T46" s="12">
        <v>2</v>
      </c>
      <c r="U46" s="3" t="s">
        <v>177</v>
      </c>
      <c r="V46" s="3">
        <v>4</v>
      </c>
      <c r="W46" s="3" t="s">
        <v>176</v>
      </c>
      <c r="X46" s="3">
        <v>0.25</v>
      </c>
      <c r="Y46" s="4">
        <v>1.0088495575221239</v>
      </c>
      <c r="AB46" s="3">
        <v>1</v>
      </c>
      <c r="AC46" s="3">
        <v>34.5</v>
      </c>
      <c r="AE46" s="4"/>
      <c r="AG46" s="3">
        <v>6</v>
      </c>
      <c r="AI46" s="4"/>
    </row>
    <row r="47" spans="1:35" x14ac:dyDescent="0.35">
      <c r="A47" s="16" t="s">
        <v>87</v>
      </c>
      <c r="B47" s="7" t="s">
        <v>44</v>
      </c>
      <c r="C47" s="7" t="s">
        <v>116</v>
      </c>
      <c r="D47" s="7" t="s">
        <v>133</v>
      </c>
      <c r="E47" s="7" t="s">
        <v>89</v>
      </c>
      <c r="F47" s="12">
        <v>2</v>
      </c>
      <c r="G47" s="3" t="s">
        <v>319</v>
      </c>
      <c r="H47" s="12">
        <v>2</v>
      </c>
      <c r="I47" s="3" t="s">
        <v>320</v>
      </c>
      <c r="J47" s="5">
        <v>0.5</v>
      </c>
      <c r="K47" s="4">
        <v>1.0123456790123457</v>
      </c>
      <c r="L47" s="12">
        <v>2</v>
      </c>
      <c r="M47" s="3" t="s">
        <v>229</v>
      </c>
      <c r="N47" s="12">
        <v>2</v>
      </c>
      <c r="O47" s="3" t="s">
        <v>321</v>
      </c>
      <c r="P47" s="7">
        <v>-2.0000000000000018E-2</v>
      </c>
      <c r="Q47" s="13">
        <v>4.6941787999999998E-2</v>
      </c>
      <c r="R47" s="13">
        <v>4.7003902E-2</v>
      </c>
      <c r="S47" s="4">
        <v>1.0013232133381882</v>
      </c>
      <c r="V47" s="3">
        <v>2</v>
      </c>
      <c r="W47" s="3">
        <v>27</v>
      </c>
      <c r="Y47" s="4"/>
      <c r="Z47" s="12">
        <v>1</v>
      </c>
      <c r="AA47" s="3">
        <v>38.25</v>
      </c>
      <c r="AE47" s="4"/>
      <c r="AI47" s="4"/>
    </row>
    <row r="48" spans="1:35" x14ac:dyDescent="0.35">
      <c r="A48" s="16" t="s">
        <v>94</v>
      </c>
      <c r="B48" s="7" t="s">
        <v>93</v>
      </c>
      <c r="C48" s="7" t="s">
        <v>107</v>
      </c>
      <c r="D48" s="7" t="s">
        <v>136</v>
      </c>
      <c r="E48" s="7" t="s">
        <v>89</v>
      </c>
      <c r="F48" s="12">
        <v>1</v>
      </c>
      <c r="G48" s="3">
        <v>102</v>
      </c>
      <c r="H48" s="12">
        <v>2</v>
      </c>
      <c r="I48" s="3" t="s">
        <v>259</v>
      </c>
      <c r="J48" s="5">
        <v>1</v>
      </c>
      <c r="K48" s="4">
        <v>1.0098039215686274</v>
      </c>
      <c r="L48" s="12">
        <v>1</v>
      </c>
      <c r="M48" s="3">
        <v>0.51</v>
      </c>
      <c r="N48" s="12">
        <v>2</v>
      </c>
      <c r="O48" s="3" t="s">
        <v>250</v>
      </c>
      <c r="P48" s="7">
        <v>2.0000000000000018E-2</v>
      </c>
      <c r="Q48" s="13">
        <v>4.7052689000000002E-2</v>
      </c>
      <c r="R48" s="13">
        <v>5.4699786E-2</v>
      </c>
      <c r="S48" s="4">
        <v>1.1625219974144305</v>
      </c>
      <c r="T48" s="12">
        <v>1</v>
      </c>
      <c r="U48" s="3">
        <v>26.5</v>
      </c>
      <c r="V48" s="3">
        <v>1</v>
      </c>
      <c r="W48" s="3">
        <v>23.5</v>
      </c>
      <c r="X48" s="3">
        <v>-3</v>
      </c>
      <c r="Y48" s="4">
        <v>0.8867924528301887</v>
      </c>
      <c r="AE48" s="4"/>
      <c r="AI48" s="4"/>
    </row>
    <row r="49" spans="1:35" s="3" customFormat="1" x14ac:dyDescent="0.35">
      <c r="A49" s="17" t="s">
        <v>96</v>
      </c>
      <c r="B49" s="8" t="s">
        <v>45</v>
      </c>
      <c r="C49" s="8" t="s">
        <v>101</v>
      </c>
      <c r="D49" s="8" t="s">
        <v>134</v>
      </c>
      <c r="E49" s="8" t="s">
        <v>89</v>
      </c>
      <c r="F49" s="20">
        <v>1</v>
      </c>
      <c r="G49" s="2">
        <v>8.41</v>
      </c>
      <c r="H49" s="20">
        <v>2</v>
      </c>
      <c r="I49" s="2" t="s">
        <v>308</v>
      </c>
      <c r="J49" s="10">
        <v>0.5600000000000005</v>
      </c>
      <c r="K49" s="9">
        <v>1.0665873959571939</v>
      </c>
      <c r="L49" s="20">
        <v>1</v>
      </c>
      <c r="M49" s="2">
        <v>0.12</v>
      </c>
      <c r="N49" s="20">
        <v>2</v>
      </c>
      <c r="O49" s="2" t="s">
        <v>251</v>
      </c>
      <c r="P49" s="8">
        <v>4.0000000000000008E-2</v>
      </c>
      <c r="Q49" s="18">
        <v>4.0507486000000002E-2</v>
      </c>
      <c r="R49" s="18">
        <v>5.4607423000000002E-2</v>
      </c>
      <c r="S49" s="9">
        <v>1.3480822532407961</v>
      </c>
      <c r="T49" s="20">
        <v>1</v>
      </c>
      <c r="U49" s="2">
        <v>27</v>
      </c>
      <c r="V49" s="2"/>
      <c r="W49" s="2"/>
      <c r="X49" s="2"/>
      <c r="Y49" s="9"/>
      <c r="Z49" s="20"/>
      <c r="AA49" s="2"/>
      <c r="AB49" s="2">
        <v>2</v>
      </c>
      <c r="AC49" s="2">
        <v>36.5</v>
      </c>
      <c r="AD49" s="2"/>
      <c r="AE49" s="9"/>
      <c r="AF49" s="2"/>
      <c r="AG49" s="2"/>
      <c r="AH49" s="2"/>
      <c r="AI49" s="9"/>
    </row>
    <row r="50" spans="1:35" s="3" customFormat="1" x14ac:dyDescent="0.35">
      <c r="A50" s="11"/>
      <c r="F50" s="15">
        <f>SUM(F3:F49)</f>
        <v>209</v>
      </c>
      <c r="H50" s="15">
        <f>SUM(H3:H49)</f>
        <v>158</v>
      </c>
      <c r="J50" s="5"/>
      <c r="K50" s="5"/>
      <c r="L50" s="15">
        <f>SUM(L3:L49)</f>
        <v>209</v>
      </c>
      <c r="N50" s="15">
        <f>SUM(N3:N49)</f>
        <v>158</v>
      </c>
      <c r="Q50" s="13"/>
      <c r="S50" s="5"/>
      <c r="T50" s="15">
        <f>SUM(T3:T49)</f>
        <v>100</v>
      </c>
      <c r="V50" s="6">
        <f>SUM(V3:V49)</f>
        <v>94</v>
      </c>
      <c r="Y50" s="5"/>
      <c r="Z50" s="15">
        <f>SUM(Z3:Z49)</f>
        <v>106</v>
      </c>
      <c r="AB50" s="6">
        <f>SUM(AB3:AB49)</f>
        <v>54</v>
      </c>
      <c r="AE50" s="5"/>
      <c r="AI50" s="5"/>
    </row>
    <row r="51" spans="1:35" x14ac:dyDescent="0.35">
      <c r="G51" s="6" t="s">
        <v>330</v>
      </c>
      <c r="M51" s="6" t="s">
        <v>330</v>
      </c>
      <c r="U51" s="6" t="s">
        <v>331</v>
      </c>
      <c r="AA51" s="6" t="s">
        <v>332</v>
      </c>
      <c r="AI51" s="5"/>
    </row>
    <row r="52" spans="1:35" x14ac:dyDescent="0.35">
      <c r="AI52" s="5"/>
    </row>
    <row r="53" spans="1:35" x14ac:dyDescent="0.35">
      <c r="AI53" s="5"/>
    </row>
    <row r="54" spans="1:35" x14ac:dyDescent="0.35">
      <c r="AI54" s="5"/>
    </row>
    <row r="55" spans="1:35" x14ac:dyDescent="0.35">
      <c r="AI55" s="5"/>
    </row>
    <row r="56" spans="1:35" x14ac:dyDescent="0.35">
      <c r="AI56" s="5"/>
    </row>
    <row r="57" spans="1:35" x14ac:dyDescent="0.35">
      <c r="AI57" s="5"/>
    </row>
  </sheetData>
  <sortState ref="A4:AE57">
    <sortCondition ref="E3:E57"/>
    <sortCondition ref="B3:B57"/>
  </sortState>
  <mergeCells count="11">
    <mergeCell ref="F1:K1"/>
    <mergeCell ref="AF1:AI1"/>
    <mergeCell ref="Q1:S1"/>
    <mergeCell ref="L1:P1"/>
    <mergeCell ref="T1:Y1"/>
    <mergeCell ref="Z1:AE1"/>
    <mergeCell ref="C1:C2"/>
    <mergeCell ref="A1:A2"/>
    <mergeCell ref="B1:B2"/>
    <mergeCell ref="E1:E2"/>
    <mergeCell ref="D1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2016-01-24T04:54:47Z</dcterms:created>
  <dcterms:modified xsi:type="dcterms:W3CDTF">2019-02-27T21:24:40Z</dcterms:modified>
</cp:coreProperties>
</file>