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912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1" l="1"/>
  <c r="J25" i="1"/>
  <c r="J21" i="1"/>
  <c r="J13" i="1"/>
  <c r="J14" i="1"/>
  <c r="J7" i="1"/>
  <c r="J2" i="1"/>
  <c r="J9" i="1"/>
  <c r="J15" i="1"/>
  <c r="J5" i="1"/>
  <c r="J10" i="1"/>
  <c r="J11" i="1"/>
  <c r="J12" i="1"/>
  <c r="J16" i="1"/>
  <c r="J17" i="1"/>
  <c r="J19" i="1"/>
  <c r="J23" i="1"/>
  <c r="J26" i="1"/>
  <c r="J27" i="1"/>
  <c r="J31" i="1"/>
  <c r="J32" i="1"/>
  <c r="J4" i="1"/>
  <c r="J3" i="1"/>
  <c r="J6" i="1"/>
  <c r="J8" i="1"/>
  <c r="J18" i="1"/>
  <c r="J20" i="1"/>
  <c r="J22" i="1"/>
  <c r="J24" i="1"/>
  <c r="J28" i="1"/>
  <c r="J30" i="1"/>
</calcChain>
</file>

<file path=xl/sharedStrings.xml><?xml version="1.0" encoding="utf-8"?>
<sst xmlns="http://schemas.openxmlformats.org/spreadsheetml/2006/main" count="179" uniqueCount="42">
  <si>
    <t>Spotted Antbird</t>
  </si>
  <si>
    <t>Song Wren</t>
  </si>
  <si>
    <t>Orange-billed Sparrow</t>
  </si>
  <si>
    <t>Dusky Antbird</t>
  </si>
  <si>
    <t>Golden-collared Manakin</t>
  </si>
  <si>
    <t>Black-tailed Flycatcher</t>
  </si>
  <si>
    <t>Northern Cardinal</t>
  </si>
  <si>
    <t>1781-70564</t>
  </si>
  <si>
    <t>Tufted Titmouse</t>
  </si>
  <si>
    <t>2281-62978</t>
  </si>
  <si>
    <t>2571-59307</t>
  </si>
  <si>
    <t>Black-capped Chickadee</t>
  </si>
  <si>
    <t>2630-48494</t>
  </si>
  <si>
    <t>2720-44440</t>
  </si>
  <si>
    <t>8061-66194</t>
  </si>
  <si>
    <t>Hylophylax naevioides</t>
  </si>
  <si>
    <t>Poecile atricapillus</t>
  </si>
  <si>
    <t>Myiobius atricaudus</t>
  </si>
  <si>
    <t>Cercomacra tyrannina</t>
  </si>
  <si>
    <t>Manacus vitellinus</t>
  </si>
  <si>
    <t>Cardinalis cardinalis</t>
  </si>
  <si>
    <t>Arremon aurantiirostris</t>
  </si>
  <si>
    <t>Cyphorhinus phaeocephalus</t>
  </si>
  <si>
    <t>Baeolophus bicolor</t>
  </si>
  <si>
    <t>Experiment type</t>
  </si>
  <si>
    <t>Common name</t>
  </si>
  <si>
    <t>Scientific name</t>
  </si>
  <si>
    <t>Date</t>
  </si>
  <si>
    <t>LCT</t>
  </si>
  <si>
    <t>UCT</t>
  </si>
  <si>
    <t>Illinois</t>
  </si>
  <si>
    <t>Panama</t>
  </si>
  <si>
    <t>Locality</t>
  </si>
  <si>
    <t>Band #</t>
  </si>
  <si>
    <t>Season</t>
  </si>
  <si>
    <t>Warm</t>
  </si>
  <si>
    <t>Cold</t>
  </si>
  <si>
    <r>
      <t>M</t>
    </r>
    <r>
      <rPr>
        <vertAlign val="subscript"/>
        <sz val="11"/>
        <color theme="1"/>
        <rFont val="Calibri"/>
        <family val="2"/>
        <scheme val="minor"/>
      </rPr>
      <t>b</t>
    </r>
  </si>
  <si>
    <r>
      <t>UCT (</t>
    </r>
    <r>
      <rPr>
        <sz val="11"/>
        <color theme="1"/>
        <rFont val="Calibri"/>
        <family val="2"/>
      </rPr>
      <t>°C)</t>
    </r>
  </si>
  <si>
    <t>LCT (°C)</t>
  </si>
  <si>
    <r>
      <t>mass-adjusted BMR (W g</t>
    </r>
    <r>
      <rPr>
        <vertAlign val="sub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</si>
  <si>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Raw BMR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</si>
</sst>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4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4" fontId="0" fillId="0" borderId="1" xfId="0" applyNumberForma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164" fontId="0" fillId="0" borderId="1" xfId="0" applyNumberForma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14" fontId="0" fillId="0" borderId="4" xfId="0" applyNumberFormat="1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164" fontId="0" fillId="0" borderId="4" xfId="0" applyNumberFormat="1" applyFill="1" applyBorder="1" applyAlignment="1">
      <alignment horizontal="left"/>
    </xf>
    <xf numFmtId="0" fontId="0" fillId="0" borderId="5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E28" sqref="E28"/>
    </sheetView>
  </sheetViews>
  <sheetFormatPr defaultRowHeight="14.5" x14ac:dyDescent="0.35"/>
  <cols>
    <col min="1" max="1" width="10.453125" bestFit="1" customWidth="1"/>
    <col min="2" max="2" width="7.54296875" bestFit="1" customWidth="1"/>
    <col min="3" max="3" width="7.7265625" bestFit="1" customWidth="1"/>
    <col min="4" max="4" width="24.36328125" bestFit="1" customWidth="1"/>
    <col min="5" max="5" width="22.08984375" bestFit="1" customWidth="1"/>
    <col min="6" max="6" width="14.54296875" bestFit="1" customWidth="1"/>
    <col min="7" max="7" width="10.453125" bestFit="1" customWidth="1"/>
    <col min="10" max="10" width="23.54296875" style="1" bestFit="1" customWidth="1"/>
  </cols>
  <sheetData>
    <row r="1" spans="1:12" ht="16.5" x14ac:dyDescent="0.45">
      <c r="A1" s="7" t="s">
        <v>27</v>
      </c>
      <c r="B1" s="7" t="s">
        <v>32</v>
      </c>
      <c r="C1" s="7" t="s">
        <v>34</v>
      </c>
      <c r="D1" s="7" t="s">
        <v>26</v>
      </c>
      <c r="E1" s="7" t="s">
        <v>25</v>
      </c>
      <c r="F1" s="7" t="s">
        <v>24</v>
      </c>
      <c r="G1" s="7" t="s">
        <v>33</v>
      </c>
      <c r="H1" s="7" t="s">
        <v>37</v>
      </c>
      <c r="I1" s="7" t="s">
        <v>41</v>
      </c>
      <c r="J1" s="9" t="s">
        <v>40</v>
      </c>
      <c r="K1" s="7" t="s">
        <v>38</v>
      </c>
      <c r="L1" s="11" t="s">
        <v>39</v>
      </c>
    </row>
    <row r="2" spans="1:12" x14ac:dyDescent="0.35">
      <c r="A2" s="12">
        <v>41701</v>
      </c>
      <c r="B2" s="13" t="s">
        <v>31</v>
      </c>
      <c r="C2" s="13" t="s">
        <v>36</v>
      </c>
      <c r="D2" s="14" t="s">
        <v>15</v>
      </c>
      <c r="E2" s="13" t="s">
        <v>0</v>
      </c>
      <c r="F2" s="13" t="s">
        <v>28</v>
      </c>
      <c r="G2" s="13">
        <v>13581</v>
      </c>
      <c r="H2" s="13">
        <v>14.85</v>
      </c>
      <c r="I2" s="13">
        <v>0.15</v>
      </c>
      <c r="J2" s="15">
        <f>I2/(H2)^0.49</f>
        <v>3.9989437635208007E-2</v>
      </c>
      <c r="K2" s="13"/>
      <c r="L2" s="16">
        <v>24</v>
      </c>
    </row>
    <row r="3" spans="1:12" x14ac:dyDescent="0.35">
      <c r="A3" s="6">
        <v>41919</v>
      </c>
      <c r="B3" s="7" t="s">
        <v>31</v>
      </c>
      <c r="C3" s="7" t="s">
        <v>35</v>
      </c>
      <c r="D3" s="8" t="s">
        <v>15</v>
      </c>
      <c r="E3" s="7" t="s">
        <v>0</v>
      </c>
      <c r="F3" s="7" t="s">
        <v>29</v>
      </c>
      <c r="G3" s="7">
        <v>13581</v>
      </c>
      <c r="H3" s="7">
        <v>17.399999999999999</v>
      </c>
      <c r="I3" s="7">
        <v>0.25</v>
      </c>
      <c r="J3" s="9">
        <f>I3/(H3)^0.51</f>
        <v>5.8245166629751127E-2</v>
      </c>
      <c r="K3" s="7">
        <v>34</v>
      </c>
      <c r="L3" s="11"/>
    </row>
    <row r="4" spans="1:12" x14ac:dyDescent="0.35">
      <c r="A4" s="12">
        <v>41691</v>
      </c>
      <c r="B4" s="13" t="s">
        <v>31</v>
      </c>
      <c r="C4" s="13" t="s">
        <v>36</v>
      </c>
      <c r="D4" s="14" t="s">
        <v>22</v>
      </c>
      <c r="E4" s="13" t="s">
        <v>1</v>
      </c>
      <c r="F4" s="13" t="s">
        <v>28</v>
      </c>
      <c r="G4" s="13">
        <v>34787</v>
      </c>
      <c r="H4" s="13">
        <v>25.75</v>
      </c>
      <c r="I4" s="13">
        <v>0.26</v>
      </c>
      <c r="J4" s="15">
        <f>I4/(H4)^0.49</f>
        <v>5.2928855552600809E-2</v>
      </c>
      <c r="K4" s="13"/>
      <c r="L4" s="16">
        <v>26.5</v>
      </c>
    </row>
    <row r="5" spans="1:12" x14ac:dyDescent="0.35">
      <c r="A5" s="2">
        <v>41795</v>
      </c>
      <c r="B5" s="3" t="s">
        <v>31</v>
      </c>
      <c r="C5" s="3" t="s">
        <v>35</v>
      </c>
      <c r="D5" s="4" t="s">
        <v>22</v>
      </c>
      <c r="E5" s="3" t="s">
        <v>1</v>
      </c>
      <c r="F5" s="3" t="s">
        <v>28</v>
      </c>
      <c r="G5" s="3">
        <v>34787</v>
      </c>
      <c r="H5" s="3">
        <v>26.25</v>
      </c>
      <c r="I5" s="3">
        <v>0.28000000000000003</v>
      </c>
      <c r="J5" s="5">
        <f>I5/(H5)^0.51</f>
        <v>5.2893473066175797E-2</v>
      </c>
      <c r="K5" s="3"/>
      <c r="L5" s="10">
        <v>26</v>
      </c>
    </row>
    <row r="6" spans="1:12" x14ac:dyDescent="0.35">
      <c r="A6" s="6">
        <v>41925</v>
      </c>
      <c r="B6" s="7" t="s">
        <v>31</v>
      </c>
      <c r="C6" s="7" t="s">
        <v>35</v>
      </c>
      <c r="D6" s="8" t="s">
        <v>22</v>
      </c>
      <c r="E6" s="7" t="s">
        <v>1</v>
      </c>
      <c r="F6" s="7" t="s">
        <v>28</v>
      </c>
      <c r="G6" s="7">
        <v>34787</v>
      </c>
      <c r="H6" s="7">
        <v>27.25</v>
      </c>
      <c r="I6" s="7">
        <v>0.3</v>
      </c>
      <c r="J6" s="9">
        <f>I6/(H6)^0.51</f>
        <v>5.5601221969875304E-2</v>
      </c>
      <c r="K6" s="7"/>
      <c r="L6" s="11">
        <v>25.5</v>
      </c>
    </row>
    <row r="7" spans="1:12" x14ac:dyDescent="0.35">
      <c r="A7" s="2">
        <v>41696</v>
      </c>
      <c r="B7" s="3" t="s">
        <v>31</v>
      </c>
      <c r="C7" s="3" t="s">
        <v>36</v>
      </c>
      <c r="D7" s="4" t="s">
        <v>22</v>
      </c>
      <c r="E7" s="3" t="s">
        <v>1</v>
      </c>
      <c r="F7" s="3" t="s">
        <v>28</v>
      </c>
      <c r="G7" s="3">
        <v>34796</v>
      </c>
      <c r="H7" s="3">
        <v>28.54</v>
      </c>
      <c r="I7" s="3">
        <v>0.28999999999999998</v>
      </c>
      <c r="J7" s="5">
        <f>I7/(H7)^0.51</f>
        <v>5.2494822770290925E-2</v>
      </c>
      <c r="K7" s="3"/>
      <c r="L7" s="10">
        <v>25</v>
      </c>
    </row>
    <row r="8" spans="1:12" x14ac:dyDescent="0.35">
      <c r="A8" s="6">
        <v>41808</v>
      </c>
      <c r="B8" s="7" t="s">
        <v>31</v>
      </c>
      <c r="C8" s="7" t="s">
        <v>35</v>
      </c>
      <c r="D8" s="8" t="s">
        <v>22</v>
      </c>
      <c r="E8" s="7" t="s">
        <v>1</v>
      </c>
      <c r="F8" s="7" t="s">
        <v>28</v>
      </c>
      <c r="G8" s="7">
        <v>34796</v>
      </c>
      <c r="H8" s="7">
        <v>23.75</v>
      </c>
      <c r="I8" s="7">
        <v>0.21</v>
      </c>
      <c r="J8" s="9">
        <f>I8/(H8)^0.51</f>
        <v>4.1747536358242819E-2</v>
      </c>
      <c r="K8" s="7"/>
      <c r="L8" s="11">
        <v>24</v>
      </c>
    </row>
    <row r="9" spans="1:12" x14ac:dyDescent="0.35">
      <c r="A9" s="2">
        <v>41774</v>
      </c>
      <c r="B9" s="3" t="s">
        <v>31</v>
      </c>
      <c r="C9" s="3" t="s">
        <v>35</v>
      </c>
      <c r="D9" s="4" t="s">
        <v>21</v>
      </c>
      <c r="E9" s="3" t="s">
        <v>2</v>
      </c>
      <c r="F9" s="3" t="s">
        <v>28</v>
      </c>
      <c r="G9" s="3">
        <v>35087</v>
      </c>
      <c r="H9" s="3">
        <v>29.87</v>
      </c>
      <c r="I9" s="3">
        <v>0.34</v>
      </c>
      <c r="J9" s="5">
        <f>I9/(H9)^0.51</f>
        <v>6.0132457570682592E-2</v>
      </c>
      <c r="K9" s="3"/>
      <c r="L9" s="10">
        <v>29</v>
      </c>
    </row>
    <row r="10" spans="1:12" x14ac:dyDescent="0.35">
      <c r="A10" s="6">
        <v>41698</v>
      </c>
      <c r="B10" s="7" t="s">
        <v>31</v>
      </c>
      <c r="C10" s="7" t="s">
        <v>36</v>
      </c>
      <c r="D10" s="8" t="s">
        <v>21</v>
      </c>
      <c r="E10" s="7" t="s">
        <v>2</v>
      </c>
      <c r="F10" s="7" t="s">
        <v>29</v>
      </c>
      <c r="G10" s="7">
        <v>35087</v>
      </c>
      <c r="H10" s="7">
        <v>30.03</v>
      </c>
      <c r="I10" s="7">
        <v>0.34</v>
      </c>
      <c r="J10" s="9">
        <f>I10/(H10)^0.49</f>
        <v>6.41913935870147E-2</v>
      </c>
      <c r="K10" s="7">
        <v>35</v>
      </c>
      <c r="L10" s="11"/>
    </row>
    <row r="11" spans="1:12" x14ac:dyDescent="0.35">
      <c r="A11" s="2">
        <v>41697</v>
      </c>
      <c r="B11" s="3" t="s">
        <v>31</v>
      </c>
      <c r="C11" s="3" t="s">
        <v>36</v>
      </c>
      <c r="D11" s="4" t="s">
        <v>22</v>
      </c>
      <c r="E11" s="3" t="s">
        <v>1</v>
      </c>
      <c r="F11" s="3" t="s">
        <v>28</v>
      </c>
      <c r="G11" s="3">
        <v>35091</v>
      </c>
      <c r="H11" s="3">
        <v>24</v>
      </c>
      <c r="I11" s="3">
        <v>0.27</v>
      </c>
      <c r="J11" s="5">
        <f>I11/(H11)^0.49</f>
        <v>5.6893186120669265E-2</v>
      </c>
      <c r="K11" s="3"/>
      <c r="L11" s="10">
        <v>27</v>
      </c>
    </row>
    <row r="12" spans="1:12" x14ac:dyDescent="0.35">
      <c r="A12" s="6">
        <v>41789</v>
      </c>
      <c r="B12" s="7" t="s">
        <v>31</v>
      </c>
      <c r="C12" s="7" t="s">
        <v>35</v>
      </c>
      <c r="D12" s="8" t="s">
        <v>22</v>
      </c>
      <c r="E12" s="7" t="s">
        <v>1</v>
      </c>
      <c r="F12" s="7" t="s">
        <v>29</v>
      </c>
      <c r="G12" s="7">
        <v>35091</v>
      </c>
      <c r="H12" s="7">
        <v>21.96</v>
      </c>
      <c r="I12" s="7">
        <v>0.2</v>
      </c>
      <c r="J12" s="9">
        <f>I12/(H12)^0.49</f>
        <v>4.4017984295318197E-2</v>
      </c>
      <c r="K12" s="7">
        <v>36</v>
      </c>
      <c r="L12" s="11"/>
    </row>
    <row r="13" spans="1:12" x14ac:dyDescent="0.35">
      <c r="A13" s="2">
        <v>41704</v>
      </c>
      <c r="B13" s="3" t="s">
        <v>31</v>
      </c>
      <c r="C13" s="3" t="s">
        <v>36</v>
      </c>
      <c r="D13" s="4" t="s">
        <v>18</v>
      </c>
      <c r="E13" s="3" t="s">
        <v>3</v>
      </c>
      <c r="F13" s="3" t="s">
        <v>28</v>
      </c>
      <c r="G13" s="3">
        <v>53573</v>
      </c>
      <c r="H13" s="3">
        <v>14.33</v>
      </c>
      <c r="I13" s="3">
        <v>0.18</v>
      </c>
      <c r="J13" s="5">
        <f>I13/(H13)^0.49</f>
        <v>4.8832827549564417E-2</v>
      </c>
      <c r="K13" s="3"/>
      <c r="L13" s="10">
        <v>28.5</v>
      </c>
    </row>
    <row r="14" spans="1:12" x14ac:dyDescent="0.35">
      <c r="A14" s="6">
        <v>41829</v>
      </c>
      <c r="B14" s="7" t="s">
        <v>31</v>
      </c>
      <c r="C14" s="7" t="s">
        <v>35</v>
      </c>
      <c r="D14" s="8" t="s">
        <v>18</v>
      </c>
      <c r="E14" s="7" t="s">
        <v>3</v>
      </c>
      <c r="F14" s="7" t="s">
        <v>29</v>
      </c>
      <c r="G14" s="7">
        <v>53573</v>
      </c>
      <c r="H14" s="7">
        <v>14.18</v>
      </c>
      <c r="I14" s="7">
        <v>0.21</v>
      </c>
      <c r="J14" s="9">
        <f>I14/(H14)^0.51</f>
        <v>5.4308075988697586E-2</v>
      </c>
      <c r="K14" s="7">
        <v>37</v>
      </c>
      <c r="L14" s="11"/>
    </row>
    <row r="15" spans="1:12" x14ac:dyDescent="0.35">
      <c r="A15" s="2">
        <v>41766</v>
      </c>
      <c r="B15" s="3" t="s">
        <v>31</v>
      </c>
      <c r="C15" s="3" t="s">
        <v>35</v>
      </c>
      <c r="D15" s="4" t="s">
        <v>19</v>
      </c>
      <c r="E15" s="3" t="s">
        <v>4</v>
      </c>
      <c r="F15" s="3" t="s">
        <v>28</v>
      </c>
      <c r="G15" s="3">
        <v>54052</v>
      </c>
      <c r="H15" s="3">
        <v>18</v>
      </c>
      <c r="I15" s="3">
        <v>0.22</v>
      </c>
      <c r="J15" s="5">
        <f>I15/(H15)^0.51</f>
        <v>5.0377162622927844E-2</v>
      </c>
      <c r="K15" s="3"/>
      <c r="L15" s="10">
        <v>26</v>
      </c>
    </row>
    <row r="16" spans="1:12" x14ac:dyDescent="0.35">
      <c r="A16" s="6">
        <v>41698</v>
      </c>
      <c r="B16" s="7" t="s">
        <v>31</v>
      </c>
      <c r="C16" s="7" t="s">
        <v>36</v>
      </c>
      <c r="D16" s="8" t="s">
        <v>19</v>
      </c>
      <c r="E16" s="7" t="s">
        <v>4</v>
      </c>
      <c r="F16" s="7" t="s">
        <v>28</v>
      </c>
      <c r="G16" s="7">
        <v>54052</v>
      </c>
      <c r="H16" s="7">
        <v>18.5</v>
      </c>
      <c r="I16" s="7">
        <v>0.23</v>
      </c>
      <c r="J16" s="9">
        <f>I16/(H16)^0.49</f>
        <v>5.50571452398479E-2</v>
      </c>
      <c r="K16" s="7"/>
      <c r="L16" s="11">
        <v>24</v>
      </c>
    </row>
    <row r="17" spans="1:12" x14ac:dyDescent="0.35">
      <c r="A17" s="2">
        <v>41738</v>
      </c>
      <c r="B17" s="3" t="s">
        <v>31</v>
      </c>
      <c r="C17" s="3" t="s">
        <v>36</v>
      </c>
      <c r="D17" s="4" t="s">
        <v>17</v>
      </c>
      <c r="E17" s="3" t="s">
        <v>5</v>
      </c>
      <c r="F17" s="3" t="s">
        <v>28</v>
      </c>
      <c r="G17" s="3">
        <v>54065</v>
      </c>
      <c r="H17" s="3">
        <v>9.25</v>
      </c>
      <c r="I17" s="3">
        <v>0.16</v>
      </c>
      <c r="J17" s="5">
        <f>I17/(H17)^0.49</f>
        <v>5.3791113394690115E-2</v>
      </c>
      <c r="K17" s="3"/>
      <c r="L17" s="10">
        <v>27.5</v>
      </c>
    </row>
    <row r="18" spans="1:12" x14ac:dyDescent="0.35">
      <c r="A18" s="6">
        <v>41827</v>
      </c>
      <c r="B18" s="7" t="s">
        <v>31</v>
      </c>
      <c r="C18" s="7" t="s">
        <v>35</v>
      </c>
      <c r="D18" s="8" t="s">
        <v>17</v>
      </c>
      <c r="E18" s="7" t="s">
        <v>5</v>
      </c>
      <c r="F18" s="7" t="s">
        <v>29</v>
      </c>
      <c r="G18" s="7">
        <v>54065</v>
      </c>
      <c r="H18" s="7">
        <v>9.5399999999999991</v>
      </c>
      <c r="I18" s="7">
        <v>0.17</v>
      </c>
      <c r="J18" s="9">
        <f>I18/(H18)^0.51</f>
        <v>5.3812014466941956E-2</v>
      </c>
      <c r="K18" s="7">
        <v>36.5</v>
      </c>
      <c r="L18" s="11"/>
    </row>
    <row r="19" spans="1:12" x14ac:dyDescent="0.35">
      <c r="A19" s="2">
        <v>41726</v>
      </c>
      <c r="B19" s="3" t="s">
        <v>31</v>
      </c>
      <c r="C19" s="3" t="s">
        <v>36</v>
      </c>
      <c r="D19" s="4" t="s">
        <v>19</v>
      </c>
      <c r="E19" s="3" t="s">
        <v>4</v>
      </c>
      <c r="F19" s="3" t="s">
        <v>29</v>
      </c>
      <c r="G19" s="3">
        <v>55790</v>
      </c>
      <c r="H19" s="3">
        <v>15.77</v>
      </c>
      <c r="I19" s="3">
        <v>0.25</v>
      </c>
      <c r="J19" s="5">
        <f>I19/(H19)^0.49</f>
        <v>6.4714630963125394E-2</v>
      </c>
      <c r="K19" s="3">
        <v>34.5</v>
      </c>
      <c r="L19" s="10"/>
    </row>
    <row r="20" spans="1:12" x14ac:dyDescent="0.35">
      <c r="A20" s="6">
        <v>41828</v>
      </c>
      <c r="B20" s="7" t="s">
        <v>31</v>
      </c>
      <c r="C20" s="7" t="s">
        <v>35</v>
      </c>
      <c r="D20" s="8" t="s">
        <v>19</v>
      </c>
      <c r="E20" s="7" t="s">
        <v>4</v>
      </c>
      <c r="F20" s="7" t="s">
        <v>29</v>
      </c>
      <c r="G20" s="7">
        <v>55790</v>
      </c>
      <c r="H20" s="7">
        <v>15.7</v>
      </c>
      <c r="I20" s="7">
        <v>0.25</v>
      </c>
      <c r="J20" s="9">
        <f>I20/(H20)^0.51</f>
        <v>6.1380607994620737E-2</v>
      </c>
      <c r="K20" s="7">
        <v>34.5</v>
      </c>
      <c r="L20" s="11"/>
    </row>
    <row r="21" spans="1:12" x14ac:dyDescent="0.35">
      <c r="A21" s="2">
        <v>41648</v>
      </c>
      <c r="B21" s="3" t="s">
        <v>30</v>
      </c>
      <c r="C21" s="3" t="s">
        <v>36</v>
      </c>
      <c r="D21" s="4" t="s">
        <v>20</v>
      </c>
      <c r="E21" s="3" t="s">
        <v>6</v>
      </c>
      <c r="F21" s="3" t="s">
        <v>28</v>
      </c>
      <c r="G21" s="3" t="s">
        <v>7</v>
      </c>
      <c r="H21" s="3">
        <v>45.3</v>
      </c>
      <c r="I21" s="3">
        <v>0.67</v>
      </c>
      <c r="J21" s="5">
        <f>I21/(H21)^0.49</f>
        <v>0.10341574947336407</v>
      </c>
      <c r="K21" s="3"/>
      <c r="L21" s="10">
        <v>18</v>
      </c>
    </row>
    <row r="22" spans="1:12" x14ac:dyDescent="0.35">
      <c r="A22" s="6">
        <v>42211</v>
      </c>
      <c r="B22" s="7" t="s">
        <v>30</v>
      </c>
      <c r="C22" s="7" t="s">
        <v>35</v>
      </c>
      <c r="D22" s="8" t="s">
        <v>20</v>
      </c>
      <c r="E22" s="7" t="s">
        <v>6</v>
      </c>
      <c r="F22" s="7" t="s">
        <v>28</v>
      </c>
      <c r="G22" s="7" t="s">
        <v>7</v>
      </c>
      <c r="H22" s="7">
        <v>41.62</v>
      </c>
      <c r="I22" s="7">
        <v>0.55000000000000004</v>
      </c>
      <c r="J22" s="9">
        <f>I22/(H22)^0.51</f>
        <v>8.2133178638866114E-2</v>
      </c>
      <c r="K22" s="7"/>
      <c r="L22" s="11">
        <v>21.5</v>
      </c>
    </row>
    <row r="23" spans="1:12" x14ac:dyDescent="0.35">
      <c r="A23" s="2">
        <v>42028</v>
      </c>
      <c r="B23" s="3" t="s">
        <v>30</v>
      </c>
      <c r="C23" s="3" t="s">
        <v>36</v>
      </c>
      <c r="D23" s="4" t="s">
        <v>23</v>
      </c>
      <c r="E23" s="3" t="s">
        <v>8</v>
      </c>
      <c r="F23" s="3" t="s">
        <v>29</v>
      </c>
      <c r="G23" s="3" t="s">
        <v>9</v>
      </c>
      <c r="H23" s="3">
        <v>22.77</v>
      </c>
      <c r="I23" s="3">
        <v>0.44</v>
      </c>
      <c r="J23" s="5">
        <f>I23/(H23)^0.49</f>
        <v>9.5135978961584683E-2</v>
      </c>
      <c r="K23" s="3">
        <v>31.5</v>
      </c>
      <c r="L23" s="10"/>
    </row>
    <row r="24" spans="1:12" x14ac:dyDescent="0.35">
      <c r="A24" s="6">
        <v>42191</v>
      </c>
      <c r="B24" s="7" t="s">
        <v>30</v>
      </c>
      <c r="C24" s="7" t="s">
        <v>35</v>
      </c>
      <c r="D24" s="8" t="s">
        <v>23</v>
      </c>
      <c r="E24" s="7" t="s">
        <v>8</v>
      </c>
      <c r="F24" s="7" t="s">
        <v>28</v>
      </c>
      <c r="G24" s="7" t="s">
        <v>9</v>
      </c>
      <c r="H24" s="7">
        <v>22.37</v>
      </c>
      <c r="I24" s="7">
        <v>0.4</v>
      </c>
      <c r="J24" s="9">
        <f>I24/(H24)^0.51</f>
        <v>8.1984233271675852E-2</v>
      </c>
      <c r="K24" s="7"/>
      <c r="L24" s="11">
        <v>19</v>
      </c>
    </row>
    <row r="25" spans="1:12" x14ac:dyDescent="0.35">
      <c r="A25" s="2">
        <v>42207</v>
      </c>
      <c r="B25" s="3" t="s">
        <v>30</v>
      </c>
      <c r="C25" s="3" t="s">
        <v>35</v>
      </c>
      <c r="D25" s="4" t="s">
        <v>23</v>
      </c>
      <c r="E25" s="3" t="s">
        <v>8</v>
      </c>
      <c r="F25" s="3" t="s">
        <v>29</v>
      </c>
      <c r="G25" s="3" t="s">
        <v>10</v>
      </c>
      <c r="H25" s="3">
        <v>22.16</v>
      </c>
      <c r="I25" s="3">
        <v>0.43</v>
      </c>
      <c r="J25" s="5">
        <f>I25/(H25)^0.51</f>
        <v>8.8558016342767207E-2</v>
      </c>
      <c r="K25" s="3">
        <v>36</v>
      </c>
      <c r="L25" s="10"/>
    </row>
    <row r="26" spans="1:12" x14ac:dyDescent="0.35">
      <c r="A26" s="6">
        <v>41654</v>
      </c>
      <c r="B26" s="7" t="s">
        <v>30</v>
      </c>
      <c r="C26" s="7" t="s">
        <v>36</v>
      </c>
      <c r="D26" s="8" t="s">
        <v>23</v>
      </c>
      <c r="E26" s="7" t="s">
        <v>8</v>
      </c>
      <c r="F26" s="7" t="s">
        <v>29</v>
      </c>
      <c r="G26" s="7" t="s">
        <v>10</v>
      </c>
      <c r="H26" s="7">
        <v>22.9</v>
      </c>
      <c r="I26" s="7">
        <v>0.52</v>
      </c>
      <c r="J26" s="9">
        <f>I26/(H26)^0.49</f>
        <v>0.11212022413980829</v>
      </c>
      <c r="K26" s="7">
        <v>32.5</v>
      </c>
      <c r="L26" s="11"/>
    </row>
    <row r="27" spans="1:12" x14ac:dyDescent="0.35">
      <c r="A27" s="2">
        <v>42028</v>
      </c>
      <c r="B27" s="3" t="s">
        <v>30</v>
      </c>
      <c r="C27" s="3" t="s">
        <v>36</v>
      </c>
      <c r="D27" s="4" t="s">
        <v>16</v>
      </c>
      <c r="E27" s="3" t="s">
        <v>11</v>
      </c>
      <c r="F27" s="3" t="s">
        <v>29</v>
      </c>
      <c r="G27" s="3" t="s">
        <v>12</v>
      </c>
      <c r="H27" s="3">
        <v>12.04</v>
      </c>
      <c r="I27" s="3">
        <v>0.26</v>
      </c>
      <c r="J27" s="5">
        <f>I27/(H27)^0.49</f>
        <v>7.6818596707787554E-2</v>
      </c>
      <c r="K27" s="3">
        <v>33</v>
      </c>
      <c r="L27" s="10"/>
    </row>
    <row r="28" spans="1:12" x14ac:dyDescent="0.35">
      <c r="A28" s="6">
        <v>42213</v>
      </c>
      <c r="B28" s="7" t="s">
        <v>30</v>
      </c>
      <c r="C28" s="7" t="s">
        <v>35</v>
      </c>
      <c r="D28" s="8" t="s">
        <v>16</v>
      </c>
      <c r="E28" s="7" t="s">
        <v>11</v>
      </c>
      <c r="F28" s="7" t="s">
        <v>29</v>
      </c>
      <c r="G28" s="7" t="s">
        <v>12</v>
      </c>
      <c r="H28" s="7">
        <v>11.85</v>
      </c>
      <c r="I28" s="7">
        <v>0.22</v>
      </c>
      <c r="J28" s="9">
        <f>I28/(H28)^0.51</f>
        <v>6.2348544877711985E-2</v>
      </c>
      <c r="K28" s="7">
        <v>36.5</v>
      </c>
      <c r="L28" s="11"/>
    </row>
    <row r="29" spans="1:12" x14ac:dyDescent="0.35">
      <c r="A29" s="2">
        <v>42027</v>
      </c>
      <c r="B29" s="3" t="s">
        <v>30</v>
      </c>
      <c r="C29" s="3" t="s">
        <v>36</v>
      </c>
      <c r="D29" s="4" t="s">
        <v>16</v>
      </c>
      <c r="E29" s="3" t="s">
        <v>11</v>
      </c>
      <c r="F29" s="3" t="s">
        <v>28</v>
      </c>
      <c r="G29" s="3" t="s">
        <v>13</v>
      </c>
      <c r="H29" s="3">
        <v>11.71</v>
      </c>
      <c r="I29" s="3">
        <v>0.28999999999999998</v>
      </c>
      <c r="J29" s="5">
        <f>I29/(H29)^0.49</f>
        <v>8.6857058869883055E-2</v>
      </c>
      <c r="K29" s="3"/>
      <c r="L29" s="10">
        <v>19.5</v>
      </c>
    </row>
    <row r="30" spans="1:12" x14ac:dyDescent="0.35">
      <c r="A30" s="6">
        <v>42208</v>
      </c>
      <c r="B30" s="7" t="s">
        <v>30</v>
      </c>
      <c r="C30" s="7" t="s">
        <v>35</v>
      </c>
      <c r="D30" s="8" t="s">
        <v>16</v>
      </c>
      <c r="E30" s="7" t="s">
        <v>11</v>
      </c>
      <c r="F30" s="7" t="s">
        <v>29</v>
      </c>
      <c r="G30" s="7" t="s">
        <v>13</v>
      </c>
      <c r="H30" s="7">
        <v>11.06</v>
      </c>
      <c r="I30" s="7">
        <v>0.27</v>
      </c>
      <c r="J30" s="9">
        <f>I30/(H30)^0.51</f>
        <v>7.9259011097224372E-2</v>
      </c>
      <c r="K30" s="7">
        <v>36</v>
      </c>
      <c r="L30" s="11"/>
    </row>
    <row r="31" spans="1:12" x14ac:dyDescent="0.35">
      <c r="A31" s="2">
        <v>41836</v>
      </c>
      <c r="B31" s="3" t="s">
        <v>30</v>
      </c>
      <c r="C31" s="3" t="s">
        <v>35</v>
      </c>
      <c r="D31" s="4" t="s">
        <v>20</v>
      </c>
      <c r="E31" s="3" t="s">
        <v>6</v>
      </c>
      <c r="F31" s="3" t="s">
        <v>28</v>
      </c>
      <c r="G31" s="3" t="s">
        <v>14</v>
      </c>
      <c r="H31" s="3">
        <v>41.15</v>
      </c>
      <c r="I31" s="3">
        <v>0.53</v>
      </c>
      <c r="J31" s="5">
        <f>I31/(H31)^0.49</f>
        <v>8.5750102575052528E-2</v>
      </c>
      <c r="K31" s="3"/>
      <c r="L31" s="10">
        <v>22</v>
      </c>
    </row>
    <row r="32" spans="1:12" x14ac:dyDescent="0.35">
      <c r="A32" s="6">
        <v>41991</v>
      </c>
      <c r="B32" s="7" t="s">
        <v>30</v>
      </c>
      <c r="C32" s="7" t="s">
        <v>36</v>
      </c>
      <c r="D32" s="8" t="s">
        <v>20</v>
      </c>
      <c r="E32" s="7" t="s">
        <v>6</v>
      </c>
      <c r="F32" s="7" t="s">
        <v>28</v>
      </c>
      <c r="G32" s="7" t="s">
        <v>14</v>
      </c>
      <c r="H32" s="7">
        <v>46.07</v>
      </c>
      <c r="I32" s="7">
        <v>0.65</v>
      </c>
      <c r="J32" s="9">
        <f>I32/(H32)^0.49</f>
        <v>9.9503517291715846E-2</v>
      </c>
      <c r="K32" s="7"/>
      <c r="L32" s="11">
        <v>16</v>
      </c>
    </row>
  </sheetData>
  <sortState ref="A2:M36">
    <sortCondition ref="G2:G36"/>
  </sortState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Henry</cp:lastModifiedBy>
  <dcterms:created xsi:type="dcterms:W3CDTF">2016-05-12T14:11:38Z</dcterms:created>
  <dcterms:modified xsi:type="dcterms:W3CDTF">2018-09-29T09:59:03Z</dcterms:modified>
</cp:coreProperties>
</file>