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 449\"/>
    </mc:Choice>
  </mc:AlternateContent>
  <bookViews>
    <workbookView xWindow="0" yWindow="0" windowWidth="1944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32" i="1" l="1"/>
  <c r="R33" i="1"/>
  <c r="I46" i="1" s="1"/>
  <c r="R34" i="1"/>
  <c r="R35" i="1"/>
  <c r="I48" i="1" s="1"/>
  <c r="R36" i="1"/>
  <c r="R37" i="1"/>
  <c r="R38" i="1"/>
  <c r="R39" i="1"/>
  <c r="I52" i="1" s="1"/>
  <c r="R40" i="1"/>
  <c r="R41" i="1"/>
  <c r="I54" i="1" s="1"/>
  <c r="R31" i="1"/>
  <c r="I44" i="1" s="1"/>
  <c r="I45" i="1"/>
  <c r="I47" i="1"/>
  <c r="I49" i="1"/>
  <c r="I50" i="1"/>
  <c r="I51" i="1"/>
  <c r="I5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B45" i="1"/>
  <c r="B46" i="1"/>
  <c r="B47" i="1"/>
  <c r="B48" i="1"/>
  <c r="B49" i="1"/>
  <c r="B50" i="1"/>
  <c r="B51" i="1"/>
  <c r="B52" i="1"/>
  <c r="B53" i="1"/>
  <c r="B54" i="1"/>
  <c r="B44" i="1"/>
  <c r="S4" i="1"/>
  <c r="S5" i="1"/>
  <c r="S6" i="1"/>
  <c r="S7" i="1"/>
  <c r="S8" i="1"/>
  <c r="S9" i="1"/>
  <c r="S10" i="1"/>
  <c r="S11" i="1"/>
  <c r="S12" i="1"/>
  <c r="S13" i="1"/>
  <c r="S3" i="1"/>
  <c r="K31" i="1"/>
  <c r="K32" i="1"/>
  <c r="K33" i="1"/>
  <c r="K34" i="1"/>
  <c r="K35" i="1"/>
  <c r="K36" i="1"/>
  <c r="K37" i="1"/>
  <c r="K38" i="1"/>
  <c r="K39" i="1"/>
  <c r="K40" i="1"/>
  <c r="K41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" i="1" l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S17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M3" i="1"/>
  <c r="N3" i="1"/>
  <c r="O3" i="1"/>
  <c r="P3" i="1"/>
  <c r="Q3" i="1"/>
  <c r="R3" i="1"/>
  <c r="I16" i="1"/>
  <c r="L3" i="1"/>
  <c r="L21" i="1" l="1"/>
  <c r="L17" i="1"/>
  <c r="R17" i="1"/>
  <c r="Q17" i="1"/>
  <c r="P17" i="1"/>
  <c r="O17" i="1"/>
  <c r="N17" i="1"/>
  <c r="M17" i="1"/>
  <c r="R45" i="1"/>
  <c r="R43" i="1"/>
  <c r="Q43" i="1"/>
  <c r="P47" i="1"/>
  <c r="O43" i="1"/>
  <c r="N43" i="1"/>
  <c r="M43" i="1"/>
  <c r="L43" i="1"/>
  <c r="K47" i="1"/>
  <c r="Q45" i="1"/>
  <c r="P45" i="1"/>
  <c r="O45" i="1"/>
  <c r="N45" i="1"/>
  <c r="M45" i="1"/>
  <c r="L45" i="1"/>
  <c r="K45" i="1"/>
  <c r="Q49" i="1"/>
  <c r="P49" i="1"/>
  <c r="O49" i="1"/>
  <c r="O51" i="1" s="1"/>
  <c r="N49" i="1"/>
  <c r="N51" i="1" s="1"/>
  <c r="M49" i="1"/>
  <c r="L49" i="1"/>
  <c r="K49" i="1"/>
  <c r="I26" i="1"/>
  <c r="G26" i="1"/>
  <c r="C24" i="1"/>
  <c r="C22" i="1"/>
  <c r="I20" i="1"/>
  <c r="S19" i="1"/>
  <c r="M19" i="1"/>
  <c r="I19" i="1"/>
  <c r="C19" i="1"/>
  <c r="C18" i="1"/>
  <c r="C16" i="1"/>
  <c r="H26" i="1"/>
  <c r="F26" i="1"/>
  <c r="E26" i="1"/>
  <c r="D26" i="1"/>
  <c r="C26" i="1"/>
  <c r="I25" i="1"/>
  <c r="H25" i="1"/>
  <c r="G25" i="1"/>
  <c r="F25" i="1"/>
  <c r="E25" i="1"/>
  <c r="D25" i="1"/>
  <c r="C25" i="1"/>
  <c r="D24" i="1"/>
  <c r="I23" i="1"/>
  <c r="H23" i="1"/>
  <c r="G23" i="1"/>
  <c r="F23" i="1"/>
  <c r="C23" i="1"/>
  <c r="S21" i="1"/>
  <c r="S25" i="1" s="1"/>
  <c r="R21" i="1"/>
  <c r="R27" i="1" s="1"/>
  <c r="G22" i="1"/>
  <c r="F22" i="1"/>
  <c r="E22" i="1"/>
  <c r="N21" i="1"/>
  <c r="N25" i="1" s="1"/>
  <c r="I21" i="1"/>
  <c r="H21" i="1"/>
  <c r="G21" i="1"/>
  <c r="F21" i="1"/>
  <c r="C21" i="1"/>
  <c r="H20" i="1"/>
  <c r="Q19" i="1"/>
  <c r="P19" i="1"/>
  <c r="E20" i="1"/>
  <c r="N19" i="1"/>
  <c r="C20" i="1"/>
  <c r="L19" i="1"/>
  <c r="S15" i="1"/>
  <c r="R15" i="1"/>
  <c r="G19" i="1"/>
  <c r="F19" i="1"/>
  <c r="O15" i="1"/>
  <c r="N15" i="1"/>
  <c r="M15" i="1"/>
  <c r="L15" i="1"/>
  <c r="I18" i="1"/>
  <c r="H18" i="1"/>
  <c r="G18" i="1"/>
  <c r="F18" i="1"/>
  <c r="E18" i="1"/>
  <c r="D18" i="1"/>
  <c r="I17" i="1"/>
  <c r="H17" i="1"/>
  <c r="G17" i="1"/>
  <c r="F17" i="1"/>
  <c r="E17" i="1"/>
  <c r="D17" i="1"/>
  <c r="C17" i="1"/>
  <c r="H16" i="1"/>
  <c r="G16" i="1"/>
  <c r="F16" i="1"/>
  <c r="E16" i="1"/>
  <c r="D16" i="1"/>
  <c r="S27" i="1" l="1"/>
  <c r="F24" i="1"/>
  <c r="H24" i="1"/>
  <c r="M47" i="1"/>
  <c r="O47" i="1"/>
  <c r="H19" i="1"/>
  <c r="R19" i="1"/>
  <c r="M21" i="1"/>
  <c r="I22" i="1"/>
  <c r="E24" i="1"/>
  <c r="G24" i="1"/>
  <c r="I24" i="1"/>
  <c r="R25" i="1"/>
  <c r="L47" i="1"/>
  <c r="N47" i="1"/>
  <c r="K53" i="1"/>
  <c r="K55" i="1"/>
  <c r="K51" i="1"/>
  <c r="P51" i="1"/>
  <c r="P53" i="1"/>
  <c r="P55" i="1"/>
  <c r="L51" i="1"/>
  <c r="L55" i="1"/>
  <c r="L53" i="1"/>
  <c r="M55" i="1"/>
  <c r="M53" i="1"/>
  <c r="M51" i="1"/>
  <c r="Q53" i="1"/>
  <c r="Q51" i="1"/>
  <c r="Q55" i="1"/>
  <c r="N23" i="1"/>
  <c r="D21" i="1"/>
  <c r="N55" i="1"/>
  <c r="D19" i="1"/>
  <c r="P21" i="1"/>
  <c r="P27" i="1" s="1"/>
  <c r="R49" i="1"/>
  <c r="N53" i="1"/>
  <c r="O55" i="1"/>
  <c r="E19" i="1"/>
  <c r="O19" i="1"/>
  <c r="F20" i="1"/>
  <c r="Q21" i="1"/>
  <c r="H22" i="1"/>
  <c r="S23" i="1"/>
  <c r="M25" i="1"/>
  <c r="N27" i="1"/>
  <c r="Q47" i="1"/>
  <c r="O53" i="1"/>
  <c r="D23" i="1"/>
  <c r="E23" i="1"/>
  <c r="O21" i="1"/>
  <c r="O23" i="1" s="1"/>
  <c r="Q23" i="1"/>
  <c r="R47" i="1"/>
  <c r="P43" i="1"/>
  <c r="D22" i="1"/>
  <c r="P15" i="1"/>
  <c r="P23" i="1"/>
  <c r="Q15" i="1"/>
  <c r="D20" i="1"/>
  <c r="E21" i="1"/>
  <c r="K43" i="1"/>
  <c r="R23" i="1"/>
  <c r="G20" i="1"/>
  <c r="O27" i="1" l="1"/>
  <c r="O25" i="1"/>
  <c r="P25" i="1"/>
  <c r="Q25" i="1"/>
  <c r="Q27" i="1"/>
  <c r="M23" i="1"/>
  <c r="M27" i="1"/>
  <c r="L27" i="1"/>
  <c r="L25" i="1"/>
  <c r="L23" i="1"/>
  <c r="R55" i="1"/>
  <c r="R51" i="1"/>
  <c r="R53" i="1"/>
</calcChain>
</file>

<file path=xl/sharedStrings.xml><?xml version="1.0" encoding="utf-8"?>
<sst xmlns="http://schemas.openxmlformats.org/spreadsheetml/2006/main" count="151" uniqueCount="38">
  <si>
    <t>Ascending Data</t>
  </si>
  <si>
    <t>Normalized</t>
  </si>
  <si>
    <t>Ratios</t>
  </si>
  <si>
    <t>100/50</t>
  </si>
  <si>
    <t>150/50</t>
  </si>
  <si>
    <t>200/50</t>
  </si>
  <si>
    <t>250/50</t>
  </si>
  <si>
    <t>300/50</t>
  </si>
  <si>
    <t>350/50</t>
  </si>
  <si>
    <t>400/50</t>
  </si>
  <si>
    <t>E4/E11</t>
  </si>
  <si>
    <t>E6/E10</t>
  </si>
  <si>
    <t>(2*E5)/(E10+E11)</t>
  </si>
  <si>
    <t>Avg Strain on C [Ec]</t>
  </si>
  <si>
    <t>E7/Ec</t>
  </si>
  <si>
    <t>E8/Ec</t>
  </si>
  <si>
    <t>E9/Ec</t>
  </si>
  <si>
    <t>Descending Data</t>
  </si>
  <si>
    <t>Mean - 6224:CH1:</t>
  </si>
  <si>
    <t>Mean - 6224:CH2:</t>
  </si>
  <si>
    <t>Mean - 6224:CH3:</t>
  </si>
  <si>
    <t>Mean - 6224:CH4:</t>
  </si>
  <si>
    <t>Mean - 6224:CH5:</t>
  </si>
  <si>
    <t>Mean - 6224:CH6:</t>
  </si>
  <si>
    <t>Mean - 6224:CH7:</t>
  </si>
  <si>
    <t>Mean - 6224:CH8:</t>
  </si>
  <si>
    <t>Mean - 6224:CH9:</t>
  </si>
  <si>
    <t>Mean - 6224:CH10:</t>
  </si>
  <si>
    <t>Mean - 6224:CH11:</t>
  </si>
  <si>
    <t>MD</t>
  </si>
  <si>
    <t>RB</t>
  </si>
  <si>
    <t>JG</t>
  </si>
  <si>
    <t>JJG</t>
  </si>
  <si>
    <t>DD</t>
  </si>
  <si>
    <t>EMD</t>
  </si>
  <si>
    <t>H.G.</t>
  </si>
  <si>
    <t>CC</t>
  </si>
  <si>
    <t>50/50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</si>
</sst>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3"/>
  <sheetViews>
    <sheetView tabSelected="1" topLeftCell="A28" workbookViewId="0">
      <selection activeCell="J37" sqref="J37"/>
    </sheetView>
  </sheetViews>
  <sheetFormatPr defaultColWidth="14.42578125" defaultRowHeight="15.75" customHeight="1" x14ac:dyDescent="0.2"/>
  <cols>
    <col min="1" max="1" width="15.42578125" customWidth="1"/>
    <col min="2" max="2" width="10.85546875" customWidth="1"/>
    <col min="3" max="8" width="12" customWidth="1"/>
    <col min="9" max="9" width="17.28515625" bestFit="1" customWidth="1"/>
    <col min="10" max="11" width="17.85546875" customWidth="1"/>
    <col min="12" max="19" width="13" customWidth="1"/>
  </cols>
  <sheetData>
    <row r="1" spans="1:19" ht="15.75" customHeight="1" x14ac:dyDescent="0.2">
      <c r="A1" s="1" t="s">
        <v>0</v>
      </c>
      <c r="L1" s="1" t="s">
        <v>1</v>
      </c>
    </row>
    <row r="2" spans="1:19" ht="15.75" customHeight="1" x14ac:dyDescent="0.2">
      <c r="B2" s="1">
        <v>0</v>
      </c>
      <c r="C2" s="1">
        <v>50</v>
      </c>
      <c r="D2" s="1">
        <v>100</v>
      </c>
      <c r="E2" s="1">
        <v>150</v>
      </c>
      <c r="F2" s="1">
        <v>200</v>
      </c>
      <c r="G2" s="1">
        <v>250</v>
      </c>
      <c r="H2" s="1">
        <v>300</v>
      </c>
      <c r="I2" s="1">
        <v>350</v>
      </c>
      <c r="J2" s="1">
        <v>400</v>
      </c>
      <c r="L2" s="1">
        <v>50</v>
      </c>
      <c r="M2" s="1">
        <v>100</v>
      </c>
      <c r="N2" s="1">
        <v>150</v>
      </c>
      <c r="O2" s="1">
        <v>200</v>
      </c>
      <c r="P2" s="1">
        <v>250</v>
      </c>
      <c r="Q2" s="1">
        <v>300</v>
      </c>
      <c r="R2" s="1">
        <v>350</v>
      </c>
      <c r="S2" s="1">
        <v>400</v>
      </c>
    </row>
    <row r="3" spans="1:19" ht="15.75" customHeight="1" x14ac:dyDescent="0.2">
      <c r="A3" s="1">
        <v>1</v>
      </c>
      <c r="B3">
        <v>9104.3333189999994</v>
      </c>
      <c r="C3">
        <v>9176.0467189999999</v>
      </c>
      <c r="D3">
        <v>9245.3071220000002</v>
      </c>
      <c r="E3">
        <v>9318.0075230000002</v>
      </c>
      <c r="F3">
        <v>9389.6672359999993</v>
      </c>
      <c r="G3">
        <v>9461.5629339999996</v>
      </c>
      <c r="H3">
        <v>9535.2040880000004</v>
      </c>
      <c r="I3">
        <v>9608.7611080000006</v>
      </c>
      <c r="J3">
        <v>9682.3169080000007</v>
      </c>
      <c r="L3">
        <f>IF(C3=0,,C3-Sheet1!$B3)</f>
        <v>71.713400000000547</v>
      </c>
      <c r="M3">
        <f>IF(D3=0,,D3-Sheet1!$B3)</f>
        <v>140.97380300000077</v>
      </c>
      <c r="N3">
        <f>IF(E3=0,,E3-Sheet1!$B3)</f>
        <v>213.67420400000083</v>
      </c>
      <c r="O3">
        <f>IF(F3=0,,F3-Sheet1!$B3)</f>
        <v>285.33391699999993</v>
      </c>
      <c r="P3">
        <f>IF(G3=0,,G3-Sheet1!$B3)</f>
        <v>357.22961500000019</v>
      </c>
      <c r="Q3">
        <f>IF(H3=0,,H3-Sheet1!$B3)</f>
        <v>430.87076900000102</v>
      </c>
      <c r="R3">
        <f>IF(I3=0,,I3-Sheet1!$B3)</f>
        <v>504.42778900000121</v>
      </c>
      <c r="S3">
        <f>J3-B3</f>
        <v>577.9835890000013</v>
      </c>
    </row>
    <row r="4" spans="1:19" ht="15.75" customHeight="1" x14ac:dyDescent="0.2">
      <c r="A4" s="1">
        <v>2</v>
      </c>
      <c r="B4">
        <v>9185.5592469999992</v>
      </c>
      <c r="C4">
        <v>9243.6912609999999</v>
      </c>
      <c r="D4">
        <v>9300.0536460000003</v>
      </c>
      <c r="E4">
        <v>9360.2243030000009</v>
      </c>
      <c r="F4">
        <v>9419.901629</v>
      </c>
      <c r="G4">
        <v>9480.789143</v>
      </c>
      <c r="H4">
        <v>9543.4348580000005</v>
      </c>
      <c r="I4">
        <v>9606.6011880000005</v>
      </c>
      <c r="J4">
        <v>9669.6411879999996</v>
      </c>
      <c r="L4">
        <f>IF(C4=0,,C4-Sheet1!$B4)</f>
        <v>58.132014000000709</v>
      </c>
      <c r="M4">
        <f>IF(D4=0,,D4-Sheet1!$B4)</f>
        <v>114.49439900000107</v>
      </c>
      <c r="N4">
        <f>IF(E4=0,,E4-Sheet1!$B4)</f>
        <v>174.66505600000164</v>
      </c>
      <c r="O4">
        <f>IF(F4=0,,F4-Sheet1!$B4)</f>
        <v>234.34238200000073</v>
      </c>
      <c r="P4">
        <f>IF(G4=0,,G4-Sheet1!$B4)</f>
        <v>295.22989600000074</v>
      </c>
      <c r="Q4">
        <f>IF(H4=0,,H4-Sheet1!$B4)</f>
        <v>357.8756110000013</v>
      </c>
      <c r="R4">
        <f>IF(I4=0,,I4-Sheet1!$B4)</f>
        <v>421.04194100000132</v>
      </c>
      <c r="S4">
        <f t="shared" ref="S4:S13" si="0">J4-B4</f>
        <v>484.08194100000037</v>
      </c>
    </row>
    <row r="5" spans="1:19" ht="15.75" customHeight="1" x14ac:dyDescent="0.2">
      <c r="A5" s="1">
        <v>3</v>
      </c>
      <c r="B5">
        <v>1883.4455170000001</v>
      </c>
      <c r="C5">
        <v>1900.866804</v>
      </c>
      <c r="D5">
        <v>1917.4206099999999</v>
      </c>
      <c r="E5">
        <v>1937.126575</v>
      </c>
      <c r="F5">
        <v>1956.718644</v>
      </c>
      <c r="G5">
        <v>1976.678774</v>
      </c>
      <c r="H5">
        <v>1997.3738430000001</v>
      </c>
      <c r="I5">
        <v>2018.01242</v>
      </c>
      <c r="J5">
        <v>2039.1349760000001</v>
      </c>
      <c r="L5">
        <f>IF(C5=0,,C5-Sheet1!$B5)</f>
        <v>17.421286999999893</v>
      </c>
      <c r="M5">
        <f>IF(D5=0,,D5-Sheet1!$B5)</f>
        <v>33.975092999999788</v>
      </c>
      <c r="N5">
        <f>IF(E5=0,,E5-Sheet1!$B5)</f>
        <v>53.681057999999894</v>
      </c>
      <c r="O5">
        <f>IF(F5=0,,F5-Sheet1!$B5)</f>
        <v>73.273126999999931</v>
      </c>
      <c r="P5">
        <f>IF(G5=0,,G5-Sheet1!$B5)</f>
        <v>93.233256999999867</v>
      </c>
      <c r="Q5">
        <f>IF(H5=0,,H5-Sheet1!$B5)</f>
        <v>113.92832599999997</v>
      </c>
      <c r="R5">
        <f>IF(I5=0,,I5-Sheet1!$B5)</f>
        <v>134.56690299999991</v>
      </c>
      <c r="S5">
        <f t="shared" si="0"/>
        <v>155.68945899999994</v>
      </c>
    </row>
    <row r="6" spans="1:19" ht="15.75" customHeight="1" x14ac:dyDescent="0.2">
      <c r="A6" s="1">
        <v>4</v>
      </c>
      <c r="B6">
        <v>835.69054300000005</v>
      </c>
      <c r="C6">
        <v>856.77005699999995</v>
      </c>
      <c r="D6">
        <v>876.47745499999996</v>
      </c>
      <c r="E6">
        <v>898.03295100000003</v>
      </c>
      <c r="F6">
        <v>919.64350400000001</v>
      </c>
      <c r="G6">
        <v>941.39500699999996</v>
      </c>
      <c r="H6">
        <v>963.46789699999999</v>
      </c>
      <c r="I6">
        <v>985.69456300000002</v>
      </c>
      <c r="J6">
        <v>1007.87373</v>
      </c>
      <c r="L6">
        <f>IF(C6=0,,C6-Sheet1!$B6)</f>
        <v>21.079513999999904</v>
      </c>
      <c r="M6">
        <f>IF(D6=0,,D6-Sheet1!$B6)</f>
        <v>40.786911999999916</v>
      </c>
      <c r="N6">
        <f>IF(E6=0,,E6-Sheet1!$B6)</f>
        <v>62.342407999999978</v>
      </c>
      <c r="O6">
        <f>IF(F6=0,,F6-Sheet1!$B6)</f>
        <v>83.952960999999959</v>
      </c>
      <c r="P6">
        <f>IF(G6=0,,G6-Sheet1!$B6)</f>
        <v>105.70446399999992</v>
      </c>
      <c r="Q6">
        <f>IF(H6=0,,H6-Sheet1!$B6)</f>
        <v>127.77735399999995</v>
      </c>
      <c r="R6">
        <f>IF(I6=0,,I6-Sheet1!$B6)</f>
        <v>150.00401999999997</v>
      </c>
      <c r="S6">
        <f t="shared" si="0"/>
        <v>172.18318699999998</v>
      </c>
    </row>
    <row r="7" spans="1:19" ht="15.75" customHeight="1" x14ac:dyDescent="0.2">
      <c r="A7" s="1">
        <v>5</v>
      </c>
      <c r="B7">
        <v>899.25471200000004</v>
      </c>
      <c r="C7">
        <v>964.56892100000005</v>
      </c>
      <c r="D7">
        <v>1028.4038929999999</v>
      </c>
      <c r="E7">
        <v>1096.778405</v>
      </c>
      <c r="F7">
        <v>1163.292946</v>
      </c>
      <c r="G7">
        <v>1231.8409509999999</v>
      </c>
      <c r="H7">
        <v>1301.215119</v>
      </c>
      <c r="I7">
        <v>1371.7695839999999</v>
      </c>
      <c r="J7">
        <v>1441.8704</v>
      </c>
      <c r="L7">
        <f>IF(C7=0,,C7-Sheet1!$B7)</f>
        <v>65.314209000000005</v>
      </c>
      <c r="M7">
        <f>IF(D7=0,,D7-Sheet1!$B7)</f>
        <v>129.14918099999988</v>
      </c>
      <c r="N7">
        <f>IF(E7=0,,E7-Sheet1!$B7)</f>
        <v>197.52369299999998</v>
      </c>
      <c r="O7">
        <f>IF(F7=0,,F7-Sheet1!$B7)</f>
        <v>264.03823399999999</v>
      </c>
      <c r="P7">
        <f>IF(G7=0,,G7-Sheet1!$B7)</f>
        <v>332.58623899999986</v>
      </c>
      <c r="Q7">
        <f>IF(H7=0,,H7-Sheet1!$B7)</f>
        <v>401.96040699999992</v>
      </c>
      <c r="R7">
        <f>IF(I7=0,,I7-Sheet1!$B7)</f>
        <v>472.51487199999985</v>
      </c>
      <c r="S7">
        <f t="shared" si="0"/>
        <v>542.61568799999998</v>
      </c>
    </row>
    <row r="8" spans="1:19" ht="15.75" customHeight="1" x14ac:dyDescent="0.2">
      <c r="A8" s="1">
        <v>6</v>
      </c>
      <c r="B8">
        <v>5688.480826</v>
      </c>
      <c r="C8">
        <v>5751.3848790000002</v>
      </c>
      <c r="D8">
        <v>5810.7538029999996</v>
      </c>
      <c r="E8">
        <v>5875.2511219999997</v>
      </c>
      <c r="F8">
        <v>5939.6107089999996</v>
      </c>
      <c r="G8">
        <v>6005.6878859999997</v>
      </c>
      <c r="H8">
        <v>6073.2308670000002</v>
      </c>
      <c r="I8">
        <v>6142.10095</v>
      </c>
      <c r="J8">
        <v>6210.8045220000004</v>
      </c>
      <c r="L8">
        <f>IF(C8=0,,C8-Sheet1!$B8)</f>
        <v>62.904053000000204</v>
      </c>
      <c r="M8">
        <f>IF(D8=0,,D8-Sheet1!$B8)</f>
        <v>122.27297699999963</v>
      </c>
      <c r="N8">
        <f>IF(E8=0,,E8-Sheet1!$B8)</f>
        <v>186.77029599999969</v>
      </c>
      <c r="O8">
        <f>IF(F8=0,,F8-Sheet1!$B8)</f>
        <v>251.12988299999961</v>
      </c>
      <c r="P8">
        <f>IF(G8=0,,G8-Sheet1!$B8)</f>
        <v>317.20705999999973</v>
      </c>
      <c r="Q8">
        <f>IF(H8=0,,H8-Sheet1!$B8)</f>
        <v>384.75004100000024</v>
      </c>
      <c r="R8">
        <f>IF(I8=0,,I8-Sheet1!$B8)</f>
        <v>453.62012400000003</v>
      </c>
      <c r="S8">
        <f t="shared" si="0"/>
        <v>522.32369600000038</v>
      </c>
    </row>
    <row r="9" spans="1:19" ht="15.75" customHeight="1" x14ac:dyDescent="0.2">
      <c r="A9" s="1">
        <v>7</v>
      </c>
      <c r="B9">
        <v>2064.375556</v>
      </c>
      <c r="C9">
        <v>2100.900889</v>
      </c>
      <c r="D9">
        <v>2135.7664930000001</v>
      </c>
      <c r="E9">
        <v>2174.3899900000001</v>
      </c>
      <c r="F9">
        <v>2212.669316</v>
      </c>
      <c r="G9">
        <v>2251.5285359999998</v>
      </c>
      <c r="H9">
        <v>2291.406242</v>
      </c>
      <c r="I9">
        <v>2331.3020809999998</v>
      </c>
      <c r="J9">
        <v>2371.203998</v>
      </c>
      <c r="L9">
        <f>IF(C9=0,,C9-Sheet1!$B9)</f>
        <v>36.525333000000046</v>
      </c>
      <c r="M9">
        <f>IF(D9=0,,D9-Sheet1!$B9)</f>
        <v>71.390937000000122</v>
      </c>
      <c r="N9">
        <f>IF(E9=0,,E9-Sheet1!$B9)</f>
        <v>110.01443400000016</v>
      </c>
      <c r="O9">
        <f>IF(F9=0,,F9-Sheet1!$B9)</f>
        <v>148.29376000000002</v>
      </c>
      <c r="P9">
        <f>IF(G9=0,,G9-Sheet1!$B9)</f>
        <v>187.15297999999984</v>
      </c>
      <c r="Q9">
        <f>IF(H9=0,,H9-Sheet1!$B9)</f>
        <v>227.03068600000006</v>
      </c>
      <c r="R9">
        <f>IF(I9=0,,I9-Sheet1!$B9)</f>
        <v>266.92652499999986</v>
      </c>
      <c r="S9">
        <f t="shared" si="0"/>
        <v>306.828442</v>
      </c>
    </row>
    <row r="10" spans="1:19" ht="15.75" customHeight="1" x14ac:dyDescent="0.2">
      <c r="A10" s="1">
        <v>8</v>
      </c>
      <c r="B10">
        <v>2142.883859</v>
      </c>
      <c r="C10">
        <v>2180.6228190000002</v>
      </c>
      <c r="D10">
        <v>2216.518133</v>
      </c>
      <c r="E10">
        <v>2256.0694520000002</v>
      </c>
      <c r="F10">
        <v>2295.0894600000001</v>
      </c>
      <c r="G10">
        <v>2334.6921520000001</v>
      </c>
      <c r="H10">
        <v>2375.1828919999998</v>
      </c>
      <c r="I10">
        <v>2415.594239</v>
      </c>
      <c r="J10">
        <v>2456.0431010000002</v>
      </c>
      <c r="L10">
        <f>IF(C10=0,,C10-Sheet1!$B10)</f>
        <v>37.738960000000134</v>
      </c>
      <c r="M10">
        <f>IF(D10=0,,D10-Sheet1!$B10)</f>
        <v>73.634274000000005</v>
      </c>
      <c r="N10">
        <f>IF(E10=0,,E10-Sheet1!$B10)</f>
        <v>113.18559300000015</v>
      </c>
      <c r="O10">
        <f>IF(F10=0,,F10-Sheet1!$B10)</f>
        <v>152.20560100000012</v>
      </c>
      <c r="P10">
        <f>IF(G10=0,,G10-Sheet1!$B10)</f>
        <v>191.80829300000005</v>
      </c>
      <c r="Q10">
        <f>IF(H10=0,,H10-Sheet1!$B10)</f>
        <v>232.29903299999978</v>
      </c>
      <c r="R10">
        <f>IF(I10=0,,I10-Sheet1!$B10)</f>
        <v>272.71037999999999</v>
      </c>
      <c r="S10">
        <f t="shared" si="0"/>
        <v>313.15924200000018</v>
      </c>
    </row>
    <row r="11" spans="1:19" ht="15.75" customHeight="1" x14ac:dyDescent="0.2">
      <c r="A11" s="1">
        <v>9</v>
      </c>
      <c r="B11">
        <v>2140.7323609999999</v>
      </c>
      <c r="C11">
        <v>2179.6304140000002</v>
      </c>
      <c r="D11">
        <v>2217.4193789999999</v>
      </c>
      <c r="E11">
        <v>2256.971845</v>
      </c>
      <c r="F11">
        <v>2296.3932850000001</v>
      </c>
      <c r="G11">
        <v>2335.8810779999999</v>
      </c>
      <c r="H11">
        <v>2376.275048</v>
      </c>
      <c r="I11">
        <v>2416.7306060000001</v>
      </c>
      <c r="J11">
        <v>2457.0893209999999</v>
      </c>
      <c r="L11">
        <f>IF(C11=0,,C11-Sheet1!$B11)</f>
        <v>38.898053000000345</v>
      </c>
      <c r="M11">
        <f>IF(D11=0,,D11-Sheet1!$B11)</f>
        <v>76.68701800000008</v>
      </c>
      <c r="N11">
        <f>IF(E11=0,,E11-Sheet1!$B11)</f>
        <v>116.23948400000018</v>
      </c>
      <c r="O11">
        <f>IF(F11=0,,F11-Sheet1!$B11)</f>
        <v>155.66092400000025</v>
      </c>
      <c r="P11">
        <f>IF(G11=0,,G11-Sheet1!$B11)</f>
        <v>195.14871700000003</v>
      </c>
      <c r="Q11">
        <f>IF(H11=0,,H11-Sheet1!$B11)</f>
        <v>235.54268700000011</v>
      </c>
      <c r="R11">
        <f>IF(I11=0,,I11-Sheet1!$B11)</f>
        <v>275.99824500000022</v>
      </c>
      <c r="S11">
        <f t="shared" si="0"/>
        <v>316.35696000000007</v>
      </c>
    </row>
    <row r="12" spans="1:19" ht="15.75" customHeight="1" x14ac:dyDescent="0.2">
      <c r="A12" s="1">
        <v>10</v>
      </c>
      <c r="B12">
        <v>1495.282719</v>
      </c>
      <c r="C12">
        <v>1603.8610309999999</v>
      </c>
      <c r="D12">
        <v>1706.343067</v>
      </c>
      <c r="E12">
        <v>1806.287028</v>
      </c>
      <c r="F12">
        <v>1901.5808750000001</v>
      </c>
      <c r="G12">
        <v>1994.2609769999999</v>
      </c>
      <c r="H12">
        <v>2086.0038249999998</v>
      </c>
      <c r="I12">
        <v>2175.8376480000002</v>
      </c>
      <c r="J12">
        <v>2263.476208</v>
      </c>
      <c r="L12">
        <f>IF(C12=0,,C12-Sheet1!$B12)</f>
        <v>108.57831199999987</v>
      </c>
      <c r="M12">
        <f>IF(D12=0,,D12-Sheet1!$B12)</f>
        <v>211.06034799999998</v>
      </c>
      <c r="N12">
        <f>IF(E12=0,,E12-Sheet1!$B12)</f>
        <v>311.00430899999992</v>
      </c>
      <c r="O12">
        <f>IF(F12=0,,F12-Sheet1!$B12)</f>
        <v>406.29815600000006</v>
      </c>
      <c r="P12">
        <f>IF(G12=0,,G12-Sheet1!$B12)</f>
        <v>498.97825799999987</v>
      </c>
      <c r="Q12">
        <f>IF(H12=0,,H12-Sheet1!$B12)</f>
        <v>590.72110599999974</v>
      </c>
      <c r="R12">
        <f>IF(I12=0,,I12-Sheet1!$B12)</f>
        <v>680.55492900000013</v>
      </c>
      <c r="S12">
        <f t="shared" si="0"/>
        <v>768.193489</v>
      </c>
    </row>
    <row r="13" spans="1:19" ht="15.75" customHeight="1" x14ac:dyDescent="0.2">
      <c r="A13" s="1">
        <v>11</v>
      </c>
      <c r="B13">
        <v>1747.7976389999999</v>
      </c>
      <c r="C13">
        <v>1776.290649</v>
      </c>
      <c r="D13">
        <v>1802.1388420000001</v>
      </c>
      <c r="E13">
        <v>1829.236285</v>
      </c>
      <c r="F13">
        <v>1854.893239</v>
      </c>
      <c r="G13">
        <v>1880.3240290000001</v>
      </c>
      <c r="H13">
        <v>1905.5914439999999</v>
      </c>
      <c r="I13">
        <v>1930.6183309999999</v>
      </c>
      <c r="J13">
        <v>1955.047959</v>
      </c>
      <c r="L13">
        <f>IF(C13=0,,C13-Sheet1!$B13)</f>
        <v>28.49301000000014</v>
      </c>
      <c r="M13">
        <f>IF(D13=0,,D13-Sheet1!$B13)</f>
        <v>54.341203000000178</v>
      </c>
      <c r="N13">
        <f>IF(E13=0,,E13-Sheet1!$B13)</f>
        <v>81.438646000000062</v>
      </c>
      <c r="O13">
        <f>IF(F13=0,,F13-Sheet1!$B13)</f>
        <v>107.0956000000001</v>
      </c>
      <c r="P13">
        <f>IF(G13=0,,G13-Sheet1!$B13)</f>
        <v>132.52639000000022</v>
      </c>
      <c r="Q13">
        <f>IF(H13=0,,H13-Sheet1!$B13)</f>
        <v>157.79380500000002</v>
      </c>
      <c r="R13">
        <f>IF(I13=0,,I13-Sheet1!$B13)</f>
        <v>182.82069200000001</v>
      </c>
      <c r="S13">
        <f t="shared" si="0"/>
        <v>207.2503200000001</v>
      </c>
    </row>
    <row r="14" spans="1:19" ht="15.75" customHeight="1" x14ac:dyDescent="0.2">
      <c r="B14" s="2" t="s">
        <v>30</v>
      </c>
      <c r="C14" s="2" t="s">
        <v>29</v>
      </c>
      <c r="D14" s="2" t="s">
        <v>31</v>
      </c>
      <c r="E14" s="2" t="s">
        <v>32</v>
      </c>
      <c r="F14" s="2" t="s">
        <v>33</v>
      </c>
      <c r="G14" s="2" t="s">
        <v>34</v>
      </c>
      <c r="H14" s="2" t="s">
        <v>35</v>
      </c>
      <c r="I14" s="2" t="s">
        <v>36</v>
      </c>
      <c r="J14" t="s">
        <v>30</v>
      </c>
    </row>
    <row r="15" spans="1:19" ht="15.75" customHeight="1" x14ac:dyDescent="0.2">
      <c r="A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  <c r="K15" s="1" t="s">
        <v>10</v>
      </c>
      <c r="L15">
        <f t="shared" ref="L15:S15" si="1">IF(L6=0,,L6/L13)</f>
        <v>0.73981351917539773</v>
      </c>
      <c r="M15">
        <f t="shared" si="1"/>
        <v>0.7505706489420152</v>
      </c>
      <c r="N15">
        <f t="shared" si="1"/>
        <v>0.76551380778113542</v>
      </c>
      <c r="O15">
        <f t="shared" si="1"/>
        <v>0.78390672445926701</v>
      </c>
      <c r="P15">
        <f t="shared" si="1"/>
        <v>0.7976106796540654</v>
      </c>
      <c r="Q15">
        <f t="shared" si="1"/>
        <v>0.8097742113513261</v>
      </c>
      <c r="R15">
        <f t="shared" si="1"/>
        <v>0.82049804296769624</v>
      </c>
      <c r="S15">
        <f t="shared" si="1"/>
        <v>0.83079817198834671</v>
      </c>
    </row>
    <row r="16" spans="1:19" ht="15.75" customHeight="1" x14ac:dyDescent="0.2">
      <c r="B16" s="1">
        <v>1</v>
      </c>
      <c r="C16">
        <f t="shared" ref="C16:H16" si="2">IF(M3=0,,M3/$L3)</f>
        <v>1.9657944400906902</v>
      </c>
      <c r="D16">
        <f t="shared" si="2"/>
        <v>2.9795575722249845</v>
      </c>
      <c r="E16">
        <f t="shared" si="2"/>
        <v>3.9788089394729265</v>
      </c>
      <c r="F16">
        <f t="shared" si="2"/>
        <v>4.9813509748526421</v>
      </c>
      <c r="G16">
        <f t="shared" si="2"/>
        <v>6.0082323387260645</v>
      </c>
      <c r="H16">
        <f t="shared" si="2"/>
        <v>7.0339405048428514</v>
      </c>
      <c r="I16">
        <f>IF(S3=0,,S3/$L3)</f>
        <v>8.0596316587973362</v>
      </c>
    </row>
    <row r="17" spans="1:19" ht="15.75" customHeight="1" x14ac:dyDescent="0.2">
      <c r="B17" s="1">
        <v>2</v>
      </c>
      <c r="C17">
        <f t="shared" ref="C17:I17" si="3">IF(M4=0,,M4/$L4)</f>
        <v>1.9695584433045734</v>
      </c>
      <c r="D17">
        <f t="shared" si="3"/>
        <v>3.004627639427726</v>
      </c>
      <c r="E17">
        <f t="shared" si="3"/>
        <v>4.031210444558103</v>
      </c>
      <c r="F17">
        <f t="shared" si="3"/>
        <v>5.0786111762788249</v>
      </c>
      <c r="G17">
        <f t="shared" si="3"/>
        <v>6.1562568776646369</v>
      </c>
      <c r="H17">
        <f t="shared" si="3"/>
        <v>7.2428583155573483</v>
      </c>
      <c r="I17">
        <f t="shared" si="3"/>
        <v>8.3272865963321774</v>
      </c>
      <c r="K17" s="1" t="s">
        <v>11</v>
      </c>
      <c r="L17">
        <f>IF(L8=0,,L8/L12)</f>
        <v>0.57934270519880871</v>
      </c>
      <c r="M17">
        <f t="shared" ref="M17:S17" si="4">IF(M8=0,,M8/M12)</f>
        <v>0.57932708895182738</v>
      </c>
      <c r="N17">
        <f t="shared" si="4"/>
        <v>0.60053925490787885</v>
      </c>
      <c r="O17">
        <f t="shared" si="4"/>
        <v>0.61809259848080522</v>
      </c>
      <c r="P17">
        <f t="shared" si="4"/>
        <v>0.63571318973180557</v>
      </c>
      <c r="Q17">
        <f t="shared" si="4"/>
        <v>0.65132265817500756</v>
      </c>
      <c r="R17">
        <f t="shared" si="4"/>
        <v>0.66654446932967548</v>
      </c>
      <c r="S17">
        <f t="shared" si="4"/>
        <v>0.67993767648296277</v>
      </c>
    </row>
    <row r="18" spans="1:19" ht="15.75" customHeight="1" x14ac:dyDescent="0.2">
      <c r="B18" s="1">
        <v>3</v>
      </c>
      <c r="C18">
        <f t="shared" ref="C18:I18" si="5">IF(M5=0,,M5/$L5)</f>
        <v>1.950205688018342</v>
      </c>
      <c r="D18">
        <f t="shared" si="5"/>
        <v>3.0813485823406861</v>
      </c>
      <c r="E18">
        <f t="shared" si="5"/>
        <v>4.205953727758482</v>
      </c>
      <c r="F18">
        <f t="shared" si="5"/>
        <v>5.3516859575300284</v>
      </c>
      <c r="G18">
        <f t="shared" si="5"/>
        <v>6.5396044505782305</v>
      </c>
      <c r="H18">
        <f t="shared" si="5"/>
        <v>7.724280244048602</v>
      </c>
      <c r="I18">
        <f t="shared" si="5"/>
        <v>8.9367369356810951</v>
      </c>
    </row>
    <row r="19" spans="1:19" ht="15.75" customHeight="1" x14ac:dyDescent="0.2">
      <c r="B19" s="1">
        <v>4</v>
      </c>
      <c r="C19">
        <f t="shared" ref="C19:I19" si="6">IF(M6=0,,M6/$L6)</f>
        <v>1.9349076074524347</v>
      </c>
      <c r="D19">
        <f t="shared" si="6"/>
        <v>2.9574879193135222</v>
      </c>
      <c r="E19">
        <f t="shared" si="6"/>
        <v>3.9826801035356101</v>
      </c>
      <c r="F19">
        <f t="shared" si="6"/>
        <v>5.0145588745547167</v>
      </c>
      <c r="G19">
        <f t="shared" si="6"/>
        <v>6.0616840596989343</v>
      </c>
      <c r="H19">
        <f t="shared" si="6"/>
        <v>7.1161042896909601</v>
      </c>
      <c r="I19">
        <f t="shared" si="6"/>
        <v>8.1682711944877262</v>
      </c>
      <c r="K19" s="1" t="s">
        <v>12</v>
      </c>
      <c r="L19">
        <f t="shared" ref="L19:S19" si="7">IF(L7=0,,(2*L7)/(L12+L13))</f>
        <v>0.95299597387701562</v>
      </c>
      <c r="M19">
        <f t="shared" si="7"/>
        <v>0.97323606823985598</v>
      </c>
      <c r="N19">
        <f t="shared" si="7"/>
        <v>1.0066364575203037</v>
      </c>
      <c r="O19">
        <f t="shared" si="7"/>
        <v>1.0285993193886833</v>
      </c>
      <c r="P19">
        <f t="shared" si="7"/>
        <v>1.0533136693556049</v>
      </c>
      <c r="Q19">
        <f t="shared" si="7"/>
        <v>1.074021107910835</v>
      </c>
      <c r="R19">
        <f t="shared" si="7"/>
        <v>1.0945754327709927</v>
      </c>
      <c r="S19">
        <f t="shared" si="7"/>
        <v>1.112551400692728</v>
      </c>
    </row>
    <row r="20" spans="1:19" ht="15.75" customHeight="1" x14ac:dyDescent="0.2">
      <c r="B20" s="1">
        <v>5</v>
      </c>
      <c r="C20">
        <f t="shared" ref="C20:I20" si="8">IF(M7=0,,M7/$L7)</f>
        <v>1.9773519878346819</v>
      </c>
      <c r="D20">
        <f t="shared" si="8"/>
        <v>3.0242070756762893</v>
      </c>
      <c r="E20">
        <f t="shared" si="8"/>
        <v>4.0425848837884564</v>
      </c>
      <c r="F20">
        <f t="shared" si="8"/>
        <v>5.0920962542775312</v>
      </c>
      <c r="G20">
        <f t="shared" si="8"/>
        <v>6.1542566794309623</v>
      </c>
      <c r="H20">
        <f t="shared" si="8"/>
        <v>7.2344881647422206</v>
      </c>
      <c r="I20">
        <f t="shared" si="8"/>
        <v>8.3077740097870585</v>
      </c>
    </row>
    <row r="21" spans="1:19" ht="15.75" customHeight="1" x14ac:dyDescent="0.2">
      <c r="B21" s="1">
        <v>6</v>
      </c>
      <c r="C21">
        <f t="shared" ref="C21:I21" si="9">IF(M8=0,,M8/$L8)</f>
        <v>1.9438012523612624</v>
      </c>
      <c r="D21">
        <f t="shared" si="9"/>
        <v>2.9691297633874099</v>
      </c>
      <c r="E21">
        <f t="shared" si="9"/>
        <v>3.992268717565763</v>
      </c>
      <c r="F21">
        <f t="shared" si="9"/>
        <v>5.0427125896005256</v>
      </c>
      <c r="G21">
        <f t="shared" si="9"/>
        <v>6.1164586803333485</v>
      </c>
      <c r="H21">
        <f t="shared" si="9"/>
        <v>7.2113020126063825</v>
      </c>
      <c r="I21">
        <f t="shared" si="9"/>
        <v>8.3034982817402678</v>
      </c>
      <c r="K21" s="1" t="s">
        <v>13</v>
      </c>
      <c r="L21">
        <f>IF(L9=0,,(L9+L10+L11)/3)</f>
        <v>37.720782000000177</v>
      </c>
      <c r="M21">
        <f t="shared" ref="M21:S21" si="10">IF(M9=0,,(M9+M10+M11)/3)</f>
        <v>73.904076333333407</v>
      </c>
      <c r="N21">
        <f t="shared" si="10"/>
        <v>113.14650366666683</v>
      </c>
      <c r="O21">
        <f t="shared" si="10"/>
        <v>152.05342833333347</v>
      </c>
      <c r="P21">
        <f t="shared" si="10"/>
        <v>191.36999666666665</v>
      </c>
      <c r="Q21">
        <f t="shared" si="10"/>
        <v>231.62413533333333</v>
      </c>
      <c r="R21">
        <f t="shared" si="10"/>
        <v>271.87838333333337</v>
      </c>
      <c r="S21">
        <f t="shared" si="10"/>
        <v>312.11488133333341</v>
      </c>
    </row>
    <row r="22" spans="1:19" ht="15.75" customHeight="1" x14ac:dyDescent="0.2">
      <c r="B22" s="1">
        <v>7</v>
      </c>
      <c r="C22">
        <f t="shared" ref="C22:I22" si="11">IF(M9=0,,M9/$L9)</f>
        <v>1.9545595107921407</v>
      </c>
      <c r="D22">
        <f t="shared" si="11"/>
        <v>3.0120035866613462</v>
      </c>
      <c r="E22">
        <f t="shared" si="11"/>
        <v>4.0600248600060631</v>
      </c>
      <c r="F22">
        <f t="shared" si="11"/>
        <v>5.1239226210476883</v>
      </c>
      <c r="G22">
        <f t="shared" si="11"/>
        <v>6.2157047548341247</v>
      </c>
      <c r="H22">
        <f t="shared" si="11"/>
        <v>7.3079833385776256</v>
      </c>
      <c r="I22">
        <f t="shared" si="11"/>
        <v>8.4004283273748559</v>
      </c>
    </row>
    <row r="23" spans="1:19" ht="15.75" customHeight="1" x14ac:dyDescent="0.2">
      <c r="B23" s="1">
        <v>8</v>
      </c>
      <c r="C23">
        <f t="shared" ref="C23:I23" si="12">IF(M10=0,,M10/$L10)</f>
        <v>1.9511474084076441</v>
      </c>
      <c r="D23">
        <f t="shared" si="12"/>
        <v>2.9991709628458163</v>
      </c>
      <c r="E23">
        <f t="shared" si="12"/>
        <v>4.03311593642219</v>
      </c>
      <c r="F23">
        <f t="shared" si="12"/>
        <v>5.0825007631370704</v>
      </c>
      <c r="G23">
        <f t="shared" si="12"/>
        <v>6.1554169219289285</v>
      </c>
      <c r="H23">
        <f t="shared" si="12"/>
        <v>7.2262293396532131</v>
      </c>
      <c r="I23">
        <f t="shared" si="12"/>
        <v>8.2980358229267335</v>
      </c>
      <c r="K23" s="1" t="s">
        <v>14</v>
      </c>
      <c r="L23">
        <f t="shared" ref="L23:S23" si="13">IF(L9=0,,L9/L21)</f>
        <v>0.96830794759238747</v>
      </c>
      <c r="M23">
        <f t="shared" si="13"/>
        <v>0.96599457759274143</v>
      </c>
      <c r="N23">
        <f t="shared" si="13"/>
        <v>0.97231845823628948</v>
      </c>
      <c r="O23">
        <f t="shared" si="13"/>
        <v>0.97527403114455624</v>
      </c>
      <c r="P23">
        <f t="shared" si="13"/>
        <v>0.97796406573590466</v>
      </c>
      <c r="Q23">
        <f t="shared" si="13"/>
        <v>0.98016852031968615</v>
      </c>
      <c r="R23">
        <f t="shared" si="13"/>
        <v>0.98178649485618597</v>
      </c>
      <c r="S23">
        <f t="shared" si="13"/>
        <v>0.9830625207271434</v>
      </c>
    </row>
    <row r="24" spans="1:19" ht="12.75" x14ac:dyDescent="0.2">
      <c r="B24" s="1">
        <v>9</v>
      </c>
      <c r="C24">
        <f t="shared" ref="C24:I24" si="14">IF(M11=0,,M11/$L11)</f>
        <v>1.9714873132595967</v>
      </c>
      <c r="D24">
        <f t="shared" si="14"/>
        <v>2.9883111116126853</v>
      </c>
      <c r="E24">
        <f t="shared" si="14"/>
        <v>4.001766463735315</v>
      </c>
      <c r="F24">
        <f t="shared" si="14"/>
        <v>5.0169276338843565</v>
      </c>
      <c r="G24">
        <f t="shared" si="14"/>
        <v>6.0553850086017933</v>
      </c>
      <c r="H24">
        <f t="shared" si="14"/>
        <v>7.0954257016411022</v>
      </c>
      <c r="I24">
        <f t="shared" si="14"/>
        <v>8.1329767327942424</v>
      </c>
    </row>
    <row r="25" spans="1:19" ht="12.75" x14ac:dyDescent="0.2">
      <c r="B25" s="1">
        <v>10</v>
      </c>
      <c r="C25">
        <f t="shared" ref="C25:I25" si="15">IF(M12=0,,M12/$L12)</f>
        <v>1.9438536491523302</v>
      </c>
      <c r="D25">
        <f t="shared" si="15"/>
        <v>2.8643317737339689</v>
      </c>
      <c r="E25">
        <f t="shared" si="15"/>
        <v>3.741982616196875</v>
      </c>
      <c r="F25">
        <f t="shared" si="15"/>
        <v>4.5955610177472686</v>
      </c>
      <c r="G25">
        <f t="shared" si="15"/>
        <v>5.4405073639383934</v>
      </c>
      <c r="H25">
        <f t="shared" si="15"/>
        <v>6.2678716998289765</v>
      </c>
      <c r="I25">
        <f t="shared" si="15"/>
        <v>7.0750177899247593</v>
      </c>
      <c r="K25" s="1" t="s">
        <v>15</v>
      </c>
      <c r="L25">
        <f t="shared" ref="L25:S25" si="16">IF(L10=0,,L10/L21)</f>
        <v>1.0004819094153445</v>
      </c>
      <c r="M25">
        <f t="shared" si="16"/>
        <v>0.99634929023242913</v>
      </c>
      <c r="N25">
        <f t="shared" si="16"/>
        <v>1.0003454753975296</v>
      </c>
      <c r="O25">
        <f t="shared" si="16"/>
        <v>1.0010007841870756</v>
      </c>
      <c r="P25">
        <f t="shared" si="16"/>
        <v>1.0022903085173631</v>
      </c>
      <c r="Q25">
        <f t="shared" si="16"/>
        <v>1.002913762271342</v>
      </c>
      <c r="R25">
        <f t="shared" si="16"/>
        <v>1.0030601795422867</v>
      </c>
      <c r="S25">
        <f t="shared" si="16"/>
        <v>1.0033460777717658</v>
      </c>
    </row>
    <row r="26" spans="1:19" ht="12.75" x14ac:dyDescent="0.2">
      <c r="B26" s="1">
        <v>11</v>
      </c>
      <c r="C26">
        <f t="shared" ref="C26:I26" si="17">IF(M13=0,,M13/$L13)</f>
        <v>1.9071766373577208</v>
      </c>
      <c r="D26">
        <f t="shared" si="17"/>
        <v>2.8581973613879215</v>
      </c>
      <c r="E26">
        <f t="shared" si="17"/>
        <v>3.7586622122408118</v>
      </c>
      <c r="F26">
        <f t="shared" si="17"/>
        <v>4.6511895373637104</v>
      </c>
      <c r="G26">
        <f t="shared" si="17"/>
        <v>5.5379830000410362</v>
      </c>
      <c r="H26">
        <f t="shared" si="17"/>
        <v>6.4163348133454177</v>
      </c>
      <c r="I26">
        <f t="shared" si="17"/>
        <v>7.2737250294019162</v>
      </c>
    </row>
    <row r="27" spans="1:19" ht="12.75" x14ac:dyDescent="0.2">
      <c r="K27" s="1" t="s">
        <v>16</v>
      </c>
      <c r="L27">
        <f t="shared" ref="L27:S27" si="18">IF(L11=0,,L11/L21)</f>
        <v>1.0312101429922678</v>
      </c>
      <c r="M27">
        <f t="shared" si="18"/>
        <v>1.0376561321748292</v>
      </c>
      <c r="N27">
        <f t="shared" si="18"/>
        <v>1.027336066366181</v>
      </c>
      <c r="O27">
        <f t="shared" si="18"/>
        <v>1.0237251846683679</v>
      </c>
      <c r="P27">
        <f t="shared" si="18"/>
        <v>1.0197456257467321</v>
      </c>
      <c r="Q27">
        <f t="shared" si="18"/>
        <v>1.0169177174089719</v>
      </c>
      <c r="R27">
        <f t="shared" si="18"/>
        <v>1.0151533256015273</v>
      </c>
      <c r="S27">
        <f t="shared" si="18"/>
        <v>1.0135914015010909</v>
      </c>
    </row>
    <row r="29" spans="1:19" ht="12.75" x14ac:dyDescent="0.2">
      <c r="A29" s="1" t="s">
        <v>17</v>
      </c>
      <c r="K29" s="1" t="s">
        <v>1</v>
      </c>
    </row>
    <row r="30" spans="1:19" ht="12.75" x14ac:dyDescent="0.2">
      <c r="B30" s="1">
        <v>400</v>
      </c>
      <c r="C30" s="1">
        <v>350</v>
      </c>
      <c r="D30" s="1">
        <v>300</v>
      </c>
      <c r="E30" s="1">
        <v>250</v>
      </c>
      <c r="F30" s="1">
        <v>200</v>
      </c>
      <c r="G30" s="1">
        <v>150</v>
      </c>
      <c r="H30" s="1">
        <v>100</v>
      </c>
      <c r="I30" s="1">
        <v>50</v>
      </c>
      <c r="K30" s="1">
        <v>400</v>
      </c>
      <c r="L30" s="1">
        <v>350</v>
      </c>
      <c r="M30" s="1">
        <v>300</v>
      </c>
      <c r="N30" s="1">
        <v>250</v>
      </c>
      <c r="O30" s="1">
        <v>200</v>
      </c>
      <c r="P30" s="1">
        <v>150</v>
      </c>
      <c r="Q30" s="1">
        <v>100</v>
      </c>
      <c r="R30" s="1">
        <v>50</v>
      </c>
    </row>
    <row r="31" spans="1:19" ht="12.75" x14ac:dyDescent="0.2">
      <c r="A31" s="1">
        <v>1</v>
      </c>
      <c r="B31">
        <v>9682.3169080000007</v>
      </c>
      <c r="C31">
        <v>9611.0224550000003</v>
      </c>
      <c r="D31">
        <v>9539.1088080000009</v>
      </c>
      <c r="E31">
        <v>9466.953109</v>
      </c>
      <c r="F31">
        <v>9393.6960330000002</v>
      </c>
      <c r="G31">
        <v>9321.4236779999992</v>
      </c>
      <c r="H31">
        <v>9245.1139590000002</v>
      </c>
      <c r="I31">
        <v>9170.3907679999993</v>
      </c>
      <c r="K31">
        <f>B31-$B3</f>
        <v>577.9835890000013</v>
      </c>
      <c r="L31">
        <f t="shared" ref="L31:Q41" si="19">C31-$B3</f>
        <v>506.68913600000087</v>
      </c>
      <c r="M31">
        <f t="shared" si="19"/>
        <v>434.77548900000147</v>
      </c>
      <c r="N31">
        <f t="shared" si="19"/>
        <v>362.61979000000065</v>
      </c>
      <c r="O31">
        <f t="shared" si="19"/>
        <v>289.36271400000078</v>
      </c>
      <c r="P31">
        <f t="shared" si="19"/>
        <v>217.09035899999981</v>
      </c>
      <c r="Q31">
        <f t="shared" si="19"/>
        <v>140.78064000000086</v>
      </c>
      <c r="R31">
        <f>I31-B3</f>
        <v>66.057448999999906</v>
      </c>
    </row>
    <row r="32" spans="1:19" ht="12.75" x14ac:dyDescent="0.2">
      <c r="A32" s="1">
        <v>2</v>
      </c>
      <c r="B32">
        <v>9669.6411879999996</v>
      </c>
      <c r="C32">
        <v>9607.8655490000001</v>
      </c>
      <c r="D32">
        <v>9546.0196350000006</v>
      </c>
      <c r="E32">
        <v>9484.3718800000006</v>
      </c>
      <c r="F32">
        <v>9422.5643369999998</v>
      </c>
      <c r="G32">
        <v>9361.8290969999998</v>
      </c>
      <c r="H32">
        <v>9298.2173070000008</v>
      </c>
      <c r="I32">
        <v>9236.8978729999999</v>
      </c>
      <c r="K32">
        <f t="shared" ref="K32:K41" si="20">B32-$B4</f>
        <v>484.08194100000037</v>
      </c>
      <c r="L32">
        <f t="shared" si="19"/>
        <v>422.30630200000087</v>
      </c>
      <c r="M32">
        <f t="shared" si="19"/>
        <v>360.46038800000133</v>
      </c>
      <c r="N32">
        <f t="shared" si="19"/>
        <v>298.81263300000137</v>
      </c>
      <c r="O32">
        <f t="shared" si="19"/>
        <v>237.00509000000056</v>
      </c>
      <c r="P32">
        <f t="shared" si="19"/>
        <v>176.26985000000059</v>
      </c>
      <c r="Q32">
        <f t="shared" si="19"/>
        <v>112.65806000000157</v>
      </c>
      <c r="R32">
        <f t="shared" ref="R32:R41" si="21">I32-B4</f>
        <v>51.338626000000659</v>
      </c>
    </row>
    <row r="33" spans="1:18" ht="12.75" x14ac:dyDescent="0.2">
      <c r="A33" s="1">
        <v>3</v>
      </c>
      <c r="B33">
        <v>2039.1349760000001</v>
      </c>
      <c r="C33">
        <v>2018.467922</v>
      </c>
      <c r="D33">
        <v>1997.5293859999999</v>
      </c>
      <c r="E33">
        <v>1977.033234</v>
      </c>
      <c r="F33">
        <v>1956.3665659999999</v>
      </c>
      <c r="G33">
        <v>1936.401474</v>
      </c>
      <c r="H33">
        <v>1915.5714459999999</v>
      </c>
      <c r="I33">
        <v>1895.6075149999999</v>
      </c>
      <c r="K33">
        <f t="shared" si="20"/>
        <v>155.68945899999994</v>
      </c>
      <c r="L33">
        <f t="shared" si="19"/>
        <v>135.02240499999994</v>
      </c>
      <c r="M33">
        <f t="shared" si="19"/>
        <v>114.08386899999982</v>
      </c>
      <c r="N33">
        <f t="shared" si="19"/>
        <v>93.587716999999884</v>
      </c>
      <c r="O33">
        <f t="shared" si="19"/>
        <v>72.921048999999812</v>
      </c>
      <c r="P33">
        <f t="shared" si="19"/>
        <v>52.955956999999898</v>
      </c>
      <c r="Q33">
        <f t="shared" si="19"/>
        <v>32.125928999999815</v>
      </c>
      <c r="R33">
        <f t="shared" si="21"/>
        <v>12.161997999999812</v>
      </c>
    </row>
    <row r="34" spans="1:18" ht="12.75" x14ac:dyDescent="0.2">
      <c r="A34" s="1">
        <v>4</v>
      </c>
      <c r="B34">
        <v>1007.87373</v>
      </c>
      <c r="C34">
        <v>983.50262899999996</v>
      </c>
      <c r="D34">
        <v>960.66466500000001</v>
      </c>
      <c r="E34">
        <v>938.58547199999998</v>
      </c>
      <c r="F34">
        <v>917.56161499999996</v>
      </c>
      <c r="G34">
        <v>894.77253800000005</v>
      </c>
      <c r="H34">
        <v>873.47732399999995</v>
      </c>
      <c r="I34">
        <v>851.20181700000001</v>
      </c>
      <c r="K34">
        <f t="shared" si="20"/>
        <v>172.18318699999998</v>
      </c>
      <c r="L34">
        <f t="shared" si="19"/>
        <v>147.81208599999991</v>
      </c>
      <c r="M34">
        <f t="shared" si="19"/>
        <v>124.97412199999997</v>
      </c>
      <c r="N34">
        <f t="shared" si="19"/>
        <v>102.89492899999993</v>
      </c>
      <c r="O34">
        <f t="shared" si="19"/>
        <v>81.871071999999913</v>
      </c>
      <c r="P34">
        <f t="shared" si="19"/>
        <v>59.081995000000006</v>
      </c>
      <c r="Q34">
        <f t="shared" si="19"/>
        <v>37.786780999999905</v>
      </c>
      <c r="R34">
        <f t="shared" si="21"/>
        <v>15.511273999999958</v>
      </c>
    </row>
    <row r="35" spans="1:18" ht="12.75" x14ac:dyDescent="0.2">
      <c r="A35" s="1">
        <v>5</v>
      </c>
      <c r="B35">
        <v>1441.8704</v>
      </c>
      <c r="C35">
        <v>1373.044639</v>
      </c>
      <c r="D35">
        <v>1303.0598910000001</v>
      </c>
      <c r="E35">
        <v>1233.873482</v>
      </c>
      <c r="F35">
        <v>1161.3706970000001</v>
      </c>
      <c r="G35">
        <v>1096.835018</v>
      </c>
      <c r="H35">
        <v>1020.308895</v>
      </c>
      <c r="I35">
        <v>954.91880500000002</v>
      </c>
      <c r="K35">
        <f t="shared" si="20"/>
        <v>542.61568799999998</v>
      </c>
      <c r="L35">
        <f t="shared" si="19"/>
        <v>473.78992699999992</v>
      </c>
      <c r="M35">
        <f t="shared" si="19"/>
        <v>403.80517900000007</v>
      </c>
      <c r="N35">
        <f t="shared" si="19"/>
        <v>334.61876999999993</v>
      </c>
      <c r="O35">
        <f t="shared" si="19"/>
        <v>262.11598500000002</v>
      </c>
      <c r="P35">
        <f t="shared" si="19"/>
        <v>197.58030599999995</v>
      </c>
      <c r="Q35">
        <f t="shared" si="19"/>
        <v>121.05418299999997</v>
      </c>
      <c r="R35">
        <f t="shared" si="21"/>
        <v>55.66409299999998</v>
      </c>
    </row>
    <row r="36" spans="1:18" ht="12.75" x14ac:dyDescent="0.2">
      <c r="A36" s="1">
        <v>6</v>
      </c>
      <c r="B36">
        <v>6210.8045220000004</v>
      </c>
      <c r="C36">
        <v>6140.1167960000002</v>
      </c>
      <c r="D36">
        <v>6071.4196410000004</v>
      </c>
      <c r="E36">
        <v>6004.335016</v>
      </c>
      <c r="F36">
        <v>5939.1396999999997</v>
      </c>
      <c r="G36">
        <v>5872.1499549999999</v>
      </c>
      <c r="H36">
        <v>5804.4234029999998</v>
      </c>
      <c r="I36">
        <v>5738.0715449999998</v>
      </c>
      <c r="K36">
        <f t="shared" si="20"/>
        <v>522.32369600000038</v>
      </c>
      <c r="L36">
        <f t="shared" si="19"/>
        <v>451.63597000000027</v>
      </c>
      <c r="M36">
        <f t="shared" si="19"/>
        <v>382.93881500000043</v>
      </c>
      <c r="N36">
        <f t="shared" si="19"/>
        <v>315.85419000000002</v>
      </c>
      <c r="O36">
        <f t="shared" si="19"/>
        <v>250.65887399999974</v>
      </c>
      <c r="P36">
        <f t="shared" si="19"/>
        <v>183.66912899999988</v>
      </c>
      <c r="Q36">
        <f t="shared" si="19"/>
        <v>115.9425769999998</v>
      </c>
      <c r="R36">
        <f t="shared" si="21"/>
        <v>49.590718999999808</v>
      </c>
    </row>
    <row r="37" spans="1:18" ht="12.75" x14ac:dyDescent="0.2">
      <c r="A37" s="1">
        <v>7</v>
      </c>
      <c r="B37">
        <v>2371.203998</v>
      </c>
      <c r="C37">
        <v>2331.1077580000001</v>
      </c>
      <c r="D37">
        <v>2290.8279649999999</v>
      </c>
      <c r="E37">
        <v>2250.8776560000001</v>
      </c>
      <c r="F37">
        <v>2211.116164</v>
      </c>
      <c r="G37">
        <v>2171.9231880000002</v>
      </c>
      <c r="H37">
        <v>2131.8987000000002</v>
      </c>
      <c r="I37">
        <v>2092.6397550000002</v>
      </c>
      <c r="K37">
        <f t="shared" si="20"/>
        <v>306.828442</v>
      </c>
      <c r="L37">
        <f t="shared" si="19"/>
        <v>266.73220200000014</v>
      </c>
      <c r="M37">
        <f t="shared" si="19"/>
        <v>226.45240899999999</v>
      </c>
      <c r="N37">
        <f t="shared" si="19"/>
        <v>186.50210000000015</v>
      </c>
      <c r="O37">
        <f t="shared" si="19"/>
        <v>146.74060800000007</v>
      </c>
      <c r="P37">
        <f t="shared" si="19"/>
        <v>107.54763200000025</v>
      </c>
      <c r="Q37">
        <f t="shared" si="19"/>
        <v>67.523144000000229</v>
      </c>
      <c r="R37">
        <f t="shared" si="21"/>
        <v>28.26419900000019</v>
      </c>
    </row>
    <row r="38" spans="1:18" ht="12.75" x14ac:dyDescent="0.2">
      <c r="A38" s="1">
        <v>8</v>
      </c>
      <c r="B38">
        <v>2456.0431010000002</v>
      </c>
      <c r="C38">
        <v>2415.3515280000001</v>
      </c>
      <c r="D38">
        <v>2374.3882589999998</v>
      </c>
      <c r="E38">
        <v>2333.8320549999999</v>
      </c>
      <c r="F38">
        <v>2293.265414</v>
      </c>
      <c r="G38">
        <v>2253.4397100000001</v>
      </c>
      <c r="H38">
        <v>2212.4980009999999</v>
      </c>
      <c r="I38">
        <v>2172.3459760000001</v>
      </c>
      <c r="K38">
        <f t="shared" si="20"/>
        <v>313.15924200000018</v>
      </c>
      <c r="L38">
        <f t="shared" si="19"/>
        <v>272.46766900000011</v>
      </c>
      <c r="M38">
        <f t="shared" si="19"/>
        <v>231.50439999999981</v>
      </c>
      <c r="N38">
        <f t="shared" si="19"/>
        <v>190.94819599999983</v>
      </c>
      <c r="O38">
        <f t="shared" si="19"/>
        <v>150.38155499999993</v>
      </c>
      <c r="P38">
        <f t="shared" si="19"/>
        <v>110.55585100000008</v>
      </c>
      <c r="Q38">
        <f t="shared" si="19"/>
        <v>69.614141999999902</v>
      </c>
      <c r="R38">
        <f t="shared" si="21"/>
        <v>29.462117000000035</v>
      </c>
    </row>
    <row r="39" spans="1:18" ht="12.75" x14ac:dyDescent="0.2">
      <c r="A39" s="1">
        <v>9</v>
      </c>
      <c r="B39">
        <v>2457.0893209999999</v>
      </c>
      <c r="C39">
        <v>2416.6553330000002</v>
      </c>
      <c r="D39">
        <v>2375.9091760000001</v>
      </c>
      <c r="E39">
        <v>2335.5202100000001</v>
      </c>
      <c r="F39">
        <v>2295.2438179999999</v>
      </c>
      <c r="G39">
        <v>2255.4570319999998</v>
      </c>
      <c r="H39">
        <v>2214.7461250000001</v>
      </c>
      <c r="I39">
        <v>2174.4139169999999</v>
      </c>
      <c r="K39">
        <f t="shared" si="20"/>
        <v>316.35696000000007</v>
      </c>
      <c r="L39">
        <f t="shared" si="19"/>
        <v>275.9229720000003</v>
      </c>
      <c r="M39">
        <f t="shared" si="19"/>
        <v>235.17681500000026</v>
      </c>
      <c r="N39">
        <f t="shared" si="19"/>
        <v>194.78784900000028</v>
      </c>
      <c r="O39">
        <f t="shared" si="19"/>
        <v>154.51145700000006</v>
      </c>
      <c r="P39">
        <f t="shared" si="19"/>
        <v>114.72467099999994</v>
      </c>
      <c r="Q39">
        <f t="shared" si="19"/>
        <v>74.013764000000265</v>
      </c>
      <c r="R39">
        <f t="shared" si="21"/>
        <v>33.681556</v>
      </c>
    </row>
    <row r="40" spans="1:18" ht="12.75" x14ac:dyDescent="0.2">
      <c r="A40" s="1">
        <v>10</v>
      </c>
      <c r="B40">
        <v>2263.476208</v>
      </c>
      <c r="C40">
        <v>2176.368465</v>
      </c>
      <c r="D40">
        <v>2086.9548150000001</v>
      </c>
      <c r="E40">
        <v>1995.7798560000001</v>
      </c>
      <c r="F40">
        <v>1902.374822</v>
      </c>
      <c r="G40">
        <v>1806.9970209999999</v>
      </c>
      <c r="H40">
        <v>1705.336622</v>
      </c>
      <c r="I40">
        <v>1600.310878</v>
      </c>
      <c r="K40">
        <f t="shared" si="20"/>
        <v>768.193489</v>
      </c>
      <c r="L40">
        <f t="shared" si="19"/>
        <v>681.08574599999997</v>
      </c>
      <c r="M40">
        <f t="shared" si="19"/>
        <v>591.67209600000001</v>
      </c>
      <c r="N40">
        <f t="shared" si="19"/>
        <v>500.49713700000007</v>
      </c>
      <c r="O40">
        <f t="shared" si="19"/>
        <v>407.09210299999995</v>
      </c>
      <c r="P40">
        <f t="shared" si="19"/>
        <v>311.71430199999986</v>
      </c>
      <c r="Q40">
        <f t="shared" si="19"/>
        <v>210.05390299999999</v>
      </c>
      <c r="R40">
        <f t="shared" si="21"/>
        <v>105.02815899999996</v>
      </c>
    </row>
    <row r="41" spans="1:18" ht="12.75" x14ac:dyDescent="0.2">
      <c r="A41" s="1">
        <v>11</v>
      </c>
      <c r="B41">
        <v>1955.047959</v>
      </c>
      <c r="C41">
        <v>1930.5073090000001</v>
      </c>
      <c r="D41">
        <v>1905.2409720000001</v>
      </c>
      <c r="E41">
        <v>1879.8005209999999</v>
      </c>
      <c r="F41">
        <v>1853.5535090000001</v>
      </c>
      <c r="G41">
        <v>1827.090467</v>
      </c>
      <c r="H41">
        <v>1798.643505</v>
      </c>
      <c r="I41">
        <v>1769.4362040000001</v>
      </c>
      <c r="K41">
        <f t="shared" si="20"/>
        <v>207.2503200000001</v>
      </c>
      <c r="L41">
        <f t="shared" si="19"/>
        <v>182.70967000000019</v>
      </c>
      <c r="M41">
        <f t="shared" si="19"/>
        <v>157.44333300000017</v>
      </c>
      <c r="N41">
        <f t="shared" si="19"/>
        <v>132.002882</v>
      </c>
      <c r="O41">
        <f t="shared" si="19"/>
        <v>105.75587000000019</v>
      </c>
      <c r="P41">
        <f t="shared" si="19"/>
        <v>79.2928280000001</v>
      </c>
      <c r="Q41">
        <f t="shared" si="19"/>
        <v>50.845866000000115</v>
      </c>
      <c r="R41">
        <f t="shared" si="21"/>
        <v>21.638565000000199</v>
      </c>
    </row>
    <row r="42" spans="1:18" ht="15.75" customHeight="1" x14ac:dyDescent="0.2">
      <c r="B42" t="s">
        <v>30</v>
      </c>
      <c r="C42" s="2" t="s">
        <v>31</v>
      </c>
      <c r="D42" s="2" t="s">
        <v>29</v>
      </c>
      <c r="E42" s="2" t="s">
        <v>33</v>
      </c>
      <c r="F42" s="2" t="s">
        <v>32</v>
      </c>
      <c r="G42" s="2" t="s">
        <v>35</v>
      </c>
      <c r="H42" s="2" t="s">
        <v>36</v>
      </c>
      <c r="I42" t="s">
        <v>30</v>
      </c>
    </row>
    <row r="43" spans="1:18" ht="12.75" x14ac:dyDescent="0.2">
      <c r="A43" s="1" t="s">
        <v>2</v>
      </c>
      <c r="B43" s="1" t="s">
        <v>9</v>
      </c>
      <c r="C43" s="1" t="s">
        <v>8</v>
      </c>
      <c r="D43" s="1" t="s">
        <v>7</v>
      </c>
      <c r="E43" s="1" t="s">
        <v>6</v>
      </c>
      <c r="F43" s="1" t="s">
        <v>5</v>
      </c>
      <c r="G43" s="1" t="s">
        <v>4</v>
      </c>
      <c r="H43" s="1" t="s">
        <v>3</v>
      </c>
      <c r="I43" s="1" t="s">
        <v>37</v>
      </c>
      <c r="J43" s="1" t="s">
        <v>10</v>
      </c>
      <c r="K43">
        <f t="shared" ref="K43:R43" si="22">IF(K41=0,,K34/K41)</f>
        <v>0.83079817198834671</v>
      </c>
      <c r="L43">
        <f t="shared" si="22"/>
        <v>0.80899979732873339</v>
      </c>
      <c r="M43">
        <f t="shared" si="22"/>
        <v>0.79377208052372616</v>
      </c>
      <c r="N43">
        <f t="shared" si="22"/>
        <v>0.77949001901337223</v>
      </c>
      <c r="O43">
        <f t="shared" si="22"/>
        <v>0.77415156246173167</v>
      </c>
      <c r="P43">
        <f t="shared" si="22"/>
        <v>0.74511146203538015</v>
      </c>
      <c r="Q43">
        <f t="shared" si="22"/>
        <v>0.74316328883059679</v>
      </c>
      <c r="R43">
        <f t="shared" si="22"/>
        <v>0.71683468843704812</v>
      </c>
    </row>
    <row r="44" spans="1:18" ht="12.75" x14ac:dyDescent="0.2">
      <c r="A44" s="1">
        <v>1</v>
      </c>
      <c r="B44">
        <f>K31/$L3</f>
        <v>8.0596316587973362</v>
      </c>
      <c r="C44">
        <f t="shared" ref="C44:I54" si="23">L31/$L3</f>
        <v>7.0654736213873139</v>
      </c>
      <c r="D44">
        <f t="shared" si="23"/>
        <v>6.0626812980558471</v>
      </c>
      <c r="E44">
        <f t="shared" si="23"/>
        <v>5.0565137059461396</v>
      </c>
      <c r="F44">
        <f t="shared" si="23"/>
        <v>4.034988077541974</v>
      </c>
      <c r="G44">
        <f t="shared" si="23"/>
        <v>3.0271937880507429</v>
      </c>
      <c r="H44">
        <f t="shared" si="23"/>
        <v>1.9631008988557199</v>
      </c>
      <c r="I44">
        <f>R31/$L3</f>
        <v>0.92113118329349053</v>
      </c>
    </row>
    <row r="45" spans="1:18" ht="12.75" x14ac:dyDescent="0.2">
      <c r="A45" s="1">
        <v>2</v>
      </c>
      <c r="B45">
        <f t="shared" ref="B45:B54" si="24">K32/$L4</f>
        <v>8.3272865963321774</v>
      </c>
      <c r="C45">
        <f t="shared" si="23"/>
        <v>7.2646081382970102</v>
      </c>
      <c r="D45">
        <f t="shared" si="23"/>
        <v>6.200720793881267</v>
      </c>
      <c r="E45">
        <f t="shared" si="23"/>
        <v>5.1402422252220221</v>
      </c>
      <c r="F45">
        <f t="shared" si="23"/>
        <v>4.0770149473919428</v>
      </c>
      <c r="G45">
        <f t="shared" si="23"/>
        <v>3.0322336673213908</v>
      </c>
      <c r="H45">
        <f t="shared" si="23"/>
        <v>1.9379693261616602</v>
      </c>
      <c r="I45">
        <f t="shared" si="23"/>
        <v>0.88313860930398924</v>
      </c>
      <c r="J45" s="1" t="s">
        <v>11</v>
      </c>
      <c r="K45">
        <f t="shared" ref="K45:R45" si="25">IF(K40=0,,K36/K40)</f>
        <v>0.67993767648296277</v>
      </c>
      <c r="L45">
        <f t="shared" si="25"/>
        <v>0.6631117633168031</v>
      </c>
      <c r="M45">
        <f t="shared" si="25"/>
        <v>0.64721459333448172</v>
      </c>
      <c r="N45">
        <f t="shared" si="25"/>
        <v>0.63108091265664912</v>
      </c>
      <c r="O45">
        <f t="shared" si="25"/>
        <v>0.61573013122290843</v>
      </c>
      <c r="P45">
        <f t="shared" si="25"/>
        <v>0.58922265620009939</v>
      </c>
      <c r="Q45">
        <f t="shared" si="25"/>
        <v>0.55196583040877756</v>
      </c>
      <c r="R45">
        <f t="shared" si="25"/>
        <v>0.47216593599436346</v>
      </c>
    </row>
    <row r="46" spans="1:18" ht="12.75" x14ac:dyDescent="0.2">
      <c r="A46" s="1">
        <v>3</v>
      </c>
      <c r="B46">
        <f t="shared" si="24"/>
        <v>8.9367369356810951</v>
      </c>
      <c r="C46">
        <f t="shared" si="23"/>
        <v>7.7504265327814625</v>
      </c>
      <c r="D46">
        <f t="shared" si="23"/>
        <v>6.5485327806149183</v>
      </c>
      <c r="E46">
        <f t="shared" si="23"/>
        <v>5.3720323303324529</v>
      </c>
      <c r="F46">
        <f t="shared" si="23"/>
        <v>4.1857440842344342</v>
      </c>
      <c r="G46">
        <f t="shared" si="23"/>
        <v>3.0397270305001132</v>
      </c>
      <c r="H46">
        <f t="shared" si="23"/>
        <v>1.8440617504321013</v>
      </c>
      <c r="I46">
        <f t="shared" si="23"/>
        <v>0.69811133930575209</v>
      </c>
    </row>
    <row r="47" spans="1:18" ht="12.75" x14ac:dyDescent="0.2">
      <c r="A47" s="1">
        <v>4</v>
      </c>
      <c r="B47">
        <f t="shared" si="24"/>
        <v>8.1682711944877262</v>
      </c>
      <c r="C47">
        <f t="shared" si="23"/>
        <v>7.0121202035303369</v>
      </c>
      <c r="D47">
        <f t="shared" si="23"/>
        <v>5.9287003485943996</v>
      </c>
      <c r="E47">
        <f t="shared" si="23"/>
        <v>4.8812761527614157</v>
      </c>
      <c r="F47">
        <f t="shared" si="23"/>
        <v>3.8839164887767472</v>
      </c>
      <c r="G47">
        <f t="shared" si="23"/>
        <v>2.8028158049564271</v>
      </c>
      <c r="H47">
        <f t="shared" si="23"/>
        <v>1.7925831212237662</v>
      </c>
      <c r="I47">
        <f t="shared" si="23"/>
        <v>0.7358459023296281</v>
      </c>
      <c r="J47" s="1" t="s">
        <v>12</v>
      </c>
      <c r="K47">
        <f t="shared" ref="K47:R47" si="26">IF(K41=0,,(2*K35)/(K40+K41))</f>
        <v>1.112551400692728</v>
      </c>
      <c r="L47">
        <f t="shared" si="26"/>
        <v>1.0969956964902436</v>
      </c>
      <c r="M47">
        <f t="shared" si="26"/>
        <v>1.0780853346967973</v>
      </c>
      <c r="N47">
        <f t="shared" si="26"/>
        <v>1.0580830354093631</v>
      </c>
      <c r="O47">
        <f t="shared" si="26"/>
        <v>1.0221976055270474</v>
      </c>
      <c r="P47">
        <f t="shared" si="26"/>
        <v>1.0106225224077114</v>
      </c>
      <c r="Q47">
        <f t="shared" si="26"/>
        <v>0.92797462768163597</v>
      </c>
      <c r="R47">
        <f t="shared" si="26"/>
        <v>0.87890633375818439</v>
      </c>
    </row>
    <row r="48" spans="1:18" ht="12.75" x14ac:dyDescent="0.2">
      <c r="A48" s="1">
        <v>5</v>
      </c>
      <c r="B48">
        <f t="shared" si="24"/>
        <v>8.3077740097870585</v>
      </c>
      <c r="C48">
        <f t="shared" si="23"/>
        <v>7.2540100271290111</v>
      </c>
      <c r="D48">
        <f t="shared" si="23"/>
        <v>6.1825012532877803</v>
      </c>
      <c r="E48">
        <f t="shared" si="23"/>
        <v>5.1232155318607608</v>
      </c>
      <c r="F48">
        <f t="shared" si="23"/>
        <v>4.0131540902531642</v>
      </c>
      <c r="G48">
        <f t="shared" si="23"/>
        <v>3.025073854909579</v>
      </c>
      <c r="H48">
        <f t="shared" si="23"/>
        <v>1.8534126777834814</v>
      </c>
      <c r="I48">
        <f t="shared" si="23"/>
        <v>0.85225089382924279</v>
      </c>
    </row>
    <row r="49" spans="1:18" ht="12.75" x14ac:dyDescent="0.2">
      <c r="A49" s="1">
        <v>6</v>
      </c>
      <c r="B49">
        <f t="shared" si="24"/>
        <v>8.3034982817402678</v>
      </c>
      <c r="C49">
        <f t="shared" si="23"/>
        <v>7.1797594663733166</v>
      </c>
      <c r="D49">
        <f t="shared" si="23"/>
        <v>6.0876652097441033</v>
      </c>
      <c r="E49">
        <f t="shared" si="23"/>
        <v>5.0212057083189698</v>
      </c>
      <c r="F49">
        <f t="shared" si="23"/>
        <v>3.9847809806468102</v>
      </c>
      <c r="G49">
        <f t="shared" si="23"/>
        <v>2.9198298081047223</v>
      </c>
      <c r="H49">
        <f t="shared" si="23"/>
        <v>1.8431654475427748</v>
      </c>
      <c r="I49">
        <f t="shared" si="23"/>
        <v>0.78835490934105068</v>
      </c>
      <c r="J49" s="1" t="s">
        <v>13</v>
      </c>
      <c r="K49">
        <f t="shared" ref="K49:R49" si="27">IF(K37=0,,(K37+K38+K39)/3)</f>
        <v>312.11488133333341</v>
      </c>
      <c r="L49">
        <f t="shared" si="27"/>
        <v>271.70761433333354</v>
      </c>
      <c r="M49">
        <f t="shared" si="27"/>
        <v>231.04454133333334</v>
      </c>
      <c r="N49">
        <f t="shared" si="27"/>
        <v>190.74604833333342</v>
      </c>
      <c r="O49">
        <f t="shared" si="27"/>
        <v>150.54454000000001</v>
      </c>
      <c r="P49">
        <f t="shared" si="27"/>
        <v>110.94271800000008</v>
      </c>
      <c r="Q49">
        <f t="shared" si="27"/>
        <v>70.383683333333465</v>
      </c>
      <c r="R49">
        <f t="shared" si="27"/>
        <v>30.46929066666674</v>
      </c>
    </row>
    <row r="50" spans="1:18" ht="12.75" x14ac:dyDescent="0.2">
      <c r="A50" s="1">
        <v>7</v>
      </c>
      <c r="B50">
        <f t="shared" si="24"/>
        <v>8.4004283273748559</v>
      </c>
      <c r="C50">
        <f t="shared" si="23"/>
        <v>7.3026631132972781</v>
      </c>
      <c r="D50">
        <f t="shared" si="23"/>
        <v>6.1998725377808244</v>
      </c>
      <c r="E50">
        <f t="shared" si="23"/>
        <v>5.1061026603097615</v>
      </c>
      <c r="F50">
        <f t="shared" si="23"/>
        <v>4.0175022634290531</v>
      </c>
      <c r="G50">
        <f t="shared" si="23"/>
        <v>2.9444668444227493</v>
      </c>
      <c r="H50">
        <f t="shared" si="23"/>
        <v>1.8486660751320225</v>
      </c>
      <c r="I50">
        <f t="shared" si="23"/>
        <v>0.7738245398063901</v>
      </c>
    </row>
    <row r="51" spans="1:18" ht="12.75" x14ac:dyDescent="0.2">
      <c r="A51" s="1">
        <v>8</v>
      </c>
      <c r="B51">
        <f t="shared" si="24"/>
        <v>8.2980358229267335</v>
      </c>
      <c r="C51">
        <f t="shared" si="23"/>
        <v>7.2197980283505201</v>
      </c>
      <c r="D51">
        <f t="shared" si="23"/>
        <v>6.1343608832887551</v>
      </c>
      <c r="E51">
        <f t="shared" si="23"/>
        <v>5.0597100715016827</v>
      </c>
      <c r="F51">
        <f t="shared" si="23"/>
        <v>3.9847827020140301</v>
      </c>
      <c r="G51">
        <f t="shared" si="23"/>
        <v>2.9294885444643861</v>
      </c>
      <c r="H51">
        <f t="shared" si="23"/>
        <v>1.8446226923052371</v>
      </c>
      <c r="I51">
        <f t="shared" si="23"/>
        <v>0.78068174109726207</v>
      </c>
      <c r="J51" s="1" t="s">
        <v>14</v>
      </c>
      <c r="K51">
        <f t="shared" ref="K51:R51" si="28">IF(K49=0,,K37/K49)</f>
        <v>0.9830625207271434</v>
      </c>
      <c r="L51">
        <f t="shared" si="28"/>
        <v>0.98168835884286443</v>
      </c>
      <c r="M51">
        <f t="shared" si="28"/>
        <v>0.98012447164156036</v>
      </c>
      <c r="N51">
        <f t="shared" si="28"/>
        <v>0.97775079289759725</v>
      </c>
      <c r="O51">
        <f t="shared" si="28"/>
        <v>0.97473218224985148</v>
      </c>
      <c r="P51">
        <f t="shared" si="28"/>
        <v>0.96939784727466449</v>
      </c>
      <c r="Q51">
        <f t="shared" si="28"/>
        <v>0.95935791936625614</v>
      </c>
      <c r="R51">
        <f t="shared" si="28"/>
        <v>0.92762904490327003</v>
      </c>
    </row>
    <row r="52" spans="1:18" ht="12.75" x14ac:dyDescent="0.2">
      <c r="A52" s="1">
        <v>9</v>
      </c>
      <c r="B52">
        <f t="shared" si="24"/>
        <v>8.1329767327942424</v>
      </c>
      <c r="C52">
        <f t="shared" si="23"/>
        <v>7.0934905662244292</v>
      </c>
      <c r="D52">
        <f t="shared" si="23"/>
        <v>6.0459790879507045</v>
      </c>
      <c r="E52">
        <f t="shared" si="23"/>
        <v>5.0076503572042164</v>
      </c>
      <c r="F52">
        <f t="shared" si="23"/>
        <v>3.9722157044723727</v>
      </c>
      <c r="G52">
        <f t="shared" si="23"/>
        <v>2.9493679542263704</v>
      </c>
      <c r="H52">
        <f t="shared" si="23"/>
        <v>1.9027626909758082</v>
      </c>
      <c r="I52">
        <f t="shared" si="23"/>
        <v>0.86589310781184092</v>
      </c>
    </row>
    <row r="53" spans="1:18" ht="12.75" x14ac:dyDescent="0.2">
      <c r="A53" s="1">
        <v>10</v>
      </c>
      <c r="B53">
        <f t="shared" si="24"/>
        <v>7.0750177899247593</v>
      </c>
      <c r="C53">
        <f t="shared" si="23"/>
        <v>6.2727604938268042</v>
      </c>
      <c r="D53">
        <f t="shared" si="23"/>
        <v>5.4492659270665467</v>
      </c>
      <c r="E53">
        <f t="shared" si="23"/>
        <v>4.6095498058581041</v>
      </c>
      <c r="F53">
        <f t="shared" si="23"/>
        <v>3.7492948223398468</v>
      </c>
      <c r="G53">
        <f t="shared" si="23"/>
        <v>2.8708707683722348</v>
      </c>
      <c r="H53">
        <f t="shared" si="23"/>
        <v>1.9345843486680863</v>
      </c>
      <c r="I53">
        <f t="shared" si="23"/>
        <v>0.96730329533949733</v>
      </c>
      <c r="J53" s="1" t="s">
        <v>15</v>
      </c>
      <c r="K53">
        <f t="shared" ref="K53:R53" si="29">IF(K49=0,,K38/K49)</f>
        <v>1.0033460777717658</v>
      </c>
      <c r="L53">
        <f t="shared" si="29"/>
        <v>1.002797325605068</v>
      </c>
      <c r="M53">
        <f t="shared" si="29"/>
        <v>1.0019903463808868</v>
      </c>
      <c r="N53">
        <f t="shared" si="29"/>
        <v>1.001059773811477</v>
      </c>
      <c r="O53">
        <f t="shared" si="29"/>
        <v>0.99891736359219618</v>
      </c>
      <c r="P53">
        <f t="shared" si="29"/>
        <v>0.99651291218590832</v>
      </c>
      <c r="Q53">
        <f t="shared" si="29"/>
        <v>0.98906648108072071</v>
      </c>
      <c r="R53">
        <f t="shared" si="29"/>
        <v>0.96694463032680478</v>
      </c>
    </row>
    <row r="54" spans="1:18" ht="12.75" x14ac:dyDescent="0.2">
      <c r="A54" s="1">
        <v>11</v>
      </c>
      <c r="B54">
        <f t="shared" si="24"/>
        <v>7.2737250294019162</v>
      </c>
      <c r="C54">
        <f t="shared" si="23"/>
        <v>6.4124383489143231</v>
      </c>
      <c r="D54">
        <f t="shared" si="23"/>
        <v>5.5256827200776399</v>
      </c>
      <c r="E54">
        <f t="shared" si="23"/>
        <v>4.6328163293382953</v>
      </c>
      <c r="F54">
        <f t="shared" si="23"/>
        <v>3.7116426098892208</v>
      </c>
      <c r="G54">
        <f t="shared" si="23"/>
        <v>2.7828870308893201</v>
      </c>
      <c r="H54">
        <f t="shared" si="23"/>
        <v>1.7845031465612045</v>
      </c>
      <c r="I54">
        <f t="shared" si="23"/>
        <v>0.75943415595614827</v>
      </c>
    </row>
    <row r="55" spans="1:18" ht="12.75" x14ac:dyDescent="0.2">
      <c r="J55" s="1" t="s">
        <v>16</v>
      </c>
      <c r="K55">
        <f t="shared" ref="K55:R55" si="30">IF(K49=0,,K39/K49)</f>
        <v>1.0135914015010909</v>
      </c>
      <c r="L55">
        <f t="shared" si="30"/>
        <v>1.0155143155520674</v>
      </c>
      <c r="M55">
        <f t="shared" si="30"/>
        <v>1.017885181977553</v>
      </c>
      <c r="N55">
        <f t="shared" si="30"/>
        <v>1.0211894332909257</v>
      </c>
      <c r="O55">
        <f t="shared" si="30"/>
        <v>1.0263504541579525</v>
      </c>
      <c r="P55">
        <f t="shared" si="30"/>
        <v>1.0340892405394273</v>
      </c>
      <c r="Q55">
        <f t="shared" si="30"/>
        <v>1.0515755995530232</v>
      </c>
      <c r="R55">
        <f t="shared" si="30"/>
        <v>1.1054263247699252</v>
      </c>
    </row>
    <row r="58" spans="1:18" ht="15.75" customHeight="1" x14ac:dyDescent="0.2">
      <c r="C58" t="s">
        <v>18</v>
      </c>
      <c r="D58">
        <v>9608.7611080000006</v>
      </c>
      <c r="F58" t="s">
        <v>18</v>
      </c>
      <c r="I58" t="s">
        <v>18</v>
      </c>
      <c r="J58">
        <v>9611.0224550000003</v>
      </c>
    </row>
    <row r="59" spans="1:18" ht="15.75" customHeight="1" x14ac:dyDescent="0.2">
      <c r="C59" t="s">
        <v>19</v>
      </c>
      <c r="D59">
        <v>9606.6011880000005</v>
      </c>
      <c r="F59" t="s">
        <v>19</v>
      </c>
      <c r="I59" t="s">
        <v>19</v>
      </c>
      <c r="J59">
        <v>9607.8655490000001</v>
      </c>
      <c r="K59" t="s">
        <v>18</v>
      </c>
      <c r="L59">
        <v>9466.953109</v>
      </c>
    </row>
    <row r="60" spans="1:18" ht="15.75" customHeight="1" x14ac:dyDescent="0.2">
      <c r="C60" t="s">
        <v>20</v>
      </c>
      <c r="D60">
        <v>2018.01242</v>
      </c>
      <c r="F60" t="s">
        <v>20</v>
      </c>
      <c r="I60" t="s">
        <v>20</v>
      </c>
      <c r="J60">
        <v>2018.467922</v>
      </c>
      <c r="K60" t="s">
        <v>19</v>
      </c>
      <c r="L60">
        <v>9484.3718800000006</v>
      </c>
    </row>
    <row r="61" spans="1:18" ht="15.75" customHeight="1" x14ac:dyDescent="0.2">
      <c r="C61" t="s">
        <v>21</v>
      </c>
      <c r="D61">
        <v>985.69456300000002</v>
      </c>
      <c r="F61" t="s">
        <v>21</v>
      </c>
      <c r="I61" t="s">
        <v>21</v>
      </c>
      <c r="J61">
        <v>983.50262899999996</v>
      </c>
      <c r="K61" t="s">
        <v>20</v>
      </c>
      <c r="L61">
        <v>1977.033234</v>
      </c>
    </row>
    <row r="62" spans="1:18" ht="15.75" customHeight="1" x14ac:dyDescent="0.2">
      <c r="C62" t="s">
        <v>22</v>
      </c>
      <c r="D62">
        <v>1371.7695839999999</v>
      </c>
      <c r="F62" t="s">
        <v>22</v>
      </c>
      <c r="I62" t="s">
        <v>22</v>
      </c>
      <c r="J62">
        <v>1373.044639</v>
      </c>
      <c r="K62" t="s">
        <v>21</v>
      </c>
      <c r="L62">
        <v>938.58547199999998</v>
      </c>
    </row>
    <row r="63" spans="1:18" ht="15.75" customHeight="1" x14ac:dyDescent="0.2">
      <c r="C63" t="s">
        <v>23</v>
      </c>
      <c r="D63">
        <v>6142.10095</v>
      </c>
      <c r="F63" t="s">
        <v>23</v>
      </c>
      <c r="I63" t="s">
        <v>23</v>
      </c>
      <c r="J63">
        <v>6140.1167960000002</v>
      </c>
      <c r="K63" t="s">
        <v>22</v>
      </c>
      <c r="L63">
        <v>1233.873482</v>
      </c>
    </row>
    <row r="64" spans="1:18" ht="15.75" customHeight="1" x14ac:dyDescent="0.2">
      <c r="C64" t="s">
        <v>24</v>
      </c>
      <c r="D64">
        <v>2331.3020809999998</v>
      </c>
      <c r="F64" t="s">
        <v>24</v>
      </c>
      <c r="I64" t="s">
        <v>24</v>
      </c>
      <c r="J64">
        <v>2331.1077580000001</v>
      </c>
      <c r="K64" t="s">
        <v>23</v>
      </c>
      <c r="L64">
        <v>6004.335016</v>
      </c>
    </row>
    <row r="65" spans="3:12" ht="15.75" customHeight="1" x14ac:dyDescent="0.2">
      <c r="C65" t="s">
        <v>25</v>
      </c>
      <c r="D65">
        <v>2415.594239</v>
      </c>
      <c r="F65" t="s">
        <v>25</v>
      </c>
      <c r="I65" t="s">
        <v>25</v>
      </c>
      <c r="J65">
        <v>2415.3515280000001</v>
      </c>
      <c r="K65" t="s">
        <v>24</v>
      </c>
      <c r="L65">
        <v>2250.8776560000001</v>
      </c>
    </row>
    <row r="66" spans="3:12" ht="15.75" customHeight="1" x14ac:dyDescent="0.2">
      <c r="C66" t="s">
        <v>26</v>
      </c>
      <c r="D66">
        <v>2416.7306060000001</v>
      </c>
      <c r="F66" t="s">
        <v>26</v>
      </c>
      <c r="I66" t="s">
        <v>26</v>
      </c>
      <c r="J66">
        <v>2416.6553330000002</v>
      </c>
      <c r="K66" t="s">
        <v>25</v>
      </c>
      <c r="L66">
        <v>2333.8320549999999</v>
      </c>
    </row>
    <row r="67" spans="3:12" ht="15.75" customHeight="1" x14ac:dyDescent="0.2">
      <c r="C67" t="s">
        <v>27</v>
      </c>
      <c r="D67">
        <v>2175.8376480000002</v>
      </c>
      <c r="F67" t="s">
        <v>27</v>
      </c>
      <c r="I67" t="s">
        <v>27</v>
      </c>
      <c r="J67">
        <v>2176.368465</v>
      </c>
      <c r="K67" t="s">
        <v>26</v>
      </c>
      <c r="L67">
        <v>2335.5202100000001</v>
      </c>
    </row>
    <row r="68" spans="3:12" ht="15.75" customHeight="1" x14ac:dyDescent="0.2">
      <c r="C68" t="s">
        <v>28</v>
      </c>
      <c r="D68">
        <v>1930.6183309999999</v>
      </c>
      <c r="F68" t="s">
        <v>28</v>
      </c>
      <c r="I68" t="s">
        <v>28</v>
      </c>
      <c r="J68">
        <v>1930.5073090000001</v>
      </c>
      <c r="K68" t="s">
        <v>27</v>
      </c>
      <c r="L68">
        <v>1995.7798560000001</v>
      </c>
    </row>
    <row r="69" spans="3:12" ht="15.75" customHeight="1" x14ac:dyDescent="0.2">
      <c r="K69" t="s">
        <v>28</v>
      </c>
      <c r="L69">
        <v>1879.8005209999999</v>
      </c>
    </row>
    <row r="70" spans="3:12" ht="15.75" customHeight="1" x14ac:dyDescent="0.2">
      <c r="C70" t="s">
        <v>18</v>
      </c>
      <c r="D70">
        <v>9539.1088080000009</v>
      </c>
      <c r="F70" t="s">
        <v>18</v>
      </c>
      <c r="G70">
        <v>9393.6960330000002</v>
      </c>
    </row>
    <row r="71" spans="3:12" ht="15.75" customHeight="1" x14ac:dyDescent="0.2">
      <c r="C71" t="s">
        <v>19</v>
      </c>
      <c r="D71">
        <v>9546.0196350000006</v>
      </c>
      <c r="F71" t="s">
        <v>19</v>
      </c>
      <c r="G71">
        <v>9422.5643369999998</v>
      </c>
      <c r="I71" t="s">
        <v>18</v>
      </c>
      <c r="J71">
        <v>9245.1139590000002</v>
      </c>
    </row>
    <row r="72" spans="3:12" ht="15.75" customHeight="1" x14ac:dyDescent="0.2">
      <c r="C72" t="s">
        <v>20</v>
      </c>
      <c r="D72">
        <v>1997.5293859999999</v>
      </c>
      <c r="F72" t="s">
        <v>20</v>
      </c>
      <c r="G72">
        <v>1956.3665659999999</v>
      </c>
      <c r="I72" t="s">
        <v>19</v>
      </c>
      <c r="J72">
        <v>9298.2173070000008</v>
      </c>
    </row>
    <row r="73" spans="3:12" ht="15.75" customHeight="1" x14ac:dyDescent="0.2">
      <c r="C73" t="s">
        <v>21</v>
      </c>
      <c r="D73">
        <v>960.66466500000001</v>
      </c>
      <c r="F73" t="s">
        <v>21</v>
      </c>
      <c r="G73">
        <v>917.56161499999996</v>
      </c>
      <c r="I73" t="s">
        <v>20</v>
      </c>
      <c r="J73">
        <v>1915.5714459999999</v>
      </c>
    </row>
    <row r="74" spans="3:12" ht="15.75" customHeight="1" x14ac:dyDescent="0.2">
      <c r="C74" t="s">
        <v>22</v>
      </c>
      <c r="D74">
        <v>1303.0598910000001</v>
      </c>
      <c r="F74" t="s">
        <v>22</v>
      </c>
      <c r="G74">
        <v>1161.3706970000001</v>
      </c>
      <c r="I74" t="s">
        <v>21</v>
      </c>
      <c r="J74">
        <v>873.47732399999995</v>
      </c>
    </row>
    <row r="75" spans="3:12" ht="15.75" customHeight="1" x14ac:dyDescent="0.2">
      <c r="C75" t="s">
        <v>23</v>
      </c>
      <c r="D75">
        <v>6071.4196410000004</v>
      </c>
      <c r="F75" t="s">
        <v>23</v>
      </c>
      <c r="G75">
        <v>5939.1396999999997</v>
      </c>
      <c r="I75" t="s">
        <v>22</v>
      </c>
      <c r="J75">
        <v>1020.308895</v>
      </c>
    </row>
    <row r="76" spans="3:12" ht="15.75" customHeight="1" x14ac:dyDescent="0.2">
      <c r="C76" t="s">
        <v>24</v>
      </c>
      <c r="D76">
        <v>2290.8279649999999</v>
      </c>
      <c r="F76" t="s">
        <v>24</v>
      </c>
      <c r="G76">
        <v>2211.116164</v>
      </c>
      <c r="I76" t="s">
        <v>23</v>
      </c>
      <c r="J76">
        <v>5804.4234029999998</v>
      </c>
    </row>
    <row r="77" spans="3:12" ht="15.75" customHeight="1" x14ac:dyDescent="0.2">
      <c r="C77" t="s">
        <v>25</v>
      </c>
      <c r="D77">
        <v>2374.3882589999998</v>
      </c>
      <c r="F77" t="s">
        <v>25</v>
      </c>
      <c r="G77">
        <v>2293.265414</v>
      </c>
      <c r="I77" t="s">
        <v>24</v>
      </c>
      <c r="J77">
        <v>2131.8987000000002</v>
      </c>
    </row>
    <row r="78" spans="3:12" ht="15.75" customHeight="1" x14ac:dyDescent="0.2">
      <c r="C78" t="s">
        <v>26</v>
      </c>
      <c r="D78">
        <v>2375.9091760000001</v>
      </c>
      <c r="F78" t="s">
        <v>26</v>
      </c>
      <c r="G78">
        <v>2295.2438179999999</v>
      </c>
      <c r="I78" t="s">
        <v>25</v>
      </c>
      <c r="J78">
        <v>2212.4980009999999</v>
      </c>
    </row>
    <row r="79" spans="3:12" ht="15.75" customHeight="1" x14ac:dyDescent="0.2">
      <c r="C79" t="s">
        <v>27</v>
      </c>
      <c r="D79">
        <v>2086.9548150000001</v>
      </c>
      <c r="F79" t="s">
        <v>27</v>
      </c>
      <c r="G79">
        <v>1902.374822</v>
      </c>
      <c r="I79" t="s">
        <v>26</v>
      </c>
      <c r="J79">
        <v>2214.7461250000001</v>
      </c>
    </row>
    <row r="80" spans="3:12" ht="15.75" customHeight="1" x14ac:dyDescent="0.2">
      <c r="C80" t="s">
        <v>28</v>
      </c>
      <c r="D80">
        <v>1905.2409720000001</v>
      </c>
      <c r="F80" t="s">
        <v>28</v>
      </c>
      <c r="G80">
        <v>1853.5535090000001</v>
      </c>
      <c r="I80" t="s">
        <v>27</v>
      </c>
      <c r="J80">
        <v>1705.336622</v>
      </c>
    </row>
    <row r="81" spans="2:10" ht="15.75" customHeight="1" x14ac:dyDescent="0.2">
      <c r="I81" t="s">
        <v>28</v>
      </c>
      <c r="J81">
        <v>1798.643505</v>
      </c>
    </row>
    <row r="83" spans="2:10" ht="15.75" customHeight="1" x14ac:dyDescent="0.2">
      <c r="B83" t="s">
        <v>18</v>
      </c>
      <c r="C83">
        <v>9321.4236779999992</v>
      </c>
      <c r="E83" t="s">
        <v>18</v>
      </c>
    </row>
    <row r="84" spans="2:10" ht="15.75" customHeight="1" x14ac:dyDescent="0.2">
      <c r="B84" t="s">
        <v>19</v>
      </c>
      <c r="C84">
        <v>9361.8290969999998</v>
      </c>
      <c r="E84" t="s">
        <v>19</v>
      </c>
    </row>
    <row r="85" spans="2:10" ht="15.75" customHeight="1" x14ac:dyDescent="0.2">
      <c r="B85" t="s">
        <v>20</v>
      </c>
      <c r="C85">
        <v>1936.401474</v>
      </c>
      <c r="E85" t="s">
        <v>20</v>
      </c>
    </row>
    <row r="86" spans="2:10" ht="15.75" customHeight="1" x14ac:dyDescent="0.2">
      <c r="B86" t="s">
        <v>21</v>
      </c>
      <c r="C86">
        <v>894.77253800000005</v>
      </c>
      <c r="E86" t="s">
        <v>21</v>
      </c>
    </row>
    <row r="87" spans="2:10" ht="15.75" customHeight="1" x14ac:dyDescent="0.2">
      <c r="B87" t="s">
        <v>22</v>
      </c>
      <c r="C87">
        <v>1096.835018</v>
      </c>
      <c r="E87" t="s">
        <v>22</v>
      </c>
    </row>
    <row r="88" spans="2:10" ht="15.75" customHeight="1" x14ac:dyDescent="0.2">
      <c r="B88" t="s">
        <v>23</v>
      </c>
      <c r="C88">
        <v>5872.1499549999999</v>
      </c>
      <c r="E88" t="s">
        <v>23</v>
      </c>
    </row>
    <row r="89" spans="2:10" ht="15.75" customHeight="1" x14ac:dyDescent="0.2">
      <c r="B89" t="s">
        <v>24</v>
      </c>
      <c r="C89">
        <v>2171.9231880000002</v>
      </c>
      <c r="E89" t="s">
        <v>24</v>
      </c>
    </row>
    <row r="90" spans="2:10" ht="15.75" customHeight="1" x14ac:dyDescent="0.2">
      <c r="B90" t="s">
        <v>25</v>
      </c>
      <c r="C90">
        <v>2253.4397100000001</v>
      </c>
      <c r="E90" t="s">
        <v>25</v>
      </c>
    </row>
    <row r="91" spans="2:10" ht="15.75" customHeight="1" x14ac:dyDescent="0.2">
      <c r="B91" t="s">
        <v>26</v>
      </c>
      <c r="C91">
        <v>2255.4570319999998</v>
      </c>
      <c r="E91" t="s">
        <v>26</v>
      </c>
    </row>
    <row r="92" spans="2:10" ht="15.75" customHeight="1" x14ac:dyDescent="0.2">
      <c r="B92" t="s">
        <v>27</v>
      </c>
      <c r="C92">
        <v>1806.9970209999999</v>
      </c>
      <c r="E92" t="s">
        <v>27</v>
      </c>
    </row>
    <row r="93" spans="2:10" ht="15.75" customHeight="1" x14ac:dyDescent="0.2">
      <c r="B93" t="s">
        <v>28</v>
      </c>
      <c r="C93">
        <v>1827.090467</v>
      </c>
      <c r="E9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 Computah</dc:creator>
  <cp:lastModifiedBy>elbrm_000</cp:lastModifiedBy>
  <dcterms:created xsi:type="dcterms:W3CDTF">2019-02-05T16:16:32Z</dcterms:created>
  <dcterms:modified xsi:type="dcterms:W3CDTF">2019-02-05T21:24:16Z</dcterms:modified>
</cp:coreProperties>
</file>