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<sst xmlns="http://schemas.openxmlformats.org/spreadsheetml/2006/main" count="44" uniqueCount="44">
  <si>
    <t>x1</t>
  </si>
  <si>
    <t>x2</t>
  </si>
  <si>
    <t>x3</t>
  </si>
  <si>
    <t>α</t>
  </si>
  <si>
    <t>Threshold</t>
  </si>
  <si>
    <t>Yd,6</t>
  </si>
  <si>
    <t>W14</t>
  </si>
  <si>
    <t>W15</t>
  </si>
  <si>
    <t>W24</t>
  </si>
  <si>
    <t>W25</t>
  </si>
  <si>
    <t>W34</t>
  </si>
  <si>
    <t>W35</t>
  </si>
  <si>
    <t>W46</t>
  </si>
  <si>
    <t>W56</t>
  </si>
  <si>
    <t>θ4</t>
  </si>
  <si>
    <t>θ5</t>
  </si>
  <si>
    <t>θ6</t>
  </si>
  <si>
    <t>Y4</t>
  </si>
  <si>
    <t>Y5</t>
  </si>
  <si>
    <t>Y6</t>
  </si>
  <si>
    <t>e</t>
  </si>
  <si>
    <t>δ6</t>
  </si>
  <si>
    <t>∇46</t>
  </si>
  <si>
    <t>∇56</t>
  </si>
  <si>
    <t>∇θ6</t>
  </si>
  <si>
    <t>δ4</t>
  </si>
  <si>
    <t>δ5</t>
  </si>
  <si>
    <t>∇w14</t>
  </si>
  <si>
    <t>∇w24</t>
  </si>
  <si>
    <t>∇w34</t>
  </si>
  <si>
    <t>∇θ4</t>
  </si>
  <si>
    <t>∇w15</t>
  </si>
  <si>
    <t>∇w25</t>
  </si>
  <si>
    <t>∇w35</t>
  </si>
  <si>
    <t>∇θ5</t>
  </si>
  <si>
    <t>w14</t>
  </si>
  <si>
    <t>w15</t>
  </si>
  <si>
    <t>w24</t>
  </si>
  <si>
    <t>w25</t>
  </si>
  <si>
    <t>w34</t>
  </si>
  <si>
    <t>w35</t>
  </si>
  <si>
    <t>Θ4</t>
  </si>
  <si>
    <t>Θ5</t>
  </si>
  <si>
    <t>Θ6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</si>
</sst>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sz val="11.0"/>
      <color rgb="FF000000"/>
      <name val="Montserrat"/>
    </font>
    <font>
      <sz val="11.0"/>
      <color theme="1"/>
      <name val="Montserrat"/>
    </font>
    <font>
      <sz val="10.0"/>
      <color rgb="FF000000"/>
      <name val="Inherit"/>
    </font>
    <font>
      <color theme="1"/>
      <name val="Arial"/>
      <scheme val="minor"/>
    </font>
    <font>
      <b/>
      <sz val="11.0"/>
      <color theme="1"/>
      <name val="Cambria"/>
    </font>
    <font>
      <sz val="11.0"/>
      <color theme="1"/>
      <name val="CambriaMath"/>
    </font>
    <font>
      <sz val="11.0"/>
      <color theme="1"/>
      <name val="&quot;Montserrat"/>
    </font>
  </fonts>
  <fills count="4">
    <fill>
      <patternFill patternType="none"/>
    </fill>
    <fill>
      <patternFill patternType="lightGray"/>
    </fill>
    <fill>
      <patternFill patternType="solid">
        <fgColor rgb="FFEAD1DC"/>
        <bgColor rgb="FFEAD1DC"/>
      </patternFill>
    </fill>
    <fill>
      <patternFill patternType="solid">
        <fgColor theme="0"/>
        <bgColor theme="0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top style="thin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2" fillId="2" fontId="1" numFmtId="0" xfId="0" applyAlignment="1" applyBorder="1" applyFont="1">
      <alignment horizontal="center" readingOrder="0"/>
    </xf>
    <xf borderId="1" fillId="0" fontId="2" numFmtId="0" xfId="0" applyAlignment="1" applyBorder="1" applyFont="1">
      <alignment horizontal="center" readingOrder="0" vertical="top"/>
    </xf>
    <xf borderId="2" fillId="0" fontId="2" numFmtId="0" xfId="0" applyAlignment="1" applyBorder="1" applyFont="1">
      <alignment readingOrder="0" vertical="top"/>
    </xf>
    <xf borderId="1" fillId="2" fontId="1" numFmtId="0" xfId="0" applyAlignment="1" applyBorder="1" applyFont="1">
      <alignment horizontal="center" readingOrder="0" vertical="bottom"/>
    </xf>
    <xf borderId="2" fillId="2" fontId="1" numFmtId="0" xfId="0" applyAlignment="1" applyBorder="1" applyFont="1">
      <alignment horizontal="center" readingOrder="0" vertical="bottom"/>
    </xf>
    <xf borderId="3" fillId="0" fontId="2" numFmtId="0" xfId="0" applyAlignment="1" applyBorder="1" applyFont="1">
      <alignment readingOrder="0" vertical="top"/>
    </xf>
    <xf borderId="4" fillId="0" fontId="2" numFmtId="0" xfId="0" applyAlignment="1" applyBorder="1" applyFont="1">
      <alignment readingOrder="0" vertical="top"/>
    </xf>
    <xf borderId="0" fillId="3" fontId="3" numFmtId="0" xfId="0" applyFill="1" applyFont="1"/>
    <xf borderId="0" fillId="3" fontId="0" numFmtId="0" xfId="0" applyFont="1"/>
    <xf borderId="0" fillId="0" fontId="4" numFmtId="0" xfId="0" applyFont="1"/>
    <xf borderId="5" fillId="2" fontId="5" numFmtId="0" xfId="0" applyAlignment="1" applyBorder="1" applyFont="1">
      <alignment readingOrder="0"/>
    </xf>
    <xf borderId="6" fillId="2" fontId="6" numFmtId="0" xfId="0" applyAlignment="1" applyBorder="1" applyFont="1">
      <alignment readingOrder="0" vertical="bottom"/>
    </xf>
    <xf borderId="7" fillId="2" fontId="6" numFmtId="0" xfId="0" applyAlignment="1" applyBorder="1" applyFont="1">
      <alignment readingOrder="0"/>
    </xf>
    <xf borderId="7" fillId="2" fontId="5" numFmtId="0" xfId="0" applyAlignment="1" applyBorder="1" applyFont="1">
      <alignment readingOrder="0"/>
    </xf>
    <xf borderId="5" fillId="2" fontId="6" numFmtId="0" xfId="0" applyAlignment="1" applyBorder="1" applyFont="1">
      <alignment readingOrder="0" vertical="bottom"/>
    </xf>
    <xf borderId="6" fillId="2" fontId="6" numFmtId="0" xfId="0" applyAlignment="1" applyBorder="1" applyFont="1">
      <alignment readingOrder="0"/>
    </xf>
    <xf borderId="5" fillId="2" fontId="7" numFmtId="0" xfId="0" applyAlignment="1" applyBorder="1" applyFont="1">
      <alignment readingOrder="0" vertical="bottom"/>
    </xf>
    <xf borderId="6" fillId="2" fontId="7" numFmtId="0" xfId="0" applyAlignment="1" applyBorder="1" applyFont="1">
      <alignment readingOrder="0" vertical="bottom"/>
    </xf>
    <xf borderId="6" fillId="2" fontId="5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3" width="14.88"/>
    <col customWidth="1" min="5" max="5" width="13.38"/>
  </cols>
  <sheetData>
    <row r="2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</row>
    <row r="3">
      <c r="A3" s="3">
        <v>0.7</v>
      </c>
      <c r="B3" s="4">
        <v>0.8</v>
      </c>
      <c r="C3" s="4">
        <v>0.9</v>
      </c>
      <c r="D3" s="4">
        <v>0.1</v>
      </c>
      <c r="E3" s="4">
        <v>-1.0</v>
      </c>
      <c r="F3" s="4">
        <v>0.0</v>
      </c>
    </row>
    <row r="5">
      <c r="A5" s="5" t="s">
        <v>6</v>
      </c>
      <c r="B5" s="6" t="s">
        <v>7</v>
      </c>
      <c r="C5" s="6" t="s">
        <v>8</v>
      </c>
      <c r="D5" s="6" t="s">
        <v>9</v>
      </c>
      <c r="E5" s="6" t="s">
        <v>10</v>
      </c>
      <c r="F5" s="6" t="s">
        <v>11</v>
      </c>
      <c r="G5" s="6" t="s">
        <v>12</v>
      </c>
      <c r="H5" s="6" t="s">
        <v>13</v>
      </c>
      <c r="I5" s="6" t="s">
        <v>14</v>
      </c>
      <c r="J5" s="6" t="s">
        <v>15</v>
      </c>
      <c r="K5" s="6" t="s">
        <v>16</v>
      </c>
    </row>
    <row r="6">
      <c r="A6" s="7">
        <v>0.5</v>
      </c>
      <c r="B6" s="8">
        <v>0.6</v>
      </c>
      <c r="C6" s="8">
        <v>0.3</v>
      </c>
      <c r="D6" s="8">
        <v>1.1</v>
      </c>
      <c r="E6" s="8">
        <v>-1.0</v>
      </c>
      <c r="F6" s="8">
        <v>0.1</v>
      </c>
      <c r="G6" s="8">
        <v>-1.1</v>
      </c>
      <c r="H6" s="8">
        <v>-0.7</v>
      </c>
      <c r="I6" s="8">
        <v>0.2</v>
      </c>
      <c r="J6" s="8">
        <v>0.3</v>
      </c>
      <c r="K6" s="8">
        <v>0.4</v>
      </c>
    </row>
    <row r="8">
      <c r="A8" s="5" t="s">
        <v>17</v>
      </c>
      <c r="B8" s="6" t="s">
        <v>18</v>
      </c>
      <c r="C8" s="6" t="s">
        <v>19</v>
      </c>
      <c r="D8" s="6" t="s">
        <v>20</v>
      </c>
    </row>
    <row r="9">
      <c r="A9" s="9">
        <f>1/(1+(EXP((A3*A6)+(B3*C6)+(C3*E6)-I6)))</f>
        <v>0.6248064745</v>
      </c>
      <c r="B9" s="9">
        <f>1/(1+(EXP((A3*B6)+(B3*D6)+(C3*F6)-J6)))</f>
        <v>0.2516182784</v>
      </c>
      <c r="C9" s="10">
        <f>1/(1+(EXP((A9*G6)+(B9*H6)+(D3*G6)-K6)))</f>
        <v>0.7979321307</v>
      </c>
      <c r="D9" s="11">
        <f>F3-C9</f>
        <v>-0.7979321307</v>
      </c>
    </row>
    <row r="11">
      <c r="A11" s="12" t="s">
        <v>21</v>
      </c>
      <c r="B11" s="13" t="s">
        <v>22</v>
      </c>
      <c r="C11" s="13" t="s">
        <v>23</v>
      </c>
      <c r="D11" s="14" t="s">
        <v>24</v>
      </c>
    </row>
    <row r="12">
      <c r="A12" s="11">
        <f>C9*(1-C9)*D9</f>
        <v>-0.1286557405</v>
      </c>
      <c r="B12" s="11">
        <f>D3*A9*A12</f>
        <v>-0.008038493965</v>
      </c>
      <c r="C12" s="11">
        <f>D3*B9*A12</f>
        <v>-0.003237213593</v>
      </c>
      <c r="D12" s="11">
        <f>D3*-1*A12</f>
        <v>0.01286557405</v>
      </c>
    </row>
    <row r="14">
      <c r="A14" s="12" t="s">
        <v>25</v>
      </c>
      <c r="B14" s="15" t="s">
        <v>26</v>
      </c>
    </row>
    <row r="15">
      <c r="A15" s="11">
        <f>A9*(1-A9)*A12*G6</f>
        <v>0.0331758998</v>
      </c>
      <c r="B15" s="11">
        <f>B9*(1-B9)*A12*H6</f>
        <v>0.01695870038</v>
      </c>
    </row>
    <row r="17">
      <c r="A17" s="16" t="s">
        <v>27</v>
      </c>
      <c r="B17" s="13" t="s">
        <v>28</v>
      </c>
      <c r="C17" s="13" t="s">
        <v>29</v>
      </c>
      <c r="D17" s="17" t="s">
        <v>30</v>
      </c>
      <c r="E17" s="13" t="s">
        <v>31</v>
      </c>
      <c r="F17" s="13" t="s">
        <v>32</v>
      </c>
      <c r="G17" s="13" t="s">
        <v>33</v>
      </c>
      <c r="H17" s="14" t="s">
        <v>34</v>
      </c>
    </row>
    <row r="18">
      <c r="A18" s="11">
        <f>D3*A3*A15</f>
        <v>0.002322312986</v>
      </c>
      <c r="B18" s="11">
        <f>D3*B3*A15</f>
        <v>0.002654071984</v>
      </c>
      <c r="C18" s="11">
        <f>D3*C3*A15</f>
        <v>0.002985830982</v>
      </c>
      <c r="D18" s="11">
        <f>D3*-1*A15</f>
        <v>-0.00331758998</v>
      </c>
      <c r="E18" s="11">
        <f>D3*A3*B15</f>
        <v>0.001187109026</v>
      </c>
      <c r="F18" s="11">
        <f>D3*B3*B15</f>
        <v>0.00135669603</v>
      </c>
      <c r="G18" s="11">
        <f>D3*C3*B15</f>
        <v>0.001526283034</v>
      </c>
      <c r="H18" s="11">
        <f>D3*-1*B15</f>
        <v>-0.001695870038</v>
      </c>
    </row>
    <row r="20">
      <c r="A20" s="18" t="s">
        <v>35</v>
      </c>
      <c r="B20" s="19" t="s">
        <v>36</v>
      </c>
      <c r="C20" s="19" t="s">
        <v>37</v>
      </c>
      <c r="D20" s="19" t="s">
        <v>38</v>
      </c>
      <c r="E20" s="19" t="s">
        <v>39</v>
      </c>
      <c r="F20" s="19" t="s">
        <v>40</v>
      </c>
      <c r="G20" s="20" t="s">
        <v>41</v>
      </c>
      <c r="H20" s="20" t="s">
        <v>42</v>
      </c>
      <c r="I20" s="15" t="s">
        <v>43</v>
      </c>
    </row>
    <row r="21">
      <c r="A21" s="11">
        <f>A6+A18</f>
        <v>0.502322313</v>
      </c>
      <c r="B21" s="11">
        <f>B6+E18</f>
        <v>0.601187109</v>
      </c>
      <c r="C21" s="11">
        <f>C6+B18</f>
        <v>0.302654072</v>
      </c>
      <c r="D21" s="11">
        <f>D6+F18</f>
        <v>1.101356696</v>
      </c>
      <c r="E21" s="11">
        <f>E6+C18</f>
        <v>-0.997014169</v>
      </c>
      <c r="F21" s="11">
        <f>F6+G18</f>
        <v>0.101526283</v>
      </c>
      <c r="G21" s="11">
        <f>I6+D18</f>
        <v>0.19668241</v>
      </c>
      <c r="H21" s="11">
        <f>J6+H18</f>
        <v>0.29830413</v>
      </c>
      <c r="I21" s="11">
        <f>K6+D12</f>
        <v>0.4128655741</v>
      </c>
    </row>
  </sheetData>
  <drawing r:id="rId1"/>
</worksheet>
</file>