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1415" windowHeight="5130" tabRatio="685" activeTab="5"/>
  </bookViews>
  <sheets>
    <sheet name="Bantaeng " sheetId="1" r:id="rId1"/>
    <sheet name="Barru " sheetId="2" r:id="rId2"/>
    <sheet name="Gowa " sheetId="3" r:id="rId3"/>
    <sheet name="Jeneponto " sheetId="4" r:id="rId4"/>
    <sheet name="Maros " sheetId="5" r:id="rId5"/>
    <sheet name="Takalar " sheetId="6" r:id="rId6"/>
    <sheet name="Sheet1" sheetId="7" r:id="rId7"/>
  </sheets>
  <externalReferences>
    <externalReference r:id="rId8"/>
  </externalReferences>
  <definedNames>
    <definedName name="_xlnm._FilterDatabase" localSheetId="0" hidden="1">'Bantaeng '!$A$11:$AI$38</definedName>
    <definedName name="_xlnm._FilterDatabase" localSheetId="1" hidden="1">'Barru '!$A$11:$AI$27</definedName>
    <definedName name="_xlnm._FilterDatabase" localSheetId="2" hidden="1">'Gowa '!$A$11:$AI$109</definedName>
    <definedName name="_xlnm._FilterDatabase" localSheetId="3" hidden="1">'Jeneponto '!$A$11:$AI$80</definedName>
    <definedName name="_xlnm._FilterDatabase" localSheetId="4" hidden="1">'Maros '!$A$11:$AO$39</definedName>
    <definedName name="_xlnm._FilterDatabase" localSheetId="5" hidden="1">'Takalar '!$A$11:$AI$43</definedName>
    <definedName name="_xlnm.Print_Area" localSheetId="0">'Bantaeng '!$A$1:$AI$45</definedName>
    <definedName name="_xlnm.Print_Area" localSheetId="1">'Barru '!$A$1:$AI$34</definedName>
    <definedName name="_xlnm.Print_Area" localSheetId="2">'Gowa '!$A$1:$AI$115</definedName>
    <definedName name="_xlnm.Print_Area" localSheetId="3">'Jeneponto '!$A$1:$AI$87</definedName>
    <definedName name="_xlnm.Print_Area" localSheetId="4">'Maros '!$A$1:$AO$46</definedName>
    <definedName name="_xlnm.Print_Area" localSheetId="5">'Takalar '!$A$1:$AI$50</definedName>
    <definedName name="_xlnm.Print_Titles" localSheetId="0">'Bantaeng '!$6:$9</definedName>
    <definedName name="_xlnm.Print_Titles" localSheetId="1">'Barru '!$6:$9</definedName>
    <definedName name="_xlnm.Print_Titles" localSheetId="2">'Gowa '!$6:$9</definedName>
    <definedName name="_xlnm.Print_Titles" localSheetId="3">'Jeneponto '!$6:$9</definedName>
    <definedName name="_xlnm.Print_Titles" localSheetId="4">'Maros '!$6:$9</definedName>
    <definedName name="_xlnm.Print_Titles" localSheetId="5">'Takalar '!$6:$9</definedName>
  </definedNames>
  <calcPr calcId="144525"/>
</workbook>
</file>

<file path=xl/calcChain.xml><?xml version="1.0" encoding="utf-8"?>
<calcChain xmlns="http://schemas.openxmlformats.org/spreadsheetml/2006/main">
  <c r="AF40" i="6" l="1"/>
  <c r="AF39" i="6"/>
  <c r="G107" i="3"/>
  <c r="F107" i="3"/>
  <c r="D107" i="3"/>
  <c r="C107" i="3"/>
  <c r="B107" i="3"/>
  <c r="G106" i="3"/>
  <c r="F106" i="3"/>
  <c r="D106" i="3"/>
  <c r="C106" i="3"/>
  <c r="B106" i="3"/>
  <c r="G105" i="3"/>
  <c r="F105" i="3"/>
  <c r="D105" i="3"/>
  <c r="C105" i="3"/>
  <c r="G104" i="3"/>
  <c r="F104" i="3"/>
  <c r="D104" i="3"/>
  <c r="C104" i="3"/>
  <c r="B104" i="3"/>
  <c r="G103" i="3"/>
  <c r="F103" i="3"/>
  <c r="D103" i="3"/>
  <c r="C103" i="3"/>
  <c r="B103" i="3"/>
  <c r="G102" i="3"/>
  <c r="F102" i="3"/>
  <c r="D102" i="3"/>
  <c r="C102" i="3"/>
  <c r="B102" i="3"/>
  <c r="G42" i="3"/>
  <c r="F42" i="3"/>
  <c r="C42" i="3"/>
  <c r="B42" i="3"/>
  <c r="G92" i="3"/>
  <c r="F92" i="3"/>
  <c r="D92" i="3"/>
  <c r="C92" i="3"/>
  <c r="G101" i="3"/>
  <c r="F101" i="3"/>
  <c r="G100" i="3"/>
  <c r="F100" i="3"/>
  <c r="D100" i="3"/>
  <c r="D101" i="3"/>
  <c r="G99" i="3" l="1"/>
  <c r="F99" i="3"/>
  <c r="D99" i="3"/>
  <c r="G98" i="3"/>
  <c r="F98" i="3"/>
  <c r="D98" i="3"/>
  <c r="B101" i="3"/>
  <c r="B100" i="3"/>
  <c r="B99" i="3"/>
  <c r="B98" i="3"/>
  <c r="AF97" i="3"/>
  <c r="AH43" i="6" l="1"/>
  <c r="AG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43" i="6" l="1"/>
  <c r="AN39" i="5"/>
  <c r="AM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39" i="5" l="1"/>
  <c r="AH80" i="4"/>
  <c r="AG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80" i="4" l="1"/>
  <c r="AH109" i="3"/>
  <c r="AG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AF96" i="3"/>
  <c r="AF95" i="3"/>
  <c r="AF94" i="3"/>
  <c r="AF93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1" i="3"/>
  <c r="AF50" i="3"/>
  <c r="AF49" i="3"/>
  <c r="AF48" i="3"/>
  <c r="AF47" i="3"/>
  <c r="AF46" i="3"/>
  <c r="AF45" i="3"/>
  <c r="AF44" i="3"/>
  <c r="AF43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9" i="3" l="1"/>
  <c r="AH27" i="2"/>
  <c r="AG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27" i="2" s="1"/>
  <c r="AF10" i="2"/>
  <c r="AH38" i="1" l="1"/>
  <c r="AG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38" i="1" l="1"/>
</calcChain>
</file>

<file path=xl/sharedStrings.xml><?xml version="1.0" encoding="utf-8"?>
<sst xmlns="http://schemas.openxmlformats.org/spreadsheetml/2006/main" count="2330" uniqueCount="960">
  <si>
    <t>DATA KONDISI SUMUR, MESIN POMPA, RUMAH POMPA DAN JARINGAN IRIGASI AIR TANAH</t>
  </si>
  <si>
    <t>BBWS POMPENGAN JENEBERANG</t>
  </si>
  <si>
    <t>SAMPAI DENGAN TAHUN 2017</t>
  </si>
  <si>
    <t>KABUPATEN BANTAENG</t>
  </si>
  <si>
    <t>No.</t>
  </si>
  <si>
    <t>Kode Sumur</t>
  </si>
  <si>
    <t>LOKASI</t>
  </si>
  <si>
    <t>Koordinat</t>
  </si>
  <si>
    <t>Tahun Rehab Terakhir</t>
  </si>
  <si>
    <r>
      <t xml:space="preserve">Tahun </t>
    </r>
    <r>
      <rPr>
        <sz val="9"/>
        <color theme="1"/>
        <rFont val="Arial"/>
        <family val="2"/>
      </rPr>
      <t>Pemboran</t>
    </r>
  </si>
  <si>
    <t>Kedlmn Pemboran (m)</t>
  </si>
  <si>
    <t>Debit Sumur (ltr/dtk)</t>
  </si>
  <si>
    <t>Luas Areal (Ha)</t>
  </si>
  <si>
    <t>KONDISI</t>
  </si>
  <si>
    <t>JARINGAN IRIGASI</t>
  </si>
  <si>
    <t>Fungsi</t>
  </si>
  <si>
    <t>Status</t>
  </si>
  <si>
    <t>Keterangan</t>
  </si>
  <si>
    <t>Desa/Kelurahan</t>
  </si>
  <si>
    <t>Kecamatan</t>
  </si>
  <si>
    <t>Kabupaten</t>
  </si>
  <si>
    <t>LS</t>
  </si>
  <si>
    <t>BT</t>
  </si>
  <si>
    <t>Sumur</t>
  </si>
  <si>
    <t>Mesin</t>
  </si>
  <si>
    <t>Pompa</t>
  </si>
  <si>
    <t>Rumah Pompa</t>
  </si>
  <si>
    <t>Pipa Saluran</t>
  </si>
  <si>
    <t>Box Pembagi</t>
  </si>
  <si>
    <t>Air Baku</t>
  </si>
  <si>
    <t>Irigasi</t>
  </si>
  <si>
    <t>Operasi</t>
  </si>
  <si>
    <t>Tidak Operasi</t>
  </si>
  <si>
    <t>B</t>
  </si>
  <si>
    <t>RR</t>
  </si>
  <si>
    <t>RB</t>
  </si>
  <si>
    <t>(KK)</t>
  </si>
  <si>
    <t>(Ha)</t>
  </si>
  <si>
    <t>E 22 BT</t>
  </si>
  <si>
    <t>Layoa</t>
  </si>
  <si>
    <t>Pajukukang</t>
  </si>
  <si>
    <t>Bantaeng</t>
  </si>
  <si>
    <t xml:space="preserve">  5°32'54.01"</t>
  </si>
  <si>
    <t>120° 5'25.81"</t>
  </si>
  <si>
    <t>-</t>
  </si>
  <si>
    <t>Tidak dibangun</t>
  </si>
  <si>
    <t>SDBT 75</t>
  </si>
  <si>
    <t>Baruga</t>
  </si>
  <si>
    <t xml:space="preserve">  5°34'13.75"</t>
  </si>
  <si>
    <t>120° 5'48.91"</t>
  </si>
  <si>
    <t>SDBT 97</t>
  </si>
  <si>
    <t xml:space="preserve">  5°33'47.14"</t>
  </si>
  <si>
    <t>120° 5'40.63"</t>
  </si>
  <si>
    <t>Mesin Rusak</t>
  </si>
  <si>
    <t>SDBT 148</t>
  </si>
  <si>
    <t>Papan Loe</t>
  </si>
  <si>
    <t xml:space="preserve">  5°32'34.63"</t>
  </si>
  <si>
    <t>120° 3'50.10"</t>
  </si>
  <si>
    <t>SDBT 151</t>
  </si>
  <si>
    <t xml:space="preserve">  5°33'0.30"</t>
  </si>
  <si>
    <t>120° 3'58.89"</t>
  </si>
  <si>
    <t>SDBT 152</t>
  </si>
  <si>
    <t xml:space="preserve">  5°34'15.65"</t>
  </si>
  <si>
    <t>120° 4'34.65"</t>
  </si>
  <si>
    <t>TW 3</t>
  </si>
  <si>
    <t>Nipa-Nipa</t>
  </si>
  <si>
    <t xml:space="preserve">  5°33'23.36"</t>
  </si>
  <si>
    <t>120° 1'20.27"</t>
  </si>
  <si>
    <t>TW 4</t>
  </si>
  <si>
    <t xml:space="preserve">  5°32'18.50"</t>
  </si>
  <si>
    <t>120° 1'53.85"</t>
  </si>
  <si>
    <t>TW 5</t>
  </si>
  <si>
    <t xml:space="preserve">  5°33'18.46"</t>
  </si>
  <si>
    <t>120° 4'46.31"</t>
  </si>
  <si>
    <t>TW 6</t>
  </si>
  <si>
    <t xml:space="preserve">  5°33'4.55"</t>
  </si>
  <si>
    <t>120° 5'29.61"</t>
  </si>
  <si>
    <t>Tidak Dibangun</t>
  </si>
  <si>
    <t>TW 7</t>
  </si>
  <si>
    <t xml:space="preserve">  5°33'17.27"</t>
  </si>
  <si>
    <t>120° 5'36.87"</t>
  </si>
  <si>
    <t>Sumur Rusak</t>
  </si>
  <si>
    <t>SDBT 232</t>
  </si>
  <si>
    <t xml:space="preserve">  5°33'14.55"</t>
  </si>
  <si>
    <t>120° 1'30.21"</t>
  </si>
  <si>
    <t>SDBT 233</t>
  </si>
  <si>
    <t xml:space="preserve">  5°33'27.28"</t>
  </si>
  <si>
    <t>120° 1'38.25"</t>
  </si>
  <si>
    <t>Potensi Solar Cell</t>
  </si>
  <si>
    <t>SDBT 234</t>
  </si>
  <si>
    <t xml:space="preserve">  5°33'16.95"</t>
  </si>
  <si>
    <t>120° 1'48.17"</t>
  </si>
  <si>
    <t>SDBT 235</t>
  </si>
  <si>
    <t xml:space="preserve">  5°33'34.60"</t>
  </si>
  <si>
    <t>120° 1'36.20"</t>
  </si>
  <si>
    <t>SDBT 236</t>
  </si>
  <si>
    <t xml:space="preserve">  5°33'40.99"</t>
  </si>
  <si>
    <t>120° 4'40.70"</t>
  </si>
  <si>
    <t>SDBT 237</t>
  </si>
  <si>
    <t xml:space="preserve">  5°33'30.57"</t>
  </si>
  <si>
    <t>120° 4'45.80"</t>
  </si>
  <si>
    <t>SDBT 238</t>
  </si>
  <si>
    <t xml:space="preserve">  5°32'59.08"</t>
  </si>
  <si>
    <t>120° 5'27.54"</t>
  </si>
  <si>
    <t>SDBT 239</t>
  </si>
  <si>
    <t xml:space="preserve">  5°33'17.11"</t>
  </si>
  <si>
    <t>120° 5'30.42"</t>
  </si>
  <si>
    <t>SDBT 240</t>
  </si>
  <si>
    <t xml:space="preserve">  5°33'34.15"</t>
  </si>
  <si>
    <t>120° 5'22.56"</t>
  </si>
  <si>
    <t>SDBT 241</t>
  </si>
  <si>
    <t xml:space="preserve">  5°33'30.77"</t>
  </si>
  <si>
    <t>120° 5'34.76"</t>
  </si>
  <si>
    <t>SDBT 278</t>
  </si>
  <si>
    <t xml:space="preserve">  5°33'33.35"</t>
  </si>
  <si>
    <t>120° 2'45.99"</t>
  </si>
  <si>
    <t>SDBT 279</t>
  </si>
  <si>
    <t xml:space="preserve">  5°33'0.66"</t>
  </si>
  <si>
    <t>120° 4'57.89"</t>
  </si>
  <si>
    <t>SDBT 280</t>
  </si>
  <si>
    <t xml:space="preserve">  5°33'35.98"</t>
  </si>
  <si>
    <t>120° 3'36.58"</t>
  </si>
  <si>
    <t>Tidak Berfungsi</t>
  </si>
  <si>
    <t>SDBR 434</t>
  </si>
  <si>
    <t>Biangkeke</t>
  </si>
  <si>
    <t xml:space="preserve">  5°32'28.28"</t>
  </si>
  <si>
    <t>120° 1'16.93"</t>
  </si>
  <si>
    <t>SDBT 436</t>
  </si>
  <si>
    <t xml:space="preserve">  5°32'40.25"</t>
  </si>
  <si>
    <t>120° 0'57.12"</t>
  </si>
  <si>
    <t>SDBT 442</t>
  </si>
  <si>
    <t>Pattalassang</t>
  </si>
  <si>
    <t>Tombolo</t>
  </si>
  <si>
    <t xml:space="preserve">  5°28'51.40"</t>
  </si>
  <si>
    <t>120° 3'28.60"</t>
  </si>
  <si>
    <t>Belum dibangun</t>
  </si>
  <si>
    <t>JUMLAH TOTAL</t>
  </si>
  <si>
    <t>: Baik</t>
  </si>
  <si>
    <t>: Rusak Ringan</t>
  </si>
  <si>
    <t>: Rusak Berat</t>
  </si>
  <si>
    <t>KABUPATEN BARRU</t>
  </si>
  <si>
    <t>SMBR 138</t>
  </si>
  <si>
    <t>Lipukasi</t>
  </si>
  <si>
    <t>Tanete Rilau</t>
  </si>
  <si>
    <t>Barru</t>
  </si>
  <si>
    <t>04°27'22.00"</t>
  </si>
  <si>
    <t>119°36'50.10"</t>
  </si>
  <si>
    <t>SMBR 139</t>
  </si>
  <si>
    <t xml:space="preserve">  4°27'12.39"</t>
  </si>
  <si>
    <t>119°36'59.77"</t>
  </si>
  <si>
    <t xml:space="preserve">Payau </t>
  </si>
  <si>
    <t>SMBR 140</t>
  </si>
  <si>
    <t xml:space="preserve">  4°27'32.55"</t>
  </si>
  <si>
    <t>119°36'49.44"</t>
  </si>
  <si>
    <t>SMBR 141</t>
  </si>
  <si>
    <t>Tallumpanua</t>
  </si>
  <si>
    <t xml:space="preserve">  4°29'1.22"</t>
  </si>
  <si>
    <t>119°36'58.91"</t>
  </si>
  <si>
    <t>SMBR 142</t>
  </si>
  <si>
    <t xml:space="preserve">  4°29'14.23"</t>
  </si>
  <si>
    <t>119°36'49.85"</t>
  </si>
  <si>
    <t>Mesin Hilang</t>
  </si>
  <si>
    <t>SMBR 143</t>
  </si>
  <si>
    <t>Pao-Pao</t>
  </si>
  <si>
    <t xml:space="preserve">  4°30'3.10"</t>
  </si>
  <si>
    <t>119°36'27.90"</t>
  </si>
  <si>
    <t>SMBR 144</t>
  </si>
  <si>
    <t xml:space="preserve">  4°29'56.57"</t>
  </si>
  <si>
    <t>119°36'37.15"</t>
  </si>
  <si>
    <t>SMBR 145</t>
  </si>
  <si>
    <t xml:space="preserve">  4°29'26.90"</t>
  </si>
  <si>
    <t>119°36'45.00"</t>
  </si>
  <si>
    <t>SDBR 194</t>
  </si>
  <si>
    <t>Sepee</t>
  </si>
  <si>
    <t xml:space="preserve">  4°24'14.40"</t>
  </si>
  <si>
    <t>119°39'6.60"</t>
  </si>
  <si>
    <t>SDBR 195</t>
  </si>
  <si>
    <t xml:space="preserve">  4°29'58.63"</t>
  </si>
  <si>
    <t>119°36'50.19"</t>
  </si>
  <si>
    <t>Debit Mengecil</t>
  </si>
  <si>
    <t>SDBR 196</t>
  </si>
  <si>
    <t xml:space="preserve">  4°29'8.42"</t>
  </si>
  <si>
    <t>119°37'11.98"</t>
  </si>
  <si>
    <t>SDBR 197</t>
  </si>
  <si>
    <t xml:space="preserve">  4°29'37.57"</t>
  </si>
  <si>
    <t>119°36'40.36"</t>
  </si>
  <si>
    <t>SDBR 198</t>
  </si>
  <si>
    <t xml:space="preserve">  4°30'3.20"</t>
  </si>
  <si>
    <t>119°36'19.20"</t>
  </si>
  <si>
    <t>SDBR 231</t>
  </si>
  <si>
    <t xml:space="preserve"> Takkalasi</t>
  </si>
  <si>
    <t>Balusu</t>
  </si>
  <si>
    <t xml:space="preserve">  4°19'57.15"</t>
  </si>
  <si>
    <t>119°39'32.65"</t>
  </si>
  <si>
    <t>PS 18 BR</t>
  </si>
  <si>
    <t>Lompotengah</t>
  </si>
  <si>
    <t xml:space="preserve"> Tanete Rilau</t>
  </si>
  <si>
    <t xml:space="preserve">  4°30'23.29"</t>
  </si>
  <si>
    <t>119°39'39.50"</t>
  </si>
  <si>
    <t>PS 38 BR</t>
  </si>
  <si>
    <t xml:space="preserve">  4°30'49.70"</t>
  </si>
  <si>
    <t>119°39'51.60"</t>
  </si>
  <si>
    <t>PS 39 BR</t>
  </si>
  <si>
    <t>Pekkae</t>
  </si>
  <si>
    <t xml:space="preserve">  4°26'22.40"</t>
  </si>
  <si>
    <t>119°42'55.10"</t>
  </si>
  <si>
    <t>KABUPATEN GOWA</t>
  </si>
  <si>
    <t>SMGW 14</t>
  </si>
  <si>
    <t>Jipang</t>
  </si>
  <si>
    <t>Bontonompo</t>
  </si>
  <si>
    <t>Gowa</t>
  </si>
  <si>
    <t xml:space="preserve">  5°24'15.94"</t>
  </si>
  <si>
    <t>119°25'24.61"</t>
  </si>
  <si>
    <t>SMGW 15</t>
  </si>
  <si>
    <t xml:space="preserve">  5°24'30.06"</t>
  </si>
  <si>
    <t>119°25'37.41"</t>
  </si>
  <si>
    <t>SMGW 16</t>
  </si>
  <si>
    <t xml:space="preserve">  5°25'44.75"</t>
  </si>
  <si>
    <t>119°25'49.17"</t>
  </si>
  <si>
    <t>Rusak Total</t>
  </si>
  <si>
    <t>E 3 GW</t>
  </si>
  <si>
    <t>05°19'32.23"</t>
  </si>
  <si>
    <t>119°25'35.65"</t>
  </si>
  <si>
    <t>Sumur Bantu</t>
  </si>
  <si>
    <t>TW 18</t>
  </si>
  <si>
    <t xml:space="preserve">  5°25'15.81"</t>
  </si>
  <si>
    <t>119°25'16.66"</t>
  </si>
  <si>
    <t>E 4 GW</t>
  </si>
  <si>
    <t xml:space="preserve">  5°24'19.12"</t>
  </si>
  <si>
    <t>SMGW 19</t>
  </si>
  <si>
    <t xml:space="preserve">  5°26'8.12"</t>
  </si>
  <si>
    <t>119°25'44.16"</t>
  </si>
  <si>
    <t>SMGW 20</t>
  </si>
  <si>
    <t>SMGW 21</t>
  </si>
  <si>
    <t>Manjapai</t>
  </si>
  <si>
    <t xml:space="preserve">  5°23'36.25"</t>
  </si>
  <si>
    <t>119°25'50.55"</t>
  </si>
  <si>
    <t>E 5 GW</t>
  </si>
  <si>
    <t>SMGW 23</t>
  </si>
  <si>
    <t xml:space="preserve">  5°23'23.31"</t>
  </si>
  <si>
    <t>119°25'57.98"</t>
  </si>
  <si>
    <t>SMGW 24</t>
  </si>
  <si>
    <t xml:space="preserve">  5°23'33.15"</t>
  </si>
  <si>
    <t>119°25'42.60"</t>
  </si>
  <si>
    <t>SMGW 25</t>
  </si>
  <si>
    <t xml:space="preserve">  5°23'21.98"</t>
  </si>
  <si>
    <t>119°25'34.04"</t>
  </si>
  <si>
    <t>SMGW 26</t>
  </si>
  <si>
    <t>Sengka</t>
  </si>
  <si>
    <t xml:space="preserve">  5°22'38.08"</t>
  </si>
  <si>
    <t>119°25'25.46"</t>
  </si>
  <si>
    <t>SMGW 27</t>
  </si>
  <si>
    <t xml:space="preserve">  5°22'36.91"</t>
  </si>
  <si>
    <t>119°25'47.45"</t>
  </si>
  <si>
    <t>SMGW 28</t>
  </si>
  <si>
    <t xml:space="preserve">  5°22'39.13"</t>
  </si>
  <si>
    <t>119°25'56.65"</t>
  </si>
  <si>
    <t>SMGW 29</t>
  </si>
  <si>
    <t xml:space="preserve">  5°22'51.83"</t>
  </si>
  <si>
    <t>119°26'30.92"</t>
  </si>
  <si>
    <t>SMGW 30</t>
  </si>
  <si>
    <t>Bt. Langkasa Selatan</t>
  </si>
  <si>
    <t xml:space="preserve">  5°22'36.64"</t>
  </si>
  <si>
    <t>119°26'25.29"</t>
  </si>
  <si>
    <t>SMGW 31</t>
  </si>
  <si>
    <t xml:space="preserve">  5°22'27.93"</t>
  </si>
  <si>
    <t>119°26'31.04"</t>
  </si>
  <si>
    <t>SMGW 32</t>
  </si>
  <si>
    <t xml:space="preserve">  5°22'19.87"</t>
  </si>
  <si>
    <t>119°26'35.58"</t>
  </si>
  <si>
    <t>SMGW 33</t>
  </si>
  <si>
    <t xml:space="preserve">  5°22'12.66"</t>
  </si>
  <si>
    <t>119°26'39.16"</t>
  </si>
  <si>
    <t xml:space="preserve">E 6 GW </t>
  </si>
  <si>
    <t xml:space="preserve">E 7 GW </t>
  </si>
  <si>
    <t>E 51 GW</t>
  </si>
  <si>
    <t>Maccini Baji</t>
  </si>
  <si>
    <t>Bajeng</t>
  </si>
  <si>
    <t xml:space="preserve">  5°17'41.35"</t>
  </si>
  <si>
    <t>119°27'25.09"</t>
  </si>
  <si>
    <t>SMGW 98</t>
  </si>
  <si>
    <t>Maccini  Baji</t>
  </si>
  <si>
    <t xml:space="preserve">  5°17'39.44"</t>
  </si>
  <si>
    <t>119°27'8.76"</t>
  </si>
  <si>
    <t>SMGW 99</t>
  </si>
  <si>
    <t xml:space="preserve">  5°18'2.76"</t>
  </si>
  <si>
    <t>119°27'4.54"</t>
  </si>
  <si>
    <t>SMGW 101</t>
  </si>
  <si>
    <t xml:space="preserve">  5°18'17.44"</t>
  </si>
  <si>
    <t>119°27'5.66"</t>
  </si>
  <si>
    <t>SMGW 102</t>
  </si>
  <si>
    <t xml:space="preserve">  5°17'51.08"</t>
  </si>
  <si>
    <t>119°27'7.72"</t>
  </si>
  <si>
    <t>SMGW 103</t>
  </si>
  <si>
    <t xml:space="preserve">  5°17'39.30"</t>
  </si>
  <si>
    <t>119°27'21.89"</t>
  </si>
  <si>
    <t>SMGW 104</t>
  </si>
  <si>
    <t>Pabentengan</t>
  </si>
  <si>
    <t xml:space="preserve">  5°18'10.14"</t>
  </si>
  <si>
    <t>119°29'39.26"</t>
  </si>
  <si>
    <t>SMGW 105</t>
  </si>
  <si>
    <t xml:space="preserve">  5°17'49.16"</t>
  </si>
  <si>
    <t>119°27'34.76"</t>
  </si>
  <si>
    <t>SMGW 107</t>
  </si>
  <si>
    <t xml:space="preserve">  5°18'20.36"</t>
  </si>
  <si>
    <t>119°29'49.47"</t>
  </si>
  <si>
    <t>E 60 GW</t>
  </si>
  <si>
    <t xml:space="preserve">  5°18'9.15"</t>
  </si>
  <si>
    <t>119°29'40.52"</t>
  </si>
  <si>
    <t>SMGW 110</t>
  </si>
  <si>
    <t>Panyangkalan</t>
  </si>
  <si>
    <t xml:space="preserve">  5°18'59.79"</t>
  </si>
  <si>
    <t>119°27'13.69"</t>
  </si>
  <si>
    <t>SMGW 111</t>
  </si>
  <si>
    <t xml:space="preserve">  5°18'35.21"</t>
  </si>
  <si>
    <t>119°29'35.92"</t>
  </si>
  <si>
    <t>SMGW 112</t>
  </si>
  <si>
    <t xml:space="preserve">  5°18'56.52"</t>
  </si>
  <si>
    <t>119°26'48.72"</t>
  </si>
  <si>
    <t>SMGW 114</t>
  </si>
  <si>
    <t xml:space="preserve">  5°19'15.87"</t>
  </si>
  <si>
    <t>119°27'6.88"</t>
  </si>
  <si>
    <t>SMGW 115</t>
  </si>
  <si>
    <t xml:space="preserve">  5°18'52.71"</t>
  </si>
  <si>
    <t>119°26'59.77"</t>
  </si>
  <si>
    <t>Air Bersih Solar Cell</t>
  </si>
  <si>
    <t>SMGW 118</t>
  </si>
  <si>
    <t xml:space="preserve">  5°18'52.42"</t>
  </si>
  <si>
    <t>119°26'34.07"</t>
  </si>
  <si>
    <t>SMGW 119</t>
  </si>
  <si>
    <t xml:space="preserve">  5°18'34.41"</t>
  </si>
  <si>
    <t>119°27'11.86"</t>
  </si>
  <si>
    <t>SMGW 122</t>
  </si>
  <si>
    <t xml:space="preserve">  5°19'42.20"</t>
  </si>
  <si>
    <t>119°26'30.91"</t>
  </si>
  <si>
    <t>SMGW 126</t>
  </si>
  <si>
    <t xml:space="preserve">  5°20'14.20"</t>
  </si>
  <si>
    <t>119°25'53.25"</t>
  </si>
  <si>
    <t>Ada Saluran Irigasi</t>
  </si>
  <si>
    <t>SMGW 127</t>
  </si>
  <si>
    <t xml:space="preserve">  5°19'59.99"</t>
  </si>
  <si>
    <t>119°26'12.19"</t>
  </si>
  <si>
    <t>SMGW 133</t>
  </si>
  <si>
    <t>Tanrara</t>
  </si>
  <si>
    <t xml:space="preserve">  5°23'18.04"</t>
  </si>
  <si>
    <t>119°25'2.09"</t>
  </si>
  <si>
    <t>SMGW 134</t>
  </si>
  <si>
    <t xml:space="preserve">  5°22'25.35"</t>
  </si>
  <si>
    <t>119°25'28.39"</t>
  </si>
  <si>
    <t>SMGW 137</t>
  </si>
  <si>
    <t>Tindang</t>
  </si>
  <si>
    <t xml:space="preserve">  5°23'14.27"</t>
  </si>
  <si>
    <t>119°24'5.87"</t>
  </si>
  <si>
    <t>SMGW 175</t>
  </si>
  <si>
    <t>Pabundukan</t>
  </si>
  <si>
    <t xml:space="preserve">  5°24'1.01"</t>
  </si>
  <si>
    <t>119°23'42.26"</t>
  </si>
  <si>
    <t>SMGW 176</t>
  </si>
  <si>
    <t xml:space="preserve">  5°24'17.41"</t>
  </si>
  <si>
    <t>119°23'56.96"</t>
  </si>
  <si>
    <t>E 67 GW</t>
  </si>
  <si>
    <t xml:space="preserve">  5°23'40.16"</t>
  </si>
  <si>
    <t>119°23'33.53"</t>
  </si>
  <si>
    <t>OB 14 GW</t>
  </si>
  <si>
    <t xml:space="preserve">  5°23'9.46"</t>
  </si>
  <si>
    <t>119°23'43.44"</t>
  </si>
  <si>
    <t>OB 15 GW</t>
  </si>
  <si>
    <t>OB 16 GW</t>
  </si>
  <si>
    <t>SMGW 178</t>
  </si>
  <si>
    <t xml:space="preserve">  5°23'13.17"</t>
  </si>
  <si>
    <t>119°23'28.53"</t>
  </si>
  <si>
    <t>SMGW 179</t>
  </si>
  <si>
    <t>SMGW 180</t>
  </si>
  <si>
    <t xml:space="preserve">  5°23'55.57"</t>
  </si>
  <si>
    <t>119°24'26.14"</t>
  </si>
  <si>
    <t>SMGW 182</t>
  </si>
  <si>
    <t xml:space="preserve">  5°24'7.01"</t>
  </si>
  <si>
    <t>119°24'14.10"</t>
  </si>
  <si>
    <t>SMGW 184</t>
  </si>
  <si>
    <t xml:space="preserve">  5°23'52.27"</t>
  </si>
  <si>
    <t>119°24'14.16"</t>
  </si>
  <si>
    <t>SMGW 185</t>
  </si>
  <si>
    <t xml:space="preserve">  5°23'56.18"</t>
  </si>
  <si>
    <t>119°24'42.02"</t>
  </si>
  <si>
    <t>SMGW 186</t>
  </si>
  <si>
    <t xml:space="preserve">  5°22'17.17"</t>
  </si>
  <si>
    <t>119°25'27.15"</t>
  </si>
  <si>
    <t>SMGW 187</t>
  </si>
  <si>
    <t xml:space="preserve">  5°23'31.56"</t>
  </si>
  <si>
    <t>119°24'56.56"</t>
  </si>
  <si>
    <t>SDGW 190</t>
  </si>
  <si>
    <t>Pandang-Pandang</t>
  </si>
  <si>
    <t>Somba Opu</t>
  </si>
  <si>
    <t xml:space="preserve">  5°11'50.11"</t>
  </si>
  <si>
    <t>119°26'56.16"</t>
  </si>
  <si>
    <t>SDGW 191</t>
  </si>
  <si>
    <t>Paraikatte</t>
  </si>
  <si>
    <t xml:space="preserve">  5°17'51.64"</t>
  </si>
  <si>
    <t>119°29'16.62"</t>
  </si>
  <si>
    <t>SDGW 204</t>
  </si>
  <si>
    <t xml:space="preserve">  5°18'23.57"</t>
  </si>
  <si>
    <t>119°28'18.00"</t>
  </si>
  <si>
    <t>SDGW 205</t>
  </si>
  <si>
    <t xml:space="preserve">  5°17'43.61"</t>
  </si>
  <si>
    <t>119°29'52.24"</t>
  </si>
  <si>
    <t>SDGW 206</t>
  </si>
  <si>
    <t xml:space="preserve">  5°18'24.17"</t>
  </si>
  <si>
    <t>119°29'59.59"</t>
  </si>
  <si>
    <t>SDGW 207</t>
  </si>
  <si>
    <t xml:space="preserve">  5°18'35.48"</t>
  </si>
  <si>
    <t>119°30'2.57"</t>
  </si>
  <si>
    <t>SDGW 208</t>
  </si>
  <si>
    <t>Bonto Ramba</t>
  </si>
  <si>
    <t>Pallangga</t>
  </si>
  <si>
    <t xml:space="preserve">  5°16'53.28"</t>
  </si>
  <si>
    <t>119°29'8.50"</t>
  </si>
  <si>
    <t>SDGW 210</t>
  </si>
  <si>
    <t>Kalaserena</t>
  </si>
  <si>
    <t xml:space="preserve">  5°20'54.80"</t>
  </si>
  <si>
    <t>119°27'27.77"</t>
  </si>
  <si>
    <t>SDGW 211</t>
  </si>
  <si>
    <t>Julupamai</t>
  </si>
  <si>
    <t xml:space="preserve">  5°16'41.86"</t>
  </si>
  <si>
    <t>119°29'45.58"</t>
  </si>
  <si>
    <t>SDGW 212</t>
  </si>
  <si>
    <t xml:space="preserve">  5°18'37.32"</t>
  </si>
  <si>
    <t>119°26'44.46"</t>
  </si>
  <si>
    <t>SDGW 213</t>
  </si>
  <si>
    <t xml:space="preserve">  5°20'12.13"</t>
  </si>
  <si>
    <t>119°27'22.84"</t>
  </si>
  <si>
    <t>Air Baku Swadaya</t>
  </si>
  <si>
    <t>SDGW 214</t>
  </si>
  <si>
    <t xml:space="preserve">  5°19'44.32"</t>
  </si>
  <si>
    <t>SDGW 216</t>
  </si>
  <si>
    <t>Tangkebajeng</t>
  </si>
  <si>
    <t xml:space="preserve">  5°18'44.86"</t>
  </si>
  <si>
    <t>119°26'1.45"</t>
  </si>
  <si>
    <t>SDGW 217</t>
  </si>
  <si>
    <t>Limbung</t>
  </si>
  <si>
    <t xml:space="preserve">  5°18'22.81"</t>
  </si>
  <si>
    <t>119°26'8.14"</t>
  </si>
  <si>
    <t>SDGW 218</t>
  </si>
  <si>
    <t xml:space="preserve">  5°19'7.26"</t>
  </si>
  <si>
    <t>119°25'41.65"</t>
  </si>
  <si>
    <t>SDGW 219</t>
  </si>
  <si>
    <t>Borimatangkasa</t>
  </si>
  <si>
    <t xml:space="preserve">  5°18'54.24"</t>
  </si>
  <si>
    <t>119°24'45.55"</t>
  </si>
  <si>
    <t>SDGW 220</t>
  </si>
  <si>
    <t xml:space="preserve">  5°17'28.70"</t>
  </si>
  <si>
    <t>119°25'18.40"</t>
  </si>
  <si>
    <t>SDGW 221</t>
  </si>
  <si>
    <t xml:space="preserve">  5°18'11.14"</t>
  </si>
  <si>
    <t>119°24'29.69"</t>
  </si>
  <si>
    <t>SDGW 222</t>
  </si>
  <si>
    <t xml:space="preserve">  5°17'49.15"</t>
  </si>
  <si>
    <t>119°24'32.78"</t>
  </si>
  <si>
    <t>PS 08 GW</t>
  </si>
  <si>
    <t>Barembeng</t>
  </si>
  <si>
    <t>05°20'28.81"</t>
  </si>
  <si>
    <t>119°24'10.03"</t>
  </si>
  <si>
    <t>PS 14 GW</t>
  </si>
  <si>
    <t>05°19'44.74"</t>
  </si>
  <si>
    <t>119°27'52.06"</t>
  </si>
  <si>
    <t>PS 47 GW</t>
  </si>
  <si>
    <t>Paccellekang</t>
  </si>
  <si>
    <t>05°11'45.74"</t>
  </si>
  <si>
    <t>119°32'11.08"</t>
  </si>
  <si>
    <t>PS 48 GW</t>
  </si>
  <si>
    <t>05°11'52.95"</t>
  </si>
  <si>
    <t>119°32'21.70"</t>
  </si>
  <si>
    <t>PS 49 GW</t>
  </si>
  <si>
    <t>05°11'21.34"</t>
  </si>
  <si>
    <t>119°31'29.10"</t>
  </si>
  <si>
    <t>PS 68 GW</t>
  </si>
  <si>
    <t>Buakkang</t>
  </si>
  <si>
    <t>Bungaya</t>
  </si>
  <si>
    <t>05°21'44.50"</t>
  </si>
  <si>
    <t>119°41'41.90"</t>
  </si>
  <si>
    <t>KABUPATEN JENEPONTO</t>
  </si>
  <si>
    <t>SMJP 1</t>
  </si>
  <si>
    <t>Sapanang</t>
  </si>
  <si>
    <t>Binamu</t>
  </si>
  <si>
    <t>Jeneponto</t>
  </si>
  <si>
    <t>05°39'34.76"</t>
  </si>
  <si>
    <t>119°44'03.87"</t>
  </si>
  <si>
    <t>SMJP 2</t>
  </si>
  <si>
    <t>05°39'24.60"</t>
  </si>
  <si>
    <t>119°44'10.59"</t>
  </si>
  <si>
    <t>SMJP 3</t>
  </si>
  <si>
    <t>05°39'17.48"</t>
  </si>
  <si>
    <t>119°44'12.94"</t>
  </si>
  <si>
    <t>SMJP 4</t>
  </si>
  <si>
    <t>05°39'33.41"</t>
  </si>
  <si>
    <t>119°43'46.35"</t>
  </si>
  <si>
    <t>SMJP 5</t>
  </si>
  <si>
    <t>05°39'12.37"</t>
  </si>
  <si>
    <t>119°44'15.89"</t>
  </si>
  <si>
    <t>SMJP 6</t>
  </si>
  <si>
    <t>05°39'03.65"</t>
  </si>
  <si>
    <t>119°44'17.21"</t>
  </si>
  <si>
    <t>SMJP 7</t>
  </si>
  <si>
    <t>05°38'54.96"</t>
  </si>
  <si>
    <t>119°44'22.67"</t>
  </si>
  <si>
    <t>SMJP 8</t>
  </si>
  <si>
    <t>05°38'45.53"</t>
  </si>
  <si>
    <t>119°44'19.10"</t>
  </si>
  <si>
    <t>SMJP 9</t>
  </si>
  <si>
    <t>05°38'43.93"</t>
  </si>
  <si>
    <t>119°44'10.05"</t>
  </si>
  <si>
    <t>SMJP 10</t>
  </si>
  <si>
    <t>05°39'40.53"</t>
  </si>
  <si>
    <t>119°43'53.19"</t>
  </si>
  <si>
    <t>E 21 JP</t>
  </si>
  <si>
    <t>Panaikang</t>
  </si>
  <si>
    <t>05°40'59.23"</t>
  </si>
  <si>
    <t>119°43'21.27"</t>
  </si>
  <si>
    <t>Payau</t>
  </si>
  <si>
    <t>E 24 JP</t>
  </si>
  <si>
    <t>Kalimporo</t>
  </si>
  <si>
    <t>Bangkala</t>
  </si>
  <si>
    <t>05°34'32.93"</t>
  </si>
  <si>
    <t>119°34'46.94"</t>
  </si>
  <si>
    <t>E 25 JP</t>
  </si>
  <si>
    <t>Karelayu</t>
  </si>
  <si>
    <t>Tamalatea</t>
  </si>
  <si>
    <t>05°37'08.42"</t>
  </si>
  <si>
    <t>119°41'24.22"</t>
  </si>
  <si>
    <t>E 26 JP</t>
  </si>
  <si>
    <t>Batang</t>
  </si>
  <si>
    <t>05°40'50.50"</t>
  </si>
  <si>
    <t>119°43'0.03"</t>
  </si>
  <si>
    <t>E 27 JP</t>
  </si>
  <si>
    <t>Palajau</t>
  </si>
  <si>
    <t>05°40'08.47"</t>
  </si>
  <si>
    <t>119°47'4.54"</t>
  </si>
  <si>
    <t>E 28 JP</t>
  </si>
  <si>
    <t>Turatea</t>
  </si>
  <si>
    <t>05°39'04.13"</t>
  </si>
  <si>
    <t>119°40'46.12"</t>
  </si>
  <si>
    <t>Masuk Area Sekolah</t>
  </si>
  <si>
    <t>SDJP 57</t>
  </si>
  <si>
    <t>05°40'58.53"</t>
  </si>
  <si>
    <t>119°43'05.70"</t>
  </si>
  <si>
    <t>E 57 JP</t>
  </si>
  <si>
    <t>119°43'00.03"</t>
  </si>
  <si>
    <t>E 58 JP</t>
  </si>
  <si>
    <t>Bungung Loe</t>
  </si>
  <si>
    <t>05°37'01.83"</t>
  </si>
  <si>
    <t>119°46'58.80"</t>
  </si>
  <si>
    <t>SDJP 146</t>
  </si>
  <si>
    <t>Samataring</t>
  </si>
  <si>
    <t>05°33'00.81"</t>
  </si>
  <si>
    <t>119°50'00.99"</t>
  </si>
  <si>
    <t>SDJP 147</t>
  </si>
  <si>
    <t>Bonto Lebang</t>
  </si>
  <si>
    <t>Kelara</t>
  </si>
  <si>
    <t>05°34'57.31"</t>
  </si>
  <si>
    <t>119°49'06.66"</t>
  </si>
  <si>
    <t>E 61 JP</t>
  </si>
  <si>
    <t>Tolo</t>
  </si>
  <si>
    <t>05°33'55.26"</t>
  </si>
  <si>
    <t>119°48'07.76"</t>
  </si>
  <si>
    <t>E 62 JP</t>
  </si>
  <si>
    <t>Tolo Selatan</t>
  </si>
  <si>
    <t>05°34'31.48"</t>
  </si>
  <si>
    <t>119°48'46.47"</t>
  </si>
  <si>
    <t>SDJP 201</t>
  </si>
  <si>
    <t>05°33'12.67"</t>
  </si>
  <si>
    <t>119°50'00.04"</t>
  </si>
  <si>
    <t>SDJP 202</t>
  </si>
  <si>
    <t>05°40'11.60"</t>
  </si>
  <si>
    <t>119°48'25.04"</t>
  </si>
  <si>
    <t>SDJP 203</t>
  </si>
  <si>
    <t>Borongtala</t>
  </si>
  <si>
    <t>05°40'49.21"</t>
  </si>
  <si>
    <t>119°40'41.44"</t>
  </si>
  <si>
    <t>Air Baku PEMDA</t>
  </si>
  <si>
    <t>TW 1</t>
  </si>
  <si>
    <t>05°34'03.10"</t>
  </si>
  <si>
    <t>119°47'48.73"</t>
  </si>
  <si>
    <t>TW 2</t>
  </si>
  <si>
    <t>05°34'57.71"</t>
  </si>
  <si>
    <t>119°49'34.07"</t>
  </si>
  <si>
    <t>SDJP 224</t>
  </si>
  <si>
    <t>Tolo Timur</t>
  </si>
  <si>
    <t>05°33'08.92"</t>
  </si>
  <si>
    <t>119°49'15.23"</t>
  </si>
  <si>
    <t>SDJP 225</t>
  </si>
  <si>
    <t>Bontotangnga</t>
  </si>
  <si>
    <t>05°38'13.49"</t>
  </si>
  <si>
    <t>119°41'48.58"</t>
  </si>
  <si>
    <t>TW 8</t>
  </si>
  <si>
    <t>Empoang Selatan</t>
  </si>
  <si>
    <t>Arungkeke</t>
  </si>
  <si>
    <t>05°40'16.50"</t>
  </si>
  <si>
    <t>119°46'28.52"</t>
  </si>
  <si>
    <t>Pengembangan Kota</t>
  </si>
  <si>
    <t>TW 9</t>
  </si>
  <si>
    <t>Kalumpang Loe</t>
  </si>
  <si>
    <t>05°40'33.50"</t>
  </si>
  <si>
    <t>119°46'22.98"</t>
  </si>
  <si>
    <t>SDJP 258</t>
  </si>
  <si>
    <t>05°40'36.12"</t>
  </si>
  <si>
    <t>119°42'58.46"</t>
  </si>
  <si>
    <t>SDJP 259</t>
  </si>
  <si>
    <t>Bangkala Loe</t>
  </si>
  <si>
    <t>Bontoramba</t>
  </si>
  <si>
    <t>05°36'27.50"</t>
  </si>
  <si>
    <t>119°42'53.35"</t>
  </si>
  <si>
    <t>SDJP 264</t>
  </si>
  <si>
    <t>Pattiro</t>
  </si>
  <si>
    <t>Bangkala Barat</t>
  </si>
  <si>
    <t>05°32'18.05"</t>
  </si>
  <si>
    <t>119°33'32.59"</t>
  </si>
  <si>
    <t>SDJP 268</t>
  </si>
  <si>
    <t>Tamanroya</t>
  </si>
  <si>
    <t>05°37'38.08"</t>
  </si>
  <si>
    <t>119°40'15.70"</t>
  </si>
  <si>
    <t>SDJP 269</t>
  </si>
  <si>
    <t>05°37'18.80"</t>
  </si>
  <si>
    <t>119°41'58.03"</t>
  </si>
  <si>
    <t>SDJP 269A</t>
  </si>
  <si>
    <t>05°37'29.43"</t>
  </si>
  <si>
    <t>119°41'58.04"</t>
  </si>
  <si>
    <t>SDJP 270</t>
  </si>
  <si>
    <t>05°36'33.06"</t>
  </si>
  <si>
    <t>119°42'38.74"</t>
  </si>
  <si>
    <t>SDJP 271</t>
  </si>
  <si>
    <t>Balang Baru</t>
  </si>
  <si>
    <t>Tarowang</t>
  </si>
  <si>
    <t>05°35'9.99"</t>
  </si>
  <si>
    <t>119°52'09.08"</t>
  </si>
  <si>
    <t>SDJP 272</t>
  </si>
  <si>
    <t>05°38'45.77"</t>
  </si>
  <si>
    <t>119°44'19.24"</t>
  </si>
  <si>
    <t>SDJP 273</t>
  </si>
  <si>
    <t xml:space="preserve">Balang </t>
  </si>
  <si>
    <t>05°39'24.95"</t>
  </si>
  <si>
    <t>119°43'51.85"</t>
  </si>
  <si>
    <t>SDJP 274</t>
  </si>
  <si>
    <t>05°32'53.20"</t>
  </si>
  <si>
    <t>119°32'58.58"</t>
  </si>
  <si>
    <t>SDJP 275</t>
  </si>
  <si>
    <t>Tonrokassi Timur</t>
  </si>
  <si>
    <t>05°36'31.66"</t>
  </si>
  <si>
    <t>119°39'41.01"</t>
  </si>
  <si>
    <t>SDJP 276</t>
  </si>
  <si>
    <t>Manjangloe</t>
  </si>
  <si>
    <t>05°38'46.62"</t>
  </si>
  <si>
    <t>119°41'49.98"</t>
  </si>
  <si>
    <t>SDJP 277</t>
  </si>
  <si>
    <t>Maero</t>
  </si>
  <si>
    <t>05°35'58.29"</t>
  </si>
  <si>
    <t>119°39'54.45"</t>
  </si>
  <si>
    <t>SDJP 310</t>
  </si>
  <si>
    <t>Garassikang</t>
  </si>
  <si>
    <t>05°34'48.82"</t>
  </si>
  <si>
    <t>119°32'05.53"</t>
  </si>
  <si>
    <t>SDJP 311</t>
  </si>
  <si>
    <t>05°34'15.57"</t>
  </si>
  <si>
    <t>119°51'36.14"</t>
  </si>
  <si>
    <t>SDJP 312</t>
  </si>
  <si>
    <t>Allu Tarowang</t>
  </si>
  <si>
    <t>05°36'0.93"</t>
  </si>
  <si>
    <t>119°51'17.23"</t>
  </si>
  <si>
    <t>SDJP 320</t>
  </si>
  <si>
    <t>05°36'23.41"</t>
  </si>
  <si>
    <t>119°52'07.20"</t>
  </si>
  <si>
    <t>SDJP 390</t>
  </si>
  <si>
    <t>Balang Loe</t>
  </si>
  <si>
    <t>05°35'43.86"</t>
  </si>
  <si>
    <t>119°52'35.05"</t>
  </si>
  <si>
    <t>SDJP 392</t>
  </si>
  <si>
    <t>05°35'36.45"</t>
  </si>
  <si>
    <t>119°52'56.43"</t>
  </si>
  <si>
    <t>SDJP 391</t>
  </si>
  <si>
    <t>Banri Manurung</t>
  </si>
  <si>
    <t>05°33'29.49"</t>
  </si>
  <si>
    <t>119°32'15.27"</t>
  </si>
  <si>
    <t>SDJP 393</t>
  </si>
  <si>
    <t>05°33'40.66"</t>
  </si>
  <si>
    <t>119°32'02.65"</t>
  </si>
  <si>
    <t>SDJP 394</t>
  </si>
  <si>
    <t>05°35'06.14"</t>
  </si>
  <si>
    <t>119°52'41.19"</t>
  </si>
  <si>
    <t>SDJP 395</t>
  </si>
  <si>
    <t>Barana</t>
  </si>
  <si>
    <t>05°29'13.69"</t>
  </si>
  <si>
    <t>119°32'41.52"</t>
  </si>
  <si>
    <t>SDJP 426</t>
  </si>
  <si>
    <t>05°27'23.49"</t>
  </si>
  <si>
    <t>119°30'43.53"</t>
  </si>
  <si>
    <t>SDJP 427</t>
  </si>
  <si>
    <t>05°36'04.45"</t>
  </si>
  <si>
    <t>119°52'5.83"</t>
  </si>
  <si>
    <t>SDJP 428</t>
  </si>
  <si>
    <t>05°34'35.53"</t>
  </si>
  <si>
    <t>119°51'49.63"</t>
  </si>
  <si>
    <t>SDJP 429</t>
  </si>
  <si>
    <t>05°35'20.05"</t>
  </si>
  <si>
    <t>119°52'15.62"</t>
  </si>
  <si>
    <t>PS 13 JP</t>
  </si>
  <si>
    <t>Balang Toa</t>
  </si>
  <si>
    <t>05°40'25.33"</t>
  </si>
  <si>
    <t>119°44'23.22"</t>
  </si>
  <si>
    <t>PS 17 JP</t>
  </si>
  <si>
    <t>119°40'19.24"</t>
  </si>
  <si>
    <t>PS 24 JP</t>
  </si>
  <si>
    <t>05°38'30.77"</t>
  </si>
  <si>
    <t>119°43'57.77"</t>
  </si>
  <si>
    <t>PS 28 JP</t>
  </si>
  <si>
    <t>05°36'44.50"</t>
  </si>
  <si>
    <t>119°42'20.03"</t>
  </si>
  <si>
    <t>PS 29 JP</t>
  </si>
  <si>
    <t>Balumbungan</t>
  </si>
  <si>
    <t>05°36'56.28"</t>
  </si>
  <si>
    <t>119°42'07.91"</t>
  </si>
  <si>
    <t>PS 30 JP</t>
  </si>
  <si>
    <t>Lentu</t>
  </si>
  <si>
    <t>05°37'10.83"</t>
  </si>
  <si>
    <t>119°40'53.68"</t>
  </si>
  <si>
    <t>SDJP 439</t>
  </si>
  <si>
    <t>05°38'18.50"</t>
  </si>
  <si>
    <t>119°42'49.70"</t>
  </si>
  <si>
    <t>SDJP 440</t>
  </si>
  <si>
    <t>05°36'41.95"</t>
  </si>
  <si>
    <t>119°41'42.31"</t>
  </si>
  <si>
    <t>SDJP 441</t>
  </si>
  <si>
    <t>05°33'07.84"</t>
  </si>
  <si>
    <t>119°48'55.66"</t>
  </si>
  <si>
    <t>: Rurak Ringan</t>
  </si>
  <si>
    <t>KABUPATEN MAROS</t>
  </si>
  <si>
    <t>RS</t>
  </si>
  <si>
    <t>E 01 MR</t>
  </si>
  <si>
    <t>Allaere</t>
  </si>
  <si>
    <t>Tanralili</t>
  </si>
  <si>
    <t>Maros</t>
  </si>
  <si>
    <t>05°03'45.88"</t>
  </si>
  <si>
    <t>119°36'04.55"</t>
  </si>
  <si>
    <t>E 02 MR</t>
  </si>
  <si>
    <t>05°03'35.73"</t>
  </si>
  <si>
    <t>119°35'45.51"</t>
  </si>
  <si>
    <t>SMMR 12</t>
  </si>
  <si>
    <t>Bonto Tallasa</t>
  </si>
  <si>
    <t>Simbang</t>
  </si>
  <si>
    <t>05°01'52.08"</t>
  </si>
  <si>
    <t>119°36'10.38"</t>
  </si>
  <si>
    <t>Sudah Ada Irigasi</t>
  </si>
  <si>
    <t>SMMR 36</t>
  </si>
  <si>
    <t>05°01'10.33"</t>
  </si>
  <si>
    <t>119°35'25.05"</t>
  </si>
  <si>
    <t>SMMR 37</t>
  </si>
  <si>
    <t xml:space="preserve"> 05°01'10.83"</t>
  </si>
  <si>
    <t>119°35'36.14"</t>
  </si>
  <si>
    <t>SMMR 38</t>
  </si>
  <si>
    <t>05°01'10.97"</t>
  </si>
  <si>
    <t>119°35'42.72"</t>
  </si>
  <si>
    <t>Hanya Air Baku</t>
  </si>
  <si>
    <t>SMMR 39</t>
  </si>
  <si>
    <t>05°01'05.60"</t>
  </si>
  <si>
    <t>119°35'49.29"</t>
  </si>
  <si>
    <t>SMMR 40</t>
  </si>
  <si>
    <t>05°01'18.11"</t>
  </si>
  <si>
    <t>119°35'50.41"</t>
  </si>
  <si>
    <t>Tidak Digunakan</t>
  </si>
  <si>
    <t>SMMR 41</t>
  </si>
  <si>
    <t>05°01'25.02"</t>
  </si>
  <si>
    <t>119°35'58.08"</t>
  </si>
  <si>
    <t>SMMR 120</t>
  </si>
  <si>
    <t>Bantimurung</t>
  </si>
  <si>
    <t>04°57'15.29"</t>
  </si>
  <si>
    <t>119°37'02.01"</t>
  </si>
  <si>
    <t>SMMR 123</t>
  </si>
  <si>
    <t>04°57'05.11"</t>
  </si>
  <si>
    <t>119°37'35.22"</t>
  </si>
  <si>
    <t>SMMR 124</t>
  </si>
  <si>
    <t>Pettuade</t>
  </si>
  <si>
    <t>05°00'54.95"</t>
  </si>
  <si>
    <t>119°34'40.61"</t>
  </si>
  <si>
    <t>Perluasan Kota</t>
  </si>
  <si>
    <t>E 70 MR</t>
  </si>
  <si>
    <t>Kalabbirang</t>
  </si>
  <si>
    <t>05°00'28.48"</t>
  </si>
  <si>
    <t>119°39'21.24"</t>
  </si>
  <si>
    <t>OB 23 MR</t>
  </si>
  <si>
    <t>05°00'26.93"</t>
  </si>
  <si>
    <t>119°39'19.74"</t>
  </si>
  <si>
    <t>Sumur Pantau</t>
  </si>
  <si>
    <t>OB 24 MR</t>
  </si>
  <si>
    <t>05°00'29.52"</t>
  </si>
  <si>
    <t>119°39'24.98"</t>
  </si>
  <si>
    <t>OB 25 MR</t>
  </si>
  <si>
    <t>119°39'29.19"</t>
  </si>
  <si>
    <t>SMMR 189</t>
  </si>
  <si>
    <t xml:space="preserve">Tukamasea </t>
  </si>
  <si>
    <t>04°57'43.59"</t>
  </si>
  <si>
    <t>119°38'30.35"</t>
  </si>
  <si>
    <t>E 71 MR</t>
  </si>
  <si>
    <t>04°59'00.36"</t>
  </si>
  <si>
    <t>119°39'52.59"</t>
  </si>
  <si>
    <t>OB 26 MR</t>
  </si>
  <si>
    <t>04°59'07.00"</t>
  </si>
  <si>
    <t>119°39'53.30"</t>
  </si>
  <si>
    <t>OB 27 MR</t>
  </si>
  <si>
    <t>04°59'09.58"</t>
  </si>
  <si>
    <t>119°39'53.47"</t>
  </si>
  <si>
    <t>OB 28 MR</t>
  </si>
  <si>
    <t>04°59'04.40"</t>
  </si>
  <si>
    <t>119°39'53.08"</t>
  </si>
  <si>
    <t>SDMR 215</t>
  </si>
  <si>
    <t>04°58'58.61"</t>
  </si>
  <si>
    <t>119°40'10.43"</t>
  </si>
  <si>
    <t>SDMR 227</t>
  </si>
  <si>
    <t>05°02'17.76"</t>
  </si>
  <si>
    <t>119°39'8.75"</t>
  </si>
  <si>
    <t>SDMR 228</t>
  </si>
  <si>
    <t>Leang-Leang</t>
  </si>
  <si>
    <t>04°58'23.49"</t>
  </si>
  <si>
    <t>119°39'22.55"</t>
  </si>
  <si>
    <t>PS 50 MR</t>
  </si>
  <si>
    <t>Sawaru</t>
  </si>
  <si>
    <t>Camba</t>
  </si>
  <si>
    <t>04°55'41.45"</t>
  </si>
  <si>
    <t>119°50'38.79"</t>
  </si>
  <si>
    <t>PS 51 MR</t>
  </si>
  <si>
    <t>04°55'08.97"</t>
  </si>
  <si>
    <t>119°50'50.51"</t>
  </si>
  <si>
    <t>PS 52 MR</t>
  </si>
  <si>
    <t>04°55'00.70"</t>
  </si>
  <si>
    <t>119°50'55.51"</t>
  </si>
  <si>
    <t>PS 53 MR</t>
  </si>
  <si>
    <t>05°00'34.77"</t>
  </si>
  <si>
    <t>119°39'14.16"</t>
  </si>
  <si>
    <t>KABUPATEN TAKALAR</t>
  </si>
  <si>
    <t>E 23 TK</t>
  </si>
  <si>
    <t>Maradekaya</t>
  </si>
  <si>
    <t>Patallassang</t>
  </si>
  <si>
    <t>Takalar</t>
  </si>
  <si>
    <t>05°25'27.47"</t>
  </si>
  <si>
    <t>119°27'7.60"</t>
  </si>
  <si>
    <t xml:space="preserve">Tidak Dibangun </t>
  </si>
  <si>
    <t>SDTK 58</t>
  </si>
  <si>
    <t>Lassang</t>
  </si>
  <si>
    <t>P. Bangkeng Utara</t>
  </si>
  <si>
    <t>05°19'17.45"</t>
  </si>
  <si>
    <t>119°29'0.19"</t>
  </si>
  <si>
    <t>Diambil Swasta</t>
  </si>
  <si>
    <t>E 29 TK</t>
  </si>
  <si>
    <t>05°19'34.07"</t>
  </si>
  <si>
    <t>119°29'50.64"</t>
  </si>
  <si>
    <t>SDTK 59</t>
  </si>
  <si>
    <t>119°28'44.77"</t>
  </si>
  <si>
    <t>Berfungsi</t>
  </si>
  <si>
    <t>E 53 TK</t>
  </si>
  <si>
    <t>Sombala Bella</t>
  </si>
  <si>
    <t>05°24'35.53"</t>
  </si>
  <si>
    <t>119°26'18.16"</t>
  </si>
  <si>
    <t>E 55 TK</t>
  </si>
  <si>
    <t>Bontomanai</t>
  </si>
  <si>
    <t>Mangara Bombang</t>
  </si>
  <si>
    <t>05°30'12.15"</t>
  </si>
  <si>
    <t>119°28'31.50"</t>
  </si>
  <si>
    <t>E 56 TK</t>
  </si>
  <si>
    <t>05°19'22.64"</t>
  </si>
  <si>
    <t>119°29'29.19"</t>
  </si>
  <si>
    <t>E 59 TK</t>
  </si>
  <si>
    <t>Pakkabba</t>
  </si>
  <si>
    <t>Galesong Utara</t>
  </si>
  <si>
    <t>05°14'09.89"</t>
  </si>
  <si>
    <t>119°24'00.99"</t>
  </si>
  <si>
    <t>SMTK 121</t>
  </si>
  <si>
    <t>Pa Rappunganta</t>
  </si>
  <si>
    <t>05°21'37.64"</t>
  </si>
  <si>
    <t>119°29'24.44"</t>
  </si>
  <si>
    <t>SMTK 125</t>
  </si>
  <si>
    <t>05°21'50.00"</t>
  </si>
  <si>
    <t>119°28'45.62"</t>
  </si>
  <si>
    <t>SMTK 128</t>
  </si>
  <si>
    <t>05°24'48.69"</t>
  </si>
  <si>
    <t>119°25'59.30"</t>
  </si>
  <si>
    <t>SMTK 130</t>
  </si>
  <si>
    <t>05°24'58.08"</t>
  </si>
  <si>
    <t>119°25'58.31"</t>
  </si>
  <si>
    <t>SMTK 131</t>
  </si>
  <si>
    <t>05°25'4.23"</t>
  </si>
  <si>
    <t>119°25'42.41"</t>
  </si>
  <si>
    <t>SMTK 181</t>
  </si>
  <si>
    <t xml:space="preserve">Tonasa </t>
  </si>
  <si>
    <t>Sanrobone</t>
  </si>
  <si>
    <t>05°24'31.88"</t>
  </si>
  <si>
    <t>119°24'07.35</t>
  </si>
  <si>
    <t>SMTK 183</t>
  </si>
  <si>
    <t>05°24'37.16"</t>
  </si>
  <si>
    <t>119°26'07.22"</t>
  </si>
  <si>
    <t>OB 12 TK</t>
  </si>
  <si>
    <t>05°24'48.33"</t>
  </si>
  <si>
    <t>119°25'58.49"</t>
  </si>
  <si>
    <t>OB 13 TK</t>
  </si>
  <si>
    <t>05°24'49.18"</t>
  </si>
  <si>
    <t>119°25'58.38"</t>
  </si>
  <si>
    <t>E 68 TK</t>
  </si>
  <si>
    <t>Padingin</t>
  </si>
  <si>
    <t>05°25'05.64"</t>
  </si>
  <si>
    <t>119°24'32.87"</t>
  </si>
  <si>
    <t>OB 17 TK</t>
  </si>
  <si>
    <t>05°25'06.21"</t>
  </si>
  <si>
    <t>119°24'32.23"</t>
  </si>
  <si>
    <t>OB 18 TK</t>
  </si>
  <si>
    <t>05°25'05.52"</t>
  </si>
  <si>
    <t>119°24'33.20"</t>
  </si>
  <si>
    <t>OB 19 TK</t>
  </si>
  <si>
    <t>05°25'04.98"</t>
  </si>
  <si>
    <t>119°24'33.96"</t>
  </si>
  <si>
    <t>SMTK 188</t>
  </si>
  <si>
    <t>E 69 TK</t>
  </si>
  <si>
    <t>Towata</t>
  </si>
  <si>
    <t>05°18'44.93"</t>
  </si>
  <si>
    <t>119°33'0.45"</t>
  </si>
  <si>
    <t>OB 20 TK</t>
  </si>
  <si>
    <t>05°18'41.78"</t>
  </si>
  <si>
    <t>119°32'56.79"</t>
  </si>
  <si>
    <t>OB 21 TK</t>
  </si>
  <si>
    <t>05°18'45.72"</t>
  </si>
  <si>
    <t>119°33'2.22"</t>
  </si>
  <si>
    <t>OB 22 TK</t>
  </si>
  <si>
    <t>05°18'42.77"</t>
  </si>
  <si>
    <t>119°32'58.90"</t>
  </si>
  <si>
    <t>PS 09 TK</t>
  </si>
  <si>
    <t>05°13'59.70"</t>
  </si>
  <si>
    <t>119°24'13.80"</t>
  </si>
  <si>
    <t>PS 15 TK</t>
  </si>
  <si>
    <t>Pattene</t>
  </si>
  <si>
    <t>P. Bangkeng Selatan</t>
  </si>
  <si>
    <t>05°24'45.00"</t>
  </si>
  <si>
    <t>119°28'03.40"</t>
  </si>
  <si>
    <t>PS 16 TK</t>
  </si>
  <si>
    <t>05°19'12.54"</t>
  </si>
  <si>
    <t>119°29'33.05"</t>
  </si>
  <si>
    <t>Mesin Pompa Hilang</t>
  </si>
  <si>
    <t>PS 23 TK</t>
  </si>
  <si>
    <t>Parapunganta</t>
  </si>
  <si>
    <t>05°21'48.34"</t>
  </si>
  <si>
    <t>119°28'35.55"</t>
  </si>
  <si>
    <t>8,15</t>
  </si>
  <si>
    <t>7,4</t>
  </si>
  <si>
    <t>5,4</t>
  </si>
  <si>
    <t>PS 09 GW</t>
  </si>
  <si>
    <t>11,16</t>
  </si>
  <si>
    <t>7,52</t>
  </si>
  <si>
    <t>8,81</t>
  </si>
  <si>
    <t>15,14</t>
  </si>
  <si>
    <t>9,18</t>
  </si>
  <si>
    <t>5,08</t>
  </si>
  <si>
    <t>SDGW 71</t>
  </si>
  <si>
    <t>4,07</t>
  </si>
  <si>
    <t>7,88</t>
  </si>
  <si>
    <t>4,6</t>
  </si>
  <si>
    <t>14,01</t>
  </si>
  <si>
    <t>12,04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</si>
</sst>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center"/>
    </xf>
    <xf numFmtId="2" fontId="2" fillId="0" borderId="30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/>
    <xf numFmtId="0" fontId="2" fillId="0" borderId="0" xfId="0" applyFont="1" applyFill="1"/>
    <xf numFmtId="0" fontId="2" fillId="2" borderId="0" xfId="0" applyFont="1" applyFill="1"/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7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left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/>
    </xf>
    <xf numFmtId="0" fontId="2" fillId="0" borderId="5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0" xfId="0" applyFont="1" applyFill="1"/>
    <xf numFmtId="0" fontId="2" fillId="0" borderId="35" xfId="0" applyFont="1" applyFill="1" applyBorder="1" applyAlignment="1">
      <alignment horizontal="center"/>
    </xf>
    <xf numFmtId="0" fontId="2" fillId="3" borderId="37" xfId="0" applyFont="1" applyFill="1" applyBorder="1" applyAlignment="1"/>
    <xf numFmtId="0" fontId="2" fillId="0" borderId="5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2" fontId="2" fillId="0" borderId="52" xfId="0" applyNumberFormat="1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56" xfId="0" applyFont="1" applyFill="1" applyBorder="1"/>
    <xf numFmtId="0" fontId="2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34" xfId="0" applyFont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0" fontId="2" fillId="0" borderId="52" xfId="0" applyFont="1" applyBorder="1" applyAlignment="1">
      <alignment horizontal="left"/>
    </xf>
    <xf numFmtId="0" fontId="2" fillId="0" borderId="52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6" xfId="0" applyFont="1" applyBorder="1"/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2" fontId="2" fillId="3" borderId="38" xfId="0" applyNumberFormat="1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0" fontId="2" fillId="0" borderId="44" xfId="0" applyFont="1" applyFill="1" applyBorder="1" applyAlignment="1"/>
    <xf numFmtId="2" fontId="2" fillId="0" borderId="44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2" fillId="0" borderId="30" xfId="0" applyFont="1" applyFill="1" applyBorder="1" applyAlignment="1"/>
    <xf numFmtId="2" fontId="2" fillId="0" borderId="30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4" xfId="0" applyFont="1" applyFill="1" applyBorder="1"/>
    <xf numFmtId="0" fontId="3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sasi%20Infrastruktur%20PAT%20BBWS_POMPENGAN%20%20%20JENEBERANG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AT "/>
      <sheetName val="JIAT  (2)"/>
    </sheetNames>
    <sheetDataSet>
      <sheetData sheetId="0"/>
      <sheetData sheetId="1">
        <row r="20">
          <cell r="C20" t="str">
            <v>TW 20</v>
          </cell>
          <cell r="H20" t="str">
            <v>Bontonompo</v>
          </cell>
          <cell r="J20" t="str">
            <v>05˚ 24' 02,07"</v>
          </cell>
          <cell r="K20" t="str">
            <v>119˚ 25' 24,72"</v>
          </cell>
        </row>
        <row r="21">
          <cell r="C21" t="str">
            <v>TW 21</v>
          </cell>
          <cell r="J21" t="str">
            <v>05˚ 23' 19,99"</v>
          </cell>
          <cell r="K21" t="str">
            <v>119˚ 25' 31,96"</v>
          </cell>
        </row>
        <row r="22">
          <cell r="C22" t="str">
            <v>TW 23</v>
          </cell>
          <cell r="J22" t="str">
            <v>05˚ 23' 19,99"</v>
          </cell>
          <cell r="K22" t="str">
            <v>119˚ 25' 23,17"</v>
          </cell>
        </row>
        <row r="23">
          <cell r="C23" t="str">
            <v>TW 14</v>
          </cell>
          <cell r="J23" t="str">
            <v>05˚ 23' 19,99"</v>
          </cell>
          <cell r="K23" t="str">
            <v>119˚ 25' 13,80"</v>
          </cell>
        </row>
        <row r="39">
          <cell r="C39" t="str">
            <v>SDGW 209</v>
          </cell>
          <cell r="H39" t="str">
            <v>Pallangga</v>
          </cell>
          <cell r="I39" t="str">
            <v>Julupamai</v>
          </cell>
          <cell r="J39" t="str">
            <v>05˚ 16' 41,7"</v>
          </cell>
          <cell r="K39" t="str">
            <v>119˚ 29' 45,8"</v>
          </cell>
        </row>
        <row r="43">
          <cell r="C43" t="str">
            <v>SDGW 70</v>
          </cell>
          <cell r="H43" t="str">
            <v>Bajeng</v>
          </cell>
          <cell r="I43" t="str">
            <v>Pabentengan</v>
          </cell>
          <cell r="J43" t="str">
            <v>05˚ 18' 24,2"</v>
          </cell>
          <cell r="K43" t="str">
            <v>119˚ 29' 59,8"</v>
          </cell>
        </row>
        <row r="46">
          <cell r="C46" t="str">
            <v>SMGW 106</v>
          </cell>
          <cell r="I46" t="str">
            <v>Maccini  Baji</v>
          </cell>
          <cell r="J46" t="str">
            <v>05˚ 17' 39,2"</v>
          </cell>
          <cell r="K46" t="str">
            <v>119° 27' 21,8"</v>
          </cell>
        </row>
        <row r="61">
          <cell r="C61" t="str">
            <v>E 52 GW</v>
          </cell>
          <cell r="H61" t="str">
            <v>Bajeng</v>
          </cell>
          <cell r="I61" t="str">
            <v>Pabentengan</v>
          </cell>
          <cell r="J61" t="str">
            <v>05˚ 18' 37,2"</v>
          </cell>
          <cell r="K61" t="str">
            <v>119˚ 26'  44,4"</v>
          </cell>
        </row>
        <row r="72">
          <cell r="I72" t="str">
            <v>Pabentengan</v>
          </cell>
          <cell r="J72" t="str">
            <v>05˚ 22' 20,0 "</v>
          </cell>
          <cell r="K72" t="str">
            <v>119˚ 26' 35,7"</v>
          </cell>
        </row>
        <row r="73">
          <cell r="C73" t="str">
            <v>SMGW 108</v>
          </cell>
          <cell r="I73" t="str">
            <v>Panyangkalang</v>
          </cell>
          <cell r="J73" t="str">
            <v>05˚ 23' 12,5"</v>
          </cell>
          <cell r="K73" t="str">
            <v>119˚ 26' 39,3"</v>
          </cell>
        </row>
        <row r="80">
          <cell r="C80" t="str">
            <v>SMGW 136</v>
          </cell>
          <cell r="I80" t="str">
            <v>Pabundukan</v>
          </cell>
          <cell r="J80" t="str">
            <v>05˚ 24' 17,3"</v>
          </cell>
          <cell r="K80" t="str">
            <v>119˚ 23' 57,1"</v>
          </cell>
        </row>
        <row r="104">
          <cell r="H104" t="str">
            <v>Bungaya</v>
          </cell>
          <cell r="I104" t="str">
            <v>Sapaya</v>
          </cell>
          <cell r="J104" t="str">
            <v>05˚ 19' 42,75"</v>
          </cell>
          <cell r="K104" t="str">
            <v>119˚ 27'  01,94"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48"/>
  <sheetViews>
    <sheetView view="pageBreakPreview" zoomScale="70" zoomScaleSheetLayoutView="70" workbookViewId="0">
      <selection activeCell="AI18" sqref="AI18"/>
    </sheetView>
  </sheetViews>
  <sheetFormatPr defaultRowHeight="12.75" x14ac:dyDescent="0.2"/>
  <cols>
    <col min="1" max="1" width="5" style="35" bestFit="1" customWidth="1"/>
    <col min="2" max="2" width="10.85546875" style="1" customWidth="1"/>
    <col min="3" max="3" width="20.28515625" style="35" customWidth="1"/>
    <col min="4" max="4" width="14" style="35" customWidth="1"/>
    <col min="5" max="5" width="9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hidden="1" customWidth="1"/>
    <col min="13" max="13" width="4" style="35" customWidth="1"/>
    <col min="14" max="14" width="4.42578125" style="35" bestFit="1" customWidth="1"/>
    <col min="15" max="15" width="4.5703125" style="35" customWidth="1"/>
    <col min="16" max="17" width="4.42578125" style="35" bestFit="1" customWidth="1"/>
    <col min="18" max="18" width="3.5703125" style="35" bestFit="1" customWidth="1"/>
    <col min="19" max="20" width="4.42578125" style="35" bestFit="1" customWidth="1"/>
    <col min="21" max="21" width="3.5703125" style="35" bestFit="1" customWidth="1"/>
    <col min="22" max="23" width="4.42578125" style="35" bestFit="1" customWidth="1"/>
    <col min="24" max="24" width="4" style="35" customWidth="1"/>
    <col min="25" max="26" width="4.42578125" style="35" bestFit="1" customWidth="1"/>
    <col min="27" max="27" width="4.140625" style="35" customWidth="1"/>
    <col min="28" max="28" width="4.42578125" style="35" bestFit="1" customWidth="1"/>
    <col min="29" max="29" width="3.5703125" style="35" bestFit="1" customWidth="1"/>
    <col min="30" max="30" width="4.7109375" style="35" customWidth="1"/>
    <col min="31" max="31" width="6.5703125" style="35" customWidth="1"/>
    <col min="32" max="32" width="8.42578125" style="35" customWidth="1"/>
    <col min="33" max="33" width="6.7109375" style="35" customWidth="1"/>
    <col min="34" max="34" width="6.85546875" style="35" customWidth="1"/>
    <col min="35" max="35" width="18.5703125" style="1" customWidth="1"/>
    <col min="36" max="16384" width="9.140625" style="1"/>
  </cols>
  <sheetData>
    <row r="1" spans="1:35" ht="18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</row>
    <row r="2" spans="1:35" ht="18" x14ac:dyDescent="0.2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</row>
    <row r="3" spans="1:35" ht="18" x14ac:dyDescent="0.2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 ht="18" x14ac:dyDescent="0.2">
      <c r="A4" s="119" t="s">
        <v>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</row>
    <row r="5" spans="1:35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12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8"/>
      <c r="Y6" s="139" t="s">
        <v>14</v>
      </c>
      <c r="Z6" s="117"/>
      <c r="AA6" s="117"/>
      <c r="AB6" s="117"/>
      <c r="AC6" s="117"/>
      <c r="AD6" s="140"/>
      <c r="AE6" s="120" t="s">
        <v>15</v>
      </c>
      <c r="AF6" s="120"/>
      <c r="AG6" s="120" t="s">
        <v>16</v>
      </c>
      <c r="AH6" s="120"/>
      <c r="AI6" s="126" t="s">
        <v>17</v>
      </c>
    </row>
    <row r="7" spans="1:35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13"/>
      <c r="M7" s="143" t="s">
        <v>23</v>
      </c>
      <c r="N7" s="137"/>
      <c r="O7" s="138"/>
      <c r="P7" s="143" t="s">
        <v>24</v>
      </c>
      <c r="Q7" s="137"/>
      <c r="R7" s="144"/>
      <c r="S7" s="136" t="s">
        <v>25</v>
      </c>
      <c r="T7" s="137"/>
      <c r="U7" s="138"/>
      <c r="V7" s="136" t="s">
        <v>26</v>
      </c>
      <c r="W7" s="137"/>
      <c r="X7" s="138"/>
      <c r="Y7" s="136" t="s">
        <v>27</v>
      </c>
      <c r="Z7" s="137"/>
      <c r="AA7" s="138"/>
      <c r="AB7" s="136" t="s">
        <v>28</v>
      </c>
      <c r="AC7" s="137"/>
      <c r="AD7" s="138"/>
      <c r="AE7" s="4" t="s">
        <v>29</v>
      </c>
      <c r="AF7" s="4" t="s">
        <v>30</v>
      </c>
      <c r="AG7" s="141" t="s">
        <v>31</v>
      </c>
      <c r="AH7" s="141" t="s">
        <v>32</v>
      </c>
      <c r="AI7" s="131"/>
    </row>
    <row r="8" spans="1:35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13"/>
      <c r="M8" s="5" t="s">
        <v>33</v>
      </c>
      <c r="N8" s="6" t="s">
        <v>34</v>
      </c>
      <c r="O8" s="7" t="s">
        <v>35</v>
      </c>
      <c r="P8" s="5" t="s">
        <v>33</v>
      </c>
      <c r="Q8" s="6" t="s">
        <v>34</v>
      </c>
      <c r="R8" s="7" t="s">
        <v>35</v>
      </c>
      <c r="S8" s="5" t="s">
        <v>33</v>
      </c>
      <c r="T8" s="6" t="s">
        <v>34</v>
      </c>
      <c r="U8" s="7" t="s">
        <v>35</v>
      </c>
      <c r="V8" s="5" t="s">
        <v>33</v>
      </c>
      <c r="W8" s="6" t="s">
        <v>34</v>
      </c>
      <c r="X8" s="7" t="s">
        <v>35</v>
      </c>
      <c r="Y8" s="5" t="s">
        <v>33</v>
      </c>
      <c r="Z8" s="6" t="s">
        <v>34</v>
      </c>
      <c r="AA8" s="7" t="s">
        <v>35</v>
      </c>
      <c r="AB8" s="5" t="s">
        <v>33</v>
      </c>
      <c r="AC8" s="6" t="s">
        <v>34</v>
      </c>
      <c r="AD8" s="7" t="s">
        <v>35</v>
      </c>
      <c r="AE8" s="8" t="s">
        <v>36</v>
      </c>
      <c r="AF8" s="8" t="s">
        <v>37</v>
      </c>
      <c r="AG8" s="142"/>
      <c r="AH8" s="142"/>
      <c r="AI8" s="131"/>
    </row>
    <row r="9" spans="1:35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10">
        <v>12</v>
      </c>
      <c r="N9" s="11">
        <v>13</v>
      </c>
      <c r="O9" s="12">
        <v>14</v>
      </c>
      <c r="P9" s="10">
        <v>15</v>
      </c>
      <c r="Q9" s="11">
        <v>16</v>
      </c>
      <c r="R9" s="12">
        <v>17</v>
      </c>
      <c r="S9" s="10">
        <v>18</v>
      </c>
      <c r="T9" s="11">
        <v>19</v>
      </c>
      <c r="U9" s="12">
        <v>20</v>
      </c>
      <c r="V9" s="10">
        <v>21</v>
      </c>
      <c r="W9" s="11">
        <v>22</v>
      </c>
      <c r="X9" s="12">
        <v>23</v>
      </c>
      <c r="Y9" s="10">
        <v>24</v>
      </c>
      <c r="Z9" s="11">
        <v>25</v>
      </c>
      <c r="AA9" s="12">
        <v>26</v>
      </c>
      <c r="AB9" s="10">
        <v>27</v>
      </c>
      <c r="AC9" s="11">
        <v>28</v>
      </c>
      <c r="AD9" s="12">
        <v>29</v>
      </c>
      <c r="AE9" s="9">
        <v>30</v>
      </c>
      <c r="AF9" s="9">
        <v>31</v>
      </c>
      <c r="AG9" s="9">
        <v>32</v>
      </c>
      <c r="AH9" s="9">
        <v>33</v>
      </c>
      <c r="AI9" s="13">
        <v>34</v>
      </c>
    </row>
    <row r="10" spans="1:3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6"/>
      <c r="N10" s="17"/>
      <c r="O10" s="18"/>
      <c r="P10" s="16"/>
      <c r="Q10" s="17"/>
      <c r="R10" s="18"/>
      <c r="S10" s="16"/>
      <c r="T10" s="17"/>
      <c r="U10" s="18"/>
      <c r="V10" s="16"/>
      <c r="W10" s="17"/>
      <c r="X10" s="18"/>
      <c r="Y10" s="16"/>
      <c r="Z10" s="17"/>
      <c r="AA10" s="18"/>
      <c r="AB10" s="16"/>
      <c r="AC10" s="17"/>
      <c r="AD10" s="18"/>
      <c r="AE10" s="14"/>
      <c r="AF10" s="14"/>
      <c r="AG10" s="14"/>
      <c r="AH10" s="14"/>
      <c r="AI10" s="19"/>
    </row>
    <row r="11" spans="1:35" s="28" customFormat="1" x14ac:dyDescent="0.2">
      <c r="A11" s="20">
        <v>1</v>
      </c>
      <c r="B11" s="20" t="s">
        <v>38</v>
      </c>
      <c r="C11" s="21" t="s">
        <v>39</v>
      </c>
      <c r="D11" s="22" t="s">
        <v>40</v>
      </c>
      <c r="E11" s="22" t="s">
        <v>41</v>
      </c>
      <c r="F11" s="22" t="s">
        <v>42</v>
      </c>
      <c r="G11" s="22" t="s">
        <v>43</v>
      </c>
      <c r="H11" s="22"/>
      <c r="I11" s="20">
        <v>1991</v>
      </c>
      <c r="J11" s="22">
        <v>115</v>
      </c>
      <c r="K11" s="23"/>
      <c r="L11" s="22" t="s">
        <v>44</v>
      </c>
      <c r="M11" s="24"/>
      <c r="N11" s="25"/>
      <c r="O11" s="26"/>
      <c r="P11" s="24"/>
      <c r="Q11" s="25"/>
      <c r="R11" s="26"/>
      <c r="S11" s="24"/>
      <c r="T11" s="25"/>
      <c r="U11" s="26"/>
      <c r="V11" s="24"/>
      <c r="W11" s="25"/>
      <c r="X11" s="26"/>
      <c r="Y11" s="24"/>
      <c r="Z11" s="25"/>
      <c r="AA11" s="26"/>
      <c r="AB11" s="24"/>
      <c r="AC11" s="25"/>
      <c r="AD11" s="26"/>
      <c r="AE11" s="22"/>
      <c r="AF11" s="22" t="str">
        <f>L11</f>
        <v>-</v>
      </c>
      <c r="AG11" s="22"/>
      <c r="AH11" s="22"/>
      <c r="AI11" s="27" t="s">
        <v>45</v>
      </c>
    </row>
    <row r="12" spans="1:35" s="28" customFormat="1" x14ac:dyDescent="0.2">
      <c r="A12" s="20">
        <v>2</v>
      </c>
      <c r="B12" s="20" t="s">
        <v>46</v>
      </c>
      <c r="C12" s="21" t="s">
        <v>47</v>
      </c>
      <c r="D12" s="22" t="s">
        <v>40</v>
      </c>
      <c r="E12" s="22" t="s">
        <v>41</v>
      </c>
      <c r="F12" s="22" t="s">
        <v>48</v>
      </c>
      <c r="G12" s="22" t="s">
        <v>49</v>
      </c>
      <c r="H12" s="22">
        <v>2015</v>
      </c>
      <c r="I12" s="20">
        <v>1992</v>
      </c>
      <c r="J12" s="22">
        <v>92</v>
      </c>
      <c r="K12" s="23">
        <v>10.01</v>
      </c>
      <c r="L12" s="22">
        <v>10.5</v>
      </c>
      <c r="M12" s="24">
        <v>1</v>
      </c>
      <c r="N12" s="25"/>
      <c r="O12" s="26"/>
      <c r="P12" s="24">
        <v>1</v>
      </c>
      <c r="Q12" s="25"/>
      <c r="R12" s="26"/>
      <c r="S12" s="24">
        <v>1</v>
      </c>
      <c r="T12" s="25"/>
      <c r="U12" s="26"/>
      <c r="V12" s="24">
        <v>1</v>
      </c>
      <c r="W12" s="25"/>
      <c r="X12" s="26"/>
      <c r="Y12" s="24">
        <v>1</v>
      </c>
      <c r="Z12" s="25"/>
      <c r="AA12" s="26"/>
      <c r="AB12" s="24">
        <v>1</v>
      </c>
      <c r="AC12" s="25"/>
      <c r="AD12" s="26"/>
      <c r="AE12" s="22"/>
      <c r="AF12" s="22">
        <f t="shared" ref="AF12:AF37" si="0">L12</f>
        <v>10.5</v>
      </c>
      <c r="AG12" s="22">
        <v>1</v>
      </c>
      <c r="AH12" s="22"/>
      <c r="AI12" s="27"/>
    </row>
    <row r="13" spans="1:35" s="28" customFormat="1" x14ac:dyDescent="0.2">
      <c r="A13" s="20">
        <v>3</v>
      </c>
      <c r="B13" s="20" t="s">
        <v>50</v>
      </c>
      <c r="C13" s="21" t="s">
        <v>47</v>
      </c>
      <c r="D13" s="22" t="s">
        <v>40</v>
      </c>
      <c r="E13" s="22" t="s">
        <v>41</v>
      </c>
      <c r="F13" s="22" t="s">
        <v>51</v>
      </c>
      <c r="G13" s="22" t="s">
        <v>52</v>
      </c>
      <c r="H13" s="22">
        <v>2015</v>
      </c>
      <c r="I13" s="20">
        <v>1994</v>
      </c>
      <c r="J13" s="22">
        <v>114</v>
      </c>
      <c r="K13" s="23">
        <v>10.19</v>
      </c>
      <c r="L13" s="22">
        <v>22.56</v>
      </c>
      <c r="M13" s="24">
        <v>1</v>
      </c>
      <c r="N13" s="25"/>
      <c r="O13" s="26"/>
      <c r="P13" s="24">
        <v>1</v>
      </c>
      <c r="Q13" s="25"/>
      <c r="R13" s="26"/>
      <c r="S13" s="24">
        <v>1</v>
      </c>
      <c r="T13" s="25"/>
      <c r="U13" s="26"/>
      <c r="V13" s="24">
        <v>1</v>
      </c>
      <c r="W13" s="25"/>
      <c r="X13" s="26"/>
      <c r="Y13" s="24">
        <v>1</v>
      </c>
      <c r="Z13" s="25"/>
      <c r="AA13" s="26"/>
      <c r="AB13" s="24">
        <v>1</v>
      </c>
      <c r="AC13" s="25"/>
      <c r="AD13" s="26"/>
      <c r="AE13" s="22">
        <v>5</v>
      </c>
      <c r="AF13" s="22">
        <f t="shared" si="0"/>
        <v>22.56</v>
      </c>
      <c r="AG13" s="22"/>
      <c r="AH13" s="22">
        <v>1</v>
      </c>
      <c r="AI13" s="27" t="s">
        <v>53</v>
      </c>
    </row>
    <row r="14" spans="1:35" s="28" customFormat="1" x14ac:dyDescent="0.2">
      <c r="A14" s="20">
        <v>4</v>
      </c>
      <c r="B14" s="20" t="s">
        <v>54</v>
      </c>
      <c r="C14" s="21" t="s">
        <v>55</v>
      </c>
      <c r="D14" s="22" t="s">
        <v>40</v>
      </c>
      <c r="E14" s="22" t="s">
        <v>41</v>
      </c>
      <c r="F14" s="22" t="s">
        <v>56</v>
      </c>
      <c r="G14" s="22" t="s">
        <v>57</v>
      </c>
      <c r="H14" s="22"/>
      <c r="I14" s="20">
        <v>1994</v>
      </c>
      <c r="J14" s="22">
        <v>116</v>
      </c>
      <c r="K14" s="23">
        <v>2</v>
      </c>
      <c r="L14" s="22">
        <v>27.73</v>
      </c>
      <c r="M14" s="24"/>
      <c r="N14" s="25"/>
      <c r="O14" s="26">
        <v>1</v>
      </c>
      <c r="P14" s="24"/>
      <c r="Q14" s="25">
        <v>1</v>
      </c>
      <c r="R14" s="26"/>
      <c r="S14" s="24"/>
      <c r="T14" s="25">
        <v>1</v>
      </c>
      <c r="U14" s="26"/>
      <c r="V14" s="24"/>
      <c r="W14" s="25">
        <v>1</v>
      </c>
      <c r="X14" s="26"/>
      <c r="Y14" s="24"/>
      <c r="Z14" s="25">
        <v>1</v>
      </c>
      <c r="AA14" s="26"/>
      <c r="AB14" s="24"/>
      <c r="AC14" s="25"/>
      <c r="AD14" s="26">
        <v>1</v>
      </c>
      <c r="AE14" s="22"/>
      <c r="AF14" s="22">
        <f t="shared" si="0"/>
        <v>27.73</v>
      </c>
      <c r="AG14" s="22"/>
      <c r="AH14" s="22">
        <v>1</v>
      </c>
      <c r="AI14" s="27"/>
    </row>
    <row r="15" spans="1:35" s="28" customFormat="1" x14ac:dyDescent="0.2">
      <c r="A15" s="20">
        <v>5</v>
      </c>
      <c r="B15" s="20" t="s">
        <v>58</v>
      </c>
      <c r="C15" s="21" t="s">
        <v>55</v>
      </c>
      <c r="D15" s="22" t="s">
        <v>40</v>
      </c>
      <c r="E15" s="22" t="s">
        <v>41</v>
      </c>
      <c r="F15" s="22" t="s">
        <v>59</v>
      </c>
      <c r="G15" s="22" t="s">
        <v>60</v>
      </c>
      <c r="H15" s="22">
        <v>2013</v>
      </c>
      <c r="I15" s="20">
        <v>1994</v>
      </c>
      <c r="J15" s="22">
        <v>108</v>
      </c>
      <c r="K15" s="23">
        <v>6.23</v>
      </c>
      <c r="L15" s="22">
        <v>24.1</v>
      </c>
      <c r="M15" s="24">
        <v>1</v>
      </c>
      <c r="N15" s="25"/>
      <c r="O15" s="26"/>
      <c r="P15" s="24">
        <v>1</v>
      </c>
      <c r="Q15" s="25"/>
      <c r="R15" s="26"/>
      <c r="S15" s="24">
        <v>1</v>
      </c>
      <c r="T15" s="25"/>
      <c r="U15" s="26"/>
      <c r="V15" s="24">
        <v>1</v>
      </c>
      <c r="W15" s="25"/>
      <c r="X15" s="26"/>
      <c r="Y15" s="24">
        <v>1</v>
      </c>
      <c r="Z15" s="25"/>
      <c r="AA15" s="26"/>
      <c r="AB15" s="24">
        <v>1</v>
      </c>
      <c r="AC15" s="25"/>
      <c r="AD15" s="26"/>
      <c r="AE15" s="22">
        <v>20</v>
      </c>
      <c r="AF15" s="22">
        <f t="shared" si="0"/>
        <v>24.1</v>
      </c>
      <c r="AG15" s="22">
        <v>1</v>
      </c>
      <c r="AH15" s="22"/>
      <c r="AI15" s="27"/>
    </row>
    <row r="16" spans="1:35" s="28" customFormat="1" x14ac:dyDescent="0.2">
      <c r="A16" s="20">
        <v>6</v>
      </c>
      <c r="B16" s="20" t="s">
        <v>61</v>
      </c>
      <c r="C16" s="21" t="s">
        <v>47</v>
      </c>
      <c r="D16" s="22" t="s">
        <v>40</v>
      </c>
      <c r="E16" s="22" t="s">
        <v>41</v>
      </c>
      <c r="F16" s="22" t="s">
        <v>62</v>
      </c>
      <c r="G16" s="22" t="s">
        <v>63</v>
      </c>
      <c r="H16" s="22"/>
      <c r="I16" s="20">
        <v>1994</v>
      </c>
      <c r="J16" s="22">
        <v>106</v>
      </c>
      <c r="K16" s="23">
        <v>10</v>
      </c>
      <c r="L16" s="22">
        <v>21.33</v>
      </c>
      <c r="M16" s="24">
        <v>1</v>
      </c>
      <c r="N16" s="25"/>
      <c r="O16" s="26"/>
      <c r="P16" s="24"/>
      <c r="Q16" s="25">
        <v>1</v>
      </c>
      <c r="R16" s="26"/>
      <c r="S16" s="24"/>
      <c r="T16" s="25">
        <v>1</v>
      </c>
      <c r="U16" s="26"/>
      <c r="V16" s="24"/>
      <c r="W16" s="25">
        <v>1</v>
      </c>
      <c r="X16" s="26"/>
      <c r="Y16" s="24"/>
      <c r="Z16" s="25">
        <v>1</v>
      </c>
      <c r="AA16" s="26"/>
      <c r="AB16" s="24"/>
      <c r="AC16" s="25">
        <v>1</v>
      </c>
      <c r="AD16" s="26"/>
      <c r="AE16" s="22"/>
      <c r="AF16" s="22">
        <f t="shared" si="0"/>
        <v>21.33</v>
      </c>
      <c r="AG16" s="22">
        <v>1</v>
      </c>
      <c r="AH16" s="22"/>
      <c r="AI16" s="27"/>
    </row>
    <row r="17" spans="1:35" s="28" customFormat="1" x14ac:dyDescent="0.2">
      <c r="A17" s="20">
        <v>7</v>
      </c>
      <c r="B17" s="20" t="s">
        <v>64</v>
      </c>
      <c r="C17" s="21" t="s">
        <v>65</v>
      </c>
      <c r="D17" s="22" t="s">
        <v>40</v>
      </c>
      <c r="E17" s="22" t="s">
        <v>41</v>
      </c>
      <c r="F17" s="22" t="s">
        <v>66</v>
      </c>
      <c r="G17" s="22" t="s">
        <v>67</v>
      </c>
      <c r="H17" s="22"/>
      <c r="I17" s="20">
        <v>1999</v>
      </c>
      <c r="J17" s="22">
        <v>114</v>
      </c>
      <c r="K17" s="23">
        <v>12.52</v>
      </c>
      <c r="L17" s="22">
        <v>12.25</v>
      </c>
      <c r="M17" s="24">
        <v>1</v>
      </c>
      <c r="N17" s="25"/>
      <c r="O17" s="26"/>
      <c r="P17" s="24"/>
      <c r="Q17" s="25">
        <v>1</v>
      </c>
      <c r="R17" s="26"/>
      <c r="S17" s="24"/>
      <c r="T17" s="25">
        <v>1</v>
      </c>
      <c r="U17" s="26"/>
      <c r="V17" s="24"/>
      <c r="W17" s="25">
        <v>1</v>
      </c>
      <c r="X17" s="26"/>
      <c r="Y17" s="24"/>
      <c r="Z17" s="25">
        <v>1</v>
      </c>
      <c r="AA17" s="26"/>
      <c r="AB17" s="24"/>
      <c r="AC17" s="25">
        <v>1</v>
      </c>
      <c r="AD17" s="26"/>
      <c r="AE17" s="22"/>
      <c r="AF17" s="22">
        <f t="shared" si="0"/>
        <v>12.25</v>
      </c>
      <c r="AG17" s="22">
        <v>1</v>
      </c>
      <c r="AH17" s="22"/>
      <c r="AI17" s="27"/>
    </row>
    <row r="18" spans="1:35" s="28" customFormat="1" x14ac:dyDescent="0.2">
      <c r="A18" s="20">
        <v>8</v>
      </c>
      <c r="B18" s="20" t="s">
        <v>68</v>
      </c>
      <c r="C18" s="21" t="s">
        <v>65</v>
      </c>
      <c r="D18" s="22" t="s">
        <v>40</v>
      </c>
      <c r="E18" s="22" t="s">
        <v>41</v>
      </c>
      <c r="F18" s="22" t="s">
        <v>69</v>
      </c>
      <c r="G18" s="22" t="s">
        <v>70</v>
      </c>
      <c r="H18" s="22"/>
      <c r="I18" s="20">
        <v>1999</v>
      </c>
      <c r="J18" s="22">
        <v>114</v>
      </c>
      <c r="K18" s="23">
        <v>1.5</v>
      </c>
      <c r="L18" s="22" t="s">
        <v>44</v>
      </c>
      <c r="M18" s="24"/>
      <c r="N18" s="25">
        <v>1</v>
      </c>
      <c r="O18" s="26"/>
      <c r="P18" s="24"/>
      <c r="Q18" s="25">
        <v>1</v>
      </c>
      <c r="R18" s="26"/>
      <c r="S18" s="24"/>
      <c r="T18" s="25">
        <v>1</v>
      </c>
      <c r="U18" s="26"/>
      <c r="V18" s="24"/>
      <c r="W18" s="25">
        <v>1</v>
      </c>
      <c r="X18" s="26"/>
      <c r="Y18" s="24"/>
      <c r="Z18" s="25"/>
      <c r="AA18" s="26"/>
      <c r="AB18" s="24"/>
      <c r="AC18" s="25"/>
      <c r="AD18" s="26"/>
      <c r="AE18" s="22">
        <v>10</v>
      </c>
      <c r="AF18" s="22" t="str">
        <f t="shared" si="0"/>
        <v>-</v>
      </c>
      <c r="AG18" s="22">
        <v>1</v>
      </c>
      <c r="AH18" s="22"/>
      <c r="AI18" s="27"/>
    </row>
    <row r="19" spans="1:35" s="28" customFormat="1" x14ac:dyDescent="0.2">
      <c r="A19" s="20">
        <v>9</v>
      </c>
      <c r="B19" s="20" t="s">
        <v>71</v>
      </c>
      <c r="C19" s="21" t="s">
        <v>55</v>
      </c>
      <c r="D19" s="22" t="s">
        <v>40</v>
      </c>
      <c r="E19" s="22" t="s">
        <v>41</v>
      </c>
      <c r="F19" s="22" t="s">
        <v>72</v>
      </c>
      <c r="G19" s="22" t="s">
        <v>73</v>
      </c>
      <c r="H19" s="22"/>
      <c r="I19" s="20">
        <v>1999</v>
      </c>
      <c r="J19" s="22">
        <v>112</v>
      </c>
      <c r="K19" s="23">
        <v>8.4700000000000006</v>
      </c>
      <c r="L19" s="22">
        <v>8.75</v>
      </c>
      <c r="M19" s="24">
        <v>1</v>
      </c>
      <c r="N19" s="25"/>
      <c r="O19" s="26"/>
      <c r="P19" s="24"/>
      <c r="Q19" s="25">
        <v>1</v>
      </c>
      <c r="R19" s="26"/>
      <c r="S19" s="24"/>
      <c r="T19" s="25">
        <v>1</v>
      </c>
      <c r="U19" s="26"/>
      <c r="V19" s="24"/>
      <c r="W19" s="25">
        <v>1</v>
      </c>
      <c r="X19" s="26"/>
      <c r="Y19" s="24"/>
      <c r="Z19" s="25">
        <v>1</v>
      </c>
      <c r="AA19" s="26"/>
      <c r="AB19" s="24"/>
      <c r="AC19" s="25">
        <v>1</v>
      </c>
      <c r="AD19" s="26"/>
      <c r="AE19" s="22"/>
      <c r="AF19" s="22">
        <f t="shared" si="0"/>
        <v>8.75</v>
      </c>
      <c r="AG19" s="22">
        <v>1</v>
      </c>
      <c r="AH19" s="22"/>
      <c r="AI19" s="27"/>
    </row>
    <row r="20" spans="1:35" s="28" customFormat="1" x14ac:dyDescent="0.2">
      <c r="A20" s="20">
        <v>10</v>
      </c>
      <c r="B20" s="20" t="s">
        <v>74</v>
      </c>
      <c r="C20" s="21" t="s">
        <v>39</v>
      </c>
      <c r="D20" s="22" t="s">
        <v>40</v>
      </c>
      <c r="E20" s="22" t="s">
        <v>41</v>
      </c>
      <c r="F20" s="22" t="s">
        <v>75</v>
      </c>
      <c r="G20" s="22" t="s">
        <v>76</v>
      </c>
      <c r="H20" s="22"/>
      <c r="I20" s="20">
        <v>1999</v>
      </c>
      <c r="J20" s="22">
        <v>110</v>
      </c>
      <c r="K20" s="23" t="s">
        <v>44</v>
      </c>
      <c r="L20" s="22" t="s">
        <v>44</v>
      </c>
      <c r="M20" s="24"/>
      <c r="N20" s="25"/>
      <c r="O20" s="26"/>
      <c r="P20" s="24"/>
      <c r="Q20" s="25"/>
      <c r="R20" s="26"/>
      <c r="S20" s="24"/>
      <c r="T20" s="25"/>
      <c r="U20" s="26"/>
      <c r="V20" s="24"/>
      <c r="W20" s="25"/>
      <c r="X20" s="26"/>
      <c r="Y20" s="24"/>
      <c r="Z20" s="25"/>
      <c r="AA20" s="26"/>
      <c r="AB20" s="24"/>
      <c r="AC20" s="25"/>
      <c r="AD20" s="26"/>
      <c r="AE20" s="22"/>
      <c r="AF20" s="22" t="str">
        <f t="shared" si="0"/>
        <v>-</v>
      </c>
      <c r="AG20" s="22"/>
      <c r="AH20" s="22"/>
      <c r="AI20" s="27" t="s">
        <v>77</v>
      </c>
    </row>
    <row r="21" spans="1:35" s="28" customFormat="1" x14ac:dyDescent="0.2">
      <c r="A21" s="20">
        <v>11</v>
      </c>
      <c r="B21" s="20" t="s">
        <v>78</v>
      </c>
      <c r="C21" s="21" t="s">
        <v>39</v>
      </c>
      <c r="D21" s="22" t="s">
        <v>40</v>
      </c>
      <c r="E21" s="22" t="s">
        <v>41</v>
      </c>
      <c r="F21" s="22" t="s">
        <v>79</v>
      </c>
      <c r="G21" s="22" t="s">
        <v>80</v>
      </c>
      <c r="H21" s="22"/>
      <c r="I21" s="20">
        <v>1999</v>
      </c>
      <c r="J21" s="22">
        <v>107</v>
      </c>
      <c r="K21" s="23" t="s">
        <v>44</v>
      </c>
      <c r="L21" s="22" t="s">
        <v>44</v>
      </c>
      <c r="M21" s="24"/>
      <c r="N21" s="25"/>
      <c r="O21" s="26"/>
      <c r="P21" s="24"/>
      <c r="Q21" s="25"/>
      <c r="R21" s="26"/>
      <c r="S21" s="24"/>
      <c r="T21" s="25"/>
      <c r="U21" s="26"/>
      <c r="V21" s="24"/>
      <c r="W21" s="25"/>
      <c r="X21" s="26"/>
      <c r="Y21" s="24"/>
      <c r="Z21" s="25"/>
      <c r="AA21" s="26"/>
      <c r="AB21" s="24"/>
      <c r="AC21" s="25"/>
      <c r="AD21" s="26"/>
      <c r="AE21" s="22"/>
      <c r="AF21" s="22" t="str">
        <f t="shared" si="0"/>
        <v>-</v>
      </c>
      <c r="AG21" s="22"/>
      <c r="AH21" s="22"/>
      <c r="AI21" s="27" t="s">
        <v>81</v>
      </c>
    </row>
    <row r="22" spans="1:35" s="28" customFormat="1" x14ac:dyDescent="0.2">
      <c r="A22" s="20">
        <v>12</v>
      </c>
      <c r="B22" s="20" t="s">
        <v>82</v>
      </c>
      <c r="C22" s="21" t="s">
        <v>65</v>
      </c>
      <c r="D22" s="22" t="s">
        <v>40</v>
      </c>
      <c r="E22" s="22" t="s">
        <v>41</v>
      </c>
      <c r="F22" s="22" t="s">
        <v>83</v>
      </c>
      <c r="G22" s="22" t="s">
        <v>84</v>
      </c>
      <c r="H22" s="22">
        <v>2015</v>
      </c>
      <c r="I22" s="20">
        <v>2000</v>
      </c>
      <c r="J22" s="22">
        <v>81</v>
      </c>
      <c r="K22" s="23">
        <v>10.01</v>
      </c>
      <c r="L22" s="22">
        <v>12</v>
      </c>
      <c r="M22" s="24">
        <v>1</v>
      </c>
      <c r="N22" s="25"/>
      <c r="O22" s="26"/>
      <c r="P22" s="24">
        <v>1</v>
      </c>
      <c r="Q22" s="25"/>
      <c r="R22" s="26"/>
      <c r="S22" s="24">
        <v>1</v>
      </c>
      <c r="T22" s="25"/>
      <c r="U22" s="26"/>
      <c r="V22" s="24">
        <v>1</v>
      </c>
      <c r="W22" s="25"/>
      <c r="X22" s="26"/>
      <c r="Y22" s="24">
        <v>1</v>
      </c>
      <c r="Z22" s="25"/>
      <c r="AA22" s="26"/>
      <c r="AB22" s="24">
        <v>1</v>
      </c>
      <c r="AC22" s="25"/>
      <c r="AD22" s="26"/>
      <c r="AE22" s="22"/>
      <c r="AF22" s="22">
        <f t="shared" si="0"/>
        <v>12</v>
      </c>
      <c r="AG22" s="22">
        <v>1</v>
      </c>
      <c r="AH22" s="22"/>
      <c r="AI22" s="27"/>
    </row>
    <row r="23" spans="1:35" s="28" customFormat="1" x14ac:dyDescent="0.2">
      <c r="A23" s="20">
        <v>13</v>
      </c>
      <c r="B23" s="20" t="s">
        <v>85</v>
      </c>
      <c r="C23" s="21" t="s">
        <v>40</v>
      </c>
      <c r="D23" s="22" t="s">
        <v>40</v>
      </c>
      <c r="E23" s="22" t="s">
        <v>41</v>
      </c>
      <c r="F23" s="22" t="s">
        <v>86</v>
      </c>
      <c r="G23" s="22" t="s">
        <v>87</v>
      </c>
      <c r="H23" s="22">
        <v>2013</v>
      </c>
      <c r="I23" s="20">
        <v>2000</v>
      </c>
      <c r="J23" s="22">
        <v>79</v>
      </c>
      <c r="K23" s="23">
        <v>15.14</v>
      </c>
      <c r="L23" s="22">
        <v>12</v>
      </c>
      <c r="M23" s="24">
        <v>1</v>
      </c>
      <c r="N23" s="25"/>
      <c r="O23" s="26"/>
      <c r="P23" s="24">
        <v>1</v>
      </c>
      <c r="Q23" s="25"/>
      <c r="R23" s="26"/>
      <c r="S23" s="24">
        <v>1</v>
      </c>
      <c r="T23" s="25"/>
      <c r="U23" s="26"/>
      <c r="V23" s="24">
        <v>1</v>
      </c>
      <c r="W23" s="25"/>
      <c r="X23" s="26"/>
      <c r="Y23" s="24">
        <v>1</v>
      </c>
      <c r="Z23" s="25"/>
      <c r="AA23" s="26"/>
      <c r="AB23" s="24">
        <v>1</v>
      </c>
      <c r="AC23" s="25"/>
      <c r="AD23" s="26"/>
      <c r="AE23" s="22"/>
      <c r="AF23" s="22">
        <f t="shared" si="0"/>
        <v>12</v>
      </c>
      <c r="AG23" s="22">
        <v>1</v>
      </c>
      <c r="AH23" s="22"/>
      <c r="AI23" s="27" t="s">
        <v>88</v>
      </c>
    </row>
    <row r="24" spans="1:35" s="28" customFormat="1" x14ac:dyDescent="0.2">
      <c r="A24" s="20">
        <v>14</v>
      </c>
      <c r="B24" s="20" t="s">
        <v>89</v>
      </c>
      <c r="C24" s="21" t="s">
        <v>65</v>
      </c>
      <c r="D24" s="22" t="s">
        <v>40</v>
      </c>
      <c r="E24" s="22" t="s">
        <v>41</v>
      </c>
      <c r="F24" s="22" t="s">
        <v>90</v>
      </c>
      <c r="G24" s="22" t="s">
        <v>91</v>
      </c>
      <c r="H24" s="22"/>
      <c r="I24" s="20">
        <v>2000</v>
      </c>
      <c r="J24" s="22">
        <v>90</v>
      </c>
      <c r="K24" s="23">
        <v>3.1</v>
      </c>
      <c r="L24" s="22">
        <v>8</v>
      </c>
      <c r="M24" s="24"/>
      <c r="N24" s="25"/>
      <c r="O24" s="26">
        <v>1</v>
      </c>
      <c r="P24" s="24">
        <v>1</v>
      </c>
      <c r="Q24" s="25"/>
      <c r="R24" s="26"/>
      <c r="S24" s="24">
        <v>1</v>
      </c>
      <c r="T24" s="25"/>
      <c r="U24" s="26"/>
      <c r="V24" s="24"/>
      <c r="W24" s="25">
        <v>1</v>
      </c>
      <c r="X24" s="26"/>
      <c r="Y24" s="24"/>
      <c r="Z24" s="25"/>
      <c r="AA24" s="26">
        <v>1</v>
      </c>
      <c r="AB24" s="24"/>
      <c r="AC24" s="25"/>
      <c r="AD24" s="26">
        <v>1</v>
      </c>
      <c r="AE24" s="22">
        <v>12</v>
      </c>
      <c r="AF24" s="22">
        <f t="shared" si="0"/>
        <v>8</v>
      </c>
      <c r="AG24" s="22">
        <v>1</v>
      </c>
      <c r="AH24" s="22"/>
      <c r="AI24" s="27" t="s">
        <v>29</v>
      </c>
    </row>
    <row r="25" spans="1:35" s="28" customFormat="1" x14ac:dyDescent="0.2">
      <c r="A25" s="20">
        <v>15</v>
      </c>
      <c r="B25" s="20" t="s">
        <v>92</v>
      </c>
      <c r="C25" s="21" t="s">
        <v>65</v>
      </c>
      <c r="D25" s="22" t="s">
        <v>40</v>
      </c>
      <c r="E25" s="22" t="s">
        <v>41</v>
      </c>
      <c r="F25" s="22" t="s">
        <v>93</v>
      </c>
      <c r="G25" s="22" t="s">
        <v>94</v>
      </c>
      <c r="H25" s="22">
        <v>2013</v>
      </c>
      <c r="I25" s="20">
        <v>2000</v>
      </c>
      <c r="J25" s="22">
        <v>81</v>
      </c>
      <c r="K25" s="23">
        <v>10.19</v>
      </c>
      <c r="L25" s="22">
        <v>12</v>
      </c>
      <c r="M25" s="24">
        <v>1</v>
      </c>
      <c r="N25" s="25"/>
      <c r="O25" s="26"/>
      <c r="P25" s="24">
        <v>1</v>
      </c>
      <c r="Q25" s="25"/>
      <c r="R25" s="26"/>
      <c r="S25" s="24">
        <v>1</v>
      </c>
      <c r="T25" s="25"/>
      <c r="U25" s="26"/>
      <c r="V25" s="24">
        <v>1</v>
      </c>
      <c r="W25" s="25"/>
      <c r="X25" s="26"/>
      <c r="Y25" s="24">
        <v>1</v>
      </c>
      <c r="Z25" s="25"/>
      <c r="AA25" s="26"/>
      <c r="AB25" s="24">
        <v>1</v>
      </c>
      <c r="AC25" s="25"/>
      <c r="AD25" s="26"/>
      <c r="AE25" s="22"/>
      <c r="AF25" s="22">
        <f t="shared" si="0"/>
        <v>12</v>
      </c>
      <c r="AG25" s="22">
        <v>1</v>
      </c>
      <c r="AH25" s="22"/>
      <c r="AI25" s="27" t="s">
        <v>88</v>
      </c>
    </row>
    <row r="26" spans="1:35" s="28" customFormat="1" x14ac:dyDescent="0.2">
      <c r="A26" s="20">
        <v>16</v>
      </c>
      <c r="B26" s="20" t="s">
        <v>95</v>
      </c>
      <c r="C26" s="21" t="s">
        <v>55</v>
      </c>
      <c r="D26" s="22" t="s">
        <v>40</v>
      </c>
      <c r="E26" s="22" t="s">
        <v>41</v>
      </c>
      <c r="F26" s="22" t="s">
        <v>96</v>
      </c>
      <c r="G26" s="22" t="s">
        <v>97</v>
      </c>
      <c r="H26" s="22"/>
      <c r="I26" s="20">
        <v>2000</v>
      </c>
      <c r="J26" s="22">
        <v>81</v>
      </c>
      <c r="K26" s="23">
        <v>4.07</v>
      </c>
      <c r="L26" s="22">
        <v>12</v>
      </c>
      <c r="M26" s="24">
        <v>1</v>
      </c>
      <c r="N26" s="25"/>
      <c r="O26" s="26"/>
      <c r="P26" s="24"/>
      <c r="Q26" s="25">
        <v>1</v>
      </c>
      <c r="R26" s="26"/>
      <c r="S26" s="24"/>
      <c r="T26" s="25">
        <v>1</v>
      </c>
      <c r="U26" s="26"/>
      <c r="V26" s="24"/>
      <c r="W26" s="25">
        <v>1</v>
      </c>
      <c r="X26" s="26"/>
      <c r="Y26" s="24"/>
      <c r="Z26" s="25"/>
      <c r="AA26" s="26">
        <v>1</v>
      </c>
      <c r="AB26" s="24"/>
      <c r="AC26" s="25"/>
      <c r="AD26" s="26">
        <v>1</v>
      </c>
      <c r="AE26" s="22"/>
      <c r="AF26" s="22">
        <f t="shared" si="0"/>
        <v>12</v>
      </c>
      <c r="AG26" s="22">
        <v>1</v>
      </c>
      <c r="AH26" s="22"/>
      <c r="AI26" s="27"/>
    </row>
    <row r="27" spans="1:35" s="28" customFormat="1" x14ac:dyDescent="0.2">
      <c r="A27" s="20">
        <v>17</v>
      </c>
      <c r="B27" s="20" t="s">
        <v>98</v>
      </c>
      <c r="C27" s="21" t="s">
        <v>55</v>
      </c>
      <c r="D27" s="22" t="s">
        <v>40</v>
      </c>
      <c r="E27" s="22" t="s">
        <v>41</v>
      </c>
      <c r="F27" s="22" t="s">
        <v>99</v>
      </c>
      <c r="G27" s="22" t="s">
        <v>100</v>
      </c>
      <c r="H27" s="22">
        <v>2013</v>
      </c>
      <c r="I27" s="20">
        <v>2000</v>
      </c>
      <c r="J27" s="22">
        <v>90</v>
      </c>
      <c r="K27" s="23">
        <v>10.19</v>
      </c>
      <c r="L27" s="22">
        <v>8.75</v>
      </c>
      <c r="M27" s="24">
        <v>1</v>
      </c>
      <c r="N27" s="25"/>
      <c r="O27" s="26"/>
      <c r="P27" s="24">
        <v>1</v>
      </c>
      <c r="Q27" s="25"/>
      <c r="R27" s="26"/>
      <c r="S27" s="24">
        <v>1</v>
      </c>
      <c r="T27" s="25"/>
      <c r="U27" s="26"/>
      <c r="V27" s="24">
        <v>1</v>
      </c>
      <c r="W27" s="25"/>
      <c r="X27" s="26"/>
      <c r="Y27" s="24"/>
      <c r="Z27" s="25">
        <v>1</v>
      </c>
      <c r="AA27" s="26"/>
      <c r="AB27" s="24"/>
      <c r="AC27" s="25">
        <v>1</v>
      </c>
      <c r="AD27" s="26"/>
      <c r="AE27" s="22"/>
      <c r="AF27" s="22">
        <f t="shared" si="0"/>
        <v>8.75</v>
      </c>
      <c r="AG27" s="22">
        <v>1</v>
      </c>
      <c r="AH27" s="22"/>
      <c r="AI27" s="27"/>
    </row>
    <row r="28" spans="1:35" s="28" customFormat="1" x14ac:dyDescent="0.2">
      <c r="A28" s="20">
        <v>18</v>
      </c>
      <c r="B28" s="20" t="s">
        <v>101</v>
      </c>
      <c r="C28" s="21" t="s">
        <v>39</v>
      </c>
      <c r="D28" s="22" t="s">
        <v>40</v>
      </c>
      <c r="E28" s="22" t="s">
        <v>41</v>
      </c>
      <c r="F28" s="22" t="s">
        <v>102</v>
      </c>
      <c r="G28" s="22" t="s">
        <v>103</v>
      </c>
      <c r="H28" s="22"/>
      <c r="I28" s="20">
        <v>2000</v>
      </c>
      <c r="J28" s="22">
        <v>100</v>
      </c>
      <c r="K28" s="23">
        <v>7.52</v>
      </c>
      <c r="L28" s="22">
        <v>12</v>
      </c>
      <c r="M28" s="24">
        <v>1</v>
      </c>
      <c r="N28" s="25"/>
      <c r="O28" s="26"/>
      <c r="P28" s="24"/>
      <c r="Q28" s="25">
        <v>1</v>
      </c>
      <c r="R28" s="26"/>
      <c r="S28" s="24"/>
      <c r="T28" s="25">
        <v>1</v>
      </c>
      <c r="U28" s="26"/>
      <c r="V28" s="24"/>
      <c r="W28" s="25">
        <v>1</v>
      </c>
      <c r="X28" s="26"/>
      <c r="Y28" s="24"/>
      <c r="Z28" s="25"/>
      <c r="AA28" s="26">
        <v>1</v>
      </c>
      <c r="AB28" s="24"/>
      <c r="AC28" s="25"/>
      <c r="AD28" s="26">
        <v>1</v>
      </c>
      <c r="AE28" s="22"/>
      <c r="AF28" s="22">
        <f t="shared" si="0"/>
        <v>12</v>
      </c>
      <c r="AG28" s="22">
        <v>1</v>
      </c>
      <c r="AH28" s="22"/>
      <c r="AI28" s="27"/>
    </row>
    <row r="29" spans="1:35" s="28" customFormat="1" x14ac:dyDescent="0.2">
      <c r="A29" s="20">
        <v>19</v>
      </c>
      <c r="B29" s="20" t="s">
        <v>104</v>
      </c>
      <c r="C29" s="21" t="s">
        <v>39</v>
      </c>
      <c r="D29" s="22" t="s">
        <v>40</v>
      </c>
      <c r="E29" s="22" t="s">
        <v>41</v>
      </c>
      <c r="F29" s="22" t="s">
        <v>105</v>
      </c>
      <c r="G29" s="22" t="s">
        <v>106</v>
      </c>
      <c r="H29" s="22"/>
      <c r="I29" s="20">
        <v>2000</v>
      </c>
      <c r="J29" s="22">
        <v>90</v>
      </c>
      <c r="K29" s="23">
        <v>8.15</v>
      </c>
      <c r="L29" s="22">
        <v>12</v>
      </c>
      <c r="M29" s="24"/>
      <c r="N29" s="25"/>
      <c r="O29" s="26">
        <v>1</v>
      </c>
      <c r="P29" s="24"/>
      <c r="Q29" s="25">
        <v>1</v>
      </c>
      <c r="R29" s="26"/>
      <c r="S29" s="24"/>
      <c r="T29" s="25">
        <v>1</v>
      </c>
      <c r="U29" s="26"/>
      <c r="V29" s="24"/>
      <c r="W29" s="25">
        <v>1</v>
      </c>
      <c r="X29" s="26"/>
      <c r="Y29" s="24">
        <v>1</v>
      </c>
      <c r="Z29" s="25"/>
      <c r="AA29" s="26"/>
      <c r="AB29" s="24"/>
      <c r="AC29" s="25">
        <v>1</v>
      </c>
      <c r="AD29" s="26"/>
      <c r="AE29" s="22">
        <v>11</v>
      </c>
      <c r="AF29" s="22">
        <f t="shared" si="0"/>
        <v>12</v>
      </c>
      <c r="AG29" s="22"/>
      <c r="AH29" s="22"/>
      <c r="AI29" s="27" t="s">
        <v>88</v>
      </c>
    </row>
    <row r="30" spans="1:35" s="28" customFormat="1" x14ac:dyDescent="0.2">
      <c r="A30" s="20">
        <v>20</v>
      </c>
      <c r="B30" s="20" t="s">
        <v>107</v>
      </c>
      <c r="C30" s="21" t="s">
        <v>47</v>
      </c>
      <c r="D30" s="22" t="s">
        <v>40</v>
      </c>
      <c r="E30" s="22" t="s">
        <v>41</v>
      </c>
      <c r="F30" s="22" t="s">
        <v>108</v>
      </c>
      <c r="G30" s="22" t="s">
        <v>109</v>
      </c>
      <c r="H30" s="22">
        <v>2013</v>
      </c>
      <c r="I30" s="20">
        <v>2000</v>
      </c>
      <c r="J30" s="22">
        <v>78</v>
      </c>
      <c r="K30" s="23">
        <v>10.19</v>
      </c>
      <c r="L30" s="22">
        <v>12</v>
      </c>
      <c r="M30" s="24">
        <v>1</v>
      </c>
      <c r="N30" s="25"/>
      <c r="O30" s="26"/>
      <c r="P30" s="24">
        <v>1</v>
      </c>
      <c r="Q30" s="25"/>
      <c r="R30" s="26"/>
      <c r="S30" s="24">
        <v>1</v>
      </c>
      <c r="T30" s="25"/>
      <c r="U30" s="26"/>
      <c r="V30" s="24">
        <v>1</v>
      </c>
      <c r="W30" s="25"/>
      <c r="X30" s="26"/>
      <c r="Y30" s="24">
        <v>1</v>
      </c>
      <c r="Z30" s="25"/>
      <c r="AA30" s="26"/>
      <c r="AB30" s="24">
        <v>1</v>
      </c>
      <c r="AC30" s="25"/>
      <c r="AD30" s="26"/>
      <c r="AE30" s="22"/>
      <c r="AF30" s="22">
        <f t="shared" si="0"/>
        <v>12</v>
      </c>
      <c r="AG30" s="22">
        <v>1</v>
      </c>
      <c r="AH30" s="22"/>
      <c r="AI30" s="27" t="s">
        <v>88</v>
      </c>
    </row>
    <row r="31" spans="1:35" s="28" customFormat="1" x14ac:dyDescent="0.2">
      <c r="A31" s="20">
        <v>21</v>
      </c>
      <c r="B31" s="20" t="s">
        <v>110</v>
      </c>
      <c r="C31" s="21" t="s">
        <v>47</v>
      </c>
      <c r="D31" s="22" t="s">
        <v>40</v>
      </c>
      <c r="E31" s="22" t="s">
        <v>41</v>
      </c>
      <c r="F31" s="22" t="s">
        <v>111</v>
      </c>
      <c r="G31" s="22" t="s">
        <v>112</v>
      </c>
      <c r="H31" s="22">
        <v>2013</v>
      </c>
      <c r="I31" s="20">
        <v>2000</v>
      </c>
      <c r="J31" s="22">
        <v>90</v>
      </c>
      <c r="K31" s="23">
        <v>12.11</v>
      </c>
      <c r="L31" s="22">
        <v>10.25</v>
      </c>
      <c r="M31" s="24">
        <v>1</v>
      </c>
      <c r="N31" s="25"/>
      <c r="O31" s="26"/>
      <c r="P31" s="24">
        <v>1</v>
      </c>
      <c r="Q31" s="25"/>
      <c r="R31" s="26"/>
      <c r="S31" s="24">
        <v>1</v>
      </c>
      <c r="T31" s="25"/>
      <c r="U31" s="26"/>
      <c r="V31" s="24">
        <v>1</v>
      </c>
      <c r="W31" s="25"/>
      <c r="X31" s="26"/>
      <c r="Y31" s="24">
        <v>1</v>
      </c>
      <c r="Z31" s="25"/>
      <c r="AA31" s="26"/>
      <c r="AB31" s="24">
        <v>1</v>
      </c>
      <c r="AC31" s="25"/>
      <c r="AD31" s="26"/>
      <c r="AE31" s="22"/>
      <c r="AF31" s="22">
        <f t="shared" si="0"/>
        <v>10.25</v>
      </c>
      <c r="AG31" s="22">
        <v>1</v>
      </c>
      <c r="AH31" s="22"/>
      <c r="AI31" s="27"/>
    </row>
    <row r="32" spans="1:35" s="28" customFormat="1" x14ac:dyDescent="0.2">
      <c r="A32" s="20">
        <v>22</v>
      </c>
      <c r="B32" s="20" t="s">
        <v>113</v>
      </c>
      <c r="C32" s="21" t="s">
        <v>55</v>
      </c>
      <c r="D32" s="22" t="s">
        <v>40</v>
      </c>
      <c r="E32" s="22" t="s">
        <v>41</v>
      </c>
      <c r="F32" s="22" t="s">
        <v>114</v>
      </c>
      <c r="G32" s="22" t="s">
        <v>115</v>
      </c>
      <c r="H32" s="22"/>
      <c r="I32" s="20">
        <v>2006</v>
      </c>
      <c r="J32" s="22">
        <v>110</v>
      </c>
      <c r="K32" s="23">
        <v>10</v>
      </c>
      <c r="L32" s="22">
        <v>10</v>
      </c>
      <c r="M32" s="24">
        <v>1</v>
      </c>
      <c r="N32" s="25"/>
      <c r="O32" s="26"/>
      <c r="P32" s="24"/>
      <c r="Q32" s="25">
        <v>1</v>
      </c>
      <c r="R32" s="26"/>
      <c r="S32" s="24"/>
      <c r="T32" s="25">
        <v>1</v>
      </c>
      <c r="U32" s="26"/>
      <c r="V32" s="24"/>
      <c r="W32" s="25">
        <v>1</v>
      </c>
      <c r="X32" s="26"/>
      <c r="Y32" s="24"/>
      <c r="Z32" s="25"/>
      <c r="AA32" s="26">
        <v>1</v>
      </c>
      <c r="AB32" s="24"/>
      <c r="AC32" s="25"/>
      <c r="AD32" s="26">
        <v>1</v>
      </c>
      <c r="AE32" s="22"/>
      <c r="AF32" s="22">
        <f t="shared" si="0"/>
        <v>10</v>
      </c>
      <c r="AG32" s="22">
        <v>1</v>
      </c>
      <c r="AH32" s="22"/>
      <c r="AI32" s="27"/>
    </row>
    <row r="33" spans="1:35" s="28" customFormat="1" x14ac:dyDescent="0.2">
      <c r="A33" s="20">
        <v>23</v>
      </c>
      <c r="B33" s="20" t="s">
        <v>116</v>
      </c>
      <c r="C33" s="21" t="s">
        <v>39</v>
      </c>
      <c r="D33" s="22" t="s">
        <v>40</v>
      </c>
      <c r="E33" s="22" t="s">
        <v>41</v>
      </c>
      <c r="F33" s="22" t="s">
        <v>117</v>
      </c>
      <c r="G33" s="22" t="s">
        <v>118</v>
      </c>
      <c r="H33" s="22">
        <v>2015</v>
      </c>
      <c r="I33" s="20">
        <v>2006</v>
      </c>
      <c r="J33" s="22">
        <v>110</v>
      </c>
      <c r="K33" s="23">
        <v>11</v>
      </c>
      <c r="L33" s="22">
        <v>13</v>
      </c>
      <c r="M33" s="24">
        <v>1</v>
      </c>
      <c r="N33" s="25"/>
      <c r="O33" s="26"/>
      <c r="P33" s="24">
        <v>1</v>
      </c>
      <c r="Q33" s="25"/>
      <c r="R33" s="26"/>
      <c r="S33" s="24">
        <v>1</v>
      </c>
      <c r="T33" s="25"/>
      <c r="U33" s="26"/>
      <c r="V33" s="24">
        <v>1</v>
      </c>
      <c r="W33" s="25"/>
      <c r="X33" s="26"/>
      <c r="Y33" s="24">
        <v>1</v>
      </c>
      <c r="Z33" s="25"/>
      <c r="AA33" s="26"/>
      <c r="AB33" s="24">
        <v>1</v>
      </c>
      <c r="AC33" s="25"/>
      <c r="AD33" s="26"/>
      <c r="AE33" s="22"/>
      <c r="AF33" s="22">
        <f t="shared" si="0"/>
        <v>13</v>
      </c>
      <c r="AG33" s="22">
        <v>1</v>
      </c>
      <c r="AH33" s="22"/>
      <c r="AI33" s="27"/>
    </row>
    <row r="34" spans="1:35" s="29" customFormat="1" x14ac:dyDescent="0.2">
      <c r="A34" s="20">
        <v>24</v>
      </c>
      <c r="B34" s="20" t="s">
        <v>119</v>
      </c>
      <c r="C34" s="21" t="s">
        <v>55</v>
      </c>
      <c r="D34" s="22" t="s">
        <v>40</v>
      </c>
      <c r="E34" s="22" t="s">
        <v>41</v>
      </c>
      <c r="F34" s="22" t="s">
        <v>120</v>
      </c>
      <c r="G34" s="22" t="s">
        <v>121</v>
      </c>
      <c r="H34" s="22"/>
      <c r="I34" s="20">
        <v>2006</v>
      </c>
      <c r="J34" s="22">
        <v>110</v>
      </c>
      <c r="K34" s="23">
        <v>12</v>
      </c>
      <c r="L34" s="22">
        <v>10</v>
      </c>
      <c r="M34" s="24">
        <v>1</v>
      </c>
      <c r="N34" s="25"/>
      <c r="O34" s="26"/>
      <c r="P34" s="24"/>
      <c r="Q34" s="25"/>
      <c r="R34" s="26">
        <v>1</v>
      </c>
      <c r="S34" s="24"/>
      <c r="T34" s="25"/>
      <c r="U34" s="26">
        <v>1</v>
      </c>
      <c r="V34" s="24"/>
      <c r="W34" s="25">
        <v>1</v>
      </c>
      <c r="X34" s="26"/>
      <c r="Y34" s="24"/>
      <c r="Z34" s="25">
        <v>1</v>
      </c>
      <c r="AA34" s="26"/>
      <c r="AB34" s="24"/>
      <c r="AC34" s="25"/>
      <c r="AD34" s="26">
        <v>1</v>
      </c>
      <c r="AE34" s="22"/>
      <c r="AF34" s="22">
        <f t="shared" si="0"/>
        <v>10</v>
      </c>
      <c r="AG34" s="22"/>
      <c r="AH34" s="22">
        <v>1</v>
      </c>
      <c r="AI34" s="27" t="s">
        <v>122</v>
      </c>
    </row>
    <row r="35" spans="1:35" s="28" customFormat="1" x14ac:dyDescent="0.2">
      <c r="A35" s="20">
        <v>25</v>
      </c>
      <c r="B35" s="20" t="s">
        <v>123</v>
      </c>
      <c r="C35" s="21" t="s">
        <v>124</v>
      </c>
      <c r="D35" s="22" t="s">
        <v>40</v>
      </c>
      <c r="E35" s="22" t="s">
        <v>41</v>
      </c>
      <c r="F35" s="22" t="s">
        <v>125</v>
      </c>
      <c r="G35" s="22" t="s">
        <v>126</v>
      </c>
      <c r="H35" s="22"/>
      <c r="I35" s="20">
        <v>2016</v>
      </c>
      <c r="J35" s="22">
        <v>102</v>
      </c>
      <c r="K35" s="23">
        <v>8</v>
      </c>
      <c r="L35" s="22"/>
      <c r="M35" s="24">
        <v>1</v>
      </c>
      <c r="N35" s="25"/>
      <c r="O35" s="26"/>
      <c r="P35" s="24"/>
      <c r="Q35" s="25"/>
      <c r="R35" s="26"/>
      <c r="S35" s="24"/>
      <c r="T35" s="25"/>
      <c r="U35" s="26"/>
      <c r="V35" s="24"/>
      <c r="W35" s="25"/>
      <c r="X35" s="26"/>
      <c r="Y35" s="24"/>
      <c r="Z35" s="25"/>
      <c r="AA35" s="26"/>
      <c r="AB35" s="24"/>
      <c r="AC35" s="25"/>
      <c r="AD35" s="26"/>
      <c r="AE35" s="22"/>
      <c r="AF35" s="22">
        <f t="shared" si="0"/>
        <v>0</v>
      </c>
      <c r="AG35" s="22"/>
      <c r="AH35" s="22"/>
      <c r="AI35" s="27" t="s">
        <v>88</v>
      </c>
    </row>
    <row r="36" spans="1:35" s="28" customFormat="1" x14ac:dyDescent="0.2">
      <c r="A36" s="20">
        <v>26</v>
      </c>
      <c r="B36" s="20" t="s">
        <v>127</v>
      </c>
      <c r="C36" s="21" t="s">
        <v>124</v>
      </c>
      <c r="D36" s="22" t="s">
        <v>40</v>
      </c>
      <c r="E36" s="22" t="s">
        <v>41</v>
      </c>
      <c r="F36" s="22" t="s">
        <v>128</v>
      </c>
      <c r="G36" s="22" t="s">
        <v>129</v>
      </c>
      <c r="H36" s="22"/>
      <c r="I36" s="20">
        <v>2016</v>
      </c>
      <c r="J36" s="22">
        <v>102</v>
      </c>
      <c r="K36" s="23">
        <v>8</v>
      </c>
      <c r="L36" s="22"/>
      <c r="M36" s="24">
        <v>1</v>
      </c>
      <c r="N36" s="25"/>
      <c r="O36" s="26"/>
      <c r="P36" s="24"/>
      <c r="Q36" s="25"/>
      <c r="R36" s="26"/>
      <c r="S36" s="24"/>
      <c r="T36" s="25"/>
      <c r="U36" s="26"/>
      <c r="V36" s="24"/>
      <c r="W36" s="25"/>
      <c r="X36" s="26"/>
      <c r="Y36" s="24"/>
      <c r="Z36" s="25"/>
      <c r="AA36" s="26"/>
      <c r="AB36" s="24"/>
      <c r="AC36" s="25"/>
      <c r="AD36" s="26"/>
      <c r="AE36" s="22"/>
      <c r="AF36" s="22">
        <f t="shared" si="0"/>
        <v>0</v>
      </c>
      <c r="AG36" s="22"/>
      <c r="AH36" s="22"/>
      <c r="AI36" s="27" t="s">
        <v>88</v>
      </c>
    </row>
    <row r="37" spans="1:35" s="28" customFormat="1" ht="13.5" thickBot="1" x14ac:dyDescent="0.25">
      <c r="A37" s="20">
        <v>27</v>
      </c>
      <c r="B37" s="20" t="s">
        <v>130</v>
      </c>
      <c r="C37" s="21" t="s">
        <v>131</v>
      </c>
      <c r="D37" s="22" t="s">
        <v>132</v>
      </c>
      <c r="E37" s="22" t="s">
        <v>41</v>
      </c>
      <c r="F37" s="22" t="s">
        <v>133</v>
      </c>
      <c r="G37" s="22" t="s">
        <v>134</v>
      </c>
      <c r="H37" s="22"/>
      <c r="I37" s="20">
        <v>2016</v>
      </c>
      <c r="J37" s="22">
        <v>102</v>
      </c>
      <c r="K37" s="23">
        <v>3</v>
      </c>
      <c r="L37" s="22"/>
      <c r="M37" s="24">
        <v>1</v>
      </c>
      <c r="N37" s="25"/>
      <c r="O37" s="26"/>
      <c r="P37" s="24"/>
      <c r="Q37" s="25"/>
      <c r="R37" s="26"/>
      <c r="S37" s="24"/>
      <c r="T37" s="25"/>
      <c r="U37" s="26"/>
      <c r="V37" s="24"/>
      <c r="W37" s="25"/>
      <c r="X37" s="26"/>
      <c r="Y37" s="24"/>
      <c r="Z37" s="25"/>
      <c r="AA37" s="26"/>
      <c r="AB37" s="24"/>
      <c r="AC37" s="25"/>
      <c r="AD37" s="26"/>
      <c r="AE37" s="22"/>
      <c r="AF37" s="22">
        <f t="shared" si="0"/>
        <v>0</v>
      </c>
      <c r="AG37" s="22"/>
      <c r="AH37" s="22"/>
      <c r="AI37" s="27" t="s">
        <v>135</v>
      </c>
    </row>
    <row r="38" spans="1:35" s="28" customFormat="1" ht="13.5" thickBot="1" x14ac:dyDescent="0.25">
      <c r="A38" s="132" t="s">
        <v>136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4"/>
      <c r="L38" s="30">
        <f t="shared" ref="L38:AE38" si="1">SUM(L11:L37)</f>
        <v>271.22000000000003</v>
      </c>
      <c r="M38" s="31">
        <f t="shared" si="1"/>
        <v>20</v>
      </c>
      <c r="N38" s="32">
        <f t="shared" si="1"/>
        <v>1</v>
      </c>
      <c r="O38" s="33">
        <f t="shared" si="1"/>
        <v>3</v>
      </c>
      <c r="P38" s="31">
        <f t="shared" si="1"/>
        <v>11</v>
      </c>
      <c r="Q38" s="32">
        <f t="shared" si="1"/>
        <v>9</v>
      </c>
      <c r="R38" s="33">
        <f t="shared" si="1"/>
        <v>1</v>
      </c>
      <c r="S38" s="31">
        <f t="shared" si="1"/>
        <v>11</v>
      </c>
      <c r="T38" s="32">
        <f t="shared" si="1"/>
        <v>9</v>
      </c>
      <c r="U38" s="33">
        <f t="shared" si="1"/>
        <v>1</v>
      </c>
      <c r="V38" s="31">
        <f t="shared" si="1"/>
        <v>10</v>
      </c>
      <c r="W38" s="32">
        <f t="shared" si="1"/>
        <v>11</v>
      </c>
      <c r="X38" s="33">
        <f t="shared" si="1"/>
        <v>0</v>
      </c>
      <c r="Y38" s="31">
        <f t="shared" si="1"/>
        <v>10</v>
      </c>
      <c r="Z38" s="32">
        <f t="shared" si="1"/>
        <v>6</v>
      </c>
      <c r="AA38" s="33">
        <f t="shared" si="1"/>
        <v>4</v>
      </c>
      <c r="AB38" s="31">
        <f t="shared" si="1"/>
        <v>9</v>
      </c>
      <c r="AC38" s="32">
        <f t="shared" si="1"/>
        <v>5</v>
      </c>
      <c r="AD38" s="33">
        <f t="shared" si="1"/>
        <v>6</v>
      </c>
      <c r="AE38" s="33">
        <f t="shared" si="1"/>
        <v>58</v>
      </c>
      <c r="AF38" s="30">
        <f>SUM(AF11:AF37)</f>
        <v>271.22000000000003</v>
      </c>
      <c r="AG38" s="30">
        <f>SUM(AG11:AG37)</f>
        <v>17</v>
      </c>
      <c r="AH38" s="30">
        <f>SUM(AH11:AH37)</f>
        <v>3</v>
      </c>
      <c r="AI38" s="34"/>
    </row>
    <row r="40" spans="1:35" ht="15.75" x14ac:dyDescent="0.25">
      <c r="A40" s="135" t="s">
        <v>17</v>
      </c>
      <c r="B40" s="135"/>
      <c r="C40" s="135"/>
      <c r="X40" s="37"/>
      <c r="Y40" s="37"/>
      <c r="Z40" s="38"/>
      <c r="AA40" s="38"/>
      <c r="AB40" s="38"/>
      <c r="AC40" s="38"/>
    </row>
    <row r="41" spans="1:35" ht="15.75" x14ac:dyDescent="0.25">
      <c r="X41" s="37"/>
      <c r="Y41" s="37"/>
      <c r="Z41" s="38"/>
      <c r="AA41" s="38"/>
      <c r="AB41" s="38"/>
      <c r="AC41" s="38"/>
    </row>
    <row r="42" spans="1:35" ht="15" x14ac:dyDescent="0.2">
      <c r="A42" s="39" t="s">
        <v>33</v>
      </c>
      <c r="B42" s="1" t="s">
        <v>137</v>
      </c>
      <c r="X42" s="37"/>
      <c r="Y42" s="37"/>
      <c r="Z42" s="37"/>
      <c r="AA42" s="37"/>
      <c r="AB42" s="37"/>
      <c r="AC42" s="37"/>
    </row>
    <row r="43" spans="1:35" ht="15" x14ac:dyDescent="0.2">
      <c r="A43" s="39" t="s">
        <v>34</v>
      </c>
      <c r="B43" s="1" t="s">
        <v>138</v>
      </c>
      <c r="X43" s="37"/>
      <c r="Y43" s="37"/>
      <c r="Z43" s="37"/>
      <c r="AA43" s="37"/>
      <c r="AB43" s="37"/>
      <c r="AC43" s="37"/>
    </row>
    <row r="44" spans="1:35" ht="15" x14ac:dyDescent="0.2">
      <c r="A44" s="39" t="s">
        <v>35</v>
      </c>
      <c r="B44" s="1" t="s">
        <v>139</v>
      </c>
      <c r="X44" s="37"/>
      <c r="Y44" s="37"/>
      <c r="Z44" s="37"/>
      <c r="AA44" s="37"/>
      <c r="AB44" s="37"/>
      <c r="AC44" s="37"/>
    </row>
    <row r="45" spans="1:35" ht="15" x14ac:dyDescent="0.2">
      <c r="X45" s="37"/>
      <c r="Y45" s="37"/>
      <c r="Z45" s="37"/>
      <c r="AA45" s="37"/>
      <c r="AB45" s="37"/>
      <c r="AC45" s="37"/>
    </row>
    <row r="46" spans="1:35" ht="15" x14ac:dyDescent="0.2">
      <c r="X46" s="37"/>
      <c r="Y46" s="37"/>
      <c r="Z46" s="37"/>
      <c r="AA46" s="37"/>
      <c r="AB46" s="37"/>
      <c r="AC46" s="37"/>
    </row>
    <row r="47" spans="1:35" ht="15.75" x14ac:dyDescent="0.25">
      <c r="A47" s="1"/>
      <c r="X47" s="37"/>
      <c r="Y47" s="38"/>
      <c r="Z47" s="38"/>
      <c r="AA47" s="40"/>
      <c r="AB47" s="38"/>
      <c r="AC47" s="38"/>
    </row>
    <row r="48" spans="1:35" s="35" customFormat="1" ht="15.75" x14ac:dyDescent="0.25">
      <c r="B48" s="1"/>
      <c r="J48" s="36"/>
      <c r="K48" s="36"/>
      <c r="L48" s="36"/>
      <c r="X48" s="37"/>
      <c r="Y48" s="38"/>
      <c r="Z48" s="38"/>
      <c r="AA48" s="38"/>
      <c r="AB48" s="38"/>
      <c r="AC48" s="38"/>
      <c r="AI48" s="1"/>
    </row>
  </sheetData>
  <autoFilter ref="A11:AI38"/>
  <mergeCells count="33">
    <mergeCell ref="V7:X7"/>
    <mergeCell ref="AG7:AG8"/>
    <mergeCell ref="AH7:AH8"/>
    <mergeCell ref="M7:O7"/>
    <mergeCell ref="P7:R7"/>
    <mergeCell ref="S7:U7"/>
    <mergeCell ref="AG6:AH6"/>
    <mergeCell ref="Y7:AA7"/>
    <mergeCell ref="AB7:AD7"/>
    <mergeCell ref="Y6:AD6"/>
    <mergeCell ref="AE6:AF6"/>
    <mergeCell ref="D7:D8"/>
    <mergeCell ref="L6:L8"/>
    <mergeCell ref="F7:F8"/>
    <mergeCell ref="A38:K38"/>
    <mergeCell ref="A40:C40"/>
    <mergeCell ref="J6:J8"/>
    <mergeCell ref="E7:E8"/>
    <mergeCell ref="K6:K8"/>
    <mergeCell ref="G7:G8"/>
    <mergeCell ref="M6:X6"/>
    <mergeCell ref="A1:AI1"/>
    <mergeCell ref="A2:AI2"/>
    <mergeCell ref="A3:AI3"/>
    <mergeCell ref="A4:AI4"/>
    <mergeCell ref="A6:A8"/>
    <mergeCell ref="B6:B8"/>
    <mergeCell ref="C6:E6"/>
    <mergeCell ref="F6:G6"/>
    <mergeCell ref="H6:H8"/>
    <mergeCell ref="I6:I8"/>
    <mergeCell ref="AI6:AI8"/>
    <mergeCell ref="C7:C8"/>
  </mergeCells>
  <printOptions horizontalCentered="1"/>
  <pageMargins left="0.27559055118110237" right="0.19685039370078741" top="0.62992125984251968" bottom="0.43307086614173229" header="0.35433070866141736" footer="0.31496062992125984"/>
  <pageSetup paperSize="5" scale="72" orientation="landscape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37"/>
  <sheetViews>
    <sheetView view="pageBreakPreview" zoomScale="70" zoomScaleSheetLayoutView="70" workbookViewId="0">
      <selection activeCell="R17" sqref="R17"/>
    </sheetView>
  </sheetViews>
  <sheetFormatPr defaultRowHeight="12.75" x14ac:dyDescent="0.2"/>
  <cols>
    <col min="1" max="1" width="5" style="35" bestFit="1" customWidth="1"/>
    <col min="2" max="2" width="10.42578125" style="1" customWidth="1"/>
    <col min="3" max="3" width="13.7109375" style="35" customWidth="1"/>
    <col min="4" max="4" width="12.28515625" style="35" customWidth="1"/>
    <col min="5" max="5" width="8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customWidth="1"/>
    <col min="13" max="13" width="4.42578125" style="35" bestFit="1" customWidth="1"/>
    <col min="14" max="14" width="4" style="35" customWidth="1"/>
    <col min="15" max="15" width="4.5703125" style="35" customWidth="1"/>
    <col min="16" max="17" width="4.42578125" style="35" bestFit="1" customWidth="1"/>
    <col min="18" max="18" width="3.5703125" style="35" bestFit="1" customWidth="1"/>
    <col min="19" max="20" width="4.42578125" style="35" bestFit="1" customWidth="1"/>
    <col min="21" max="21" width="3.5703125" style="35" bestFit="1" customWidth="1"/>
    <col min="22" max="23" width="4.42578125" style="35" bestFit="1" customWidth="1"/>
    <col min="24" max="24" width="3.5703125" style="35" bestFit="1" customWidth="1"/>
    <col min="25" max="26" width="4.42578125" style="35" bestFit="1" customWidth="1"/>
    <col min="27" max="27" width="3.5703125" style="35" bestFit="1" customWidth="1"/>
    <col min="28" max="28" width="4.42578125" style="35" bestFit="1" customWidth="1"/>
    <col min="29" max="29" width="3.5703125" style="35" bestFit="1" customWidth="1"/>
    <col min="30" max="30" width="4.42578125" style="35" bestFit="1" customWidth="1"/>
    <col min="31" max="31" width="8.140625" style="35" bestFit="1" customWidth="1"/>
    <col min="32" max="32" width="6" style="35" bestFit="1" customWidth="1"/>
    <col min="33" max="33" width="6.7109375" style="35" customWidth="1"/>
    <col min="34" max="34" width="6.85546875" style="35" customWidth="1"/>
    <col min="35" max="35" width="18.5703125" style="1" customWidth="1"/>
    <col min="36" max="16384" width="9.140625" style="1"/>
  </cols>
  <sheetData>
    <row r="1" spans="1:35" x14ac:dyDescent="0.2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</row>
    <row r="2" spans="1:35" x14ac:dyDescent="0.2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</row>
    <row r="3" spans="1:35" x14ac:dyDescent="0.2">
      <c r="A3" s="145" t="s">
        <v>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35" x14ac:dyDescent="0.2">
      <c r="A4" s="145" t="s">
        <v>140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</row>
    <row r="5" spans="1:35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12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8"/>
      <c r="Y6" s="139" t="s">
        <v>14</v>
      </c>
      <c r="Z6" s="117"/>
      <c r="AA6" s="117"/>
      <c r="AB6" s="117"/>
      <c r="AC6" s="117"/>
      <c r="AD6" s="140"/>
      <c r="AE6" s="120" t="s">
        <v>15</v>
      </c>
      <c r="AF6" s="120"/>
      <c r="AG6" s="120" t="s">
        <v>16</v>
      </c>
      <c r="AH6" s="120"/>
      <c r="AI6" s="126" t="s">
        <v>17</v>
      </c>
    </row>
    <row r="7" spans="1:35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13"/>
      <c r="M7" s="143" t="s">
        <v>23</v>
      </c>
      <c r="N7" s="137"/>
      <c r="O7" s="138"/>
      <c r="P7" s="143" t="s">
        <v>24</v>
      </c>
      <c r="Q7" s="137"/>
      <c r="R7" s="144"/>
      <c r="S7" s="136" t="s">
        <v>25</v>
      </c>
      <c r="T7" s="137"/>
      <c r="U7" s="138"/>
      <c r="V7" s="136" t="s">
        <v>26</v>
      </c>
      <c r="W7" s="137"/>
      <c r="X7" s="138"/>
      <c r="Y7" s="136" t="s">
        <v>27</v>
      </c>
      <c r="Z7" s="137"/>
      <c r="AA7" s="138"/>
      <c r="AB7" s="136" t="s">
        <v>28</v>
      </c>
      <c r="AC7" s="137"/>
      <c r="AD7" s="138"/>
      <c r="AE7" s="4" t="s">
        <v>29</v>
      </c>
      <c r="AF7" s="4" t="s">
        <v>30</v>
      </c>
      <c r="AG7" s="141" t="s">
        <v>31</v>
      </c>
      <c r="AH7" s="141" t="s">
        <v>32</v>
      </c>
      <c r="AI7" s="131"/>
    </row>
    <row r="8" spans="1:35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46"/>
      <c r="M8" s="5" t="s">
        <v>33</v>
      </c>
      <c r="N8" s="6" t="s">
        <v>34</v>
      </c>
      <c r="O8" s="7" t="s">
        <v>35</v>
      </c>
      <c r="P8" s="5" t="s">
        <v>33</v>
      </c>
      <c r="Q8" s="6" t="s">
        <v>34</v>
      </c>
      <c r="R8" s="7" t="s">
        <v>35</v>
      </c>
      <c r="S8" s="5" t="s">
        <v>33</v>
      </c>
      <c r="T8" s="6" t="s">
        <v>34</v>
      </c>
      <c r="U8" s="7" t="s">
        <v>35</v>
      </c>
      <c r="V8" s="5" t="s">
        <v>33</v>
      </c>
      <c r="W8" s="6" t="s">
        <v>34</v>
      </c>
      <c r="X8" s="7" t="s">
        <v>35</v>
      </c>
      <c r="Y8" s="5" t="s">
        <v>33</v>
      </c>
      <c r="Z8" s="6" t="s">
        <v>34</v>
      </c>
      <c r="AA8" s="7" t="s">
        <v>35</v>
      </c>
      <c r="AB8" s="5" t="s">
        <v>33</v>
      </c>
      <c r="AC8" s="6" t="s">
        <v>34</v>
      </c>
      <c r="AD8" s="7" t="s">
        <v>35</v>
      </c>
      <c r="AE8" s="41" t="s">
        <v>36</v>
      </c>
      <c r="AF8" s="8" t="s">
        <v>37</v>
      </c>
      <c r="AG8" s="142"/>
      <c r="AH8" s="142"/>
      <c r="AI8" s="131"/>
    </row>
    <row r="9" spans="1:35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42">
        <v>12</v>
      </c>
      <c r="M9" s="10">
        <v>12</v>
      </c>
      <c r="N9" s="11">
        <v>13</v>
      </c>
      <c r="O9" s="12">
        <v>14</v>
      </c>
      <c r="P9" s="10">
        <v>15</v>
      </c>
      <c r="Q9" s="11">
        <v>16</v>
      </c>
      <c r="R9" s="12">
        <v>17</v>
      </c>
      <c r="S9" s="10">
        <v>18</v>
      </c>
      <c r="T9" s="11">
        <v>19</v>
      </c>
      <c r="U9" s="12">
        <v>20</v>
      </c>
      <c r="V9" s="10">
        <v>21</v>
      </c>
      <c r="W9" s="11">
        <v>22</v>
      </c>
      <c r="X9" s="12">
        <v>23</v>
      </c>
      <c r="Y9" s="10">
        <v>24</v>
      </c>
      <c r="Z9" s="11">
        <v>25</v>
      </c>
      <c r="AA9" s="12">
        <v>26</v>
      </c>
      <c r="AB9" s="10">
        <v>27</v>
      </c>
      <c r="AC9" s="11">
        <v>28</v>
      </c>
      <c r="AD9" s="12">
        <v>29</v>
      </c>
      <c r="AE9" s="13">
        <v>30</v>
      </c>
      <c r="AF9" s="9">
        <v>31</v>
      </c>
      <c r="AG9" s="9">
        <v>32</v>
      </c>
      <c r="AH9" s="9">
        <v>33</v>
      </c>
      <c r="AI9" s="13">
        <v>34</v>
      </c>
    </row>
    <row r="10" spans="1:35" x14ac:dyDescent="0.2">
      <c r="A10" s="14">
        <v>1</v>
      </c>
      <c r="B10" s="43" t="s">
        <v>141</v>
      </c>
      <c r="C10" s="44" t="s">
        <v>142</v>
      </c>
      <c r="D10" s="45" t="s">
        <v>143</v>
      </c>
      <c r="E10" s="45" t="s">
        <v>144</v>
      </c>
      <c r="F10" s="14" t="s">
        <v>145</v>
      </c>
      <c r="G10" s="14" t="s">
        <v>146</v>
      </c>
      <c r="H10" s="14"/>
      <c r="I10" s="43">
        <v>1994</v>
      </c>
      <c r="J10" s="22">
        <v>60</v>
      </c>
      <c r="K10" s="22">
        <v>8.23</v>
      </c>
      <c r="L10" s="22">
        <v>12</v>
      </c>
      <c r="M10" s="16">
        <v>1</v>
      </c>
      <c r="N10" s="17"/>
      <c r="O10" s="18"/>
      <c r="P10" s="16"/>
      <c r="Q10" s="17"/>
      <c r="R10" s="18">
        <v>1</v>
      </c>
      <c r="S10" s="16"/>
      <c r="T10" s="17"/>
      <c r="U10" s="18">
        <v>1</v>
      </c>
      <c r="V10" s="16"/>
      <c r="W10" s="17">
        <v>1</v>
      </c>
      <c r="X10" s="18"/>
      <c r="Y10" s="16"/>
      <c r="Z10" s="17"/>
      <c r="AA10" s="18">
        <v>1</v>
      </c>
      <c r="AB10" s="16"/>
      <c r="AC10" s="17"/>
      <c r="AD10" s="18">
        <v>1</v>
      </c>
      <c r="AE10" s="19"/>
      <c r="AF10" s="14">
        <f>L10</f>
        <v>12</v>
      </c>
      <c r="AG10" s="14"/>
      <c r="AH10" s="14">
        <v>1</v>
      </c>
      <c r="AI10" s="46" t="s">
        <v>122</v>
      </c>
    </row>
    <row r="11" spans="1:35" x14ac:dyDescent="0.2">
      <c r="A11" s="20">
        <v>2</v>
      </c>
      <c r="B11" s="43" t="s">
        <v>147</v>
      </c>
      <c r="C11" s="44" t="s">
        <v>142</v>
      </c>
      <c r="D11" s="45" t="s">
        <v>143</v>
      </c>
      <c r="E11" s="45" t="s">
        <v>144</v>
      </c>
      <c r="F11" s="47" t="s">
        <v>148</v>
      </c>
      <c r="G11" s="47" t="s">
        <v>149</v>
      </c>
      <c r="H11" s="47"/>
      <c r="I11" s="43">
        <v>1994</v>
      </c>
      <c r="J11" s="22">
        <v>60</v>
      </c>
      <c r="K11" s="22" t="s">
        <v>44</v>
      </c>
      <c r="L11" s="22" t="s">
        <v>44</v>
      </c>
      <c r="M11" s="48"/>
      <c r="N11" s="49"/>
      <c r="O11" s="50">
        <v>1</v>
      </c>
      <c r="P11" s="48"/>
      <c r="Q11" s="49"/>
      <c r="R11" s="51"/>
      <c r="S11" s="52"/>
      <c r="T11" s="49"/>
      <c r="U11" s="50"/>
      <c r="V11" s="48"/>
      <c r="W11" s="49"/>
      <c r="X11" s="51"/>
      <c r="Y11" s="52"/>
      <c r="Z11" s="49"/>
      <c r="AA11" s="50"/>
      <c r="AB11" s="48"/>
      <c r="AC11" s="49"/>
      <c r="AD11" s="51"/>
      <c r="AE11" s="47"/>
      <c r="AF11" s="47" t="str">
        <f>L11</f>
        <v>-</v>
      </c>
      <c r="AG11" s="22"/>
      <c r="AH11" s="22"/>
      <c r="AI11" s="53" t="s">
        <v>150</v>
      </c>
    </row>
    <row r="12" spans="1:35" x14ac:dyDescent="0.2">
      <c r="A12" s="20">
        <v>3</v>
      </c>
      <c r="B12" s="43" t="s">
        <v>151</v>
      </c>
      <c r="C12" s="44" t="s">
        <v>142</v>
      </c>
      <c r="D12" s="45" t="s">
        <v>143</v>
      </c>
      <c r="E12" s="45" t="s">
        <v>144</v>
      </c>
      <c r="F12" s="20" t="s">
        <v>152</v>
      </c>
      <c r="G12" s="47" t="s">
        <v>153</v>
      </c>
      <c r="H12" s="20"/>
      <c r="I12" s="43">
        <v>1994</v>
      </c>
      <c r="J12" s="22">
        <v>65</v>
      </c>
      <c r="K12" s="22" t="s">
        <v>44</v>
      </c>
      <c r="L12" s="22" t="s">
        <v>44</v>
      </c>
      <c r="M12" s="54">
        <v>1</v>
      </c>
      <c r="N12" s="55"/>
      <c r="O12" s="56"/>
      <c r="P12" s="54"/>
      <c r="Q12" s="55"/>
      <c r="R12" s="57"/>
      <c r="S12" s="58"/>
      <c r="T12" s="55"/>
      <c r="U12" s="56"/>
      <c r="V12" s="54"/>
      <c r="W12" s="55"/>
      <c r="X12" s="57"/>
      <c r="Y12" s="58"/>
      <c r="Z12" s="55"/>
      <c r="AA12" s="56"/>
      <c r="AB12" s="54"/>
      <c r="AC12" s="55"/>
      <c r="AD12" s="57"/>
      <c r="AE12" s="47"/>
      <c r="AF12" s="47" t="str">
        <f t="shared" ref="AF12:AF26" si="0">L12</f>
        <v>-</v>
      </c>
      <c r="AG12" s="22"/>
      <c r="AH12" s="22"/>
      <c r="AI12" s="53" t="s">
        <v>150</v>
      </c>
    </row>
    <row r="13" spans="1:35" x14ac:dyDescent="0.2">
      <c r="A13" s="20">
        <v>4</v>
      </c>
      <c r="B13" s="43" t="s">
        <v>154</v>
      </c>
      <c r="C13" s="44" t="s">
        <v>155</v>
      </c>
      <c r="D13" s="45" t="s">
        <v>143</v>
      </c>
      <c r="E13" s="45" t="s">
        <v>144</v>
      </c>
      <c r="F13" s="20" t="s">
        <v>156</v>
      </c>
      <c r="G13" s="47" t="s">
        <v>157</v>
      </c>
      <c r="H13" s="20">
        <v>2013</v>
      </c>
      <c r="I13" s="43">
        <v>1994</v>
      </c>
      <c r="J13" s="22">
        <v>56</v>
      </c>
      <c r="K13" s="22">
        <v>8.15</v>
      </c>
      <c r="L13" s="22">
        <v>12.58</v>
      </c>
      <c r="M13" s="54">
        <v>1</v>
      </c>
      <c r="N13" s="55"/>
      <c r="O13" s="56"/>
      <c r="P13" s="54"/>
      <c r="Q13" s="55"/>
      <c r="R13" s="57"/>
      <c r="S13" s="58">
        <v>1</v>
      </c>
      <c r="T13" s="55"/>
      <c r="U13" s="56"/>
      <c r="V13" s="54">
        <v>1</v>
      </c>
      <c r="W13" s="55"/>
      <c r="X13" s="57"/>
      <c r="Y13" s="58">
        <v>1</v>
      </c>
      <c r="Z13" s="55"/>
      <c r="AA13" s="56"/>
      <c r="AB13" s="54">
        <v>1</v>
      </c>
      <c r="AC13" s="55"/>
      <c r="AD13" s="57"/>
      <c r="AE13" s="47"/>
      <c r="AF13" s="47">
        <f t="shared" si="0"/>
        <v>12.58</v>
      </c>
      <c r="AG13" s="22">
        <v>1</v>
      </c>
      <c r="AH13" s="22"/>
      <c r="AI13" s="53"/>
    </row>
    <row r="14" spans="1:35" s="61" customFormat="1" x14ac:dyDescent="0.2">
      <c r="A14" s="20">
        <v>5</v>
      </c>
      <c r="B14" s="43" t="s">
        <v>158</v>
      </c>
      <c r="C14" s="44" t="s">
        <v>155</v>
      </c>
      <c r="D14" s="45" t="s">
        <v>143</v>
      </c>
      <c r="E14" s="45" t="s">
        <v>144</v>
      </c>
      <c r="F14" s="20" t="s">
        <v>159</v>
      </c>
      <c r="G14" s="47" t="s">
        <v>160</v>
      </c>
      <c r="H14" s="20"/>
      <c r="I14" s="43">
        <v>1994</v>
      </c>
      <c r="J14" s="22">
        <v>58</v>
      </c>
      <c r="K14" s="22">
        <v>10.01</v>
      </c>
      <c r="L14" s="22">
        <v>11.83</v>
      </c>
      <c r="M14" s="54">
        <v>1</v>
      </c>
      <c r="N14" s="55"/>
      <c r="O14" s="56"/>
      <c r="P14" s="54"/>
      <c r="Q14" s="55"/>
      <c r="R14" s="57"/>
      <c r="S14" s="58"/>
      <c r="T14" s="55"/>
      <c r="U14" s="56"/>
      <c r="V14" s="54"/>
      <c r="W14" s="55">
        <v>1</v>
      </c>
      <c r="X14" s="57"/>
      <c r="Y14" s="58"/>
      <c r="Z14" s="55">
        <v>1</v>
      </c>
      <c r="AA14" s="56"/>
      <c r="AB14" s="54"/>
      <c r="AC14" s="55"/>
      <c r="AD14" s="57">
        <v>1</v>
      </c>
      <c r="AE14" s="47"/>
      <c r="AF14" s="47">
        <f t="shared" si="0"/>
        <v>11.83</v>
      </c>
      <c r="AG14" s="59"/>
      <c r="AH14" s="59">
        <v>1</v>
      </c>
      <c r="AI14" s="60" t="s">
        <v>161</v>
      </c>
    </row>
    <row r="15" spans="1:35" s="61" customFormat="1" x14ac:dyDescent="0.2">
      <c r="A15" s="20">
        <v>6</v>
      </c>
      <c r="B15" s="43" t="s">
        <v>162</v>
      </c>
      <c r="C15" s="44" t="s">
        <v>163</v>
      </c>
      <c r="D15" s="45" t="s">
        <v>143</v>
      </c>
      <c r="E15" s="45" t="s">
        <v>144</v>
      </c>
      <c r="F15" s="20" t="s">
        <v>164</v>
      </c>
      <c r="G15" s="47" t="s">
        <v>165</v>
      </c>
      <c r="H15" s="20"/>
      <c r="I15" s="43">
        <v>1994</v>
      </c>
      <c r="J15" s="22">
        <v>55</v>
      </c>
      <c r="K15" s="22">
        <v>10.01</v>
      </c>
      <c r="L15" s="22">
        <v>11.54</v>
      </c>
      <c r="M15" s="54">
        <v>1</v>
      </c>
      <c r="N15" s="55"/>
      <c r="O15" s="56"/>
      <c r="P15" s="54"/>
      <c r="Q15" s="55"/>
      <c r="R15" s="57"/>
      <c r="S15" s="58"/>
      <c r="T15" s="55"/>
      <c r="U15" s="56"/>
      <c r="V15" s="54"/>
      <c r="W15" s="55">
        <v>1</v>
      </c>
      <c r="X15" s="57"/>
      <c r="Y15" s="58"/>
      <c r="Z15" s="55">
        <v>1</v>
      </c>
      <c r="AA15" s="56"/>
      <c r="AB15" s="54"/>
      <c r="AC15" s="55"/>
      <c r="AD15" s="57">
        <v>1</v>
      </c>
      <c r="AE15" s="47"/>
      <c r="AF15" s="47">
        <f t="shared" si="0"/>
        <v>11.54</v>
      </c>
      <c r="AG15" s="59"/>
      <c r="AH15" s="59">
        <v>1</v>
      </c>
      <c r="AI15" s="60" t="s">
        <v>161</v>
      </c>
    </row>
    <row r="16" spans="1:35" s="61" customFormat="1" x14ac:dyDescent="0.2">
      <c r="A16" s="20">
        <v>7</v>
      </c>
      <c r="B16" s="43" t="s">
        <v>166</v>
      </c>
      <c r="C16" s="44" t="s">
        <v>163</v>
      </c>
      <c r="D16" s="45" t="s">
        <v>143</v>
      </c>
      <c r="E16" s="45" t="s">
        <v>144</v>
      </c>
      <c r="F16" s="20" t="s">
        <v>167</v>
      </c>
      <c r="G16" s="47" t="s">
        <v>168</v>
      </c>
      <c r="H16" s="20">
        <v>2013</v>
      </c>
      <c r="I16" s="43">
        <v>1994</v>
      </c>
      <c r="J16" s="22">
        <v>64</v>
      </c>
      <c r="K16" s="22">
        <v>12.11</v>
      </c>
      <c r="L16" s="22">
        <v>11.36</v>
      </c>
      <c r="M16" s="54">
        <v>1</v>
      </c>
      <c r="N16" s="55"/>
      <c r="O16" s="56"/>
      <c r="P16" s="54">
        <v>1</v>
      </c>
      <c r="Q16" s="55"/>
      <c r="R16" s="57"/>
      <c r="S16" s="58">
        <v>1</v>
      </c>
      <c r="T16" s="55"/>
      <c r="U16" s="56"/>
      <c r="V16" s="54">
        <v>1</v>
      </c>
      <c r="W16" s="55"/>
      <c r="X16" s="57"/>
      <c r="Y16" s="58">
        <v>1</v>
      </c>
      <c r="Z16" s="55"/>
      <c r="AA16" s="56"/>
      <c r="AB16" s="54"/>
      <c r="AC16" s="55">
        <v>1</v>
      </c>
      <c r="AD16" s="57"/>
      <c r="AE16" s="47"/>
      <c r="AF16" s="47">
        <f t="shared" si="0"/>
        <v>11.36</v>
      </c>
      <c r="AG16" s="59">
        <v>1</v>
      </c>
      <c r="AH16" s="59"/>
      <c r="AI16" s="53"/>
    </row>
    <row r="17" spans="1:35" x14ac:dyDescent="0.2">
      <c r="A17" s="20">
        <v>8</v>
      </c>
      <c r="B17" s="43" t="s">
        <v>169</v>
      </c>
      <c r="C17" s="44" t="s">
        <v>155</v>
      </c>
      <c r="D17" s="45" t="s">
        <v>143</v>
      </c>
      <c r="E17" s="45" t="s">
        <v>144</v>
      </c>
      <c r="F17" s="20" t="s">
        <v>170</v>
      </c>
      <c r="G17" s="47" t="s">
        <v>171</v>
      </c>
      <c r="H17" s="20"/>
      <c r="I17" s="43">
        <v>1994</v>
      </c>
      <c r="J17" s="22">
        <v>62</v>
      </c>
      <c r="K17" s="22">
        <v>10.01</v>
      </c>
      <c r="L17" s="22">
        <v>9.44</v>
      </c>
      <c r="M17" s="54">
        <v>1</v>
      </c>
      <c r="N17" s="55"/>
      <c r="O17" s="56"/>
      <c r="P17" s="54"/>
      <c r="Q17" s="55">
        <v>1</v>
      </c>
      <c r="R17" s="57"/>
      <c r="S17" s="58"/>
      <c r="T17" s="55">
        <v>1</v>
      </c>
      <c r="U17" s="56"/>
      <c r="V17" s="54"/>
      <c r="W17" s="55">
        <v>1</v>
      </c>
      <c r="X17" s="57"/>
      <c r="Y17" s="58"/>
      <c r="Z17" s="55">
        <v>1</v>
      </c>
      <c r="AA17" s="56"/>
      <c r="AB17" s="54"/>
      <c r="AC17" s="55"/>
      <c r="AD17" s="57">
        <v>1</v>
      </c>
      <c r="AE17" s="47"/>
      <c r="AF17" s="47">
        <f t="shared" si="0"/>
        <v>9.44</v>
      </c>
      <c r="AG17" s="22">
        <v>1</v>
      </c>
      <c r="AH17" s="22"/>
      <c r="AI17" s="53"/>
    </row>
    <row r="18" spans="1:35" x14ac:dyDescent="0.2">
      <c r="A18" s="20">
        <v>9</v>
      </c>
      <c r="B18" s="43" t="s">
        <v>172</v>
      </c>
      <c r="C18" s="44" t="s">
        <v>173</v>
      </c>
      <c r="D18" s="45" t="s">
        <v>143</v>
      </c>
      <c r="E18" s="45" t="s">
        <v>144</v>
      </c>
      <c r="F18" s="20" t="s">
        <v>174</v>
      </c>
      <c r="G18" s="47" t="s">
        <v>175</v>
      </c>
      <c r="H18" s="20"/>
      <c r="I18" s="43">
        <v>1996</v>
      </c>
      <c r="J18" s="22">
        <v>67</v>
      </c>
      <c r="K18" s="22">
        <v>1</v>
      </c>
      <c r="L18" s="22" t="s">
        <v>44</v>
      </c>
      <c r="M18" s="54">
        <v>1</v>
      </c>
      <c r="N18" s="55"/>
      <c r="O18" s="56"/>
      <c r="P18" s="54"/>
      <c r="Q18" s="55"/>
      <c r="R18" s="57"/>
      <c r="S18" s="58"/>
      <c r="T18" s="55"/>
      <c r="U18" s="56"/>
      <c r="V18" s="54"/>
      <c r="W18" s="55"/>
      <c r="X18" s="57"/>
      <c r="Y18" s="58"/>
      <c r="Z18" s="55"/>
      <c r="AA18" s="56"/>
      <c r="AB18" s="54"/>
      <c r="AC18" s="55"/>
      <c r="AD18" s="57"/>
      <c r="AE18" s="47"/>
      <c r="AF18" s="47" t="str">
        <f t="shared" si="0"/>
        <v>-</v>
      </c>
      <c r="AG18" s="22"/>
      <c r="AH18" s="22"/>
      <c r="AI18" s="53" t="s">
        <v>77</v>
      </c>
    </row>
    <row r="19" spans="1:35" x14ac:dyDescent="0.2">
      <c r="A19" s="20">
        <v>10</v>
      </c>
      <c r="B19" s="43" t="s">
        <v>176</v>
      </c>
      <c r="C19" s="44" t="s">
        <v>163</v>
      </c>
      <c r="D19" s="45" t="s">
        <v>143</v>
      </c>
      <c r="E19" s="45" t="s">
        <v>144</v>
      </c>
      <c r="F19" s="20" t="s">
        <v>177</v>
      </c>
      <c r="G19" s="47" t="s">
        <v>178</v>
      </c>
      <c r="H19" s="20">
        <v>2011</v>
      </c>
      <c r="I19" s="43">
        <v>1996</v>
      </c>
      <c r="J19" s="22">
        <v>78</v>
      </c>
      <c r="K19" s="22">
        <v>3.11</v>
      </c>
      <c r="L19" s="22">
        <v>12.65</v>
      </c>
      <c r="M19" s="54"/>
      <c r="N19" s="55">
        <v>1</v>
      </c>
      <c r="O19" s="56"/>
      <c r="P19" s="54"/>
      <c r="Q19" s="55">
        <v>1</v>
      </c>
      <c r="R19" s="57"/>
      <c r="S19" s="58"/>
      <c r="T19" s="55">
        <v>1</v>
      </c>
      <c r="U19" s="56"/>
      <c r="V19" s="54"/>
      <c r="W19" s="55">
        <v>1</v>
      </c>
      <c r="X19" s="57"/>
      <c r="Y19" s="58"/>
      <c r="Z19" s="55">
        <v>1</v>
      </c>
      <c r="AA19" s="56"/>
      <c r="AB19" s="54"/>
      <c r="AC19" s="55"/>
      <c r="AD19" s="57">
        <v>1</v>
      </c>
      <c r="AE19" s="47"/>
      <c r="AF19" s="47">
        <f t="shared" si="0"/>
        <v>12.65</v>
      </c>
      <c r="AG19" s="22"/>
      <c r="AH19" s="22">
        <v>1</v>
      </c>
      <c r="AI19" s="53" t="s">
        <v>179</v>
      </c>
    </row>
    <row r="20" spans="1:35" x14ac:dyDescent="0.2">
      <c r="A20" s="20">
        <v>11</v>
      </c>
      <c r="B20" s="43" t="s">
        <v>180</v>
      </c>
      <c r="C20" s="44" t="s">
        <v>155</v>
      </c>
      <c r="D20" s="45" t="s">
        <v>143</v>
      </c>
      <c r="E20" s="45" t="s">
        <v>144</v>
      </c>
      <c r="F20" s="20" t="s">
        <v>181</v>
      </c>
      <c r="G20" s="47" t="s">
        <v>182</v>
      </c>
      <c r="H20" s="20"/>
      <c r="I20" s="43">
        <v>1996</v>
      </c>
      <c r="J20" s="22">
        <v>82</v>
      </c>
      <c r="K20" s="22">
        <v>1.1000000000000001</v>
      </c>
      <c r="L20" s="22" t="s">
        <v>44</v>
      </c>
      <c r="M20" s="54">
        <v>1</v>
      </c>
      <c r="N20" s="55"/>
      <c r="O20" s="56"/>
      <c r="P20" s="54"/>
      <c r="Q20" s="55"/>
      <c r="R20" s="57"/>
      <c r="S20" s="58"/>
      <c r="T20" s="55"/>
      <c r="U20" s="56"/>
      <c r="V20" s="54"/>
      <c r="W20" s="55"/>
      <c r="X20" s="57"/>
      <c r="Y20" s="58"/>
      <c r="Z20" s="55"/>
      <c r="AA20" s="56"/>
      <c r="AB20" s="54"/>
      <c r="AC20" s="55"/>
      <c r="AD20" s="57"/>
      <c r="AE20" s="47"/>
      <c r="AF20" s="47" t="str">
        <f t="shared" si="0"/>
        <v>-</v>
      </c>
      <c r="AG20" s="22"/>
      <c r="AH20" s="22"/>
      <c r="AI20" s="53" t="s">
        <v>77</v>
      </c>
    </row>
    <row r="21" spans="1:35" x14ac:dyDescent="0.2">
      <c r="A21" s="20">
        <v>12</v>
      </c>
      <c r="B21" s="43" t="s">
        <v>183</v>
      </c>
      <c r="C21" s="44" t="s">
        <v>163</v>
      </c>
      <c r="D21" s="45" t="s">
        <v>143</v>
      </c>
      <c r="E21" s="45" t="s">
        <v>144</v>
      </c>
      <c r="F21" s="20" t="s">
        <v>184</v>
      </c>
      <c r="G21" s="47" t="s">
        <v>185</v>
      </c>
      <c r="H21" s="20">
        <v>2011</v>
      </c>
      <c r="I21" s="43">
        <v>1996</v>
      </c>
      <c r="J21" s="22">
        <v>81</v>
      </c>
      <c r="K21" s="22">
        <v>20.190000000000001</v>
      </c>
      <c r="L21" s="22">
        <v>19.350000000000001</v>
      </c>
      <c r="M21" s="54">
        <v>1</v>
      </c>
      <c r="N21" s="55"/>
      <c r="O21" s="56"/>
      <c r="P21" s="54">
        <v>1</v>
      </c>
      <c r="Q21" s="55"/>
      <c r="R21" s="57"/>
      <c r="S21" s="58">
        <v>1</v>
      </c>
      <c r="T21" s="55"/>
      <c r="U21" s="56"/>
      <c r="V21" s="54"/>
      <c r="W21" s="55">
        <v>1</v>
      </c>
      <c r="X21" s="57"/>
      <c r="Y21" s="58"/>
      <c r="Z21" s="55">
        <v>1</v>
      </c>
      <c r="AA21" s="56"/>
      <c r="AB21" s="54"/>
      <c r="AC21" s="55">
        <v>1</v>
      </c>
      <c r="AD21" s="57"/>
      <c r="AE21" s="47"/>
      <c r="AF21" s="47">
        <f t="shared" si="0"/>
        <v>19.350000000000001</v>
      </c>
      <c r="AG21" s="22">
        <v>1</v>
      </c>
      <c r="AH21" s="22"/>
      <c r="AI21" s="53"/>
    </row>
    <row r="22" spans="1:35" x14ac:dyDescent="0.2">
      <c r="A22" s="20">
        <v>13</v>
      </c>
      <c r="B22" s="43" t="s">
        <v>186</v>
      </c>
      <c r="C22" s="44" t="s">
        <v>163</v>
      </c>
      <c r="D22" s="45" t="s">
        <v>143</v>
      </c>
      <c r="E22" s="45" t="s">
        <v>144</v>
      </c>
      <c r="F22" s="20" t="s">
        <v>187</v>
      </c>
      <c r="G22" s="47" t="s">
        <v>188</v>
      </c>
      <c r="H22" s="20"/>
      <c r="I22" s="43">
        <v>1996</v>
      </c>
      <c r="J22" s="22">
        <v>80</v>
      </c>
      <c r="K22" s="22" t="s">
        <v>44</v>
      </c>
      <c r="L22" s="22" t="s">
        <v>44</v>
      </c>
      <c r="M22" s="54">
        <v>1</v>
      </c>
      <c r="N22" s="55"/>
      <c r="O22" s="56"/>
      <c r="P22" s="54"/>
      <c r="Q22" s="55"/>
      <c r="R22" s="57"/>
      <c r="S22" s="58"/>
      <c r="T22" s="55"/>
      <c r="U22" s="56"/>
      <c r="V22" s="54"/>
      <c r="W22" s="55"/>
      <c r="X22" s="57"/>
      <c r="Y22" s="58"/>
      <c r="Z22" s="55"/>
      <c r="AA22" s="56"/>
      <c r="AB22" s="54"/>
      <c r="AC22" s="55"/>
      <c r="AD22" s="57"/>
      <c r="AE22" s="47"/>
      <c r="AF22" s="47" t="str">
        <f t="shared" si="0"/>
        <v>-</v>
      </c>
      <c r="AG22" s="22"/>
      <c r="AH22" s="22"/>
      <c r="AI22" s="53" t="s">
        <v>150</v>
      </c>
    </row>
    <row r="23" spans="1:35" x14ac:dyDescent="0.2">
      <c r="A23" s="20">
        <v>14</v>
      </c>
      <c r="B23" s="43" t="s">
        <v>189</v>
      </c>
      <c r="C23" s="44" t="s">
        <v>190</v>
      </c>
      <c r="D23" s="45" t="s">
        <v>191</v>
      </c>
      <c r="E23" s="45" t="s">
        <v>144</v>
      </c>
      <c r="F23" s="20" t="s">
        <v>192</v>
      </c>
      <c r="G23" s="47" t="s">
        <v>193</v>
      </c>
      <c r="H23" s="20"/>
      <c r="I23" s="43">
        <v>1999</v>
      </c>
      <c r="J23" s="22">
        <v>68</v>
      </c>
      <c r="K23" s="22" t="s">
        <v>44</v>
      </c>
      <c r="L23" s="22" t="s">
        <v>44</v>
      </c>
      <c r="M23" s="54"/>
      <c r="N23" s="55"/>
      <c r="O23" s="56"/>
      <c r="P23" s="54"/>
      <c r="Q23" s="55"/>
      <c r="R23" s="57"/>
      <c r="S23" s="58"/>
      <c r="T23" s="55"/>
      <c r="U23" s="56"/>
      <c r="V23" s="54"/>
      <c r="W23" s="55"/>
      <c r="X23" s="57"/>
      <c r="Y23" s="58"/>
      <c r="Z23" s="55"/>
      <c r="AA23" s="56"/>
      <c r="AB23" s="54"/>
      <c r="AC23" s="55"/>
      <c r="AD23" s="57"/>
      <c r="AE23" s="47"/>
      <c r="AF23" s="47" t="str">
        <f t="shared" si="0"/>
        <v>-</v>
      </c>
      <c r="AG23" s="22"/>
      <c r="AH23" s="22"/>
      <c r="AI23" s="53" t="s">
        <v>150</v>
      </c>
    </row>
    <row r="24" spans="1:35" x14ac:dyDescent="0.2">
      <c r="A24" s="20">
        <v>15</v>
      </c>
      <c r="B24" s="43" t="s">
        <v>194</v>
      </c>
      <c r="C24" s="44" t="s">
        <v>195</v>
      </c>
      <c r="D24" s="45" t="s">
        <v>196</v>
      </c>
      <c r="E24" s="45" t="s">
        <v>144</v>
      </c>
      <c r="F24" s="20" t="s">
        <v>197</v>
      </c>
      <c r="G24" s="47" t="s">
        <v>198</v>
      </c>
      <c r="H24" s="20"/>
      <c r="I24" s="43">
        <v>1988</v>
      </c>
      <c r="J24" s="22"/>
      <c r="K24" s="22"/>
      <c r="L24" s="22">
        <v>15</v>
      </c>
      <c r="M24" s="54"/>
      <c r="N24" s="55"/>
      <c r="O24" s="56"/>
      <c r="P24" s="54"/>
      <c r="Q24" s="55"/>
      <c r="R24" s="57">
        <v>1</v>
      </c>
      <c r="S24" s="58"/>
      <c r="T24" s="55"/>
      <c r="U24" s="56">
        <v>1</v>
      </c>
      <c r="V24" s="54">
        <v>1</v>
      </c>
      <c r="W24" s="55"/>
      <c r="X24" s="57"/>
      <c r="Y24" s="58"/>
      <c r="Z24" s="55"/>
      <c r="AA24" s="56">
        <v>1</v>
      </c>
      <c r="AB24" s="54"/>
      <c r="AC24" s="55"/>
      <c r="AD24" s="57">
        <v>1</v>
      </c>
      <c r="AE24" s="47"/>
      <c r="AF24" s="47">
        <f t="shared" si="0"/>
        <v>15</v>
      </c>
      <c r="AG24" s="22"/>
      <c r="AH24" s="22">
        <v>1</v>
      </c>
      <c r="AI24" s="53" t="s">
        <v>122</v>
      </c>
    </row>
    <row r="25" spans="1:35" x14ac:dyDescent="0.2">
      <c r="A25" s="20">
        <v>16</v>
      </c>
      <c r="B25" s="43" t="s">
        <v>199</v>
      </c>
      <c r="C25" s="44" t="s">
        <v>195</v>
      </c>
      <c r="D25" s="45" t="s">
        <v>196</v>
      </c>
      <c r="E25" s="45" t="s">
        <v>144</v>
      </c>
      <c r="F25" s="20" t="s">
        <v>200</v>
      </c>
      <c r="G25" s="47" t="s">
        <v>201</v>
      </c>
      <c r="H25" s="20">
        <v>2012</v>
      </c>
      <c r="I25" s="43">
        <v>1988</v>
      </c>
      <c r="J25" s="22"/>
      <c r="K25" s="22"/>
      <c r="L25" s="22">
        <v>15</v>
      </c>
      <c r="M25" s="54"/>
      <c r="N25" s="55"/>
      <c r="O25" s="56"/>
      <c r="P25" s="54">
        <v>1</v>
      </c>
      <c r="Q25" s="55"/>
      <c r="R25" s="57"/>
      <c r="S25" s="58">
        <v>1</v>
      </c>
      <c r="T25" s="55"/>
      <c r="U25" s="56"/>
      <c r="V25" s="54">
        <v>1</v>
      </c>
      <c r="W25" s="55"/>
      <c r="X25" s="57"/>
      <c r="Y25" s="58">
        <v>1</v>
      </c>
      <c r="Z25" s="55"/>
      <c r="AA25" s="56"/>
      <c r="AB25" s="54">
        <v>1</v>
      </c>
      <c r="AC25" s="55"/>
      <c r="AD25" s="57"/>
      <c r="AE25" s="47"/>
      <c r="AF25" s="47">
        <f t="shared" si="0"/>
        <v>15</v>
      </c>
      <c r="AG25" s="22">
        <v>1</v>
      </c>
      <c r="AH25" s="22"/>
      <c r="AI25" s="53"/>
    </row>
    <row r="26" spans="1:35" ht="13.5" thickBot="1" x14ac:dyDescent="0.25">
      <c r="A26" s="20">
        <v>17</v>
      </c>
      <c r="B26" s="43" t="s">
        <v>202</v>
      </c>
      <c r="C26" s="44" t="s">
        <v>203</v>
      </c>
      <c r="D26" s="45" t="s">
        <v>196</v>
      </c>
      <c r="E26" s="45" t="s">
        <v>144</v>
      </c>
      <c r="F26" s="20" t="s">
        <v>204</v>
      </c>
      <c r="G26" s="47" t="s">
        <v>205</v>
      </c>
      <c r="H26" s="20">
        <v>2012</v>
      </c>
      <c r="I26" s="43">
        <v>1988</v>
      </c>
      <c r="J26" s="22"/>
      <c r="K26" s="22"/>
      <c r="L26" s="22">
        <v>15</v>
      </c>
      <c r="M26" s="54"/>
      <c r="N26" s="55"/>
      <c r="O26" s="56"/>
      <c r="P26" s="54">
        <v>1</v>
      </c>
      <c r="Q26" s="55"/>
      <c r="R26" s="57"/>
      <c r="S26" s="58">
        <v>1</v>
      </c>
      <c r="T26" s="55"/>
      <c r="U26" s="56"/>
      <c r="V26" s="54">
        <v>1</v>
      </c>
      <c r="W26" s="55"/>
      <c r="X26" s="57"/>
      <c r="Y26" s="58">
        <v>1</v>
      </c>
      <c r="Z26" s="55"/>
      <c r="AA26" s="56"/>
      <c r="AB26" s="54">
        <v>1</v>
      </c>
      <c r="AC26" s="55"/>
      <c r="AD26" s="57"/>
      <c r="AE26" s="47"/>
      <c r="AF26" s="47">
        <f t="shared" si="0"/>
        <v>15</v>
      </c>
      <c r="AG26" s="22">
        <v>1</v>
      </c>
      <c r="AH26" s="22"/>
      <c r="AI26" s="53"/>
    </row>
    <row r="27" spans="1:35" ht="13.5" thickBot="1" x14ac:dyDescent="0.25">
      <c r="A27" s="132" t="s">
        <v>136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4"/>
      <c r="L27" s="62">
        <f>SUM(L12:L26)</f>
        <v>133.75</v>
      </c>
      <c r="M27" s="31">
        <f>SUM(M12:M26)</f>
        <v>10</v>
      </c>
      <c r="N27" s="32">
        <f t="shared" ref="N27:AH27" si="1">SUM(N11:N26)</f>
        <v>1</v>
      </c>
      <c r="O27" s="32">
        <f t="shared" si="1"/>
        <v>1</v>
      </c>
      <c r="P27" s="32">
        <f t="shared" si="1"/>
        <v>4</v>
      </c>
      <c r="Q27" s="32">
        <f t="shared" si="1"/>
        <v>2</v>
      </c>
      <c r="R27" s="32">
        <f t="shared" si="1"/>
        <v>1</v>
      </c>
      <c r="S27" s="32">
        <f t="shared" si="1"/>
        <v>5</v>
      </c>
      <c r="T27" s="32">
        <f t="shared" si="1"/>
        <v>2</v>
      </c>
      <c r="U27" s="32">
        <f t="shared" si="1"/>
        <v>1</v>
      </c>
      <c r="V27" s="32">
        <f t="shared" si="1"/>
        <v>5</v>
      </c>
      <c r="W27" s="32">
        <f t="shared" si="1"/>
        <v>5</v>
      </c>
      <c r="X27" s="32">
        <f t="shared" si="1"/>
        <v>0</v>
      </c>
      <c r="Y27" s="32">
        <f t="shared" si="1"/>
        <v>4</v>
      </c>
      <c r="Z27" s="32">
        <f t="shared" si="1"/>
        <v>5</v>
      </c>
      <c r="AA27" s="32">
        <f t="shared" si="1"/>
        <v>1</v>
      </c>
      <c r="AB27" s="32">
        <f t="shared" si="1"/>
        <v>3</v>
      </c>
      <c r="AC27" s="32">
        <f t="shared" si="1"/>
        <v>2</v>
      </c>
      <c r="AD27" s="32">
        <f t="shared" si="1"/>
        <v>5</v>
      </c>
      <c r="AE27" s="32">
        <f t="shared" si="1"/>
        <v>0</v>
      </c>
      <c r="AF27" s="32">
        <f t="shared" si="1"/>
        <v>133.75</v>
      </c>
      <c r="AG27" s="32">
        <f t="shared" si="1"/>
        <v>6</v>
      </c>
      <c r="AH27" s="32">
        <f t="shared" si="1"/>
        <v>4</v>
      </c>
      <c r="AI27" s="63"/>
    </row>
    <row r="29" spans="1:35" ht="15.75" x14ac:dyDescent="0.25">
      <c r="A29" s="135" t="s">
        <v>17</v>
      </c>
      <c r="B29" s="135"/>
      <c r="C29" s="135"/>
      <c r="X29" s="37"/>
      <c r="Y29" s="37"/>
      <c r="Z29" s="38"/>
      <c r="AA29" s="38"/>
      <c r="AB29" s="38"/>
      <c r="AC29" s="38"/>
    </row>
    <row r="30" spans="1:35" ht="15.75" x14ac:dyDescent="0.25">
      <c r="X30" s="37"/>
      <c r="Y30" s="37"/>
      <c r="Z30" s="38"/>
      <c r="AA30" s="38"/>
      <c r="AB30" s="38"/>
      <c r="AC30" s="38"/>
    </row>
    <row r="31" spans="1:35" ht="15" x14ac:dyDescent="0.2">
      <c r="A31" s="39" t="s">
        <v>33</v>
      </c>
      <c r="B31" s="1" t="s">
        <v>137</v>
      </c>
      <c r="X31" s="37"/>
      <c r="Y31" s="37"/>
      <c r="Z31" s="37"/>
      <c r="AA31" s="37"/>
      <c r="AB31" s="37"/>
      <c r="AC31" s="37"/>
    </row>
    <row r="32" spans="1:35" ht="15" x14ac:dyDescent="0.2">
      <c r="A32" s="39" t="s">
        <v>34</v>
      </c>
      <c r="B32" s="1" t="s">
        <v>138</v>
      </c>
      <c r="X32" s="37"/>
      <c r="Y32" s="37"/>
      <c r="Z32" s="37"/>
      <c r="AA32" s="37"/>
      <c r="AB32" s="37"/>
      <c r="AC32" s="37"/>
    </row>
    <row r="33" spans="1:35" ht="15" x14ac:dyDescent="0.2">
      <c r="A33" s="39" t="s">
        <v>35</v>
      </c>
      <c r="B33" s="1" t="s">
        <v>139</v>
      </c>
      <c r="X33" s="37"/>
      <c r="Y33" s="37"/>
      <c r="Z33" s="37"/>
      <c r="AA33" s="37"/>
      <c r="AB33" s="37"/>
      <c r="AC33" s="37"/>
    </row>
    <row r="34" spans="1:35" ht="15" x14ac:dyDescent="0.2">
      <c r="X34" s="37"/>
      <c r="Y34" s="37"/>
      <c r="Z34" s="37"/>
      <c r="AA34" s="37"/>
      <c r="AB34" s="37"/>
      <c r="AC34" s="37"/>
    </row>
    <row r="35" spans="1:35" ht="15" x14ac:dyDescent="0.2">
      <c r="X35" s="37"/>
      <c r="Y35" s="37"/>
      <c r="Z35" s="37"/>
      <c r="AA35" s="37"/>
      <c r="AB35" s="37"/>
      <c r="AC35" s="37"/>
    </row>
    <row r="36" spans="1:35" ht="15.75" x14ac:dyDescent="0.25">
      <c r="A36" s="1"/>
      <c r="X36" s="37"/>
      <c r="Y36" s="38"/>
      <c r="Z36" s="38"/>
      <c r="AA36" s="40"/>
      <c r="AB36" s="38"/>
      <c r="AC36" s="38"/>
    </row>
    <row r="37" spans="1:35" s="35" customFormat="1" ht="15.75" x14ac:dyDescent="0.25">
      <c r="B37" s="1"/>
      <c r="J37" s="36"/>
      <c r="K37" s="36"/>
      <c r="L37" s="36"/>
      <c r="X37" s="37"/>
      <c r="Y37" s="38"/>
      <c r="Z37" s="38"/>
      <c r="AA37" s="38"/>
      <c r="AB37" s="38"/>
      <c r="AC37" s="38"/>
      <c r="AI37" s="1"/>
    </row>
  </sheetData>
  <mergeCells count="33">
    <mergeCell ref="V7:X7"/>
    <mergeCell ref="AG7:AG8"/>
    <mergeCell ref="AH7:AH8"/>
    <mergeCell ref="M7:O7"/>
    <mergeCell ref="P7:R7"/>
    <mergeCell ref="S7:U7"/>
    <mergeCell ref="AG6:AH6"/>
    <mergeCell ref="Y7:AA7"/>
    <mergeCell ref="AB7:AD7"/>
    <mergeCell ref="Y6:AD6"/>
    <mergeCell ref="AE6:AF6"/>
    <mergeCell ref="D7:D8"/>
    <mergeCell ref="L6:L8"/>
    <mergeCell ref="F7:F8"/>
    <mergeCell ref="A27:K27"/>
    <mergeCell ref="A29:C29"/>
    <mergeCell ref="J6:J8"/>
    <mergeCell ref="E7:E8"/>
    <mergeCell ref="K6:K8"/>
    <mergeCell ref="G7:G8"/>
    <mergeCell ref="M6:X6"/>
    <mergeCell ref="A1:AI1"/>
    <mergeCell ref="A2:AI2"/>
    <mergeCell ref="A3:AI3"/>
    <mergeCell ref="A4:AI4"/>
    <mergeCell ref="A6:A8"/>
    <mergeCell ref="B6:B8"/>
    <mergeCell ref="C6:E6"/>
    <mergeCell ref="F6:G6"/>
    <mergeCell ref="H6:H8"/>
    <mergeCell ref="I6:I8"/>
    <mergeCell ref="AI6:AI8"/>
    <mergeCell ref="C7:C8"/>
  </mergeCells>
  <printOptions horizontalCentered="1"/>
  <pageMargins left="0.28000000000000003" right="0.19685039370078741" top="0.62992125984251968" bottom="0.43307086614173229" header="0.35433070866141736" footer="0.31496062992125984"/>
  <pageSetup paperSize="5" scale="65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119"/>
  <sheetViews>
    <sheetView view="pageBreakPreview" topLeftCell="A7" zoomScale="85" zoomScaleSheetLayoutView="85" workbookViewId="0">
      <pane ySplit="885" topLeftCell="A94" activePane="bottomLeft"/>
      <selection activeCell="J6" sqref="J6:J8"/>
      <selection pane="bottomLeft" activeCell="F98" sqref="F98"/>
    </sheetView>
  </sheetViews>
  <sheetFormatPr defaultRowHeight="12.75" x14ac:dyDescent="0.2"/>
  <cols>
    <col min="1" max="1" width="5" style="35" bestFit="1" customWidth="1"/>
    <col min="2" max="2" width="10.85546875" style="1" customWidth="1"/>
    <col min="3" max="3" width="20.28515625" style="35" customWidth="1"/>
    <col min="4" max="4" width="14" style="35" customWidth="1"/>
    <col min="5" max="5" width="9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hidden="1" customWidth="1"/>
    <col min="13" max="13" width="4" style="35" customWidth="1"/>
    <col min="14" max="14" width="4.42578125" style="35" bestFit="1" customWidth="1"/>
    <col min="15" max="15" width="4.5703125" style="35" customWidth="1"/>
    <col min="16" max="17" width="4.42578125" style="35" bestFit="1" customWidth="1"/>
    <col min="18" max="18" width="3.5703125" style="35" bestFit="1" customWidth="1"/>
    <col min="19" max="20" width="4.42578125" style="35" bestFit="1" customWidth="1"/>
    <col min="21" max="21" width="3.5703125" style="35" bestFit="1" customWidth="1"/>
    <col min="22" max="23" width="4.42578125" style="35" bestFit="1" customWidth="1"/>
    <col min="24" max="24" width="4" style="35" customWidth="1"/>
    <col min="25" max="26" width="4.42578125" style="35" bestFit="1" customWidth="1"/>
    <col min="27" max="27" width="4.140625" style="35" customWidth="1"/>
    <col min="28" max="28" width="4.42578125" style="35" bestFit="1" customWidth="1"/>
    <col min="29" max="29" width="3.5703125" style="35" bestFit="1" customWidth="1"/>
    <col min="30" max="30" width="4.7109375" style="35" customWidth="1"/>
    <col min="31" max="31" width="6.5703125" style="35" customWidth="1"/>
    <col min="32" max="32" width="8.42578125" style="35" customWidth="1"/>
    <col min="33" max="33" width="6.7109375" style="35" customWidth="1"/>
    <col min="34" max="34" width="6.85546875" style="35" customWidth="1"/>
    <col min="35" max="35" width="18.5703125" style="1" customWidth="1"/>
    <col min="36" max="16384" width="9.140625" style="1"/>
  </cols>
  <sheetData>
    <row r="1" spans="1:35" ht="18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</row>
    <row r="2" spans="1:35" ht="18" x14ac:dyDescent="0.2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</row>
    <row r="3" spans="1:35" ht="18" x14ac:dyDescent="0.2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 ht="18" x14ac:dyDescent="0.2">
      <c r="A4" s="119" t="s">
        <v>206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</row>
    <row r="5" spans="1:35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12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8"/>
      <c r="Y6" s="139" t="s">
        <v>14</v>
      </c>
      <c r="Z6" s="117"/>
      <c r="AA6" s="117"/>
      <c r="AB6" s="117"/>
      <c r="AC6" s="117"/>
      <c r="AD6" s="140"/>
      <c r="AE6" s="120" t="s">
        <v>15</v>
      </c>
      <c r="AF6" s="120"/>
      <c r="AG6" s="120" t="s">
        <v>16</v>
      </c>
      <c r="AH6" s="120"/>
      <c r="AI6" s="126" t="s">
        <v>17</v>
      </c>
    </row>
    <row r="7" spans="1:35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13"/>
      <c r="M7" s="143" t="s">
        <v>23</v>
      </c>
      <c r="N7" s="137"/>
      <c r="O7" s="138"/>
      <c r="P7" s="143" t="s">
        <v>24</v>
      </c>
      <c r="Q7" s="137"/>
      <c r="R7" s="144"/>
      <c r="S7" s="136" t="s">
        <v>25</v>
      </c>
      <c r="T7" s="137"/>
      <c r="U7" s="138"/>
      <c r="V7" s="136" t="s">
        <v>26</v>
      </c>
      <c r="W7" s="137"/>
      <c r="X7" s="138"/>
      <c r="Y7" s="136" t="s">
        <v>27</v>
      </c>
      <c r="Z7" s="137"/>
      <c r="AA7" s="138"/>
      <c r="AB7" s="136" t="s">
        <v>28</v>
      </c>
      <c r="AC7" s="137"/>
      <c r="AD7" s="138"/>
      <c r="AE7" s="4" t="s">
        <v>29</v>
      </c>
      <c r="AF7" s="4" t="s">
        <v>30</v>
      </c>
      <c r="AG7" s="141" t="s">
        <v>31</v>
      </c>
      <c r="AH7" s="141" t="s">
        <v>32</v>
      </c>
      <c r="AI7" s="131"/>
    </row>
    <row r="8" spans="1:35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13"/>
      <c r="M8" s="5" t="s">
        <v>33</v>
      </c>
      <c r="N8" s="6" t="s">
        <v>34</v>
      </c>
      <c r="O8" s="7" t="s">
        <v>35</v>
      </c>
      <c r="P8" s="5" t="s">
        <v>33</v>
      </c>
      <c r="Q8" s="6" t="s">
        <v>34</v>
      </c>
      <c r="R8" s="7" t="s">
        <v>35</v>
      </c>
      <c r="S8" s="5" t="s">
        <v>33</v>
      </c>
      <c r="T8" s="6" t="s">
        <v>34</v>
      </c>
      <c r="U8" s="7" t="s">
        <v>35</v>
      </c>
      <c r="V8" s="5" t="s">
        <v>33</v>
      </c>
      <c r="W8" s="6" t="s">
        <v>34</v>
      </c>
      <c r="X8" s="7" t="s">
        <v>35</v>
      </c>
      <c r="Y8" s="5" t="s">
        <v>33</v>
      </c>
      <c r="Z8" s="6" t="s">
        <v>34</v>
      </c>
      <c r="AA8" s="7" t="s">
        <v>35</v>
      </c>
      <c r="AB8" s="5" t="s">
        <v>33</v>
      </c>
      <c r="AC8" s="6" t="s">
        <v>34</v>
      </c>
      <c r="AD8" s="7" t="s">
        <v>35</v>
      </c>
      <c r="AE8" s="8" t="s">
        <v>36</v>
      </c>
      <c r="AF8" s="8" t="s">
        <v>37</v>
      </c>
      <c r="AG8" s="142"/>
      <c r="AH8" s="142"/>
      <c r="AI8" s="131"/>
    </row>
    <row r="9" spans="1:35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10">
        <v>12</v>
      </c>
      <c r="N9" s="11">
        <v>13</v>
      </c>
      <c r="O9" s="12">
        <v>14</v>
      </c>
      <c r="P9" s="10">
        <v>15</v>
      </c>
      <c r="Q9" s="11">
        <v>16</v>
      </c>
      <c r="R9" s="12">
        <v>17</v>
      </c>
      <c r="S9" s="10">
        <v>18</v>
      </c>
      <c r="T9" s="11">
        <v>19</v>
      </c>
      <c r="U9" s="12">
        <v>20</v>
      </c>
      <c r="V9" s="10">
        <v>21</v>
      </c>
      <c r="W9" s="11">
        <v>22</v>
      </c>
      <c r="X9" s="12">
        <v>23</v>
      </c>
      <c r="Y9" s="10">
        <v>24</v>
      </c>
      <c r="Z9" s="11">
        <v>25</v>
      </c>
      <c r="AA9" s="12">
        <v>26</v>
      </c>
      <c r="AB9" s="10">
        <v>27</v>
      </c>
      <c r="AC9" s="11">
        <v>28</v>
      </c>
      <c r="AD9" s="12">
        <v>29</v>
      </c>
      <c r="AE9" s="9">
        <v>30</v>
      </c>
      <c r="AF9" s="9">
        <v>31</v>
      </c>
      <c r="AG9" s="9">
        <v>32</v>
      </c>
      <c r="AH9" s="9">
        <v>33</v>
      </c>
      <c r="AI9" s="13">
        <v>34</v>
      </c>
    </row>
    <row r="10" spans="1:3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6"/>
      <c r="N10" s="17"/>
      <c r="O10" s="18"/>
      <c r="P10" s="16"/>
      <c r="Q10" s="17"/>
      <c r="R10" s="18"/>
      <c r="S10" s="16"/>
      <c r="T10" s="17"/>
      <c r="U10" s="18"/>
      <c r="V10" s="16"/>
      <c r="W10" s="17"/>
      <c r="X10" s="18"/>
      <c r="Y10" s="16"/>
      <c r="Z10" s="17"/>
      <c r="AA10" s="18"/>
      <c r="AB10" s="16"/>
      <c r="AC10" s="17"/>
      <c r="AD10" s="18"/>
      <c r="AE10" s="14"/>
      <c r="AF10" s="14"/>
      <c r="AG10" s="14"/>
      <c r="AH10" s="14"/>
      <c r="AI10" s="19"/>
    </row>
    <row r="11" spans="1:35" s="28" customFormat="1" x14ac:dyDescent="0.2">
      <c r="A11" s="20">
        <v>1</v>
      </c>
      <c r="B11" s="20" t="s">
        <v>207</v>
      </c>
      <c r="C11" s="21" t="s">
        <v>208</v>
      </c>
      <c r="D11" s="22" t="s">
        <v>209</v>
      </c>
      <c r="E11" s="22" t="s">
        <v>210</v>
      </c>
      <c r="F11" s="22" t="s">
        <v>211</v>
      </c>
      <c r="G11" s="22" t="s">
        <v>212</v>
      </c>
      <c r="H11" s="22"/>
      <c r="I11" s="20">
        <v>1990</v>
      </c>
      <c r="J11" s="22">
        <v>11</v>
      </c>
      <c r="K11" s="23">
        <v>8.16</v>
      </c>
      <c r="L11" s="22" t="s">
        <v>44</v>
      </c>
      <c r="M11" s="24">
        <v>1</v>
      </c>
      <c r="N11" s="25"/>
      <c r="O11" s="26"/>
      <c r="P11" s="24"/>
      <c r="Q11" s="25"/>
      <c r="R11" s="26"/>
      <c r="S11" s="24"/>
      <c r="T11" s="25"/>
      <c r="U11" s="26"/>
      <c r="V11" s="24"/>
      <c r="W11" s="25"/>
      <c r="X11" s="26">
        <v>1</v>
      </c>
      <c r="Y11" s="24"/>
      <c r="Z11" s="25"/>
      <c r="AA11" s="26">
        <v>1</v>
      </c>
      <c r="AB11" s="24"/>
      <c r="AC11" s="25"/>
      <c r="AD11" s="26">
        <v>1</v>
      </c>
      <c r="AE11" s="22"/>
      <c r="AF11" s="22" t="str">
        <f>L11</f>
        <v>-</v>
      </c>
      <c r="AG11" s="22"/>
      <c r="AH11" s="22">
        <v>1</v>
      </c>
      <c r="AI11" s="27" t="s">
        <v>122</v>
      </c>
    </row>
    <row r="12" spans="1:35" s="28" customFormat="1" x14ac:dyDescent="0.2">
      <c r="A12" s="20">
        <v>2</v>
      </c>
      <c r="B12" s="20" t="s">
        <v>213</v>
      </c>
      <c r="C12" s="21" t="s">
        <v>208</v>
      </c>
      <c r="D12" s="22" t="s">
        <v>209</v>
      </c>
      <c r="E12" s="22" t="s">
        <v>210</v>
      </c>
      <c r="F12" s="22" t="s">
        <v>214</v>
      </c>
      <c r="G12" s="22" t="s">
        <v>215</v>
      </c>
      <c r="H12" s="22"/>
      <c r="I12" s="20">
        <v>1990</v>
      </c>
      <c r="J12" s="22">
        <v>19</v>
      </c>
      <c r="K12" s="23">
        <v>5.38</v>
      </c>
      <c r="L12" s="22" t="s">
        <v>44</v>
      </c>
      <c r="M12" s="24">
        <v>1</v>
      </c>
      <c r="N12" s="25"/>
      <c r="O12" s="26"/>
      <c r="P12" s="24"/>
      <c r="Q12" s="25"/>
      <c r="R12" s="26"/>
      <c r="S12" s="24"/>
      <c r="T12" s="25"/>
      <c r="U12" s="26">
        <v>1</v>
      </c>
      <c r="V12" s="24"/>
      <c r="W12" s="25"/>
      <c r="X12" s="26">
        <v>1</v>
      </c>
      <c r="Y12" s="24"/>
      <c r="Z12" s="25"/>
      <c r="AA12" s="26">
        <v>1</v>
      </c>
      <c r="AB12" s="24"/>
      <c r="AC12" s="25"/>
      <c r="AD12" s="26">
        <v>1</v>
      </c>
      <c r="AE12" s="22"/>
      <c r="AF12" s="22" t="str">
        <f>L12</f>
        <v>-</v>
      </c>
      <c r="AG12" s="22"/>
      <c r="AH12" s="22">
        <v>1</v>
      </c>
      <c r="AI12" s="27" t="s">
        <v>122</v>
      </c>
    </row>
    <row r="13" spans="1:35" s="28" customFormat="1" x14ac:dyDescent="0.2">
      <c r="A13" s="20">
        <v>3</v>
      </c>
      <c r="B13" s="20" t="s">
        <v>216</v>
      </c>
      <c r="C13" s="21" t="s">
        <v>208</v>
      </c>
      <c r="D13" s="22" t="s">
        <v>209</v>
      </c>
      <c r="E13" s="22" t="s">
        <v>210</v>
      </c>
      <c r="F13" s="22" t="s">
        <v>217</v>
      </c>
      <c r="G13" s="22" t="s">
        <v>218</v>
      </c>
      <c r="H13" s="22"/>
      <c r="I13" s="20">
        <v>1990</v>
      </c>
      <c r="J13" s="22">
        <v>19</v>
      </c>
      <c r="K13" s="23">
        <v>7.99</v>
      </c>
      <c r="L13" s="22" t="s">
        <v>44</v>
      </c>
      <c r="M13" s="24"/>
      <c r="N13" s="25"/>
      <c r="O13" s="26">
        <v>1</v>
      </c>
      <c r="P13" s="24"/>
      <c r="Q13" s="25"/>
      <c r="R13" s="26"/>
      <c r="S13" s="24"/>
      <c r="T13" s="25"/>
      <c r="U13" s="26"/>
      <c r="V13" s="24"/>
      <c r="W13" s="25">
        <v>1</v>
      </c>
      <c r="X13" s="26"/>
      <c r="Y13" s="24"/>
      <c r="Z13" s="25"/>
      <c r="AA13" s="26">
        <v>1</v>
      </c>
      <c r="AB13" s="24"/>
      <c r="AC13" s="25"/>
      <c r="AD13" s="26">
        <v>1</v>
      </c>
      <c r="AE13" s="22"/>
      <c r="AF13" s="22" t="str">
        <f t="shared" ref="AF13:AF77" si="0">L13</f>
        <v>-</v>
      </c>
      <c r="AG13" s="22"/>
      <c r="AH13" s="22">
        <v>1</v>
      </c>
      <c r="AI13" s="27" t="s">
        <v>219</v>
      </c>
    </row>
    <row r="14" spans="1:35" s="28" customFormat="1" x14ac:dyDescent="0.2">
      <c r="A14" s="20">
        <v>4</v>
      </c>
      <c r="B14" s="20" t="s">
        <v>220</v>
      </c>
      <c r="C14" s="21" t="s">
        <v>208</v>
      </c>
      <c r="D14" s="22" t="s">
        <v>209</v>
      </c>
      <c r="E14" s="22" t="s">
        <v>210</v>
      </c>
      <c r="F14" s="22" t="s">
        <v>221</v>
      </c>
      <c r="G14" s="22" t="s">
        <v>222</v>
      </c>
      <c r="H14" s="22"/>
      <c r="I14" s="20">
        <v>1990</v>
      </c>
      <c r="J14" s="22">
        <v>19</v>
      </c>
      <c r="K14" s="23" t="s">
        <v>44</v>
      </c>
      <c r="L14" s="22" t="s">
        <v>44</v>
      </c>
      <c r="M14" s="24"/>
      <c r="N14" s="25"/>
      <c r="O14" s="26">
        <v>1</v>
      </c>
      <c r="P14" s="24"/>
      <c r="Q14" s="25"/>
      <c r="R14" s="26"/>
      <c r="S14" s="24"/>
      <c r="T14" s="25"/>
      <c r="U14" s="26"/>
      <c r="V14" s="24"/>
      <c r="W14" s="25"/>
      <c r="X14" s="26"/>
      <c r="Y14" s="24"/>
      <c r="Z14" s="25"/>
      <c r="AA14" s="26"/>
      <c r="AB14" s="24"/>
      <c r="AC14" s="25"/>
      <c r="AD14" s="26"/>
      <c r="AE14" s="22"/>
      <c r="AF14" s="22" t="str">
        <f t="shared" si="0"/>
        <v>-</v>
      </c>
      <c r="AG14" s="22"/>
      <c r="AH14" s="22"/>
      <c r="AI14" s="27" t="s">
        <v>223</v>
      </c>
    </row>
    <row r="15" spans="1:35" s="28" customFormat="1" x14ac:dyDescent="0.2">
      <c r="A15" s="20">
        <v>5</v>
      </c>
      <c r="B15" s="20" t="s">
        <v>224</v>
      </c>
      <c r="C15" s="21" t="s">
        <v>208</v>
      </c>
      <c r="D15" s="22" t="s">
        <v>209</v>
      </c>
      <c r="E15" s="22" t="s">
        <v>210</v>
      </c>
      <c r="F15" s="22" t="s">
        <v>225</v>
      </c>
      <c r="G15" s="22" t="s">
        <v>226</v>
      </c>
      <c r="H15" s="22">
        <v>2013</v>
      </c>
      <c r="I15" s="20">
        <v>1990</v>
      </c>
      <c r="J15" s="22">
        <v>16</v>
      </c>
      <c r="K15" s="23">
        <v>6.93</v>
      </c>
      <c r="L15" s="22">
        <v>11.35</v>
      </c>
      <c r="M15" s="24">
        <v>1</v>
      </c>
      <c r="N15" s="25"/>
      <c r="O15" s="26"/>
      <c r="P15" s="24">
        <v>1</v>
      </c>
      <c r="Q15" s="25"/>
      <c r="R15" s="26"/>
      <c r="S15" s="24">
        <v>1</v>
      </c>
      <c r="T15" s="25"/>
      <c r="U15" s="26"/>
      <c r="V15" s="24">
        <v>1</v>
      </c>
      <c r="W15" s="25"/>
      <c r="X15" s="26"/>
      <c r="Y15" s="24">
        <v>1</v>
      </c>
      <c r="Z15" s="25"/>
      <c r="AA15" s="26"/>
      <c r="AB15" s="24">
        <v>1</v>
      </c>
      <c r="AC15" s="25"/>
      <c r="AD15" s="26"/>
      <c r="AE15" s="22"/>
      <c r="AF15" s="22">
        <f t="shared" si="0"/>
        <v>11.35</v>
      </c>
      <c r="AG15" s="22">
        <v>1</v>
      </c>
      <c r="AH15" s="22"/>
      <c r="AI15" s="27"/>
    </row>
    <row r="16" spans="1:35" s="28" customFormat="1" x14ac:dyDescent="0.2">
      <c r="A16" s="20">
        <v>6</v>
      </c>
      <c r="B16" s="20" t="s">
        <v>227</v>
      </c>
      <c r="C16" s="21" t="s">
        <v>208</v>
      </c>
      <c r="D16" s="22" t="s">
        <v>209</v>
      </c>
      <c r="E16" s="22" t="s">
        <v>210</v>
      </c>
      <c r="F16" s="22" t="s">
        <v>228</v>
      </c>
      <c r="G16" s="22" t="s">
        <v>222</v>
      </c>
      <c r="H16" s="22"/>
      <c r="I16" s="20">
        <v>1990</v>
      </c>
      <c r="J16" s="22">
        <v>55</v>
      </c>
      <c r="K16" s="23" t="s">
        <v>44</v>
      </c>
      <c r="L16" s="22" t="s">
        <v>44</v>
      </c>
      <c r="M16" s="24"/>
      <c r="N16" s="25"/>
      <c r="O16" s="26">
        <v>1</v>
      </c>
      <c r="P16" s="24"/>
      <c r="Q16" s="25"/>
      <c r="R16" s="26"/>
      <c r="S16" s="24"/>
      <c r="T16" s="25"/>
      <c r="U16" s="26"/>
      <c r="V16" s="24"/>
      <c r="W16" s="25"/>
      <c r="X16" s="26"/>
      <c r="Y16" s="24"/>
      <c r="Z16" s="25"/>
      <c r="AA16" s="26"/>
      <c r="AB16" s="24"/>
      <c r="AC16" s="25"/>
      <c r="AD16" s="26"/>
      <c r="AE16" s="22"/>
      <c r="AF16" s="22" t="str">
        <f t="shared" si="0"/>
        <v>-</v>
      </c>
      <c r="AG16" s="22"/>
      <c r="AH16" s="22"/>
      <c r="AI16" s="27" t="s">
        <v>223</v>
      </c>
    </row>
    <row r="17" spans="1:35" s="28" customFormat="1" x14ac:dyDescent="0.2">
      <c r="A17" s="20">
        <v>7</v>
      </c>
      <c r="B17" s="20" t="s">
        <v>229</v>
      </c>
      <c r="C17" s="21" t="s">
        <v>208</v>
      </c>
      <c r="D17" s="22" t="s">
        <v>209</v>
      </c>
      <c r="E17" s="22" t="s">
        <v>210</v>
      </c>
      <c r="F17" s="22" t="s">
        <v>230</v>
      </c>
      <c r="G17" s="22" t="s">
        <v>231</v>
      </c>
      <c r="H17" s="22"/>
      <c r="I17" s="20">
        <v>1990</v>
      </c>
      <c r="J17" s="22">
        <v>16</v>
      </c>
      <c r="K17" s="23">
        <v>4.51</v>
      </c>
      <c r="L17" s="22" t="s">
        <v>44</v>
      </c>
      <c r="M17" s="24"/>
      <c r="N17" s="25"/>
      <c r="O17" s="26">
        <v>1</v>
      </c>
      <c r="P17" s="24"/>
      <c r="Q17" s="25"/>
      <c r="R17" s="26"/>
      <c r="S17" s="24"/>
      <c r="T17" s="25"/>
      <c r="U17" s="26"/>
      <c r="V17" s="24"/>
      <c r="W17" s="25">
        <v>1</v>
      </c>
      <c r="X17" s="26"/>
      <c r="Y17" s="24"/>
      <c r="Z17" s="25"/>
      <c r="AA17" s="26">
        <v>1</v>
      </c>
      <c r="AB17" s="24"/>
      <c r="AC17" s="25"/>
      <c r="AD17" s="26">
        <v>1</v>
      </c>
      <c r="AE17" s="22"/>
      <c r="AF17" s="22" t="str">
        <f t="shared" si="0"/>
        <v>-</v>
      </c>
      <c r="AG17" s="22"/>
      <c r="AH17" s="22">
        <v>1</v>
      </c>
      <c r="AI17" s="27" t="s">
        <v>219</v>
      </c>
    </row>
    <row r="18" spans="1:35" s="28" customFormat="1" x14ac:dyDescent="0.2">
      <c r="A18" s="20">
        <v>8</v>
      </c>
      <c r="B18" s="20" t="s">
        <v>232</v>
      </c>
      <c r="C18" s="21" t="s">
        <v>208</v>
      </c>
      <c r="D18" s="22" t="s">
        <v>209</v>
      </c>
      <c r="E18" s="22" t="s">
        <v>210</v>
      </c>
      <c r="F18" s="22" t="s">
        <v>228</v>
      </c>
      <c r="G18" s="22" t="s">
        <v>222</v>
      </c>
      <c r="H18" s="22"/>
      <c r="I18" s="20">
        <v>1990</v>
      </c>
      <c r="J18" s="22">
        <v>16</v>
      </c>
      <c r="K18" s="23">
        <v>4.3899999999999997</v>
      </c>
      <c r="L18" s="22" t="s">
        <v>44</v>
      </c>
      <c r="M18" s="24"/>
      <c r="N18" s="25"/>
      <c r="O18" s="26">
        <v>1</v>
      </c>
      <c r="P18" s="24"/>
      <c r="Q18" s="25"/>
      <c r="R18" s="26"/>
      <c r="S18" s="24"/>
      <c r="T18" s="25"/>
      <c r="U18" s="26"/>
      <c r="V18" s="24"/>
      <c r="W18" s="25">
        <v>1</v>
      </c>
      <c r="X18" s="26"/>
      <c r="Y18" s="24"/>
      <c r="Z18" s="25"/>
      <c r="AA18" s="26">
        <v>1</v>
      </c>
      <c r="AB18" s="24"/>
      <c r="AC18" s="25"/>
      <c r="AD18" s="26">
        <v>1</v>
      </c>
      <c r="AE18" s="22"/>
      <c r="AF18" s="22" t="str">
        <f t="shared" si="0"/>
        <v>-</v>
      </c>
      <c r="AG18" s="22"/>
      <c r="AH18" s="22">
        <v>1</v>
      </c>
      <c r="AI18" s="27" t="s">
        <v>219</v>
      </c>
    </row>
    <row r="19" spans="1:35" s="28" customFormat="1" x14ac:dyDescent="0.2">
      <c r="A19" s="20">
        <v>9</v>
      </c>
      <c r="B19" s="20" t="s">
        <v>233</v>
      </c>
      <c r="C19" s="21" t="s">
        <v>234</v>
      </c>
      <c r="D19" s="22" t="s">
        <v>209</v>
      </c>
      <c r="E19" s="22" t="s">
        <v>210</v>
      </c>
      <c r="F19" s="22" t="s">
        <v>235</v>
      </c>
      <c r="G19" s="22" t="s">
        <v>236</v>
      </c>
      <c r="H19" s="22"/>
      <c r="I19" s="20">
        <v>1990</v>
      </c>
      <c r="J19" s="22">
        <v>12</v>
      </c>
      <c r="K19" s="23">
        <v>7.52</v>
      </c>
      <c r="L19" s="22" t="s">
        <v>44</v>
      </c>
      <c r="M19" s="24"/>
      <c r="N19" s="25"/>
      <c r="O19" s="26">
        <v>1</v>
      </c>
      <c r="P19" s="24"/>
      <c r="Q19" s="25"/>
      <c r="R19" s="26"/>
      <c r="S19" s="24"/>
      <c r="T19" s="25"/>
      <c r="U19" s="26"/>
      <c r="V19" s="24"/>
      <c r="W19" s="25">
        <v>1</v>
      </c>
      <c r="X19" s="26"/>
      <c r="Y19" s="24"/>
      <c r="Z19" s="25"/>
      <c r="AA19" s="26">
        <v>1</v>
      </c>
      <c r="AB19" s="24"/>
      <c r="AC19" s="25"/>
      <c r="AD19" s="26">
        <v>1</v>
      </c>
      <c r="AE19" s="22"/>
      <c r="AF19" s="22" t="str">
        <f t="shared" si="0"/>
        <v>-</v>
      </c>
      <c r="AG19" s="22"/>
      <c r="AH19" s="22">
        <v>1</v>
      </c>
      <c r="AI19" s="27" t="s">
        <v>219</v>
      </c>
    </row>
    <row r="20" spans="1:35" s="28" customFormat="1" x14ac:dyDescent="0.2">
      <c r="A20" s="20">
        <v>10</v>
      </c>
      <c r="B20" s="20" t="s">
        <v>237</v>
      </c>
      <c r="C20" s="21" t="s">
        <v>208</v>
      </c>
      <c r="D20" s="22" t="s">
        <v>209</v>
      </c>
      <c r="E20" s="22" t="s">
        <v>210</v>
      </c>
      <c r="F20" s="22" t="s">
        <v>211</v>
      </c>
      <c r="G20" s="22" t="s">
        <v>212</v>
      </c>
      <c r="H20" s="22"/>
      <c r="I20" s="20">
        <v>1990</v>
      </c>
      <c r="J20" s="22">
        <v>12</v>
      </c>
      <c r="K20" s="23" t="s">
        <v>44</v>
      </c>
      <c r="L20" s="22" t="s">
        <v>44</v>
      </c>
      <c r="M20" s="24"/>
      <c r="N20" s="25"/>
      <c r="O20" s="26"/>
      <c r="P20" s="24"/>
      <c r="Q20" s="25"/>
      <c r="R20" s="26"/>
      <c r="S20" s="24"/>
      <c r="T20" s="25"/>
      <c r="U20" s="26"/>
      <c r="V20" s="24"/>
      <c r="W20" s="25"/>
      <c r="X20" s="26"/>
      <c r="Y20" s="24"/>
      <c r="Z20" s="25"/>
      <c r="AA20" s="26"/>
      <c r="AB20" s="24"/>
      <c r="AC20" s="25"/>
      <c r="AD20" s="26"/>
      <c r="AE20" s="22"/>
      <c r="AF20" s="22" t="str">
        <f t="shared" si="0"/>
        <v>-</v>
      </c>
      <c r="AG20" s="22"/>
      <c r="AH20" s="22"/>
      <c r="AI20" s="27" t="s">
        <v>223</v>
      </c>
    </row>
    <row r="21" spans="1:35" s="28" customFormat="1" x14ac:dyDescent="0.2">
      <c r="A21" s="20">
        <v>11</v>
      </c>
      <c r="B21" s="20" t="s">
        <v>238</v>
      </c>
      <c r="C21" s="21" t="s">
        <v>234</v>
      </c>
      <c r="D21" s="22" t="s">
        <v>209</v>
      </c>
      <c r="E21" s="22" t="s">
        <v>210</v>
      </c>
      <c r="F21" s="22" t="s">
        <v>239</v>
      </c>
      <c r="G21" s="22" t="s">
        <v>240</v>
      </c>
      <c r="H21" s="22"/>
      <c r="I21" s="20">
        <v>1990</v>
      </c>
      <c r="J21" s="22">
        <v>12</v>
      </c>
      <c r="K21" s="23">
        <v>2.5099999999999998</v>
      </c>
      <c r="L21" s="22" t="s">
        <v>44</v>
      </c>
      <c r="M21" s="24"/>
      <c r="N21" s="25"/>
      <c r="O21" s="26">
        <v>1</v>
      </c>
      <c r="P21" s="24"/>
      <c r="Q21" s="25"/>
      <c r="R21" s="26"/>
      <c r="S21" s="24"/>
      <c r="T21" s="25"/>
      <c r="U21" s="26"/>
      <c r="V21" s="24"/>
      <c r="W21" s="25">
        <v>1</v>
      </c>
      <c r="X21" s="26"/>
      <c r="Y21" s="24"/>
      <c r="Z21" s="25"/>
      <c r="AA21" s="26">
        <v>1</v>
      </c>
      <c r="AB21" s="24"/>
      <c r="AC21" s="25"/>
      <c r="AD21" s="26">
        <v>1</v>
      </c>
      <c r="AE21" s="22"/>
      <c r="AF21" s="22" t="str">
        <f t="shared" si="0"/>
        <v>-</v>
      </c>
      <c r="AG21" s="22"/>
      <c r="AH21" s="22">
        <v>1</v>
      </c>
      <c r="AI21" s="27" t="s">
        <v>219</v>
      </c>
    </row>
    <row r="22" spans="1:35" s="28" customFormat="1" x14ac:dyDescent="0.2">
      <c r="A22" s="20">
        <v>12</v>
      </c>
      <c r="B22" s="20" t="s">
        <v>241</v>
      </c>
      <c r="C22" s="21" t="s">
        <v>234</v>
      </c>
      <c r="D22" s="22" t="s">
        <v>209</v>
      </c>
      <c r="E22" s="22" t="s">
        <v>210</v>
      </c>
      <c r="F22" s="22" t="s">
        <v>242</v>
      </c>
      <c r="G22" s="22" t="s">
        <v>243</v>
      </c>
      <c r="H22" s="22"/>
      <c r="I22" s="20">
        <v>1990</v>
      </c>
      <c r="J22" s="22">
        <v>12</v>
      </c>
      <c r="K22" s="23">
        <v>6.1</v>
      </c>
      <c r="L22" s="22" t="s">
        <v>44</v>
      </c>
      <c r="M22" s="24">
        <v>1</v>
      </c>
      <c r="N22" s="25"/>
      <c r="O22" s="26"/>
      <c r="P22" s="24"/>
      <c r="Q22" s="25"/>
      <c r="R22" s="26"/>
      <c r="S22" s="24"/>
      <c r="T22" s="25"/>
      <c r="U22" s="26"/>
      <c r="V22" s="24"/>
      <c r="W22" s="25"/>
      <c r="X22" s="26">
        <v>1</v>
      </c>
      <c r="Y22" s="24"/>
      <c r="Z22" s="25"/>
      <c r="AA22" s="26">
        <v>1</v>
      </c>
      <c r="AB22" s="24"/>
      <c r="AC22" s="25"/>
      <c r="AD22" s="26">
        <v>1</v>
      </c>
      <c r="AE22" s="22"/>
      <c r="AF22" s="22" t="str">
        <f>L22</f>
        <v>-</v>
      </c>
      <c r="AG22" s="22"/>
      <c r="AH22" s="22">
        <v>1</v>
      </c>
      <c r="AI22" s="27" t="s">
        <v>122</v>
      </c>
    </row>
    <row r="23" spans="1:35" s="28" customFormat="1" x14ac:dyDescent="0.2">
      <c r="A23" s="20">
        <v>13</v>
      </c>
      <c r="B23" s="20" t="s">
        <v>244</v>
      </c>
      <c r="C23" s="21" t="s">
        <v>234</v>
      </c>
      <c r="D23" s="22" t="s">
        <v>209</v>
      </c>
      <c r="E23" s="22" t="s">
        <v>210</v>
      </c>
      <c r="F23" s="22" t="s">
        <v>245</v>
      </c>
      <c r="G23" s="22" t="s">
        <v>246</v>
      </c>
      <c r="H23" s="22"/>
      <c r="I23" s="20">
        <v>1990</v>
      </c>
      <c r="J23" s="22">
        <v>12</v>
      </c>
      <c r="K23" s="23">
        <v>4.51</v>
      </c>
      <c r="L23" s="22" t="s">
        <v>44</v>
      </c>
      <c r="M23" s="24"/>
      <c r="N23" s="25"/>
      <c r="O23" s="26">
        <v>1</v>
      </c>
      <c r="P23" s="24"/>
      <c r="Q23" s="25"/>
      <c r="R23" s="26"/>
      <c r="S23" s="24"/>
      <c r="T23" s="25"/>
      <c r="U23" s="26"/>
      <c r="V23" s="24"/>
      <c r="W23" s="25">
        <v>1</v>
      </c>
      <c r="X23" s="26"/>
      <c r="Y23" s="24"/>
      <c r="Z23" s="25"/>
      <c r="AA23" s="26">
        <v>1</v>
      </c>
      <c r="AB23" s="24"/>
      <c r="AC23" s="25"/>
      <c r="AD23" s="26">
        <v>1</v>
      </c>
      <c r="AE23" s="22"/>
      <c r="AF23" s="22" t="str">
        <f t="shared" ref="AF23" si="1">L23</f>
        <v>-</v>
      </c>
      <c r="AG23" s="22"/>
      <c r="AH23" s="22">
        <v>1</v>
      </c>
      <c r="AI23" s="27" t="s">
        <v>219</v>
      </c>
    </row>
    <row r="24" spans="1:35" s="28" customFormat="1" x14ac:dyDescent="0.2">
      <c r="A24" s="20">
        <v>14</v>
      </c>
      <c r="B24" s="20" t="s">
        <v>247</v>
      </c>
      <c r="C24" s="21" t="s">
        <v>248</v>
      </c>
      <c r="D24" s="22" t="s">
        <v>209</v>
      </c>
      <c r="E24" s="22" t="s">
        <v>210</v>
      </c>
      <c r="F24" s="22" t="s">
        <v>249</v>
      </c>
      <c r="G24" s="22" t="s">
        <v>250</v>
      </c>
      <c r="H24" s="22">
        <v>2013</v>
      </c>
      <c r="I24" s="20">
        <v>1991</v>
      </c>
      <c r="J24" s="22">
        <v>10</v>
      </c>
      <c r="K24" s="23">
        <v>8.15</v>
      </c>
      <c r="L24" s="22">
        <v>7.4</v>
      </c>
      <c r="M24" s="24">
        <v>1</v>
      </c>
      <c r="N24" s="25"/>
      <c r="O24" s="26"/>
      <c r="P24" s="24">
        <v>1</v>
      </c>
      <c r="Q24" s="25"/>
      <c r="R24" s="26"/>
      <c r="S24" s="24">
        <v>1</v>
      </c>
      <c r="T24" s="25"/>
      <c r="U24" s="26"/>
      <c r="V24" s="24">
        <v>1</v>
      </c>
      <c r="W24" s="25"/>
      <c r="X24" s="26"/>
      <c r="Y24" s="24">
        <v>1</v>
      </c>
      <c r="Z24" s="25"/>
      <c r="AA24" s="26"/>
      <c r="AB24" s="24">
        <v>1</v>
      </c>
      <c r="AC24" s="25"/>
      <c r="AD24" s="26"/>
      <c r="AE24" s="22"/>
      <c r="AF24" s="22">
        <f t="shared" si="0"/>
        <v>7.4</v>
      </c>
      <c r="AG24" s="22">
        <v>1</v>
      </c>
      <c r="AH24" s="22"/>
      <c r="AI24" s="27"/>
    </row>
    <row r="25" spans="1:35" s="28" customFormat="1" x14ac:dyDescent="0.2">
      <c r="A25" s="20">
        <v>15</v>
      </c>
      <c r="B25" s="20" t="s">
        <v>251</v>
      </c>
      <c r="C25" s="21" t="s">
        <v>234</v>
      </c>
      <c r="D25" s="22" t="s">
        <v>209</v>
      </c>
      <c r="E25" s="22" t="s">
        <v>210</v>
      </c>
      <c r="F25" s="22" t="s">
        <v>252</v>
      </c>
      <c r="G25" s="22" t="s">
        <v>253</v>
      </c>
      <c r="H25" s="22"/>
      <c r="I25" s="20">
        <v>1991</v>
      </c>
      <c r="J25" s="22">
        <v>11</v>
      </c>
      <c r="K25" s="23">
        <v>8.15</v>
      </c>
      <c r="L25" s="22" t="s">
        <v>44</v>
      </c>
      <c r="M25" s="24">
        <v>1</v>
      </c>
      <c r="N25" s="25"/>
      <c r="O25" s="26"/>
      <c r="P25" s="24"/>
      <c r="Q25" s="25"/>
      <c r="R25" s="26"/>
      <c r="S25" s="24"/>
      <c r="T25" s="25">
        <v>1</v>
      </c>
      <c r="U25" s="26"/>
      <c r="V25" s="24"/>
      <c r="W25" s="25">
        <v>1</v>
      </c>
      <c r="X25" s="26"/>
      <c r="Y25" s="24"/>
      <c r="Z25" s="25"/>
      <c r="AA25" s="26">
        <v>1</v>
      </c>
      <c r="AB25" s="24"/>
      <c r="AC25" s="25"/>
      <c r="AD25" s="26">
        <v>1</v>
      </c>
      <c r="AE25" s="22"/>
      <c r="AF25" s="22" t="str">
        <f t="shared" si="0"/>
        <v>-</v>
      </c>
      <c r="AG25" s="22"/>
      <c r="AH25" s="22">
        <v>1</v>
      </c>
      <c r="AI25" s="27" t="s">
        <v>122</v>
      </c>
    </row>
    <row r="26" spans="1:35" s="28" customFormat="1" x14ac:dyDescent="0.2">
      <c r="A26" s="20">
        <v>16</v>
      </c>
      <c r="B26" s="20" t="s">
        <v>254</v>
      </c>
      <c r="C26" s="21" t="s">
        <v>234</v>
      </c>
      <c r="D26" s="22" t="s">
        <v>209</v>
      </c>
      <c r="E26" s="22" t="s">
        <v>210</v>
      </c>
      <c r="F26" s="22" t="s">
        <v>255</v>
      </c>
      <c r="G26" s="22" t="s">
        <v>256</v>
      </c>
      <c r="H26" s="22"/>
      <c r="I26" s="20">
        <v>1991</v>
      </c>
      <c r="J26" s="22">
        <v>14</v>
      </c>
      <c r="K26" s="23">
        <v>8.15</v>
      </c>
      <c r="L26" s="22" t="s">
        <v>44</v>
      </c>
      <c r="M26" s="24">
        <v>1</v>
      </c>
      <c r="N26" s="25"/>
      <c r="O26" s="26"/>
      <c r="P26" s="24"/>
      <c r="Q26" s="25"/>
      <c r="R26" s="26"/>
      <c r="S26" s="24"/>
      <c r="T26" s="25">
        <v>1</v>
      </c>
      <c r="U26" s="26"/>
      <c r="V26" s="24"/>
      <c r="W26" s="25">
        <v>1</v>
      </c>
      <c r="X26" s="26"/>
      <c r="Y26" s="24"/>
      <c r="Z26" s="25"/>
      <c r="AA26" s="26">
        <v>1</v>
      </c>
      <c r="AB26" s="24"/>
      <c r="AC26" s="25"/>
      <c r="AD26" s="26">
        <v>1</v>
      </c>
      <c r="AE26" s="22"/>
      <c r="AF26" s="22" t="str">
        <f t="shared" si="0"/>
        <v>-</v>
      </c>
      <c r="AG26" s="22"/>
      <c r="AH26" s="22">
        <v>1</v>
      </c>
      <c r="AI26" s="27" t="s">
        <v>122</v>
      </c>
    </row>
    <row r="27" spans="1:35" s="28" customFormat="1" x14ac:dyDescent="0.2">
      <c r="A27" s="20">
        <v>17</v>
      </c>
      <c r="B27" s="20" t="s">
        <v>257</v>
      </c>
      <c r="C27" s="21" t="s">
        <v>234</v>
      </c>
      <c r="D27" s="22" t="s">
        <v>209</v>
      </c>
      <c r="E27" s="22" t="s">
        <v>210</v>
      </c>
      <c r="F27" s="22" t="s">
        <v>258</v>
      </c>
      <c r="G27" s="22" t="s">
        <v>259</v>
      </c>
      <c r="H27" s="22">
        <v>2013</v>
      </c>
      <c r="I27" s="20">
        <v>1991</v>
      </c>
      <c r="J27" s="22">
        <v>11</v>
      </c>
      <c r="K27" s="23">
        <v>7.08</v>
      </c>
      <c r="L27" s="22">
        <v>5.4</v>
      </c>
      <c r="M27" s="24">
        <v>1</v>
      </c>
      <c r="N27" s="25"/>
      <c r="O27" s="26"/>
      <c r="P27" s="24"/>
      <c r="Q27" s="25"/>
      <c r="R27" s="26"/>
      <c r="S27" s="24"/>
      <c r="T27" s="25"/>
      <c r="U27" s="26"/>
      <c r="V27" s="24">
        <v>1</v>
      </c>
      <c r="W27" s="25"/>
      <c r="X27" s="26"/>
      <c r="Y27" s="24">
        <v>1</v>
      </c>
      <c r="Z27" s="25"/>
      <c r="AA27" s="26"/>
      <c r="AB27" s="24">
        <v>1</v>
      </c>
      <c r="AC27" s="25"/>
      <c r="AD27" s="26"/>
      <c r="AE27" s="22"/>
      <c r="AF27" s="22">
        <f t="shared" si="0"/>
        <v>5.4</v>
      </c>
      <c r="AG27" s="22"/>
      <c r="AH27" s="22">
        <v>1</v>
      </c>
      <c r="AI27" s="27" t="s">
        <v>161</v>
      </c>
    </row>
    <row r="28" spans="1:35" s="28" customFormat="1" x14ac:dyDescent="0.2">
      <c r="A28" s="20">
        <v>18</v>
      </c>
      <c r="B28" s="20" t="s">
        <v>260</v>
      </c>
      <c r="C28" s="21" t="s">
        <v>261</v>
      </c>
      <c r="D28" s="22" t="s">
        <v>209</v>
      </c>
      <c r="E28" s="22" t="s">
        <v>210</v>
      </c>
      <c r="F28" s="22" t="s">
        <v>262</v>
      </c>
      <c r="G28" s="22" t="s">
        <v>263</v>
      </c>
      <c r="H28" s="22"/>
      <c r="I28" s="20">
        <v>1991</v>
      </c>
      <c r="J28" s="22">
        <v>16</v>
      </c>
      <c r="K28" s="23">
        <v>6.1</v>
      </c>
      <c r="L28" s="22" t="s">
        <v>44</v>
      </c>
      <c r="M28" s="24"/>
      <c r="N28" s="25"/>
      <c r="O28" s="26">
        <v>1</v>
      </c>
      <c r="P28" s="24"/>
      <c r="Q28" s="25"/>
      <c r="R28" s="26"/>
      <c r="S28" s="24"/>
      <c r="T28" s="25"/>
      <c r="U28" s="26"/>
      <c r="V28" s="24"/>
      <c r="W28" s="25"/>
      <c r="X28" s="26">
        <v>1</v>
      </c>
      <c r="Y28" s="24"/>
      <c r="Z28" s="25"/>
      <c r="AA28" s="26">
        <v>1</v>
      </c>
      <c r="AB28" s="24"/>
      <c r="AC28" s="25"/>
      <c r="AD28" s="26">
        <v>1</v>
      </c>
      <c r="AE28" s="22"/>
      <c r="AF28" s="22" t="s">
        <v>44</v>
      </c>
      <c r="AG28" s="22"/>
      <c r="AH28" s="22">
        <v>1</v>
      </c>
      <c r="AI28" s="27" t="s">
        <v>219</v>
      </c>
    </row>
    <row r="29" spans="1:35" s="28" customFormat="1" x14ac:dyDescent="0.2">
      <c r="A29" s="20">
        <v>19</v>
      </c>
      <c r="B29" s="20" t="s">
        <v>264</v>
      </c>
      <c r="C29" s="21" t="s">
        <v>261</v>
      </c>
      <c r="D29" s="22" t="s">
        <v>209</v>
      </c>
      <c r="E29" s="22" t="s">
        <v>210</v>
      </c>
      <c r="F29" s="22" t="s">
        <v>265</v>
      </c>
      <c r="G29" s="22" t="s">
        <v>266</v>
      </c>
      <c r="H29" s="22">
        <v>2015</v>
      </c>
      <c r="I29" s="20">
        <v>1991</v>
      </c>
      <c r="J29" s="22">
        <v>15</v>
      </c>
      <c r="K29" s="23">
        <v>4.51</v>
      </c>
      <c r="L29" s="22">
        <v>7.73</v>
      </c>
      <c r="M29" s="24">
        <v>1</v>
      </c>
      <c r="N29" s="25"/>
      <c r="O29" s="26"/>
      <c r="P29" s="24">
        <v>1</v>
      </c>
      <c r="Q29" s="25"/>
      <c r="R29" s="26"/>
      <c r="S29" s="24">
        <v>1</v>
      </c>
      <c r="T29" s="25"/>
      <c r="U29" s="26"/>
      <c r="V29" s="24">
        <v>1</v>
      </c>
      <c r="W29" s="25"/>
      <c r="X29" s="26"/>
      <c r="Y29" s="24">
        <v>1</v>
      </c>
      <c r="Z29" s="25"/>
      <c r="AA29" s="26"/>
      <c r="AB29" s="24">
        <v>1</v>
      </c>
      <c r="AC29" s="25"/>
      <c r="AD29" s="26"/>
      <c r="AE29" s="22"/>
      <c r="AF29" s="22">
        <f t="shared" ref="AF29:AF30" si="2">L29</f>
        <v>7.73</v>
      </c>
      <c r="AG29" s="22">
        <v>1</v>
      </c>
      <c r="AH29" s="22"/>
      <c r="AI29" s="27"/>
    </row>
    <row r="30" spans="1:35" s="28" customFormat="1" x14ac:dyDescent="0.2">
      <c r="A30" s="20">
        <v>20</v>
      </c>
      <c r="B30" s="20" t="s">
        <v>267</v>
      </c>
      <c r="C30" s="21" t="s">
        <v>261</v>
      </c>
      <c r="D30" s="22" t="s">
        <v>209</v>
      </c>
      <c r="E30" s="22" t="s">
        <v>210</v>
      </c>
      <c r="F30" s="22" t="s">
        <v>268</v>
      </c>
      <c r="G30" s="22" t="s">
        <v>269</v>
      </c>
      <c r="H30" s="22">
        <v>2015</v>
      </c>
      <c r="I30" s="20">
        <v>1991</v>
      </c>
      <c r="J30" s="22">
        <v>11</v>
      </c>
      <c r="K30" s="23">
        <v>12.11</v>
      </c>
      <c r="L30" s="22">
        <v>7.73</v>
      </c>
      <c r="M30" s="24">
        <v>1</v>
      </c>
      <c r="N30" s="25"/>
      <c r="O30" s="26"/>
      <c r="P30" s="24">
        <v>1</v>
      </c>
      <c r="Q30" s="25"/>
      <c r="R30" s="26"/>
      <c r="S30" s="24">
        <v>1</v>
      </c>
      <c r="T30" s="25"/>
      <c r="U30" s="26"/>
      <c r="V30" s="24">
        <v>1</v>
      </c>
      <c r="W30" s="25"/>
      <c r="X30" s="26"/>
      <c r="Y30" s="24">
        <v>1</v>
      </c>
      <c r="Z30" s="25"/>
      <c r="AA30" s="26"/>
      <c r="AB30" s="24">
        <v>1</v>
      </c>
      <c r="AC30" s="25"/>
      <c r="AD30" s="26"/>
      <c r="AE30" s="22"/>
      <c r="AF30" s="22">
        <f t="shared" si="2"/>
        <v>7.73</v>
      </c>
      <c r="AG30" s="22">
        <v>1</v>
      </c>
      <c r="AH30" s="22"/>
      <c r="AI30" s="27"/>
    </row>
    <row r="31" spans="1:35" s="28" customFormat="1" x14ac:dyDescent="0.2">
      <c r="A31" s="20">
        <v>21</v>
      </c>
      <c r="B31" s="20" t="s">
        <v>270</v>
      </c>
      <c r="C31" s="21" t="s">
        <v>261</v>
      </c>
      <c r="D31" s="22" t="s">
        <v>209</v>
      </c>
      <c r="E31" s="22" t="s">
        <v>210</v>
      </c>
      <c r="F31" s="22" t="s">
        <v>271</v>
      </c>
      <c r="G31" s="22" t="s">
        <v>272</v>
      </c>
      <c r="H31" s="22"/>
      <c r="I31" s="20">
        <v>1991</v>
      </c>
      <c r="J31" s="22">
        <v>16</v>
      </c>
      <c r="K31" s="23">
        <v>4.07</v>
      </c>
      <c r="L31" s="22">
        <v>7.88</v>
      </c>
      <c r="M31" s="24">
        <v>1</v>
      </c>
      <c r="N31" s="25"/>
      <c r="O31" s="26"/>
      <c r="P31" s="24"/>
      <c r="Q31" s="25"/>
      <c r="R31" s="26"/>
      <c r="S31" s="24"/>
      <c r="T31" s="25">
        <v>1</v>
      </c>
      <c r="U31" s="26"/>
      <c r="V31" s="24">
        <v>1</v>
      </c>
      <c r="W31" s="25"/>
      <c r="X31" s="26"/>
      <c r="Y31" s="24">
        <v>1</v>
      </c>
      <c r="Z31" s="25"/>
      <c r="AA31" s="26"/>
      <c r="AB31" s="24">
        <v>1</v>
      </c>
      <c r="AC31" s="25"/>
      <c r="AD31" s="26"/>
      <c r="AE31" s="22"/>
      <c r="AF31" s="22">
        <f t="shared" si="0"/>
        <v>7.88</v>
      </c>
      <c r="AG31" s="22"/>
      <c r="AH31" s="22">
        <v>1</v>
      </c>
      <c r="AI31" s="27" t="s">
        <v>161</v>
      </c>
    </row>
    <row r="32" spans="1:35" s="28" customFormat="1" x14ac:dyDescent="0.2">
      <c r="A32" s="20">
        <v>22</v>
      </c>
      <c r="B32" s="20" t="s">
        <v>273</v>
      </c>
      <c r="C32" s="21" t="s">
        <v>208</v>
      </c>
      <c r="D32" s="22" t="s">
        <v>209</v>
      </c>
      <c r="E32" s="22" t="s">
        <v>210</v>
      </c>
      <c r="F32" s="22" t="s">
        <v>214</v>
      </c>
      <c r="G32" s="22" t="s">
        <v>215</v>
      </c>
      <c r="H32" s="22"/>
      <c r="I32" s="20">
        <v>1991</v>
      </c>
      <c r="J32" s="22">
        <v>19</v>
      </c>
      <c r="K32" s="23" t="s">
        <v>44</v>
      </c>
      <c r="L32" s="22" t="s">
        <v>44</v>
      </c>
      <c r="M32" s="24"/>
      <c r="N32" s="25"/>
      <c r="O32" s="26"/>
      <c r="P32" s="24"/>
      <c r="Q32" s="25"/>
      <c r="R32" s="26"/>
      <c r="S32" s="24"/>
      <c r="T32" s="25"/>
      <c r="U32" s="26"/>
      <c r="V32" s="24"/>
      <c r="W32" s="25"/>
      <c r="X32" s="26"/>
      <c r="Y32" s="24"/>
      <c r="Z32" s="25"/>
      <c r="AA32" s="26"/>
      <c r="AB32" s="24"/>
      <c r="AC32" s="25"/>
      <c r="AD32" s="26"/>
      <c r="AE32" s="22"/>
      <c r="AF32" s="22" t="str">
        <f t="shared" si="0"/>
        <v>-</v>
      </c>
      <c r="AG32" s="22"/>
      <c r="AH32" s="22"/>
      <c r="AI32" s="27"/>
    </row>
    <row r="33" spans="1:35" s="28" customFormat="1" x14ac:dyDescent="0.2">
      <c r="A33" s="20">
        <v>23</v>
      </c>
      <c r="B33" s="20" t="s">
        <v>274</v>
      </c>
      <c r="C33" s="21" t="s">
        <v>208</v>
      </c>
      <c r="D33" s="22" t="s">
        <v>209</v>
      </c>
      <c r="E33" s="22" t="s">
        <v>210</v>
      </c>
      <c r="F33" s="22" t="s">
        <v>214</v>
      </c>
      <c r="G33" s="22" t="s">
        <v>215</v>
      </c>
      <c r="H33" s="22"/>
      <c r="I33" s="20">
        <v>1991</v>
      </c>
      <c r="J33" s="22">
        <v>50</v>
      </c>
      <c r="K33" s="23" t="s">
        <v>44</v>
      </c>
      <c r="L33" s="22" t="s">
        <v>44</v>
      </c>
      <c r="M33" s="24"/>
      <c r="N33" s="25"/>
      <c r="O33" s="26"/>
      <c r="P33" s="24"/>
      <c r="Q33" s="25"/>
      <c r="R33" s="26"/>
      <c r="S33" s="24"/>
      <c r="T33" s="25"/>
      <c r="U33" s="26"/>
      <c r="V33" s="24"/>
      <c r="W33" s="25"/>
      <c r="X33" s="26"/>
      <c r="Y33" s="24"/>
      <c r="Z33" s="25"/>
      <c r="AA33" s="26"/>
      <c r="AB33" s="24"/>
      <c r="AC33" s="25"/>
      <c r="AD33" s="26"/>
      <c r="AE33" s="22"/>
      <c r="AF33" s="22" t="str">
        <f t="shared" si="0"/>
        <v>-</v>
      </c>
      <c r="AG33" s="22"/>
      <c r="AH33" s="22"/>
      <c r="AI33" s="27" t="s">
        <v>223</v>
      </c>
    </row>
    <row r="34" spans="1:35" s="28" customFormat="1" x14ac:dyDescent="0.2">
      <c r="A34" s="20">
        <v>24</v>
      </c>
      <c r="B34" s="20" t="s">
        <v>275</v>
      </c>
      <c r="C34" s="21" t="s">
        <v>276</v>
      </c>
      <c r="D34" s="22" t="s">
        <v>277</v>
      </c>
      <c r="E34" s="22" t="s">
        <v>210</v>
      </c>
      <c r="F34" s="22" t="s">
        <v>278</v>
      </c>
      <c r="G34" s="22" t="s">
        <v>279</v>
      </c>
      <c r="H34" s="22"/>
      <c r="I34" s="20">
        <v>1992</v>
      </c>
      <c r="J34" s="22">
        <v>38</v>
      </c>
      <c r="K34" s="23">
        <v>6.13</v>
      </c>
      <c r="L34" s="22" t="s">
        <v>44</v>
      </c>
      <c r="M34" s="24"/>
      <c r="N34" s="25"/>
      <c r="O34" s="26">
        <v>1</v>
      </c>
      <c r="P34" s="24"/>
      <c r="Q34" s="25"/>
      <c r="R34" s="26"/>
      <c r="S34" s="24"/>
      <c r="T34" s="25"/>
      <c r="U34" s="26"/>
      <c r="V34" s="24"/>
      <c r="W34" s="25">
        <v>1</v>
      </c>
      <c r="X34" s="26"/>
      <c r="Y34" s="24"/>
      <c r="Z34" s="25"/>
      <c r="AA34" s="26">
        <v>1</v>
      </c>
      <c r="AB34" s="24"/>
      <c r="AC34" s="25"/>
      <c r="AD34" s="26">
        <v>1</v>
      </c>
      <c r="AE34" s="22"/>
      <c r="AF34" s="22" t="str">
        <f t="shared" si="0"/>
        <v>-</v>
      </c>
      <c r="AG34" s="22"/>
      <c r="AH34" s="22">
        <v>1</v>
      </c>
      <c r="AI34" s="27" t="s">
        <v>219</v>
      </c>
    </row>
    <row r="35" spans="1:35" s="28" customFormat="1" x14ac:dyDescent="0.2">
      <c r="A35" s="20">
        <v>25</v>
      </c>
      <c r="B35" s="20" t="s">
        <v>280</v>
      </c>
      <c r="C35" s="21" t="s">
        <v>281</v>
      </c>
      <c r="D35" s="22" t="s">
        <v>277</v>
      </c>
      <c r="E35" s="22" t="s">
        <v>210</v>
      </c>
      <c r="F35" s="22" t="s">
        <v>282</v>
      </c>
      <c r="G35" s="22" t="s">
        <v>283</v>
      </c>
      <c r="H35" s="22"/>
      <c r="I35" s="20">
        <v>1994</v>
      </c>
      <c r="J35" s="22">
        <v>50</v>
      </c>
      <c r="K35" s="23">
        <v>15.14</v>
      </c>
      <c r="L35" s="22" t="s">
        <v>44</v>
      </c>
      <c r="M35" s="24"/>
      <c r="N35" s="25"/>
      <c r="O35" s="26">
        <v>1</v>
      </c>
      <c r="P35" s="24"/>
      <c r="Q35" s="25"/>
      <c r="R35" s="26"/>
      <c r="S35" s="24"/>
      <c r="T35" s="25"/>
      <c r="U35" s="26"/>
      <c r="V35" s="24"/>
      <c r="W35" s="25">
        <v>1</v>
      </c>
      <c r="X35" s="26"/>
      <c r="Y35" s="24"/>
      <c r="Z35" s="25"/>
      <c r="AA35" s="26">
        <v>1</v>
      </c>
      <c r="AB35" s="24"/>
      <c r="AC35" s="25"/>
      <c r="AD35" s="26">
        <v>1</v>
      </c>
      <c r="AE35" s="22"/>
      <c r="AF35" s="22" t="str">
        <f t="shared" si="0"/>
        <v>-</v>
      </c>
      <c r="AG35" s="22"/>
      <c r="AH35" s="22">
        <v>1</v>
      </c>
      <c r="AI35" s="27" t="s">
        <v>219</v>
      </c>
    </row>
    <row r="36" spans="1:35" s="28" customFormat="1" x14ac:dyDescent="0.2">
      <c r="A36" s="20">
        <v>26</v>
      </c>
      <c r="B36" s="20" t="s">
        <v>284</v>
      </c>
      <c r="C36" s="21" t="s">
        <v>281</v>
      </c>
      <c r="D36" s="22" t="s">
        <v>277</v>
      </c>
      <c r="E36" s="22" t="s">
        <v>210</v>
      </c>
      <c r="F36" s="22" t="s">
        <v>285</v>
      </c>
      <c r="G36" s="22" t="s">
        <v>286</v>
      </c>
      <c r="H36" s="22"/>
      <c r="I36" s="20">
        <v>1994</v>
      </c>
      <c r="J36" s="22">
        <v>49</v>
      </c>
      <c r="K36" s="23">
        <v>16.079999999999998</v>
      </c>
      <c r="L36" s="22">
        <v>11.16</v>
      </c>
      <c r="M36" s="24">
        <v>1</v>
      </c>
      <c r="N36" s="25"/>
      <c r="O36" s="26"/>
      <c r="P36" s="24"/>
      <c r="Q36" s="25">
        <v>1</v>
      </c>
      <c r="R36" s="26"/>
      <c r="S36" s="24"/>
      <c r="T36" s="25">
        <v>1</v>
      </c>
      <c r="U36" s="26"/>
      <c r="V36" s="24"/>
      <c r="W36" s="25">
        <v>1</v>
      </c>
      <c r="X36" s="26"/>
      <c r="Y36" s="24"/>
      <c r="Z36" s="25">
        <v>1</v>
      </c>
      <c r="AA36" s="26"/>
      <c r="AB36" s="24"/>
      <c r="AC36" s="25">
        <v>1</v>
      </c>
      <c r="AD36" s="26"/>
      <c r="AE36" s="22"/>
      <c r="AF36" s="22">
        <f t="shared" si="0"/>
        <v>11.16</v>
      </c>
      <c r="AG36" s="22">
        <v>1</v>
      </c>
      <c r="AH36" s="22"/>
      <c r="AI36" s="27"/>
    </row>
    <row r="37" spans="1:35" s="28" customFormat="1" x14ac:dyDescent="0.2">
      <c r="A37" s="20">
        <v>27</v>
      </c>
      <c r="B37" s="20" t="s">
        <v>287</v>
      </c>
      <c r="C37" s="21" t="s">
        <v>281</v>
      </c>
      <c r="D37" s="22" t="s">
        <v>277</v>
      </c>
      <c r="E37" s="22" t="s">
        <v>210</v>
      </c>
      <c r="F37" s="22" t="s">
        <v>288</v>
      </c>
      <c r="G37" s="22" t="s">
        <v>289</v>
      </c>
      <c r="H37" s="22"/>
      <c r="I37" s="20">
        <v>1994</v>
      </c>
      <c r="J37" s="22">
        <v>60</v>
      </c>
      <c r="K37" s="23">
        <v>18.010000000000002</v>
      </c>
      <c r="L37" s="22">
        <v>11.37</v>
      </c>
      <c r="M37" s="24">
        <v>1</v>
      </c>
      <c r="N37" s="25"/>
      <c r="O37" s="26"/>
      <c r="P37" s="24"/>
      <c r="Q37" s="25">
        <v>1</v>
      </c>
      <c r="R37" s="26"/>
      <c r="S37" s="24"/>
      <c r="T37" s="25">
        <v>1</v>
      </c>
      <c r="U37" s="26"/>
      <c r="V37" s="24"/>
      <c r="W37" s="25">
        <v>1</v>
      </c>
      <c r="X37" s="26"/>
      <c r="Y37" s="24"/>
      <c r="Z37" s="25">
        <v>1</v>
      </c>
      <c r="AA37" s="26"/>
      <c r="AB37" s="24"/>
      <c r="AC37" s="25">
        <v>1</v>
      </c>
      <c r="AD37" s="26"/>
      <c r="AE37" s="22"/>
      <c r="AF37" s="22">
        <f t="shared" si="0"/>
        <v>11.37</v>
      </c>
      <c r="AG37" s="22">
        <v>1</v>
      </c>
      <c r="AH37" s="22"/>
      <c r="AI37" s="27"/>
    </row>
    <row r="38" spans="1:35" s="28" customFormat="1" x14ac:dyDescent="0.2">
      <c r="A38" s="20">
        <v>28</v>
      </c>
      <c r="B38" s="20" t="s">
        <v>290</v>
      </c>
      <c r="C38" s="21" t="s">
        <v>281</v>
      </c>
      <c r="D38" s="22" t="s">
        <v>277</v>
      </c>
      <c r="E38" s="22" t="s">
        <v>210</v>
      </c>
      <c r="F38" s="22" t="s">
        <v>291</v>
      </c>
      <c r="G38" s="22" t="s">
        <v>292</v>
      </c>
      <c r="H38" s="22"/>
      <c r="I38" s="20">
        <v>1994</v>
      </c>
      <c r="J38" s="22">
        <v>56</v>
      </c>
      <c r="K38" s="23">
        <v>15.14</v>
      </c>
      <c r="L38" s="22" t="s">
        <v>44</v>
      </c>
      <c r="M38" s="24">
        <v>1</v>
      </c>
      <c r="N38" s="25"/>
      <c r="O38" s="26"/>
      <c r="P38" s="24"/>
      <c r="Q38" s="25"/>
      <c r="R38" s="26"/>
      <c r="S38" s="24"/>
      <c r="T38" s="25"/>
      <c r="U38" s="26">
        <v>1</v>
      </c>
      <c r="V38" s="24"/>
      <c r="W38" s="25"/>
      <c r="X38" s="26">
        <v>1</v>
      </c>
      <c r="Y38" s="24"/>
      <c r="Z38" s="25"/>
      <c r="AA38" s="26">
        <v>1</v>
      </c>
      <c r="AB38" s="24"/>
      <c r="AC38" s="25"/>
      <c r="AD38" s="26">
        <v>1</v>
      </c>
      <c r="AE38" s="22"/>
      <c r="AF38" s="22" t="str">
        <f t="shared" si="0"/>
        <v>-</v>
      </c>
      <c r="AG38" s="22"/>
      <c r="AH38" s="22">
        <v>1</v>
      </c>
      <c r="AI38" s="27" t="s">
        <v>219</v>
      </c>
    </row>
    <row r="39" spans="1:35" s="28" customFormat="1" x14ac:dyDescent="0.2">
      <c r="A39" s="20">
        <v>29</v>
      </c>
      <c r="B39" s="20" t="s">
        <v>293</v>
      </c>
      <c r="C39" s="21" t="s">
        <v>281</v>
      </c>
      <c r="D39" s="22" t="s">
        <v>277</v>
      </c>
      <c r="E39" s="22" t="s">
        <v>210</v>
      </c>
      <c r="F39" s="22" t="s">
        <v>294</v>
      </c>
      <c r="G39" s="22" t="s">
        <v>295</v>
      </c>
      <c r="H39" s="22"/>
      <c r="I39" s="20">
        <v>1994</v>
      </c>
      <c r="J39" s="22">
        <v>53</v>
      </c>
      <c r="K39" s="23">
        <v>15.14</v>
      </c>
      <c r="L39" s="22" t="s">
        <v>44</v>
      </c>
      <c r="M39" s="24">
        <v>1</v>
      </c>
      <c r="N39" s="25"/>
      <c r="O39" s="26"/>
      <c r="P39" s="24"/>
      <c r="Q39" s="25"/>
      <c r="R39" s="26"/>
      <c r="S39" s="24"/>
      <c r="T39" s="25"/>
      <c r="U39" s="26"/>
      <c r="V39" s="24"/>
      <c r="W39" s="25"/>
      <c r="X39" s="26">
        <v>1</v>
      </c>
      <c r="Y39" s="24"/>
      <c r="Z39" s="25"/>
      <c r="AA39" s="26">
        <v>1</v>
      </c>
      <c r="AB39" s="24"/>
      <c r="AC39" s="25"/>
      <c r="AD39" s="26">
        <v>1</v>
      </c>
      <c r="AE39" s="22"/>
      <c r="AF39" s="22" t="str">
        <f t="shared" si="0"/>
        <v>-</v>
      </c>
      <c r="AG39" s="22"/>
      <c r="AH39" s="22">
        <v>1</v>
      </c>
      <c r="AI39" s="27" t="s">
        <v>219</v>
      </c>
    </row>
    <row r="40" spans="1:35" s="28" customFormat="1" x14ac:dyDescent="0.2">
      <c r="A40" s="20">
        <v>30</v>
      </c>
      <c r="B40" s="20" t="s">
        <v>296</v>
      </c>
      <c r="C40" s="21" t="s">
        <v>297</v>
      </c>
      <c r="D40" s="22" t="s">
        <v>277</v>
      </c>
      <c r="E40" s="22" t="s">
        <v>210</v>
      </c>
      <c r="F40" s="22" t="s">
        <v>298</v>
      </c>
      <c r="G40" s="22" t="s">
        <v>299</v>
      </c>
      <c r="H40" s="22"/>
      <c r="I40" s="20">
        <v>1994</v>
      </c>
      <c r="J40" s="22">
        <v>66</v>
      </c>
      <c r="K40" s="23">
        <v>5</v>
      </c>
      <c r="L40" s="22" t="s">
        <v>44</v>
      </c>
      <c r="M40" s="24">
        <v>1</v>
      </c>
      <c r="N40" s="25"/>
      <c r="O40" s="26"/>
      <c r="P40" s="24"/>
      <c r="Q40" s="25"/>
      <c r="R40" s="26"/>
      <c r="S40" s="24"/>
      <c r="T40" s="25"/>
      <c r="U40" s="26"/>
      <c r="V40" s="24"/>
      <c r="W40" s="25"/>
      <c r="X40" s="26">
        <v>1</v>
      </c>
      <c r="Y40" s="24"/>
      <c r="Z40" s="25"/>
      <c r="AA40" s="26">
        <v>1</v>
      </c>
      <c r="AB40" s="24"/>
      <c r="AC40" s="25"/>
      <c r="AD40" s="26">
        <v>1</v>
      </c>
      <c r="AE40" s="22"/>
      <c r="AF40" s="22" t="str">
        <f t="shared" si="0"/>
        <v>-</v>
      </c>
      <c r="AG40" s="22"/>
      <c r="AH40" s="22">
        <v>1</v>
      </c>
      <c r="AI40" s="27" t="s">
        <v>219</v>
      </c>
    </row>
    <row r="41" spans="1:35" s="28" customFormat="1" x14ac:dyDescent="0.2">
      <c r="A41" s="20">
        <v>31</v>
      </c>
      <c r="B41" s="20" t="s">
        <v>300</v>
      </c>
      <c r="C41" s="21" t="s">
        <v>281</v>
      </c>
      <c r="D41" s="22" t="s">
        <v>277</v>
      </c>
      <c r="E41" s="22" t="s">
        <v>210</v>
      </c>
      <c r="F41" s="22" t="s">
        <v>301</v>
      </c>
      <c r="G41" s="22" t="s">
        <v>302</v>
      </c>
      <c r="H41" s="22"/>
      <c r="I41" s="20">
        <v>1994</v>
      </c>
      <c r="J41" s="22">
        <v>63</v>
      </c>
      <c r="K41" s="23">
        <v>10.01</v>
      </c>
      <c r="L41" s="22" t="s">
        <v>44</v>
      </c>
      <c r="M41" s="24">
        <v>1</v>
      </c>
      <c r="N41" s="25"/>
      <c r="O41" s="26"/>
      <c r="P41" s="24"/>
      <c r="Q41" s="25"/>
      <c r="R41" s="26"/>
      <c r="S41" s="24"/>
      <c r="T41" s="25"/>
      <c r="U41" s="26">
        <v>1</v>
      </c>
      <c r="V41" s="24"/>
      <c r="W41" s="25"/>
      <c r="X41" s="26">
        <v>1</v>
      </c>
      <c r="Y41" s="24"/>
      <c r="Z41" s="25"/>
      <c r="AA41" s="26">
        <v>1</v>
      </c>
      <c r="AB41" s="24"/>
      <c r="AC41" s="25"/>
      <c r="AD41" s="26">
        <v>1</v>
      </c>
      <c r="AE41" s="22"/>
      <c r="AF41" s="22" t="str">
        <f t="shared" si="0"/>
        <v>-</v>
      </c>
      <c r="AG41" s="22"/>
      <c r="AH41" s="22">
        <v>1</v>
      </c>
      <c r="AI41" s="27" t="s">
        <v>219</v>
      </c>
    </row>
    <row r="42" spans="1:35" s="28" customFormat="1" x14ac:dyDescent="0.2">
      <c r="A42" s="20">
        <v>32</v>
      </c>
      <c r="B42" s="20" t="str">
        <f>'[1]JIAT  (2)'!$C$46</f>
        <v>SMGW 106</v>
      </c>
      <c r="C42" s="21" t="str">
        <f>'[1]JIAT  (2)'!$I$46</f>
        <v>Maccini  Baji</v>
      </c>
      <c r="D42" s="22" t="s">
        <v>277</v>
      </c>
      <c r="E42" s="22" t="s">
        <v>210</v>
      </c>
      <c r="F42" s="22" t="str">
        <f>'[1]JIAT  (2)'!$J$46</f>
        <v>05˚ 17' 39,2"</v>
      </c>
      <c r="G42" s="22" t="str">
        <f>'[1]JIAT  (2)'!$K$46</f>
        <v>119° 27' 21,8"</v>
      </c>
      <c r="H42" s="22"/>
      <c r="I42" s="20">
        <v>1998</v>
      </c>
      <c r="J42" s="22">
        <v>69</v>
      </c>
      <c r="K42" s="23"/>
      <c r="L42" s="22"/>
      <c r="M42" s="24"/>
      <c r="N42" s="25"/>
      <c r="O42" s="26">
        <v>1</v>
      </c>
      <c r="P42" s="24"/>
      <c r="Q42" s="25"/>
      <c r="R42" s="26">
        <v>1</v>
      </c>
      <c r="S42" s="24"/>
      <c r="T42" s="25"/>
      <c r="U42" s="26">
        <v>1</v>
      </c>
      <c r="V42" s="24"/>
      <c r="W42" s="25"/>
      <c r="X42" s="26">
        <v>1</v>
      </c>
      <c r="Y42" s="24"/>
      <c r="Z42" s="25"/>
      <c r="AA42" s="26">
        <v>1</v>
      </c>
      <c r="AB42" s="24"/>
      <c r="AC42" s="25"/>
      <c r="AD42" s="26">
        <v>1</v>
      </c>
      <c r="AE42" s="22"/>
      <c r="AF42" s="22"/>
      <c r="AG42" s="22"/>
      <c r="AH42" s="22">
        <v>1</v>
      </c>
      <c r="AI42" s="27" t="s">
        <v>219</v>
      </c>
    </row>
    <row r="43" spans="1:35" s="28" customFormat="1" x14ac:dyDescent="0.2">
      <c r="A43" s="20">
        <v>33</v>
      </c>
      <c r="B43" s="20" t="s">
        <v>303</v>
      </c>
      <c r="C43" s="21" t="s">
        <v>297</v>
      </c>
      <c r="D43" s="22" t="s">
        <v>277</v>
      </c>
      <c r="E43" s="22" t="s">
        <v>210</v>
      </c>
      <c r="F43" s="22" t="s">
        <v>304</v>
      </c>
      <c r="G43" s="22" t="s">
        <v>305</v>
      </c>
      <c r="H43" s="22"/>
      <c r="I43" s="20">
        <v>1994</v>
      </c>
      <c r="J43" s="22">
        <v>63</v>
      </c>
      <c r="K43" s="23">
        <v>10.01</v>
      </c>
      <c r="L43" s="22" t="s">
        <v>44</v>
      </c>
      <c r="M43" s="24">
        <v>1</v>
      </c>
      <c r="N43" s="25"/>
      <c r="O43" s="26"/>
      <c r="P43" s="24"/>
      <c r="Q43" s="25"/>
      <c r="R43" s="26">
        <v>1</v>
      </c>
      <c r="S43" s="24"/>
      <c r="T43" s="25"/>
      <c r="U43" s="26"/>
      <c r="V43" s="24"/>
      <c r="W43" s="25"/>
      <c r="X43" s="26">
        <v>1</v>
      </c>
      <c r="Y43" s="24"/>
      <c r="Z43" s="25"/>
      <c r="AA43" s="26">
        <v>1</v>
      </c>
      <c r="AB43" s="24"/>
      <c r="AC43" s="25"/>
      <c r="AD43" s="26">
        <v>1</v>
      </c>
      <c r="AE43" s="22">
        <v>3</v>
      </c>
      <c r="AF43" s="22" t="str">
        <f t="shared" si="0"/>
        <v>-</v>
      </c>
      <c r="AG43" s="22"/>
      <c r="AH43" s="22">
        <v>1</v>
      </c>
      <c r="AI43" s="27" t="s">
        <v>29</v>
      </c>
    </row>
    <row r="44" spans="1:35" s="28" customFormat="1" x14ac:dyDescent="0.2">
      <c r="A44" s="20">
        <v>34</v>
      </c>
      <c r="B44" s="20" t="s">
        <v>306</v>
      </c>
      <c r="C44" s="21" t="s">
        <v>297</v>
      </c>
      <c r="D44" s="22" t="s">
        <v>277</v>
      </c>
      <c r="E44" s="22" t="s">
        <v>210</v>
      </c>
      <c r="F44" s="22" t="s">
        <v>307</v>
      </c>
      <c r="G44" s="22" t="s">
        <v>308</v>
      </c>
      <c r="H44" s="22"/>
      <c r="I44" s="20">
        <v>1994</v>
      </c>
      <c r="J44" s="22">
        <v>59</v>
      </c>
      <c r="K44" s="23">
        <v>1</v>
      </c>
      <c r="L44" s="22" t="s">
        <v>44</v>
      </c>
      <c r="M44" s="24">
        <v>1</v>
      </c>
      <c r="N44" s="25"/>
      <c r="O44" s="26"/>
      <c r="P44" s="24"/>
      <c r="Q44" s="25"/>
      <c r="R44" s="26"/>
      <c r="S44" s="24"/>
      <c r="T44" s="25"/>
      <c r="U44" s="26"/>
      <c r="V44" s="24"/>
      <c r="W44" s="25"/>
      <c r="X44" s="26"/>
      <c r="Y44" s="24"/>
      <c r="Z44" s="25"/>
      <c r="AA44" s="26"/>
      <c r="AB44" s="24"/>
      <c r="AC44" s="25"/>
      <c r="AD44" s="26"/>
      <c r="AE44" s="22"/>
      <c r="AF44" s="22" t="str">
        <f t="shared" si="0"/>
        <v>-</v>
      </c>
      <c r="AG44" s="22"/>
      <c r="AH44" s="22"/>
      <c r="AI44" s="27" t="s">
        <v>77</v>
      </c>
    </row>
    <row r="45" spans="1:35" s="28" customFormat="1" x14ac:dyDescent="0.2">
      <c r="A45" s="20">
        <v>35</v>
      </c>
      <c r="B45" s="20" t="s">
        <v>309</v>
      </c>
      <c r="C45" s="21" t="s">
        <v>310</v>
      </c>
      <c r="D45" s="22" t="s">
        <v>277</v>
      </c>
      <c r="E45" s="22" t="s">
        <v>210</v>
      </c>
      <c r="F45" s="22" t="s">
        <v>311</v>
      </c>
      <c r="G45" s="22" t="s">
        <v>312</v>
      </c>
      <c r="H45" s="22"/>
      <c r="I45" s="20">
        <v>1994</v>
      </c>
      <c r="J45" s="22">
        <v>56</v>
      </c>
      <c r="K45" s="23">
        <v>15.14</v>
      </c>
      <c r="L45" s="22" t="s">
        <v>44</v>
      </c>
      <c r="M45" s="24"/>
      <c r="N45" s="25"/>
      <c r="O45" s="26">
        <v>1</v>
      </c>
      <c r="P45" s="24"/>
      <c r="Q45" s="25"/>
      <c r="R45" s="26"/>
      <c r="S45" s="24"/>
      <c r="T45" s="25"/>
      <c r="U45" s="26"/>
      <c r="V45" s="24"/>
      <c r="W45" s="25"/>
      <c r="X45" s="26">
        <v>1</v>
      </c>
      <c r="Y45" s="24"/>
      <c r="Z45" s="25"/>
      <c r="AA45" s="26">
        <v>1</v>
      </c>
      <c r="AB45" s="24"/>
      <c r="AC45" s="25"/>
      <c r="AD45" s="26">
        <v>1</v>
      </c>
      <c r="AE45" s="22"/>
      <c r="AF45" s="22" t="str">
        <f t="shared" si="0"/>
        <v>-</v>
      </c>
      <c r="AG45" s="22"/>
      <c r="AH45" s="22">
        <v>1</v>
      </c>
      <c r="AI45" s="27" t="s">
        <v>219</v>
      </c>
    </row>
    <row r="46" spans="1:35" s="28" customFormat="1" x14ac:dyDescent="0.2">
      <c r="A46" s="20">
        <v>36</v>
      </c>
      <c r="B46" s="20" t="s">
        <v>313</v>
      </c>
      <c r="C46" s="21" t="s">
        <v>297</v>
      </c>
      <c r="D46" s="22" t="s">
        <v>277</v>
      </c>
      <c r="E46" s="22" t="s">
        <v>210</v>
      </c>
      <c r="F46" s="22" t="s">
        <v>314</v>
      </c>
      <c r="G46" s="22" t="s">
        <v>315</v>
      </c>
      <c r="H46" s="22"/>
      <c r="I46" s="20">
        <v>1994</v>
      </c>
      <c r="J46" s="22">
        <v>63</v>
      </c>
      <c r="K46" s="23">
        <v>12.11</v>
      </c>
      <c r="L46" s="22" t="s">
        <v>44</v>
      </c>
      <c r="M46" s="24">
        <v>1</v>
      </c>
      <c r="N46" s="25"/>
      <c r="O46" s="26"/>
      <c r="P46" s="24"/>
      <c r="Q46" s="25"/>
      <c r="R46" s="26"/>
      <c r="S46" s="24"/>
      <c r="T46" s="25"/>
      <c r="U46" s="26"/>
      <c r="V46" s="24"/>
      <c r="W46" s="25"/>
      <c r="X46" s="26">
        <v>1</v>
      </c>
      <c r="Y46" s="24"/>
      <c r="Z46" s="25"/>
      <c r="AA46" s="26">
        <v>1</v>
      </c>
      <c r="AB46" s="24"/>
      <c r="AC46" s="25"/>
      <c r="AD46" s="26">
        <v>1</v>
      </c>
      <c r="AE46" s="22"/>
      <c r="AF46" s="22" t="str">
        <f t="shared" si="0"/>
        <v>-</v>
      </c>
      <c r="AG46" s="22"/>
      <c r="AH46" s="22">
        <v>1</v>
      </c>
      <c r="AI46" s="27" t="s">
        <v>219</v>
      </c>
    </row>
    <row r="47" spans="1:35" s="28" customFormat="1" x14ac:dyDescent="0.2">
      <c r="A47" s="20">
        <v>37</v>
      </c>
      <c r="B47" s="20" t="s">
        <v>316</v>
      </c>
      <c r="C47" s="21" t="s">
        <v>310</v>
      </c>
      <c r="D47" s="22" t="s">
        <v>277</v>
      </c>
      <c r="E47" s="22" t="s">
        <v>210</v>
      </c>
      <c r="F47" s="22" t="s">
        <v>317</v>
      </c>
      <c r="G47" s="22" t="s">
        <v>318</v>
      </c>
      <c r="H47" s="22"/>
      <c r="I47" s="20">
        <v>1994</v>
      </c>
      <c r="J47" s="22">
        <v>61</v>
      </c>
      <c r="K47" s="23">
        <v>14.01</v>
      </c>
      <c r="L47" s="22" t="s">
        <v>44</v>
      </c>
      <c r="M47" s="24">
        <v>1</v>
      </c>
      <c r="N47" s="25"/>
      <c r="O47" s="26"/>
      <c r="P47" s="24"/>
      <c r="Q47" s="25"/>
      <c r="R47" s="26"/>
      <c r="S47" s="24"/>
      <c r="T47" s="25"/>
      <c r="U47" s="26"/>
      <c r="V47" s="24"/>
      <c r="W47" s="25"/>
      <c r="X47" s="26">
        <v>1</v>
      </c>
      <c r="Y47" s="24"/>
      <c r="Z47" s="25"/>
      <c r="AA47" s="26">
        <v>1</v>
      </c>
      <c r="AB47" s="24"/>
      <c r="AC47" s="25"/>
      <c r="AD47" s="26">
        <v>1</v>
      </c>
      <c r="AE47" s="22"/>
      <c r="AF47" s="22" t="str">
        <f t="shared" si="0"/>
        <v>-</v>
      </c>
      <c r="AG47" s="22"/>
      <c r="AH47" s="22">
        <v>1</v>
      </c>
      <c r="AI47" s="27" t="s">
        <v>219</v>
      </c>
    </row>
    <row r="48" spans="1:35" s="28" customFormat="1" x14ac:dyDescent="0.2">
      <c r="A48" s="20">
        <v>38</v>
      </c>
      <c r="B48" s="20" t="s">
        <v>319</v>
      </c>
      <c r="C48" s="21" t="s">
        <v>310</v>
      </c>
      <c r="D48" s="22" t="s">
        <v>277</v>
      </c>
      <c r="E48" s="22" t="s">
        <v>210</v>
      </c>
      <c r="F48" s="22" t="s">
        <v>320</v>
      </c>
      <c r="G48" s="22" t="s">
        <v>321</v>
      </c>
      <c r="H48" s="22"/>
      <c r="I48" s="20">
        <v>1994</v>
      </c>
      <c r="J48" s="22">
        <v>62</v>
      </c>
      <c r="K48" s="23">
        <v>6.1</v>
      </c>
      <c r="L48" s="22" t="s">
        <v>44</v>
      </c>
      <c r="M48" s="24"/>
      <c r="N48" s="25"/>
      <c r="O48" s="26">
        <v>1</v>
      </c>
      <c r="P48" s="24"/>
      <c r="Q48" s="25"/>
      <c r="R48" s="26"/>
      <c r="S48" s="24"/>
      <c r="T48" s="25"/>
      <c r="U48" s="26"/>
      <c r="V48" s="24"/>
      <c r="W48" s="25"/>
      <c r="X48" s="26">
        <v>1</v>
      </c>
      <c r="Y48" s="24"/>
      <c r="Z48" s="25"/>
      <c r="AA48" s="26">
        <v>1</v>
      </c>
      <c r="AB48" s="24"/>
      <c r="AC48" s="25"/>
      <c r="AD48" s="26">
        <v>1</v>
      </c>
      <c r="AE48" s="22"/>
      <c r="AF48" s="22" t="str">
        <f t="shared" si="0"/>
        <v>-</v>
      </c>
      <c r="AG48" s="22"/>
      <c r="AH48" s="22">
        <v>1</v>
      </c>
      <c r="AI48" s="27" t="s">
        <v>219</v>
      </c>
    </row>
    <row r="49" spans="1:35" s="28" customFormat="1" x14ac:dyDescent="0.2">
      <c r="A49" s="20">
        <v>39</v>
      </c>
      <c r="B49" s="20" t="s">
        <v>322</v>
      </c>
      <c r="C49" s="21" t="s">
        <v>310</v>
      </c>
      <c r="D49" s="22" t="s">
        <v>277</v>
      </c>
      <c r="E49" s="22" t="s">
        <v>210</v>
      </c>
      <c r="F49" s="22" t="s">
        <v>323</v>
      </c>
      <c r="G49" s="22" t="s">
        <v>324</v>
      </c>
      <c r="H49" s="22"/>
      <c r="I49" s="20">
        <v>1994</v>
      </c>
      <c r="J49" s="22">
        <v>57</v>
      </c>
      <c r="K49" s="23">
        <v>10.01</v>
      </c>
      <c r="L49" s="22" t="s">
        <v>44</v>
      </c>
      <c r="M49" s="24">
        <v>1</v>
      </c>
      <c r="N49" s="25"/>
      <c r="O49" s="26"/>
      <c r="P49" s="24"/>
      <c r="Q49" s="25"/>
      <c r="R49" s="26"/>
      <c r="S49" s="24">
        <v>1</v>
      </c>
      <c r="T49" s="25"/>
      <c r="U49" s="26"/>
      <c r="V49" s="24"/>
      <c r="W49" s="25"/>
      <c r="X49" s="26">
        <v>1</v>
      </c>
      <c r="Y49" s="24"/>
      <c r="Z49" s="25"/>
      <c r="AA49" s="26">
        <v>1</v>
      </c>
      <c r="AB49" s="24"/>
      <c r="AC49" s="25"/>
      <c r="AD49" s="26">
        <v>1</v>
      </c>
      <c r="AE49" s="22">
        <v>25</v>
      </c>
      <c r="AF49" s="22" t="str">
        <f t="shared" si="0"/>
        <v>-</v>
      </c>
      <c r="AG49" s="22">
        <v>1</v>
      </c>
      <c r="AH49" s="22"/>
      <c r="AI49" s="27" t="s">
        <v>325</v>
      </c>
    </row>
    <row r="50" spans="1:35" s="28" customFormat="1" x14ac:dyDescent="0.2">
      <c r="A50" s="20">
        <v>40</v>
      </c>
      <c r="B50" s="20" t="s">
        <v>326</v>
      </c>
      <c r="C50" s="21" t="s">
        <v>310</v>
      </c>
      <c r="D50" s="22" t="s">
        <v>277</v>
      </c>
      <c r="E50" s="22" t="s">
        <v>210</v>
      </c>
      <c r="F50" s="22" t="s">
        <v>327</v>
      </c>
      <c r="G50" s="22" t="s">
        <v>328</v>
      </c>
      <c r="H50" s="22"/>
      <c r="I50" s="20">
        <v>1994</v>
      </c>
      <c r="J50" s="22">
        <v>60</v>
      </c>
      <c r="K50" s="23">
        <v>9.11</v>
      </c>
      <c r="L50" s="22" t="s">
        <v>44</v>
      </c>
      <c r="M50" s="24"/>
      <c r="N50" s="25">
        <v>1</v>
      </c>
      <c r="O50" s="26"/>
      <c r="P50" s="24"/>
      <c r="Q50" s="25"/>
      <c r="R50" s="26"/>
      <c r="S50" s="24"/>
      <c r="T50" s="25"/>
      <c r="U50" s="26"/>
      <c r="V50" s="24"/>
      <c r="W50" s="25"/>
      <c r="X50" s="26">
        <v>1</v>
      </c>
      <c r="Y50" s="24"/>
      <c r="Z50" s="25"/>
      <c r="AA50" s="26">
        <v>1</v>
      </c>
      <c r="AB50" s="24"/>
      <c r="AC50" s="25"/>
      <c r="AD50" s="26">
        <v>1</v>
      </c>
      <c r="AE50" s="22"/>
      <c r="AF50" s="22" t="str">
        <f t="shared" si="0"/>
        <v>-</v>
      </c>
      <c r="AG50" s="22"/>
      <c r="AH50" s="22">
        <v>1</v>
      </c>
      <c r="AI50" s="27" t="s">
        <v>219</v>
      </c>
    </row>
    <row r="51" spans="1:35" s="28" customFormat="1" x14ac:dyDescent="0.2">
      <c r="A51" s="20">
        <v>41</v>
      </c>
      <c r="B51" s="20" t="s">
        <v>329</v>
      </c>
      <c r="C51" s="21" t="s">
        <v>310</v>
      </c>
      <c r="D51" s="22" t="s">
        <v>277</v>
      </c>
      <c r="E51" s="22" t="s">
        <v>210</v>
      </c>
      <c r="F51" s="22" t="s">
        <v>330</v>
      </c>
      <c r="G51" s="22" t="s">
        <v>331</v>
      </c>
      <c r="H51" s="22"/>
      <c r="I51" s="20">
        <v>1994</v>
      </c>
      <c r="J51" s="22">
        <v>57</v>
      </c>
      <c r="K51" s="23">
        <v>8.0500000000000007</v>
      </c>
      <c r="L51" s="22" t="s">
        <v>44</v>
      </c>
      <c r="M51" s="24"/>
      <c r="N51" s="25">
        <v>1</v>
      </c>
      <c r="O51" s="26"/>
      <c r="P51" s="24"/>
      <c r="Q51" s="25"/>
      <c r="R51" s="26"/>
      <c r="S51" s="24"/>
      <c r="T51" s="25"/>
      <c r="U51" s="26"/>
      <c r="V51" s="24"/>
      <c r="W51" s="25"/>
      <c r="X51" s="26">
        <v>1</v>
      </c>
      <c r="Y51" s="24"/>
      <c r="Z51" s="25"/>
      <c r="AA51" s="26">
        <v>1</v>
      </c>
      <c r="AB51" s="24"/>
      <c r="AC51" s="25"/>
      <c r="AD51" s="26">
        <v>1</v>
      </c>
      <c r="AE51" s="22"/>
      <c r="AF51" s="22" t="str">
        <f t="shared" si="0"/>
        <v>-</v>
      </c>
      <c r="AG51" s="22"/>
      <c r="AH51" s="22">
        <v>1</v>
      </c>
      <c r="AI51" s="27" t="s">
        <v>219</v>
      </c>
    </row>
    <row r="52" spans="1:35" s="28" customFormat="1" x14ac:dyDescent="0.2">
      <c r="A52" s="20">
        <v>42</v>
      </c>
      <c r="B52" s="20" t="s">
        <v>332</v>
      </c>
      <c r="C52" s="21" t="s">
        <v>209</v>
      </c>
      <c r="D52" s="22" t="s">
        <v>209</v>
      </c>
      <c r="E52" s="22" t="s">
        <v>210</v>
      </c>
      <c r="F52" s="22" t="s">
        <v>333</v>
      </c>
      <c r="G52" s="22" t="s">
        <v>334</v>
      </c>
      <c r="H52" s="22">
        <v>2013</v>
      </c>
      <c r="I52" s="20">
        <v>1994</v>
      </c>
      <c r="J52" s="22">
        <v>56</v>
      </c>
      <c r="K52" s="23">
        <v>6.23</v>
      </c>
      <c r="L52" s="22">
        <v>12.5</v>
      </c>
      <c r="M52" s="24">
        <v>1</v>
      </c>
      <c r="N52" s="25"/>
      <c r="O52" s="26"/>
      <c r="P52" s="24">
        <v>1</v>
      </c>
      <c r="Q52" s="25"/>
      <c r="R52" s="26"/>
      <c r="S52" s="24">
        <v>1</v>
      </c>
      <c r="T52" s="25"/>
      <c r="U52" s="26"/>
      <c r="V52" s="24">
        <v>1</v>
      </c>
      <c r="W52" s="25"/>
      <c r="X52" s="26"/>
      <c r="Y52" s="24">
        <v>1</v>
      </c>
      <c r="Z52" s="25"/>
      <c r="AA52" s="26"/>
      <c r="AB52" s="24">
        <v>1</v>
      </c>
      <c r="AC52" s="25"/>
      <c r="AD52" s="26"/>
      <c r="AE52" s="22"/>
      <c r="AF52" s="22">
        <v>12.41</v>
      </c>
      <c r="AG52" s="22">
        <v>1</v>
      </c>
      <c r="AH52" s="22"/>
      <c r="AI52" s="27"/>
    </row>
    <row r="53" spans="1:35" s="28" customFormat="1" x14ac:dyDescent="0.2">
      <c r="A53" s="20">
        <v>43</v>
      </c>
      <c r="B53" s="20" t="s">
        <v>335</v>
      </c>
      <c r="C53" s="21" t="s">
        <v>209</v>
      </c>
      <c r="D53" s="22" t="s">
        <v>209</v>
      </c>
      <c r="E53" s="22" t="s">
        <v>210</v>
      </c>
      <c r="F53" s="22" t="s">
        <v>336</v>
      </c>
      <c r="G53" s="22" t="s">
        <v>337</v>
      </c>
      <c r="H53" s="22"/>
      <c r="I53" s="20">
        <v>1994</v>
      </c>
      <c r="J53" s="22">
        <v>56</v>
      </c>
      <c r="K53" s="23">
        <v>13.58</v>
      </c>
      <c r="L53" s="22" t="s">
        <v>44</v>
      </c>
      <c r="M53" s="24"/>
      <c r="N53" s="25"/>
      <c r="O53" s="26">
        <v>1</v>
      </c>
      <c r="P53" s="24"/>
      <c r="Q53" s="25"/>
      <c r="R53" s="26"/>
      <c r="S53" s="24"/>
      <c r="T53" s="25"/>
      <c r="U53" s="26"/>
      <c r="V53" s="24"/>
      <c r="W53" s="25"/>
      <c r="X53" s="26"/>
      <c r="Y53" s="24"/>
      <c r="Z53" s="25"/>
      <c r="AA53" s="26">
        <v>1</v>
      </c>
      <c r="AB53" s="24"/>
      <c r="AC53" s="25"/>
      <c r="AD53" s="26">
        <v>1</v>
      </c>
      <c r="AE53" s="22"/>
      <c r="AF53" s="22" t="str">
        <f t="shared" si="0"/>
        <v>-</v>
      </c>
      <c r="AG53" s="22"/>
      <c r="AH53" s="22">
        <v>1</v>
      </c>
      <c r="AI53" s="27" t="s">
        <v>338</v>
      </c>
    </row>
    <row r="54" spans="1:35" s="28" customFormat="1" x14ac:dyDescent="0.2">
      <c r="A54" s="20">
        <v>44</v>
      </c>
      <c r="B54" s="20" t="s">
        <v>339</v>
      </c>
      <c r="C54" s="21" t="s">
        <v>209</v>
      </c>
      <c r="D54" s="22" t="s">
        <v>209</v>
      </c>
      <c r="E54" s="22" t="s">
        <v>210</v>
      </c>
      <c r="F54" s="22" t="s">
        <v>340</v>
      </c>
      <c r="G54" s="22" t="s">
        <v>341</v>
      </c>
      <c r="H54" s="22">
        <v>2015</v>
      </c>
      <c r="I54" s="20">
        <v>1994</v>
      </c>
      <c r="J54" s="22">
        <v>58</v>
      </c>
      <c r="K54" s="23">
        <v>15.14</v>
      </c>
      <c r="L54" s="22">
        <v>12.41</v>
      </c>
      <c r="M54" s="24">
        <v>1</v>
      </c>
      <c r="N54" s="25"/>
      <c r="O54" s="26"/>
      <c r="P54" s="24">
        <v>1</v>
      </c>
      <c r="Q54" s="25"/>
      <c r="R54" s="26"/>
      <c r="S54" s="24">
        <v>1</v>
      </c>
      <c r="T54" s="25"/>
      <c r="U54" s="26"/>
      <c r="V54" s="24">
        <v>1</v>
      </c>
      <c r="W54" s="25"/>
      <c r="X54" s="26"/>
      <c r="Y54" s="24">
        <v>1</v>
      </c>
      <c r="Z54" s="25"/>
      <c r="AA54" s="26"/>
      <c r="AB54" s="24">
        <v>1</v>
      </c>
      <c r="AC54" s="25"/>
      <c r="AD54" s="26"/>
      <c r="AE54" s="22"/>
      <c r="AF54" s="22">
        <f t="shared" si="0"/>
        <v>12.41</v>
      </c>
      <c r="AG54" s="22">
        <v>1</v>
      </c>
      <c r="AH54" s="22"/>
      <c r="AI54" s="27"/>
    </row>
    <row r="55" spans="1:35" s="28" customFormat="1" x14ac:dyDescent="0.2">
      <c r="A55" s="20">
        <v>45</v>
      </c>
      <c r="B55" s="20" t="s">
        <v>342</v>
      </c>
      <c r="C55" s="21" t="s">
        <v>343</v>
      </c>
      <c r="D55" s="22" t="s">
        <v>209</v>
      </c>
      <c r="E55" s="22" t="s">
        <v>210</v>
      </c>
      <c r="F55" s="22" t="s">
        <v>344</v>
      </c>
      <c r="G55" s="22" t="s">
        <v>345</v>
      </c>
      <c r="H55" s="22"/>
      <c r="I55" s="20">
        <v>1994</v>
      </c>
      <c r="J55" s="22">
        <v>55</v>
      </c>
      <c r="K55" s="23">
        <v>14.01</v>
      </c>
      <c r="L55" s="22">
        <v>11.1</v>
      </c>
      <c r="M55" s="24"/>
      <c r="N55" s="25"/>
      <c r="O55" s="26">
        <v>1</v>
      </c>
      <c r="P55" s="24"/>
      <c r="Q55" s="25"/>
      <c r="R55" s="26"/>
      <c r="S55" s="24"/>
      <c r="T55" s="25"/>
      <c r="U55" s="26"/>
      <c r="V55" s="24"/>
      <c r="W55" s="25"/>
      <c r="X55" s="26">
        <v>1</v>
      </c>
      <c r="Y55" s="24"/>
      <c r="Z55" s="25"/>
      <c r="AA55" s="26">
        <v>1</v>
      </c>
      <c r="AB55" s="24"/>
      <c r="AC55" s="25"/>
      <c r="AD55" s="26">
        <v>1</v>
      </c>
      <c r="AE55" s="22"/>
      <c r="AF55" s="22">
        <f t="shared" si="0"/>
        <v>11.1</v>
      </c>
      <c r="AG55" s="22"/>
      <c r="AH55" s="22">
        <v>1</v>
      </c>
      <c r="AI55" s="27" t="s">
        <v>219</v>
      </c>
    </row>
    <row r="56" spans="1:35" s="28" customFormat="1" x14ac:dyDescent="0.2">
      <c r="A56" s="20">
        <v>46</v>
      </c>
      <c r="B56" s="20" t="s">
        <v>346</v>
      </c>
      <c r="C56" s="21" t="s">
        <v>261</v>
      </c>
      <c r="D56" s="22" t="s">
        <v>209</v>
      </c>
      <c r="E56" s="22" t="s">
        <v>210</v>
      </c>
      <c r="F56" s="22" t="s">
        <v>347</v>
      </c>
      <c r="G56" s="22" t="s">
        <v>348</v>
      </c>
      <c r="H56" s="22">
        <v>2013</v>
      </c>
      <c r="I56" s="20">
        <v>1994</v>
      </c>
      <c r="J56" s="22">
        <v>58</v>
      </c>
      <c r="K56" s="23">
        <v>6.51</v>
      </c>
      <c r="L56" s="22">
        <v>12.53</v>
      </c>
      <c r="M56" s="24">
        <v>1</v>
      </c>
      <c r="N56" s="25"/>
      <c r="O56" s="26"/>
      <c r="P56" s="24">
        <v>1</v>
      </c>
      <c r="Q56" s="25"/>
      <c r="R56" s="26"/>
      <c r="S56" s="24">
        <v>1</v>
      </c>
      <c r="T56" s="25"/>
      <c r="U56" s="26"/>
      <c r="V56" s="24">
        <v>1</v>
      </c>
      <c r="W56" s="25"/>
      <c r="X56" s="26"/>
      <c r="Y56" s="24">
        <v>1</v>
      </c>
      <c r="Z56" s="25"/>
      <c r="AA56" s="26"/>
      <c r="AB56" s="24">
        <v>1</v>
      </c>
      <c r="AC56" s="25"/>
      <c r="AD56" s="26"/>
      <c r="AE56" s="22"/>
      <c r="AF56" s="22">
        <f t="shared" si="0"/>
        <v>12.53</v>
      </c>
      <c r="AG56" s="22">
        <v>1</v>
      </c>
      <c r="AH56" s="22"/>
      <c r="AI56" s="27"/>
    </row>
    <row r="57" spans="1:35" s="28" customFormat="1" x14ac:dyDescent="0.2">
      <c r="A57" s="20">
        <v>47</v>
      </c>
      <c r="B57" s="20" t="s">
        <v>349</v>
      </c>
      <c r="C57" s="21" t="s">
        <v>350</v>
      </c>
      <c r="D57" s="22" t="s">
        <v>209</v>
      </c>
      <c r="E57" s="22" t="s">
        <v>210</v>
      </c>
      <c r="F57" s="22" t="s">
        <v>351</v>
      </c>
      <c r="G57" s="22" t="s">
        <v>352</v>
      </c>
      <c r="H57" s="22">
        <v>2013</v>
      </c>
      <c r="I57" s="20">
        <v>1994</v>
      </c>
      <c r="J57" s="22">
        <v>49</v>
      </c>
      <c r="K57" s="23">
        <v>5.58</v>
      </c>
      <c r="L57" s="22">
        <v>12.04</v>
      </c>
      <c r="M57" s="24">
        <v>1</v>
      </c>
      <c r="N57" s="25"/>
      <c r="O57" s="26"/>
      <c r="P57" s="24">
        <v>1</v>
      </c>
      <c r="Q57" s="25"/>
      <c r="R57" s="26"/>
      <c r="S57" s="24">
        <v>1</v>
      </c>
      <c r="T57" s="25"/>
      <c r="U57" s="26"/>
      <c r="V57" s="24">
        <v>1</v>
      </c>
      <c r="W57" s="25"/>
      <c r="X57" s="26"/>
      <c r="Y57" s="24">
        <v>1</v>
      </c>
      <c r="Z57" s="25"/>
      <c r="AA57" s="26"/>
      <c r="AB57" s="24">
        <v>1</v>
      </c>
      <c r="AC57" s="25"/>
      <c r="AD57" s="26"/>
      <c r="AE57" s="22"/>
      <c r="AF57" s="22">
        <f t="shared" si="0"/>
        <v>12.04</v>
      </c>
      <c r="AG57" s="22">
        <v>1</v>
      </c>
      <c r="AH57" s="22"/>
      <c r="AI57" s="27"/>
    </row>
    <row r="58" spans="1:35" s="28" customFormat="1" x14ac:dyDescent="0.2">
      <c r="A58" s="20">
        <v>48</v>
      </c>
      <c r="B58" s="20" t="s">
        <v>353</v>
      </c>
      <c r="C58" s="21" t="s">
        <v>354</v>
      </c>
      <c r="D58" s="22" t="s">
        <v>209</v>
      </c>
      <c r="E58" s="22" t="s">
        <v>210</v>
      </c>
      <c r="F58" s="22" t="s">
        <v>355</v>
      </c>
      <c r="G58" s="22" t="s">
        <v>356</v>
      </c>
      <c r="H58" s="22"/>
      <c r="I58" s="20">
        <v>1995</v>
      </c>
      <c r="J58" s="22">
        <v>59</v>
      </c>
      <c r="K58" s="23">
        <v>10.01</v>
      </c>
      <c r="L58" s="22" t="s">
        <v>44</v>
      </c>
      <c r="M58" s="24"/>
      <c r="N58" s="25"/>
      <c r="O58" s="26">
        <v>1</v>
      </c>
      <c r="P58" s="24"/>
      <c r="Q58" s="25"/>
      <c r="R58" s="26"/>
      <c r="S58" s="24"/>
      <c r="T58" s="25"/>
      <c r="U58" s="26"/>
      <c r="V58" s="24"/>
      <c r="W58" s="25">
        <v>1</v>
      </c>
      <c r="X58" s="26"/>
      <c r="Y58" s="24"/>
      <c r="Z58" s="25"/>
      <c r="AA58" s="26">
        <v>1</v>
      </c>
      <c r="AB58" s="24"/>
      <c r="AC58" s="25"/>
      <c r="AD58" s="26">
        <v>1</v>
      </c>
      <c r="AE58" s="22"/>
      <c r="AF58" s="22" t="str">
        <f t="shared" si="0"/>
        <v>-</v>
      </c>
      <c r="AG58" s="22"/>
      <c r="AH58" s="22">
        <v>1</v>
      </c>
      <c r="AI58" s="27" t="s">
        <v>122</v>
      </c>
    </row>
    <row r="59" spans="1:35" s="28" customFormat="1" ht="13.5" thickBot="1" x14ac:dyDescent="0.25">
      <c r="A59" s="20">
        <v>49</v>
      </c>
      <c r="B59" s="64" t="s">
        <v>357</v>
      </c>
      <c r="C59" s="65" t="s">
        <v>354</v>
      </c>
      <c r="D59" s="66" t="s">
        <v>209</v>
      </c>
      <c r="E59" s="66" t="s">
        <v>210</v>
      </c>
      <c r="F59" s="66" t="s">
        <v>358</v>
      </c>
      <c r="G59" s="66" t="s">
        <v>359</v>
      </c>
      <c r="H59" s="66"/>
      <c r="I59" s="64">
        <v>1995</v>
      </c>
      <c r="J59" s="66">
        <v>64</v>
      </c>
      <c r="K59" s="67">
        <v>8.2100000000000009</v>
      </c>
      <c r="L59" s="66" t="s">
        <v>44</v>
      </c>
      <c r="M59" s="68"/>
      <c r="N59" s="69"/>
      <c r="O59" s="70">
        <v>1</v>
      </c>
      <c r="P59" s="68"/>
      <c r="Q59" s="69"/>
      <c r="R59" s="70"/>
      <c r="S59" s="68"/>
      <c r="T59" s="69"/>
      <c r="U59" s="70"/>
      <c r="V59" s="68"/>
      <c r="W59" s="69">
        <v>1</v>
      </c>
      <c r="X59" s="70"/>
      <c r="Y59" s="68"/>
      <c r="Z59" s="69"/>
      <c r="AA59" s="70">
        <v>1</v>
      </c>
      <c r="AB59" s="68"/>
      <c r="AC59" s="69"/>
      <c r="AD59" s="70">
        <v>1</v>
      </c>
      <c r="AE59" s="66"/>
      <c r="AF59" s="66" t="str">
        <f t="shared" si="0"/>
        <v>-</v>
      </c>
      <c r="AG59" s="66"/>
      <c r="AH59" s="66">
        <v>1</v>
      </c>
      <c r="AI59" s="71" t="s">
        <v>122</v>
      </c>
    </row>
    <row r="60" spans="1:35" s="28" customFormat="1" x14ac:dyDescent="0.2">
      <c r="A60" s="20">
        <v>50</v>
      </c>
      <c r="B60" s="15" t="s">
        <v>360</v>
      </c>
      <c r="C60" s="72" t="s">
        <v>350</v>
      </c>
      <c r="D60" s="73" t="s">
        <v>209</v>
      </c>
      <c r="E60" s="73" t="s">
        <v>210</v>
      </c>
      <c r="F60" s="73" t="s">
        <v>361</v>
      </c>
      <c r="G60" s="73" t="s">
        <v>362</v>
      </c>
      <c r="H60" s="73"/>
      <c r="I60" s="15">
        <v>1995</v>
      </c>
      <c r="J60" s="73">
        <v>105</v>
      </c>
      <c r="K60" s="74">
        <v>15.14</v>
      </c>
      <c r="L60" s="73">
        <v>18.16</v>
      </c>
      <c r="M60" s="75"/>
      <c r="N60" s="76">
        <v>1</v>
      </c>
      <c r="O60" s="77"/>
      <c r="P60" s="75"/>
      <c r="Q60" s="76"/>
      <c r="R60" s="77"/>
      <c r="S60" s="75"/>
      <c r="T60" s="76"/>
      <c r="U60" s="77"/>
      <c r="V60" s="75"/>
      <c r="W60" s="76">
        <v>1</v>
      </c>
      <c r="X60" s="77"/>
      <c r="Y60" s="75"/>
      <c r="Z60" s="76"/>
      <c r="AA60" s="77">
        <v>1</v>
      </c>
      <c r="AB60" s="75"/>
      <c r="AC60" s="76"/>
      <c r="AD60" s="77">
        <v>1</v>
      </c>
      <c r="AE60" s="73"/>
      <c r="AF60" s="73">
        <f t="shared" si="0"/>
        <v>18.16</v>
      </c>
      <c r="AG60" s="73"/>
      <c r="AH60" s="73">
        <v>1</v>
      </c>
      <c r="AI60" s="78" t="s">
        <v>122</v>
      </c>
    </row>
    <row r="61" spans="1:35" s="28" customFormat="1" x14ac:dyDescent="0.2">
      <c r="A61" s="20">
        <v>51</v>
      </c>
      <c r="B61" s="20" t="s">
        <v>363</v>
      </c>
      <c r="C61" s="21" t="s">
        <v>350</v>
      </c>
      <c r="D61" s="22" t="s">
        <v>209</v>
      </c>
      <c r="E61" s="22" t="s">
        <v>210</v>
      </c>
      <c r="F61" s="22" t="s">
        <v>364</v>
      </c>
      <c r="G61" s="22" t="s">
        <v>365</v>
      </c>
      <c r="H61" s="22"/>
      <c r="I61" s="20">
        <v>1995</v>
      </c>
      <c r="J61" s="22">
        <v>90</v>
      </c>
      <c r="K61" s="23" t="s">
        <v>44</v>
      </c>
      <c r="L61" s="22" t="s">
        <v>44</v>
      </c>
      <c r="M61" s="24"/>
      <c r="N61" s="25"/>
      <c r="O61" s="26"/>
      <c r="P61" s="24"/>
      <c r="Q61" s="25"/>
      <c r="R61" s="26"/>
      <c r="S61" s="24"/>
      <c r="T61" s="25"/>
      <c r="U61" s="26"/>
      <c r="V61" s="24"/>
      <c r="W61" s="25"/>
      <c r="X61" s="26"/>
      <c r="Y61" s="24"/>
      <c r="Z61" s="25"/>
      <c r="AA61" s="26"/>
      <c r="AB61" s="24"/>
      <c r="AC61" s="25"/>
      <c r="AD61" s="26"/>
      <c r="AE61" s="22"/>
      <c r="AF61" s="22" t="str">
        <f t="shared" si="0"/>
        <v>-</v>
      </c>
      <c r="AG61" s="22"/>
      <c r="AH61" s="22"/>
      <c r="AI61" s="27"/>
    </row>
    <row r="62" spans="1:35" s="28" customFormat="1" x14ac:dyDescent="0.2">
      <c r="A62" s="20">
        <v>52</v>
      </c>
      <c r="B62" s="20" t="s">
        <v>366</v>
      </c>
      <c r="C62" s="21" t="s">
        <v>350</v>
      </c>
      <c r="D62" s="22" t="s">
        <v>209</v>
      </c>
      <c r="E62" s="22" t="s">
        <v>210</v>
      </c>
      <c r="F62" s="22" t="s">
        <v>364</v>
      </c>
      <c r="G62" s="22" t="s">
        <v>365</v>
      </c>
      <c r="H62" s="22"/>
      <c r="I62" s="20">
        <v>1995</v>
      </c>
      <c r="J62" s="22">
        <v>90</v>
      </c>
      <c r="K62" s="23" t="s">
        <v>44</v>
      </c>
      <c r="L62" s="22" t="s">
        <v>44</v>
      </c>
      <c r="M62" s="24"/>
      <c r="N62" s="25"/>
      <c r="O62" s="26"/>
      <c r="P62" s="24"/>
      <c r="Q62" s="25"/>
      <c r="R62" s="26"/>
      <c r="S62" s="24"/>
      <c r="T62" s="25"/>
      <c r="U62" s="26"/>
      <c r="V62" s="24"/>
      <c r="W62" s="25"/>
      <c r="X62" s="26"/>
      <c r="Y62" s="24"/>
      <c r="Z62" s="25"/>
      <c r="AA62" s="26"/>
      <c r="AB62" s="24"/>
      <c r="AC62" s="25"/>
      <c r="AD62" s="26"/>
      <c r="AE62" s="22"/>
      <c r="AF62" s="22" t="str">
        <f t="shared" si="0"/>
        <v>-</v>
      </c>
      <c r="AG62" s="22"/>
      <c r="AH62" s="22"/>
      <c r="AI62" s="27"/>
    </row>
    <row r="63" spans="1:35" s="28" customFormat="1" x14ac:dyDescent="0.2">
      <c r="A63" s="20">
        <v>53</v>
      </c>
      <c r="B63" s="20" t="s">
        <v>367</v>
      </c>
      <c r="C63" s="21" t="s">
        <v>350</v>
      </c>
      <c r="D63" s="22" t="s">
        <v>209</v>
      </c>
      <c r="E63" s="22" t="s">
        <v>210</v>
      </c>
      <c r="F63" s="22" t="s">
        <v>364</v>
      </c>
      <c r="G63" s="22" t="s">
        <v>365</v>
      </c>
      <c r="H63" s="22"/>
      <c r="I63" s="20">
        <v>1995</v>
      </c>
      <c r="J63" s="22">
        <v>90</v>
      </c>
      <c r="K63" s="23" t="s">
        <v>44</v>
      </c>
      <c r="L63" s="22" t="s">
        <v>44</v>
      </c>
      <c r="M63" s="24"/>
      <c r="N63" s="25"/>
      <c r="O63" s="26"/>
      <c r="P63" s="24"/>
      <c r="Q63" s="25"/>
      <c r="R63" s="26"/>
      <c r="S63" s="24"/>
      <c r="T63" s="25"/>
      <c r="U63" s="26"/>
      <c r="V63" s="24"/>
      <c r="W63" s="25"/>
      <c r="X63" s="26"/>
      <c r="Y63" s="24"/>
      <c r="Z63" s="25"/>
      <c r="AA63" s="26"/>
      <c r="AB63" s="24"/>
      <c r="AC63" s="25"/>
      <c r="AD63" s="26"/>
      <c r="AE63" s="22"/>
      <c r="AF63" s="22" t="str">
        <f t="shared" si="0"/>
        <v>-</v>
      </c>
      <c r="AG63" s="22"/>
      <c r="AH63" s="22"/>
      <c r="AI63" s="27"/>
    </row>
    <row r="64" spans="1:35" s="28" customFormat="1" x14ac:dyDescent="0.2">
      <c r="A64" s="20">
        <v>54</v>
      </c>
      <c r="B64" s="20" t="s">
        <v>368</v>
      </c>
      <c r="C64" s="21" t="s">
        <v>350</v>
      </c>
      <c r="D64" s="22" t="s">
        <v>209</v>
      </c>
      <c r="E64" s="22" t="s">
        <v>210</v>
      </c>
      <c r="F64" s="22" t="s">
        <v>369</v>
      </c>
      <c r="G64" s="22" t="s">
        <v>370</v>
      </c>
      <c r="H64" s="22"/>
      <c r="I64" s="20">
        <v>1995</v>
      </c>
      <c r="J64" s="22">
        <v>52</v>
      </c>
      <c r="K64" s="23">
        <v>13.58</v>
      </c>
      <c r="L64" s="22" t="s">
        <v>44</v>
      </c>
      <c r="M64" s="24"/>
      <c r="N64" s="25">
        <v>1</v>
      </c>
      <c r="O64" s="26"/>
      <c r="P64" s="24"/>
      <c r="Q64" s="25"/>
      <c r="R64" s="26">
        <v>1</v>
      </c>
      <c r="S64" s="24"/>
      <c r="T64" s="25"/>
      <c r="U64" s="26">
        <v>1</v>
      </c>
      <c r="V64" s="24"/>
      <c r="W64" s="25"/>
      <c r="X64" s="26">
        <v>1</v>
      </c>
      <c r="Y64" s="24"/>
      <c r="Z64" s="25"/>
      <c r="AA64" s="26">
        <v>1</v>
      </c>
      <c r="AB64" s="24"/>
      <c r="AC64" s="25"/>
      <c r="AD64" s="26">
        <v>1</v>
      </c>
      <c r="AE64" s="22"/>
      <c r="AF64" s="22" t="str">
        <f t="shared" si="0"/>
        <v>-</v>
      </c>
      <c r="AG64" s="22"/>
      <c r="AH64" s="22">
        <v>1</v>
      </c>
      <c r="AI64" s="27" t="s">
        <v>219</v>
      </c>
    </row>
    <row r="65" spans="1:35" s="28" customFormat="1" x14ac:dyDescent="0.2">
      <c r="A65" s="20">
        <v>55</v>
      </c>
      <c r="B65" s="20" t="s">
        <v>371</v>
      </c>
      <c r="C65" s="21" t="s">
        <v>350</v>
      </c>
      <c r="D65" s="22" t="s">
        <v>209</v>
      </c>
      <c r="E65" s="22" t="s">
        <v>210</v>
      </c>
      <c r="F65" s="22" t="s">
        <v>364</v>
      </c>
      <c r="G65" s="22" t="s">
        <v>365</v>
      </c>
      <c r="H65" s="22"/>
      <c r="I65" s="20">
        <v>1995</v>
      </c>
      <c r="J65" s="22">
        <v>54</v>
      </c>
      <c r="K65" s="23">
        <v>15.14</v>
      </c>
      <c r="L65" s="22" t="s">
        <v>44</v>
      </c>
      <c r="M65" s="24"/>
      <c r="N65" s="25">
        <v>1</v>
      </c>
      <c r="O65" s="26"/>
      <c r="P65" s="24"/>
      <c r="Q65" s="25"/>
      <c r="R65" s="26"/>
      <c r="S65" s="24"/>
      <c r="T65" s="25"/>
      <c r="U65" s="26"/>
      <c r="V65" s="24"/>
      <c r="W65" s="25">
        <v>1</v>
      </c>
      <c r="X65" s="26"/>
      <c r="Y65" s="24"/>
      <c r="Z65" s="25"/>
      <c r="AA65" s="26">
        <v>1</v>
      </c>
      <c r="AB65" s="24"/>
      <c r="AC65" s="25"/>
      <c r="AD65" s="26">
        <v>1</v>
      </c>
      <c r="AE65" s="22"/>
      <c r="AF65" s="22" t="str">
        <f t="shared" si="0"/>
        <v>-</v>
      </c>
      <c r="AG65" s="22"/>
      <c r="AH65" s="22">
        <v>1</v>
      </c>
      <c r="AI65" s="27" t="s">
        <v>122</v>
      </c>
    </row>
    <row r="66" spans="1:35" s="28" customFormat="1" x14ac:dyDescent="0.2">
      <c r="A66" s="20">
        <v>56</v>
      </c>
      <c r="B66" s="20" t="s">
        <v>372</v>
      </c>
      <c r="C66" s="21" t="s">
        <v>343</v>
      </c>
      <c r="D66" s="22" t="s">
        <v>209</v>
      </c>
      <c r="E66" s="22" t="s">
        <v>210</v>
      </c>
      <c r="F66" s="22" t="s">
        <v>373</v>
      </c>
      <c r="G66" s="22" t="s">
        <v>374</v>
      </c>
      <c r="H66" s="22">
        <v>2015</v>
      </c>
      <c r="I66" s="20">
        <v>1995</v>
      </c>
      <c r="J66" s="22">
        <v>56</v>
      </c>
      <c r="K66" s="23">
        <v>15.14</v>
      </c>
      <c r="L66" s="22">
        <v>9.35</v>
      </c>
      <c r="M66" s="24">
        <v>1</v>
      </c>
      <c r="N66" s="25"/>
      <c r="O66" s="26"/>
      <c r="P66" s="24">
        <v>1</v>
      </c>
      <c r="Q66" s="25"/>
      <c r="R66" s="26"/>
      <c r="S66" s="24">
        <v>1</v>
      </c>
      <c r="T66" s="25"/>
      <c r="U66" s="26"/>
      <c r="V66" s="24">
        <v>1</v>
      </c>
      <c r="W66" s="25"/>
      <c r="X66" s="26"/>
      <c r="Y66" s="24">
        <v>1</v>
      </c>
      <c r="Z66" s="25"/>
      <c r="AA66" s="26"/>
      <c r="AB66" s="24">
        <v>1</v>
      </c>
      <c r="AC66" s="25"/>
      <c r="AD66" s="26"/>
      <c r="AE66" s="22"/>
      <c r="AF66" s="22">
        <f t="shared" si="0"/>
        <v>9.35</v>
      </c>
      <c r="AG66" s="22">
        <v>1</v>
      </c>
      <c r="AH66" s="22"/>
      <c r="AI66" s="27"/>
    </row>
    <row r="67" spans="1:35" s="28" customFormat="1" x14ac:dyDescent="0.2">
      <c r="A67" s="20">
        <v>57</v>
      </c>
      <c r="B67" s="20" t="s">
        <v>375</v>
      </c>
      <c r="C67" s="21" t="s">
        <v>343</v>
      </c>
      <c r="D67" s="22" t="s">
        <v>209</v>
      </c>
      <c r="E67" s="22" t="s">
        <v>210</v>
      </c>
      <c r="F67" s="22" t="s">
        <v>376</v>
      </c>
      <c r="G67" s="22" t="s">
        <v>377</v>
      </c>
      <c r="H67" s="22">
        <v>2015</v>
      </c>
      <c r="I67" s="20">
        <v>1995</v>
      </c>
      <c r="J67" s="22">
        <v>57</v>
      </c>
      <c r="K67" s="23">
        <v>15.14</v>
      </c>
      <c r="L67" s="22">
        <v>10.4</v>
      </c>
      <c r="M67" s="24">
        <v>1</v>
      </c>
      <c r="N67" s="25"/>
      <c r="O67" s="26"/>
      <c r="P67" s="24">
        <v>1</v>
      </c>
      <c r="Q67" s="25"/>
      <c r="R67" s="26"/>
      <c r="S67" s="24">
        <v>1</v>
      </c>
      <c r="T67" s="25"/>
      <c r="U67" s="26"/>
      <c r="V67" s="24">
        <v>1</v>
      </c>
      <c r="W67" s="25"/>
      <c r="X67" s="26"/>
      <c r="Y67" s="24">
        <v>1</v>
      </c>
      <c r="Z67" s="25"/>
      <c r="AA67" s="26"/>
      <c r="AB67" s="24">
        <v>1</v>
      </c>
      <c r="AC67" s="25"/>
      <c r="AD67" s="26"/>
      <c r="AE67" s="22"/>
      <c r="AF67" s="22">
        <f t="shared" si="0"/>
        <v>10.4</v>
      </c>
      <c r="AG67" s="22">
        <v>1</v>
      </c>
      <c r="AH67" s="22"/>
      <c r="AI67" s="27"/>
    </row>
    <row r="68" spans="1:35" s="28" customFormat="1" x14ac:dyDescent="0.2">
      <c r="A68" s="20">
        <v>58</v>
      </c>
      <c r="B68" s="20" t="s">
        <v>378</v>
      </c>
      <c r="C68" s="21" t="s">
        <v>343</v>
      </c>
      <c r="D68" s="22" t="s">
        <v>209</v>
      </c>
      <c r="E68" s="22" t="s">
        <v>210</v>
      </c>
      <c r="F68" s="22" t="s">
        <v>379</v>
      </c>
      <c r="G68" s="22" t="s">
        <v>380</v>
      </c>
      <c r="H68" s="22"/>
      <c r="I68" s="20">
        <v>1995</v>
      </c>
      <c r="J68" s="22">
        <v>66</v>
      </c>
      <c r="K68" s="23">
        <v>15.14</v>
      </c>
      <c r="L68" s="22" t="s">
        <v>44</v>
      </c>
      <c r="M68" s="24"/>
      <c r="N68" s="25">
        <v>1</v>
      </c>
      <c r="O68" s="26"/>
      <c r="P68" s="24"/>
      <c r="Q68" s="25"/>
      <c r="R68" s="26"/>
      <c r="S68" s="24"/>
      <c r="T68" s="25"/>
      <c r="U68" s="26"/>
      <c r="V68" s="24"/>
      <c r="W68" s="25">
        <v>1</v>
      </c>
      <c r="X68" s="26"/>
      <c r="Y68" s="24"/>
      <c r="Z68" s="25"/>
      <c r="AA68" s="26">
        <v>1</v>
      </c>
      <c r="AB68" s="24"/>
      <c r="AC68" s="25"/>
      <c r="AD68" s="26">
        <v>1</v>
      </c>
      <c r="AE68" s="22"/>
      <c r="AF68" s="22" t="str">
        <f t="shared" si="0"/>
        <v>-</v>
      </c>
      <c r="AG68" s="22"/>
      <c r="AH68" s="22">
        <v>1</v>
      </c>
      <c r="AI68" s="27" t="s">
        <v>122</v>
      </c>
    </row>
    <row r="69" spans="1:35" s="28" customFormat="1" x14ac:dyDescent="0.2">
      <c r="A69" s="20">
        <v>59</v>
      </c>
      <c r="B69" s="20" t="s">
        <v>381</v>
      </c>
      <c r="C69" s="21" t="s">
        <v>343</v>
      </c>
      <c r="D69" s="22" t="s">
        <v>209</v>
      </c>
      <c r="E69" s="22" t="s">
        <v>210</v>
      </c>
      <c r="F69" s="22" t="s">
        <v>382</v>
      </c>
      <c r="G69" s="22" t="s">
        <v>383</v>
      </c>
      <c r="H69" s="22"/>
      <c r="I69" s="20">
        <v>1995</v>
      </c>
      <c r="J69" s="22">
        <v>62</v>
      </c>
      <c r="K69" s="23">
        <v>5.08</v>
      </c>
      <c r="L69" s="22" t="s">
        <v>44</v>
      </c>
      <c r="M69" s="24"/>
      <c r="N69" s="25"/>
      <c r="O69" s="26">
        <v>1</v>
      </c>
      <c r="P69" s="24"/>
      <c r="Q69" s="25"/>
      <c r="R69" s="26"/>
      <c r="S69" s="24"/>
      <c r="T69" s="25"/>
      <c r="U69" s="26"/>
      <c r="V69" s="24"/>
      <c r="W69" s="25"/>
      <c r="X69" s="26">
        <v>1</v>
      </c>
      <c r="Y69" s="24"/>
      <c r="Z69" s="25"/>
      <c r="AA69" s="26">
        <v>1</v>
      </c>
      <c r="AB69" s="24"/>
      <c r="AC69" s="25"/>
      <c r="AD69" s="26">
        <v>1</v>
      </c>
      <c r="AE69" s="22"/>
      <c r="AF69" s="22" t="str">
        <f t="shared" si="0"/>
        <v>-</v>
      </c>
      <c r="AG69" s="22"/>
      <c r="AH69" s="22">
        <v>1</v>
      </c>
      <c r="AI69" s="27" t="s">
        <v>219</v>
      </c>
    </row>
    <row r="70" spans="1:35" s="28" customFormat="1" x14ac:dyDescent="0.2">
      <c r="A70" s="20">
        <v>60</v>
      </c>
      <c r="B70" s="20" t="s">
        <v>384</v>
      </c>
      <c r="C70" s="21" t="s">
        <v>261</v>
      </c>
      <c r="D70" s="22" t="s">
        <v>209</v>
      </c>
      <c r="E70" s="22" t="s">
        <v>210</v>
      </c>
      <c r="F70" s="22" t="s">
        <v>385</v>
      </c>
      <c r="G70" s="22" t="s">
        <v>386</v>
      </c>
      <c r="H70" s="22"/>
      <c r="I70" s="20">
        <v>1995</v>
      </c>
      <c r="J70" s="22">
        <v>62</v>
      </c>
      <c r="K70" s="23" t="s">
        <v>44</v>
      </c>
      <c r="L70" s="22" t="s">
        <v>44</v>
      </c>
      <c r="M70" s="24"/>
      <c r="N70" s="25"/>
      <c r="O70" s="26">
        <v>1</v>
      </c>
      <c r="P70" s="24"/>
      <c r="Q70" s="25"/>
      <c r="R70" s="26"/>
      <c r="S70" s="24"/>
      <c r="T70" s="25"/>
      <c r="U70" s="26"/>
      <c r="V70" s="24"/>
      <c r="W70" s="25"/>
      <c r="X70" s="26"/>
      <c r="Y70" s="24"/>
      <c r="Z70" s="25"/>
      <c r="AA70" s="26"/>
      <c r="AB70" s="24"/>
      <c r="AC70" s="25"/>
      <c r="AD70" s="26"/>
      <c r="AE70" s="22"/>
      <c r="AF70" s="22" t="str">
        <f t="shared" si="0"/>
        <v>-</v>
      </c>
      <c r="AG70" s="22"/>
      <c r="AH70" s="22"/>
      <c r="AI70" s="27" t="s">
        <v>77</v>
      </c>
    </row>
    <row r="71" spans="1:35" s="28" customFormat="1" x14ac:dyDescent="0.2">
      <c r="A71" s="20">
        <v>61</v>
      </c>
      <c r="B71" s="20" t="s">
        <v>387</v>
      </c>
      <c r="C71" s="21" t="s">
        <v>343</v>
      </c>
      <c r="D71" s="22" t="s">
        <v>209</v>
      </c>
      <c r="E71" s="22" t="s">
        <v>210</v>
      </c>
      <c r="F71" s="22" t="s">
        <v>388</v>
      </c>
      <c r="G71" s="22" t="s">
        <v>389</v>
      </c>
      <c r="H71" s="22"/>
      <c r="I71" s="20">
        <v>1995</v>
      </c>
      <c r="J71" s="22">
        <v>62</v>
      </c>
      <c r="K71" s="23">
        <v>15.14</v>
      </c>
      <c r="L71" s="22" t="s">
        <v>44</v>
      </c>
      <c r="M71" s="24">
        <v>1</v>
      </c>
      <c r="N71" s="25"/>
      <c r="O71" s="26"/>
      <c r="P71" s="24"/>
      <c r="Q71" s="25"/>
      <c r="R71" s="26"/>
      <c r="S71" s="24"/>
      <c r="T71" s="25"/>
      <c r="U71" s="26"/>
      <c r="V71" s="24"/>
      <c r="W71" s="25">
        <v>1</v>
      </c>
      <c r="X71" s="26"/>
      <c r="Y71" s="24"/>
      <c r="Z71" s="25"/>
      <c r="AA71" s="26">
        <v>1</v>
      </c>
      <c r="AB71" s="24"/>
      <c r="AC71" s="25"/>
      <c r="AD71" s="26">
        <v>1</v>
      </c>
      <c r="AE71" s="22"/>
      <c r="AF71" s="22" t="str">
        <f t="shared" si="0"/>
        <v>-</v>
      </c>
      <c r="AG71" s="22"/>
      <c r="AH71" s="22">
        <v>1</v>
      </c>
      <c r="AI71" s="27" t="s">
        <v>122</v>
      </c>
    </row>
    <row r="72" spans="1:35" s="28" customFormat="1" x14ac:dyDescent="0.2">
      <c r="A72" s="20">
        <v>62</v>
      </c>
      <c r="B72" s="20" t="s">
        <v>390</v>
      </c>
      <c r="C72" s="21" t="s">
        <v>391</v>
      </c>
      <c r="D72" s="22" t="s">
        <v>392</v>
      </c>
      <c r="E72" s="22" t="s">
        <v>210</v>
      </c>
      <c r="F72" s="22" t="s">
        <v>393</v>
      </c>
      <c r="G72" s="22" t="s">
        <v>394</v>
      </c>
      <c r="H72" s="22"/>
      <c r="I72" s="20">
        <v>1996</v>
      </c>
      <c r="J72" s="22">
        <v>61</v>
      </c>
      <c r="K72" s="23">
        <v>6</v>
      </c>
      <c r="L72" s="22" t="s">
        <v>44</v>
      </c>
      <c r="M72" s="24">
        <v>1</v>
      </c>
      <c r="N72" s="25"/>
      <c r="O72" s="26"/>
      <c r="P72" s="24"/>
      <c r="Q72" s="25"/>
      <c r="R72" s="26"/>
      <c r="S72" s="24"/>
      <c r="T72" s="25"/>
      <c r="U72" s="26"/>
      <c r="V72" s="24"/>
      <c r="W72" s="25"/>
      <c r="X72" s="26"/>
      <c r="Y72" s="24"/>
      <c r="Z72" s="25"/>
      <c r="AA72" s="26"/>
      <c r="AB72" s="24"/>
      <c r="AC72" s="25"/>
      <c r="AD72" s="26"/>
      <c r="AE72" s="22"/>
      <c r="AF72" s="22" t="str">
        <f t="shared" si="0"/>
        <v>-</v>
      </c>
      <c r="AG72" s="22"/>
      <c r="AH72" s="22"/>
      <c r="AI72" s="27" t="s">
        <v>77</v>
      </c>
    </row>
    <row r="73" spans="1:35" s="28" customFormat="1" x14ac:dyDescent="0.2">
      <c r="A73" s="20">
        <v>63</v>
      </c>
      <c r="B73" s="20" t="s">
        <v>395</v>
      </c>
      <c r="C73" s="21" t="s">
        <v>396</v>
      </c>
      <c r="D73" s="22" t="s">
        <v>277</v>
      </c>
      <c r="E73" s="22" t="s">
        <v>210</v>
      </c>
      <c r="F73" s="22" t="s">
        <v>397</v>
      </c>
      <c r="G73" s="22" t="s">
        <v>398</v>
      </c>
      <c r="H73" s="22"/>
      <c r="I73" s="20">
        <v>1996</v>
      </c>
      <c r="J73" s="22">
        <v>114</v>
      </c>
      <c r="K73" s="23">
        <v>12.11</v>
      </c>
      <c r="L73" s="22" t="s">
        <v>44</v>
      </c>
      <c r="M73" s="24"/>
      <c r="N73" s="25"/>
      <c r="O73" s="26">
        <v>1</v>
      </c>
      <c r="P73" s="24"/>
      <c r="Q73" s="25"/>
      <c r="R73" s="26"/>
      <c r="S73" s="24"/>
      <c r="T73" s="25"/>
      <c r="U73" s="26"/>
      <c r="V73" s="24"/>
      <c r="W73" s="25"/>
      <c r="X73" s="26"/>
      <c r="Y73" s="24"/>
      <c r="Z73" s="25"/>
      <c r="AA73" s="26"/>
      <c r="AB73" s="24"/>
      <c r="AC73" s="25"/>
      <c r="AD73" s="26"/>
      <c r="AE73" s="22"/>
      <c r="AF73" s="22" t="str">
        <f t="shared" si="0"/>
        <v>-</v>
      </c>
      <c r="AG73" s="22"/>
      <c r="AH73" s="22"/>
      <c r="AI73" s="27" t="s">
        <v>77</v>
      </c>
    </row>
    <row r="74" spans="1:35" s="28" customFormat="1" x14ac:dyDescent="0.2">
      <c r="A74" s="20">
        <v>64</v>
      </c>
      <c r="B74" s="20" t="s">
        <v>399</v>
      </c>
      <c r="C74" s="21" t="s">
        <v>297</v>
      </c>
      <c r="D74" s="22" t="s">
        <v>277</v>
      </c>
      <c r="E74" s="22" t="s">
        <v>210</v>
      </c>
      <c r="F74" s="22" t="s">
        <v>400</v>
      </c>
      <c r="G74" s="22" t="s">
        <v>401</v>
      </c>
      <c r="H74" s="22">
        <v>2011</v>
      </c>
      <c r="I74" s="20">
        <v>1997</v>
      </c>
      <c r="J74" s="22">
        <v>131</v>
      </c>
      <c r="K74" s="23">
        <v>15.14</v>
      </c>
      <c r="L74" s="22">
        <v>12</v>
      </c>
      <c r="M74" s="24">
        <v>1</v>
      </c>
      <c r="N74" s="25"/>
      <c r="O74" s="26"/>
      <c r="P74" s="24"/>
      <c r="Q74" s="25">
        <v>1</v>
      </c>
      <c r="R74" s="26"/>
      <c r="S74" s="24">
        <v>1</v>
      </c>
      <c r="T74" s="25"/>
      <c r="U74" s="26"/>
      <c r="V74" s="24"/>
      <c r="W74" s="25">
        <v>1</v>
      </c>
      <c r="X74" s="26"/>
      <c r="Y74" s="24"/>
      <c r="Z74" s="25">
        <v>1</v>
      </c>
      <c r="AA74" s="26"/>
      <c r="AB74" s="24"/>
      <c r="AC74" s="25">
        <v>1</v>
      </c>
      <c r="AD74" s="26"/>
      <c r="AE74" s="22"/>
      <c r="AF74" s="22">
        <f t="shared" si="0"/>
        <v>12</v>
      </c>
      <c r="AG74" s="22">
        <v>1</v>
      </c>
      <c r="AH74" s="22"/>
      <c r="AI74" s="27"/>
    </row>
    <row r="75" spans="1:35" s="28" customFormat="1" x14ac:dyDescent="0.2">
      <c r="A75" s="20">
        <v>65</v>
      </c>
      <c r="B75" s="20" t="s">
        <v>402</v>
      </c>
      <c r="C75" s="21" t="s">
        <v>297</v>
      </c>
      <c r="D75" s="22" t="s">
        <v>277</v>
      </c>
      <c r="E75" s="22" t="s">
        <v>210</v>
      </c>
      <c r="F75" s="22" t="s">
        <v>403</v>
      </c>
      <c r="G75" s="22" t="s">
        <v>404</v>
      </c>
      <c r="H75" s="22"/>
      <c r="I75" s="20">
        <v>1997</v>
      </c>
      <c r="J75" s="22">
        <v>102</v>
      </c>
      <c r="K75" s="23">
        <v>6</v>
      </c>
      <c r="L75" s="22" t="s">
        <v>44</v>
      </c>
      <c r="M75" s="24"/>
      <c r="N75" s="25"/>
      <c r="O75" s="26">
        <v>1</v>
      </c>
      <c r="P75" s="24"/>
      <c r="Q75" s="25"/>
      <c r="R75" s="26"/>
      <c r="S75" s="24"/>
      <c r="T75" s="25"/>
      <c r="U75" s="26"/>
      <c r="V75" s="24"/>
      <c r="W75" s="25"/>
      <c r="X75" s="26">
        <v>1</v>
      </c>
      <c r="Y75" s="24"/>
      <c r="Z75" s="25"/>
      <c r="AA75" s="26">
        <v>1</v>
      </c>
      <c r="AB75" s="24"/>
      <c r="AC75" s="25"/>
      <c r="AD75" s="26"/>
      <c r="AE75" s="22"/>
      <c r="AF75" s="22" t="str">
        <f t="shared" si="0"/>
        <v>-</v>
      </c>
      <c r="AG75" s="22"/>
      <c r="AH75" s="22">
        <v>1</v>
      </c>
      <c r="AI75" s="27" t="s">
        <v>219</v>
      </c>
    </row>
    <row r="76" spans="1:35" s="28" customFormat="1" x14ac:dyDescent="0.2">
      <c r="A76" s="20">
        <v>66</v>
      </c>
      <c r="B76" s="20" t="s">
        <v>405</v>
      </c>
      <c r="C76" s="21" t="s">
        <v>297</v>
      </c>
      <c r="D76" s="22" t="s">
        <v>277</v>
      </c>
      <c r="E76" s="22" t="s">
        <v>210</v>
      </c>
      <c r="F76" s="22" t="s">
        <v>406</v>
      </c>
      <c r="G76" s="22" t="s">
        <v>407</v>
      </c>
      <c r="H76" s="22"/>
      <c r="I76" s="20">
        <v>1997</v>
      </c>
      <c r="J76" s="22">
        <v>99</v>
      </c>
      <c r="K76" s="23">
        <v>15.14</v>
      </c>
      <c r="L76" s="22" t="s">
        <v>44</v>
      </c>
      <c r="M76" s="24">
        <v>1</v>
      </c>
      <c r="N76" s="25"/>
      <c r="O76" s="26"/>
      <c r="P76" s="24"/>
      <c r="Q76" s="25"/>
      <c r="R76" s="26">
        <v>1</v>
      </c>
      <c r="S76" s="24"/>
      <c r="T76" s="25"/>
      <c r="U76" s="26">
        <v>1</v>
      </c>
      <c r="V76" s="24"/>
      <c r="W76" s="25"/>
      <c r="X76" s="26">
        <v>1</v>
      </c>
      <c r="Y76" s="24"/>
      <c r="Z76" s="25"/>
      <c r="AA76" s="26">
        <v>1</v>
      </c>
      <c r="AB76" s="24"/>
      <c r="AC76" s="25"/>
      <c r="AD76" s="26">
        <v>1</v>
      </c>
      <c r="AE76" s="22"/>
      <c r="AF76" s="22" t="str">
        <f t="shared" si="0"/>
        <v>-</v>
      </c>
      <c r="AG76" s="22"/>
      <c r="AH76" s="22">
        <v>1</v>
      </c>
      <c r="AI76" s="27" t="s">
        <v>338</v>
      </c>
    </row>
    <row r="77" spans="1:35" s="28" customFormat="1" x14ac:dyDescent="0.2">
      <c r="A77" s="20">
        <v>67</v>
      </c>
      <c r="B77" s="20" t="s">
        <v>408</v>
      </c>
      <c r="C77" s="21" t="s">
        <v>297</v>
      </c>
      <c r="D77" s="22" t="s">
        <v>277</v>
      </c>
      <c r="E77" s="22" t="s">
        <v>210</v>
      </c>
      <c r="F77" s="22" t="s">
        <v>409</v>
      </c>
      <c r="G77" s="22" t="s">
        <v>410</v>
      </c>
      <c r="H77" s="22"/>
      <c r="I77" s="20">
        <v>1997</v>
      </c>
      <c r="J77" s="22">
        <v>104</v>
      </c>
      <c r="K77" s="23">
        <v>7.14</v>
      </c>
      <c r="L77" s="22" t="s">
        <v>44</v>
      </c>
      <c r="M77" s="24">
        <v>1</v>
      </c>
      <c r="N77" s="25"/>
      <c r="O77" s="26"/>
      <c r="P77" s="24"/>
      <c r="Q77" s="25"/>
      <c r="R77" s="26"/>
      <c r="S77" s="24"/>
      <c r="T77" s="25"/>
      <c r="U77" s="26"/>
      <c r="V77" s="24"/>
      <c r="W77" s="25"/>
      <c r="X77" s="26"/>
      <c r="Y77" s="24"/>
      <c r="Z77" s="25"/>
      <c r="AA77" s="26"/>
      <c r="AB77" s="24"/>
      <c r="AC77" s="25"/>
      <c r="AD77" s="26"/>
      <c r="AE77" s="22"/>
      <c r="AF77" s="22" t="str">
        <f t="shared" si="0"/>
        <v>-</v>
      </c>
      <c r="AG77" s="22"/>
      <c r="AH77" s="22"/>
      <c r="AI77" s="27" t="s">
        <v>77</v>
      </c>
    </row>
    <row r="78" spans="1:35" s="28" customFormat="1" x14ac:dyDescent="0.2">
      <c r="A78" s="20">
        <v>68</v>
      </c>
      <c r="B78" s="20" t="s">
        <v>411</v>
      </c>
      <c r="C78" s="21" t="s">
        <v>412</v>
      </c>
      <c r="D78" s="22" t="s">
        <v>413</v>
      </c>
      <c r="E78" s="22" t="s">
        <v>210</v>
      </c>
      <c r="F78" s="22" t="s">
        <v>414</v>
      </c>
      <c r="G78" s="22" t="s">
        <v>415</v>
      </c>
      <c r="H78" s="22"/>
      <c r="I78" s="20">
        <v>1997</v>
      </c>
      <c r="J78" s="22">
        <v>97</v>
      </c>
      <c r="K78" s="23">
        <v>12.11</v>
      </c>
      <c r="L78" s="22" t="s">
        <v>44</v>
      </c>
      <c r="M78" s="24">
        <v>1</v>
      </c>
      <c r="N78" s="25"/>
      <c r="O78" s="26"/>
      <c r="P78" s="24"/>
      <c r="Q78" s="25"/>
      <c r="R78" s="26">
        <v>1</v>
      </c>
      <c r="S78" s="24"/>
      <c r="T78" s="25"/>
      <c r="U78" s="26">
        <v>1</v>
      </c>
      <c r="V78" s="24"/>
      <c r="W78" s="25">
        <v>1</v>
      </c>
      <c r="X78" s="26"/>
      <c r="Y78" s="24"/>
      <c r="Z78" s="25"/>
      <c r="AA78" s="26">
        <v>1</v>
      </c>
      <c r="AB78" s="24"/>
      <c r="AC78" s="25"/>
      <c r="AD78" s="26">
        <v>1</v>
      </c>
      <c r="AE78" s="22"/>
      <c r="AF78" s="22" t="str">
        <f t="shared" ref="AF78:AF96" si="3">L78</f>
        <v>-</v>
      </c>
      <c r="AG78" s="22"/>
      <c r="AH78" s="22">
        <v>1</v>
      </c>
      <c r="AI78" s="27" t="s">
        <v>338</v>
      </c>
    </row>
    <row r="79" spans="1:35" s="28" customFormat="1" x14ac:dyDescent="0.2">
      <c r="A79" s="20">
        <v>69</v>
      </c>
      <c r="B79" s="20" t="s">
        <v>416</v>
      </c>
      <c r="C79" s="21" t="s">
        <v>417</v>
      </c>
      <c r="D79" s="22" t="s">
        <v>209</v>
      </c>
      <c r="E79" s="22" t="s">
        <v>210</v>
      </c>
      <c r="F79" s="22" t="s">
        <v>418</v>
      </c>
      <c r="G79" s="22" t="s">
        <v>419</v>
      </c>
      <c r="H79" s="22"/>
      <c r="I79" s="20">
        <v>1997</v>
      </c>
      <c r="J79" s="22">
        <v>69</v>
      </c>
      <c r="K79" s="23">
        <v>2</v>
      </c>
      <c r="L79" s="22" t="s">
        <v>44</v>
      </c>
      <c r="M79" s="24">
        <v>1</v>
      </c>
      <c r="N79" s="25"/>
      <c r="O79" s="26"/>
      <c r="P79" s="24"/>
      <c r="Q79" s="25"/>
      <c r="R79" s="26"/>
      <c r="S79" s="24"/>
      <c r="T79" s="25"/>
      <c r="U79" s="26"/>
      <c r="V79" s="24"/>
      <c r="W79" s="25"/>
      <c r="X79" s="26">
        <v>1</v>
      </c>
      <c r="Y79" s="24"/>
      <c r="Z79" s="25"/>
      <c r="AA79" s="26"/>
      <c r="AB79" s="24"/>
      <c r="AC79" s="25"/>
      <c r="AD79" s="26"/>
      <c r="AE79" s="22"/>
      <c r="AF79" s="22">
        <v>8</v>
      </c>
      <c r="AG79" s="22">
        <v>1</v>
      </c>
      <c r="AH79" s="22"/>
      <c r="AI79" s="27" t="s">
        <v>29</v>
      </c>
    </row>
    <row r="80" spans="1:35" s="28" customFormat="1" x14ac:dyDescent="0.2">
      <c r="A80" s="20">
        <v>70</v>
      </c>
      <c r="B80" s="20" t="s">
        <v>420</v>
      </c>
      <c r="C80" s="21" t="s">
        <v>421</v>
      </c>
      <c r="D80" s="22" t="s">
        <v>413</v>
      </c>
      <c r="E80" s="22" t="s">
        <v>210</v>
      </c>
      <c r="F80" s="22" t="s">
        <v>422</v>
      </c>
      <c r="G80" s="22" t="s">
        <v>423</v>
      </c>
      <c r="H80" s="22"/>
      <c r="I80" s="20">
        <v>1997</v>
      </c>
      <c r="J80" s="22">
        <v>96</v>
      </c>
      <c r="K80" s="23">
        <v>14.01</v>
      </c>
      <c r="L80" s="22" t="s">
        <v>44</v>
      </c>
      <c r="M80" s="24"/>
      <c r="N80" s="25"/>
      <c r="O80" s="26">
        <v>1</v>
      </c>
      <c r="P80" s="24"/>
      <c r="Q80" s="25"/>
      <c r="R80" s="26"/>
      <c r="S80" s="24"/>
      <c r="T80" s="25"/>
      <c r="U80" s="26"/>
      <c r="V80" s="24"/>
      <c r="W80" s="25"/>
      <c r="X80" s="26">
        <v>1</v>
      </c>
      <c r="Y80" s="24"/>
      <c r="Z80" s="25"/>
      <c r="AA80" s="26">
        <v>1</v>
      </c>
      <c r="AB80" s="24"/>
      <c r="AC80" s="25"/>
      <c r="AD80" s="26">
        <v>1</v>
      </c>
      <c r="AE80" s="22"/>
      <c r="AF80" s="22" t="str">
        <f t="shared" si="3"/>
        <v>-</v>
      </c>
      <c r="AG80" s="22"/>
      <c r="AH80" s="22">
        <v>1</v>
      </c>
      <c r="AI80" s="27" t="s">
        <v>219</v>
      </c>
    </row>
    <row r="81" spans="1:35" s="28" customFormat="1" x14ac:dyDescent="0.2">
      <c r="A81" s="20">
        <v>71</v>
      </c>
      <c r="B81" s="20" t="s">
        <v>424</v>
      </c>
      <c r="C81" s="21" t="s">
        <v>310</v>
      </c>
      <c r="D81" s="22" t="s">
        <v>277</v>
      </c>
      <c r="E81" s="22" t="s">
        <v>210</v>
      </c>
      <c r="F81" s="22" t="s">
        <v>425</v>
      </c>
      <c r="G81" s="22" t="s">
        <v>426</v>
      </c>
      <c r="H81" s="22"/>
      <c r="I81" s="20">
        <v>1997</v>
      </c>
      <c r="J81" s="22">
        <v>77</v>
      </c>
      <c r="K81" s="23">
        <v>5.08</v>
      </c>
      <c r="L81" s="22">
        <v>12</v>
      </c>
      <c r="M81" s="24">
        <v>1</v>
      </c>
      <c r="N81" s="25"/>
      <c r="O81" s="26"/>
      <c r="P81" s="24"/>
      <c r="Q81" s="25"/>
      <c r="R81" s="26"/>
      <c r="S81" s="24"/>
      <c r="T81" s="25"/>
      <c r="U81" s="26"/>
      <c r="V81" s="24"/>
      <c r="W81" s="25">
        <v>1</v>
      </c>
      <c r="X81" s="26"/>
      <c r="Y81" s="24"/>
      <c r="Z81" s="25">
        <v>1</v>
      </c>
      <c r="AA81" s="26"/>
      <c r="AB81" s="24"/>
      <c r="AC81" s="25">
        <v>1</v>
      </c>
      <c r="AD81" s="26"/>
      <c r="AE81" s="22"/>
      <c r="AF81" s="22">
        <f t="shared" si="3"/>
        <v>12</v>
      </c>
      <c r="AG81" s="22"/>
      <c r="AH81" s="22"/>
      <c r="AI81" s="27" t="s">
        <v>161</v>
      </c>
    </row>
    <row r="82" spans="1:35" s="28" customFormat="1" x14ac:dyDescent="0.2">
      <c r="A82" s="20">
        <v>72</v>
      </c>
      <c r="B82" s="20" t="s">
        <v>427</v>
      </c>
      <c r="C82" s="21" t="s">
        <v>417</v>
      </c>
      <c r="D82" s="22" t="s">
        <v>209</v>
      </c>
      <c r="E82" s="22" t="s">
        <v>210</v>
      </c>
      <c r="F82" s="22" t="s">
        <v>428</v>
      </c>
      <c r="G82" s="22" t="s">
        <v>429</v>
      </c>
      <c r="H82" s="22"/>
      <c r="I82" s="20">
        <v>1997</v>
      </c>
      <c r="J82" s="22">
        <v>90</v>
      </c>
      <c r="K82" s="23">
        <v>3.14</v>
      </c>
      <c r="L82" s="22" t="s">
        <v>44</v>
      </c>
      <c r="M82" s="24">
        <v>1</v>
      </c>
      <c r="N82" s="25"/>
      <c r="O82" s="26"/>
      <c r="P82" s="24"/>
      <c r="Q82" s="25"/>
      <c r="R82" s="26"/>
      <c r="S82" s="24"/>
      <c r="T82" s="25"/>
      <c r="U82" s="26"/>
      <c r="V82" s="24"/>
      <c r="W82" s="25"/>
      <c r="X82" s="26"/>
      <c r="Y82" s="24"/>
      <c r="Z82" s="25"/>
      <c r="AA82" s="26"/>
      <c r="AB82" s="24"/>
      <c r="AC82" s="25"/>
      <c r="AD82" s="26"/>
      <c r="AE82" s="22">
        <v>15</v>
      </c>
      <c r="AF82" s="22" t="str">
        <f t="shared" si="3"/>
        <v>-</v>
      </c>
      <c r="AG82" s="22"/>
      <c r="AH82" s="22"/>
      <c r="AI82" s="27" t="s">
        <v>430</v>
      </c>
    </row>
    <row r="83" spans="1:35" s="28" customFormat="1" x14ac:dyDescent="0.2">
      <c r="A83" s="20">
        <v>73</v>
      </c>
      <c r="B83" s="20" t="s">
        <v>431</v>
      </c>
      <c r="C83" s="21" t="s">
        <v>209</v>
      </c>
      <c r="D83" s="22" t="s">
        <v>209</v>
      </c>
      <c r="E83" s="22" t="s">
        <v>210</v>
      </c>
      <c r="F83" s="22" t="s">
        <v>432</v>
      </c>
      <c r="G83" s="22" t="s">
        <v>263</v>
      </c>
      <c r="H83" s="22">
        <v>2013</v>
      </c>
      <c r="I83" s="20">
        <v>1997</v>
      </c>
      <c r="J83" s="22">
        <v>109</v>
      </c>
      <c r="K83" s="23">
        <v>20.190000000000001</v>
      </c>
      <c r="L83" s="22">
        <v>12</v>
      </c>
      <c r="M83" s="24">
        <v>1</v>
      </c>
      <c r="N83" s="25"/>
      <c r="O83" s="26"/>
      <c r="P83" s="24"/>
      <c r="Q83" s="25"/>
      <c r="R83" s="26"/>
      <c r="S83" s="24">
        <v>1</v>
      </c>
      <c r="T83" s="25"/>
      <c r="U83" s="26"/>
      <c r="V83" s="24">
        <v>1</v>
      </c>
      <c r="W83" s="25"/>
      <c r="X83" s="26"/>
      <c r="Y83" s="24">
        <v>1</v>
      </c>
      <c r="Z83" s="25"/>
      <c r="AA83" s="26"/>
      <c r="AB83" s="24">
        <v>1</v>
      </c>
      <c r="AC83" s="25"/>
      <c r="AD83" s="26"/>
      <c r="AE83" s="22"/>
      <c r="AF83" s="22">
        <f t="shared" si="3"/>
        <v>12</v>
      </c>
      <c r="AG83" s="22"/>
      <c r="AH83" s="22">
        <v>1</v>
      </c>
      <c r="AI83" s="27" t="s">
        <v>161</v>
      </c>
    </row>
    <row r="84" spans="1:35" s="28" customFormat="1" x14ac:dyDescent="0.2">
      <c r="A84" s="20">
        <v>74</v>
      </c>
      <c r="B84" s="20" t="s">
        <v>433</v>
      </c>
      <c r="C84" s="21" t="s">
        <v>434</v>
      </c>
      <c r="D84" s="22" t="s">
        <v>277</v>
      </c>
      <c r="E84" s="22" t="s">
        <v>210</v>
      </c>
      <c r="F84" s="22" t="s">
        <v>435</v>
      </c>
      <c r="G84" s="22" t="s">
        <v>436</v>
      </c>
      <c r="H84" s="22">
        <v>2011</v>
      </c>
      <c r="I84" s="20">
        <v>1997</v>
      </c>
      <c r="J84" s="22">
        <v>96</v>
      </c>
      <c r="K84" s="23">
        <v>11</v>
      </c>
      <c r="L84" s="22">
        <v>12</v>
      </c>
      <c r="M84" s="24">
        <v>1</v>
      </c>
      <c r="N84" s="25"/>
      <c r="O84" s="26"/>
      <c r="P84" s="24">
        <v>1</v>
      </c>
      <c r="Q84" s="25"/>
      <c r="R84" s="26"/>
      <c r="S84" s="24">
        <v>1</v>
      </c>
      <c r="T84" s="25"/>
      <c r="U84" s="26"/>
      <c r="V84" s="24">
        <v>1</v>
      </c>
      <c r="W84" s="25"/>
      <c r="X84" s="26"/>
      <c r="Y84" s="24">
        <v>1</v>
      </c>
      <c r="Z84" s="25"/>
      <c r="AA84" s="26"/>
      <c r="AB84" s="24">
        <v>1</v>
      </c>
      <c r="AC84" s="25"/>
      <c r="AD84" s="26"/>
      <c r="AE84" s="22"/>
      <c r="AF84" s="22">
        <f t="shared" si="3"/>
        <v>12</v>
      </c>
      <c r="AG84" s="22">
        <v>1</v>
      </c>
      <c r="AH84" s="22"/>
      <c r="AI84" s="27"/>
    </row>
    <row r="85" spans="1:35" s="28" customFormat="1" x14ac:dyDescent="0.2">
      <c r="A85" s="20">
        <v>75</v>
      </c>
      <c r="B85" s="20" t="s">
        <v>437</v>
      </c>
      <c r="C85" s="21" t="s">
        <v>438</v>
      </c>
      <c r="D85" s="22" t="s">
        <v>277</v>
      </c>
      <c r="E85" s="22" t="s">
        <v>210</v>
      </c>
      <c r="F85" s="22" t="s">
        <v>439</v>
      </c>
      <c r="G85" s="22" t="s">
        <v>440</v>
      </c>
      <c r="H85" s="22">
        <v>2011</v>
      </c>
      <c r="I85" s="20">
        <v>1997</v>
      </c>
      <c r="J85" s="22">
        <v>103</v>
      </c>
      <c r="K85" s="23">
        <v>11</v>
      </c>
      <c r="L85" s="22">
        <v>15</v>
      </c>
      <c r="M85" s="24">
        <v>1</v>
      </c>
      <c r="N85" s="25"/>
      <c r="O85" s="26"/>
      <c r="P85" s="24">
        <v>1</v>
      </c>
      <c r="Q85" s="25"/>
      <c r="R85" s="26"/>
      <c r="S85" s="24">
        <v>1</v>
      </c>
      <c r="T85" s="25"/>
      <c r="U85" s="26"/>
      <c r="V85" s="24">
        <v>1</v>
      </c>
      <c r="W85" s="25"/>
      <c r="X85" s="26"/>
      <c r="Y85" s="24">
        <v>1</v>
      </c>
      <c r="Z85" s="25"/>
      <c r="AA85" s="26"/>
      <c r="AB85" s="24">
        <v>1</v>
      </c>
      <c r="AC85" s="25"/>
      <c r="AD85" s="26"/>
      <c r="AE85" s="22"/>
      <c r="AF85" s="22">
        <f t="shared" si="3"/>
        <v>15</v>
      </c>
      <c r="AG85" s="22">
        <v>1</v>
      </c>
      <c r="AH85" s="22"/>
      <c r="AI85" s="27"/>
    </row>
    <row r="86" spans="1:35" s="28" customFormat="1" x14ac:dyDescent="0.2">
      <c r="A86" s="20">
        <v>76</v>
      </c>
      <c r="B86" s="20" t="s">
        <v>441</v>
      </c>
      <c r="C86" s="21" t="s">
        <v>438</v>
      </c>
      <c r="D86" s="22" t="s">
        <v>277</v>
      </c>
      <c r="E86" s="22" t="s">
        <v>210</v>
      </c>
      <c r="F86" s="22" t="s">
        <v>442</v>
      </c>
      <c r="G86" s="22" t="s">
        <v>443</v>
      </c>
      <c r="H86" s="22"/>
      <c r="I86" s="20">
        <v>1997</v>
      </c>
      <c r="J86" s="22">
        <v>82</v>
      </c>
      <c r="K86" s="23">
        <v>6.57</v>
      </c>
      <c r="L86" s="22" t="s">
        <v>44</v>
      </c>
      <c r="M86" s="24">
        <v>1</v>
      </c>
      <c r="N86" s="25"/>
      <c r="O86" s="26"/>
      <c r="P86" s="24"/>
      <c r="Q86" s="25">
        <v>1</v>
      </c>
      <c r="R86" s="26"/>
      <c r="S86" s="24"/>
      <c r="T86" s="25">
        <v>1</v>
      </c>
      <c r="U86" s="26"/>
      <c r="V86" s="24"/>
      <c r="W86" s="25">
        <v>1</v>
      </c>
      <c r="X86" s="26"/>
      <c r="Y86" s="24"/>
      <c r="Z86" s="25"/>
      <c r="AA86" s="26">
        <v>1</v>
      </c>
      <c r="AB86" s="24"/>
      <c r="AC86" s="25"/>
      <c r="AD86" s="26">
        <v>1</v>
      </c>
      <c r="AE86" s="22"/>
      <c r="AF86" s="22" t="str">
        <f t="shared" si="3"/>
        <v>-</v>
      </c>
      <c r="AG86" s="22"/>
      <c r="AH86" s="22">
        <v>1</v>
      </c>
      <c r="AI86" s="27" t="s">
        <v>338</v>
      </c>
    </row>
    <row r="87" spans="1:35" s="28" customFormat="1" x14ac:dyDescent="0.2">
      <c r="A87" s="20">
        <v>77</v>
      </c>
      <c r="B87" s="20" t="s">
        <v>444</v>
      </c>
      <c r="C87" s="21" t="s">
        <v>445</v>
      </c>
      <c r="D87" s="22" t="s">
        <v>277</v>
      </c>
      <c r="E87" s="22" t="s">
        <v>210</v>
      </c>
      <c r="F87" s="22" t="s">
        <v>446</v>
      </c>
      <c r="G87" s="22" t="s">
        <v>447</v>
      </c>
      <c r="H87" s="22"/>
      <c r="I87" s="20">
        <v>1997</v>
      </c>
      <c r="J87" s="22">
        <v>101</v>
      </c>
      <c r="K87" s="23">
        <v>2.11</v>
      </c>
      <c r="L87" s="22" t="s">
        <v>44</v>
      </c>
      <c r="M87" s="24"/>
      <c r="N87" s="25"/>
      <c r="O87" s="26">
        <v>1</v>
      </c>
      <c r="P87" s="24"/>
      <c r="Q87" s="25"/>
      <c r="R87" s="26"/>
      <c r="S87" s="24"/>
      <c r="T87" s="25"/>
      <c r="U87" s="26"/>
      <c r="V87" s="24"/>
      <c r="W87" s="25"/>
      <c r="X87" s="26"/>
      <c r="Y87" s="24"/>
      <c r="Z87" s="25"/>
      <c r="AA87" s="26"/>
      <c r="AB87" s="24"/>
      <c r="AC87" s="25"/>
      <c r="AD87" s="26"/>
      <c r="AE87" s="22"/>
      <c r="AF87" s="22" t="str">
        <f t="shared" si="3"/>
        <v>-</v>
      </c>
      <c r="AG87" s="22"/>
      <c r="AH87" s="22"/>
      <c r="AI87" s="27" t="s">
        <v>77</v>
      </c>
    </row>
    <row r="88" spans="1:35" s="28" customFormat="1" x14ac:dyDescent="0.2">
      <c r="A88" s="20">
        <v>78</v>
      </c>
      <c r="B88" s="20" t="s">
        <v>448</v>
      </c>
      <c r="C88" s="21" t="s">
        <v>445</v>
      </c>
      <c r="D88" s="22" t="s">
        <v>277</v>
      </c>
      <c r="E88" s="22" t="s">
        <v>210</v>
      </c>
      <c r="F88" s="22" t="s">
        <v>449</v>
      </c>
      <c r="G88" s="22" t="s">
        <v>450</v>
      </c>
      <c r="H88" s="22">
        <v>2015</v>
      </c>
      <c r="I88" s="20">
        <v>1997</v>
      </c>
      <c r="J88" s="22">
        <v>100</v>
      </c>
      <c r="K88" s="23">
        <v>20.190000000000001</v>
      </c>
      <c r="L88" s="22">
        <v>12</v>
      </c>
      <c r="M88" s="24">
        <v>1</v>
      </c>
      <c r="N88" s="25"/>
      <c r="O88" s="26"/>
      <c r="P88" s="24">
        <v>1</v>
      </c>
      <c r="Q88" s="25"/>
      <c r="R88" s="26"/>
      <c r="S88" s="24">
        <v>1</v>
      </c>
      <c r="T88" s="25"/>
      <c r="U88" s="26"/>
      <c r="V88" s="24">
        <v>1</v>
      </c>
      <c r="W88" s="25"/>
      <c r="X88" s="26"/>
      <c r="Y88" s="24">
        <v>1</v>
      </c>
      <c r="Z88" s="25"/>
      <c r="AA88" s="26"/>
      <c r="AB88" s="24">
        <v>1</v>
      </c>
      <c r="AC88" s="25"/>
      <c r="AD88" s="26"/>
      <c r="AE88" s="22"/>
      <c r="AF88" s="22">
        <f t="shared" si="3"/>
        <v>12</v>
      </c>
      <c r="AG88" s="22">
        <v>1</v>
      </c>
      <c r="AH88" s="22"/>
      <c r="AI88" s="27"/>
    </row>
    <row r="89" spans="1:35" s="28" customFormat="1" x14ac:dyDescent="0.2">
      <c r="A89" s="20">
        <v>79</v>
      </c>
      <c r="B89" s="20" t="s">
        <v>451</v>
      </c>
      <c r="C89" s="21" t="s">
        <v>445</v>
      </c>
      <c r="D89" s="22" t="s">
        <v>277</v>
      </c>
      <c r="E89" s="22" t="s">
        <v>210</v>
      </c>
      <c r="F89" s="22" t="s">
        <v>452</v>
      </c>
      <c r="G89" s="22" t="s">
        <v>453</v>
      </c>
      <c r="H89" s="22">
        <v>2015</v>
      </c>
      <c r="I89" s="20">
        <v>1997</v>
      </c>
      <c r="J89" s="22">
        <v>99</v>
      </c>
      <c r="K89" s="23">
        <v>20.190000000000001</v>
      </c>
      <c r="L89" s="22">
        <v>12</v>
      </c>
      <c r="M89" s="24">
        <v>1</v>
      </c>
      <c r="N89" s="25"/>
      <c r="O89" s="26"/>
      <c r="P89" s="24">
        <v>1</v>
      </c>
      <c r="Q89" s="25"/>
      <c r="R89" s="26"/>
      <c r="S89" s="24">
        <v>1</v>
      </c>
      <c r="T89" s="25"/>
      <c r="U89" s="26"/>
      <c r="V89" s="24">
        <v>1</v>
      </c>
      <c r="W89" s="25"/>
      <c r="X89" s="26"/>
      <c r="Y89" s="24">
        <v>1</v>
      </c>
      <c r="Z89" s="25"/>
      <c r="AA89" s="26"/>
      <c r="AB89" s="24">
        <v>1</v>
      </c>
      <c r="AC89" s="25"/>
      <c r="AD89" s="26"/>
      <c r="AE89" s="22"/>
      <c r="AF89" s="22">
        <f t="shared" si="3"/>
        <v>12</v>
      </c>
      <c r="AG89" s="22">
        <v>1</v>
      </c>
      <c r="AH89" s="22"/>
      <c r="AI89" s="27" t="s">
        <v>88</v>
      </c>
    </row>
    <row r="90" spans="1:35" s="28" customFormat="1" x14ac:dyDescent="0.2">
      <c r="A90" s="20">
        <v>80</v>
      </c>
      <c r="B90" s="20" t="s">
        <v>454</v>
      </c>
      <c r="C90" s="21" t="s">
        <v>445</v>
      </c>
      <c r="D90" s="22" t="s">
        <v>277</v>
      </c>
      <c r="E90" s="22" t="s">
        <v>210</v>
      </c>
      <c r="F90" s="22" t="s">
        <v>455</v>
      </c>
      <c r="G90" s="22" t="s">
        <v>456</v>
      </c>
      <c r="H90" s="22"/>
      <c r="I90" s="20">
        <v>1997</v>
      </c>
      <c r="J90" s="22">
        <v>101</v>
      </c>
      <c r="K90" s="23">
        <v>20.190000000000001</v>
      </c>
      <c r="L90" s="22">
        <v>12</v>
      </c>
      <c r="M90" s="24"/>
      <c r="N90" s="25"/>
      <c r="O90" s="26">
        <v>1</v>
      </c>
      <c r="P90" s="24"/>
      <c r="Q90" s="25"/>
      <c r="R90" s="26"/>
      <c r="S90" s="24"/>
      <c r="T90" s="25"/>
      <c r="U90" s="26"/>
      <c r="V90" s="24"/>
      <c r="W90" s="25"/>
      <c r="X90" s="26"/>
      <c r="Y90" s="24"/>
      <c r="Z90" s="25"/>
      <c r="AA90" s="26"/>
      <c r="AB90" s="24"/>
      <c r="AC90" s="25"/>
      <c r="AD90" s="26"/>
      <c r="AE90" s="22"/>
      <c r="AF90" s="22">
        <f t="shared" si="3"/>
        <v>12</v>
      </c>
      <c r="AG90" s="22"/>
      <c r="AH90" s="22"/>
      <c r="AI90" s="27" t="s">
        <v>77</v>
      </c>
    </row>
    <row r="91" spans="1:35" s="28" customFormat="1" x14ac:dyDescent="0.2">
      <c r="A91" s="20">
        <v>81</v>
      </c>
      <c r="B91" s="20" t="s">
        <v>457</v>
      </c>
      <c r="C91" s="21" t="s">
        <v>458</v>
      </c>
      <c r="D91" s="22" t="s">
        <v>209</v>
      </c>
      <c r="E91" s="22" t="s">
        <v>210</v>
      </c>
      <c r="F91" s="22" t="s">
        <v>459</v>
      </c>
      <c r="G91" s="22" t="s">
        <v>460</v>
      </c>
      <c r="H91" s="22"/>
      <c r="I91" s="20">
        <v>1998</v>
      </c>
      <c r="J91" s="22"/>
      <c r="K91" s="23"/>
      <c r="L91" s="22">
        <v>10</v>
      </c>
      <c r="M91" s="24"/>
      <c r="N91" s="25"/>
      <c r="O91" s="26"/>
      <c r="P91" s="24">
        <v>1</v>
      </c>
      <c r="Q91" s="25"/>
      <c r="R91" s="26"/>
      <c r="S91" s="24"/>
      <c r="T91" s="25">
        <v>1</v>
      </c>
      <c r="U91" s="26"/>
      <c r="V91" s="24"/>
      <c r="W91" s="25">
        <v>1</v>
      </c>
      <c r="X91" s="26"/>
      <c r="Y91" s="24">
        <v>1</v>
      </c>
      <c r="Z91" s="25"/>
      <c r="AA91" s="26"/>
      <c r="AB91" s="24"/>
      <c r="AC91" s="25">
        <v>1</v>
      </c>
      <c r="AD91" s="26"/>
      <c r="AE91" s="22"/>
      <c r="AF91" s="22">
        <f t="shared" si="3"/>
        <v>10</v>
      </c>
      <c r="AG91" s="22">
        <v>1</v>
      </c>
      <c r="AH91" s="22"/>
      <c r="AI91" s="27"/>
    </row>
    <row r="92" spans="1:35" s="28" customFormat="1" x14ac:dyDescent="0.2">
      <c r="A92" s="20">
        <v>82</v>
      </c>
      <c r="B92" s="20" t="s">
        <v>947</v>
      </c>
      <c r="C92" s="21" t="str">
        <f>'[1]JIAT  (2)'!$I$104</f>
        <v>Sapaya</v>
      </c>
      <c r="D92" s="22" t="str">
        <f>'[1]JIAT  (2)'!$H$104</f>
        <v>Bungaya</v>
      </c>
      <c r="E92" s="22" t="s">
        <v>210</v>
      </c>
      <c r="F92" s="22" t="str">
        <f>'[1]JIAT  (2)'!$J$104</f>
        <v>05˚ 19' 42,75"</v>
      </c>
      <c r="G92" s="22" t="str">
        <f>'[1]JIAT  (2)'!$K$104</f>
        <v>119˚ 27'  01,94"</v>
      </c>
      <c r="H92" s="22"/>
      <c r="I92" s="20">
        <v>1995</v>
      </c>
      <c r="J92" s="22"/>
      <c r="K92" s="23"/>
      <c r="L92" s="22"/>
      <c r="M92" s="24"/>
      <c r="N92" s="25"/>
      <c r="O92" s="26"/>
      <c r="P92" s="24"/>
      <c r="Q92" s="25"/>
      <c r="R92" s="26">
        <v>1</v>
      </c>
      <c r="S92" s="24"/>
      <c r="T92" s="25"/>
      <c r="U92" s="26">
        <v>1</v>
      </c>
      <c r="V92" s="24"/>
      <c r="W92" s="25"/>
      <c r="X92" s="26">
        <v>1</v>
      </c>
      <c r="Y92" s="24"/>
      <c r="Z92" s="25"/>
      <c r="AA92" s="26">
        <v>1</v>
      </c>
      <c r="AB92" s="24"/>
      <c r="AC92" s="25"/>
      <c r="AD92" s="26">
        <v>1</v>
      </c>
      <c r="AE92" s="22"/>
      <c r="AF92" s="22" t="s">
        <v>948</v>
      </c>
      <c r="AG92" s="22"/>
      <c r="AH92" s="22">
        <v>1</v>
      </c>
      <c r="AI92" s="27" t="s">
        <v>122</v>
      </c>
    </row>
    <row r="93" spans="1:35" s="28" customFormat="1" x14ac:dyDescent="0.2">
      <c r="A93" s="20">
        <v>83</v>
      </c>
      <c r="B93" s="20" t="s">
        <v>461</v>
      </c>
      <c r="C93" s="21" t="s">
        <v>417</v>
      </c>
      <c r="D93" s="22" t="s">
        <v>209</v>
      </c>
      <c r="E93" s="22" t="s">
        <v>210</v>
      </c>
      <c r="F93" s="22" t="s">
        <v>462</v>
      </c>
      <c r="G93" s="22" t="s">
        <v>463</v>
      </c>
      <c r="H93" s="22"/>
      <c r="I93" s="20">
        <v>1998</v>
      </c>
      <c r="J93" s="22"/>
      <c r="K93" s="23"/>
      <c r="L93" s="22">
        <v>15</v>
      </c>
      <c r="M93" s="24"/>
      <c r="N93" s="25"/>
      <c r="O93" s="26"/>
      <c r="P93" s="24">
        <v>1</v>
      </c>
      <c r="Q93" s="25"/>
      <c r="R93" s="26"/>
      <c r="S93" s="24"/>
      <c r="T93" s="25">
        <v>1</v>
      </c>
      <c r="U93" s="26"/>
      <c r="V93" s="24"/>
      <c r="W93" s="25">
        <v>1</v>
      </c>
      <c r="X93" s="26"/>
      <c r="Y93" s="24">
        <v>1</v>
      </c>
      <c r="Z93" s="25"/>
      <c r="AA93" s="26"/>
      <c r="AB93" s="24"/>
      <c r="AC93" s="25">
        <v>1</v>
      </c>
      <c r="AD93" s="26"/>
      <c r="AE93" s="22"/>
      <c r="AF93" s="22">
        <f t="shared" si="3"/>
        <v>15</v>
      </c>
      <c r="AG93" s="22">
        <v>1</v>
      </c>
      <c r="AH93" s="22"/>
      <c r="AI93" s="27"/>
    </row>
    <row r="94" spans="1:35" s="28" customFormat="1" x14ac:dyDescent="0.2">
      <c r="A94" s="20">
        <v>84</v>
      </c>
      <c r="B94" s="20" t="s">
        <v>464</v>
      </c>
      <c r="C94" s="21" t="s">
        <v>465</v>
      </c>
      <c r="D94" s="22" t="s">
        <v>131</v>
      </c>
      <c r="E94" s="22" t="s">
        <v>210</v>
      </c>
      <c r="F94" s="22" t="s">
        <v>466</v>
      </c>
      <c r="G94" s="22" t="s">
        <v>467</v>
      </c>
      <c r="H94" s="22"/>
      <c r="I94" s="20">
        <v>2005</v>
      </c>
      <c r="J94" s="22"/>
      <c r="K94" s="23"/>
      <c r="L94" s="22">
        <v>10</v>
      </c>
      <c r="M94" s="24"/>
      <c r="N94" s="25"/>
      <c r="O94" s="26"/>
      <c r="P94" s="24"/>
      <c r="Q94" s="25"/>
      <c r="R94" s="26">
        <v>1</v>
      </c>
      <c r="S94" s="24"/>
      <c r="T94" s="25"/>
      <c r="U94" s="26">
        <v>1</v>
      </c>
      <c r="V94" s="24"/>
      <c r="W94" s="25">
        <v>1</v>
      </c>
      <c r="X94" s="26"/>
      <c r="Y94" s="24"/>
      <c r="Z94" s="25">
        <v>1</v>
      </c>
      <c r="AA94" s="26"/>
      <c r="AB94" s="24"/>
      <c r="AC94" s="25">
        <v>1</v>
      </c>
      <c r="AD94" s="26"/>
      <c r="AE94" s="22"/>
      <c r="AF94" s="22">
        <f t="shared" si="3"/>
        <v>10</v>
      </c>
      <c r="AG94" s="22"/>
      <c r="AH94" s="22">
        <v>1</v>
      </c>
      <c r="AI94" s="27"/>
    </row>
    <row r="95" spans="1:35" s="28" customFormat="1" x14ac:dyDescent="0.2">
      <c r="A95" s="20">
        <v>85</v>
      </c>
      <c r="B95" s="20" t="s">
        <v>468</v>
      </c>
      <c r="C95" s="21" t="s">
        <v>465</v>
      </c>
      <c r="D95" s="22" t="s">
        <v>131</v>
      </c>
      <c r="E95" s="22" t="s">
        <v>210</v>
      </c>
      <c r="F95" s="22" t="s">
        <v>469</v>
      </c>
      <c r="G95" s="22" t="s">
        <v>470</v>
      </c>
      <c r="H95" s="22"/>
      <c r="I95" s="20">
        <v>2005</v>
      </c>
      <c r="J95" s="22"/>
      <c r="K95" s="23"/>
      <c r="L95" s="22">
        <v>17</v>
      </c>
      <c r="M95" s="24"/>
      <c r="N95" s="25"/>
      <c r="O95" s="26"/>
      <c r="P95" s="24">
        <v>1</v>
      </c>
      <c r="Q95" s="25"/>
      <c r="R95" s="26"/>
      <c r="S95" s="24"/>
      <c r="T95" s="25">
        <v>1</v>
      </c>
      <c r="U95" s="26"/>
      <c r="V95" s="24"/>
      <c r="W95" s="25">
        <v>1</v>
      </c>
      <c r="X95" s="26"/>
      <c r="Y95" s="24">
        <v>1</v>
      </c>
      <c r="Z95" s="25"/>
      <c r="AA95" s="26"/>
      <c r="AB95" s="24"/>
      <c r="AC95" s="25">
        <v>1</v>
      </c>
      <c r="AD95" s="26"/>
      <c r="AE95" s="22"/>
      <c r="AF95" s="22">
        <f t="shared" si="3"/>
        <v>17</v>
      </c>
      <c r="AG95" s="22">
        <v>1</v>
      </c>
      <c r="AH95" s="22"/>
      <c r="AI95" s="27"/>
    </row>
    <row r="96" spans="1:35" s="28" customFormat="1" x14ac:dyDescent="0.2">
      <c r="A96" s="20">
        <v>86</v>
      </c>
      <c r="B96" s="20" t="s">
        <v>471</v>
      </c>
      <c r="C96" s="21" t="s">
        <v>465</v>
      </c>
      <c r="D96" s="22" t="s">
        <v>131</v>
      </c>
      <c r="E96" s="22" t="s">
        <v>210</v>
      </c>
      <c r="F96" s="22" t="s">
        <v>472</v>
      </c>
      <c r="G96" s="22" t="s">
        <v>473</v>
      </c>
      <c r="H96" s="22"/>
      <c r="I96" s="20">
        <v>2005</v>
      </c>
      <c r="J96" s="22"/>
      <c r="K96" s="23"/>
      <c r="L96" s="22">
        <v>14</v>
      </c>
      <c r="M96" s="24"/>
      <c r="N96" s="25"/>
      <c r="O96" s="26"/>
      <c r="P96" s="24"/>
      <c r="Q96" s="25"/>
      <c r="R96" s="26">
        <v>1</v>
      </c>
      <c r="S96" s="24"/>
      <c r="T96" s="25"/>
      <c r="U96" s="26">
        <v>1</v>
      </c>
      <c r="V96" s="24"/>
      <c r="W96" s="25">
        <v>1</v>
      </c>
      <c r="X96" s="26"/>
      <c r="Y96" s="24"/>
      <c r="Z96" s="25">
        <v>1</v>
      </c>
      <c r="AA96" s="26"/>
      <c r="AB96" s="24"/>
      <c r="AC96" s="25">
        <v>1</v>
      </c>
      <c r="AD96" s="26"/>
      <c r="AE96" s="22"/>
      <c r="AF96" s="22">
        <f t="shared" si="3"/>
        <v>14</v>
      </c>
      <c r="AG96" s="22"/>
      <c r="AH96" s="22">
        <v>1</v>
      </c>
      <c r="AI96" s="27"/>
    </row>
    <row r="97" spans="1:35" s="28" customFormat="1" x14ac:dyDescent="0.2">
      <c r="A97" s="20">
        <v>87</v>
      </c>
      <c r="B97" s="20" t="s">
        <v>474</v>
      </c>
      <c r="C97" s="21" t="s">
        <v>475</v>
      </c>
      <c r="D97" s="22" t="s">
        <v>476</v>
      </c>
      <c r="E97" s="22" t="s">
        <v>210</v>
      </c>
      <c r="F97" s="22" t="s">
        <v>477</v>
      </c>
      <c r="G97" s="22" t="s">
        <v>478</v>
      </c>
      <c r="H97" s="22"/>
      <c r="I97" s="20">
        <v>2013</v>
      </c>
      <c r="J97" s="22"/>
      <c r="K97" s="23"/>
      <c r="L97" s="22">
        <v>10</v>
      </c>
      <c r="M97" s="24"/>
      <c r="N97" s="25"/>
      <c r="O97" s="26"/>
      <c r="P97" s="24">
        <v>1</v>
      </c>
      <c r="Q97" s="25"/>
      <c r="R97" s="26"/>
      <c r="S97" s="24">
        <v>1</v>
      </c>
      <c r="T97" s="25"/>
      <c r="U97" s="26"/>
      <c r="V97" s="24">
        <v>1</v>
      </c>
      <c r="W97" s="25"/>
      <c r="X97" s="26"/>
      <c r="Y97" s="24">
        <v>1</v>
      </c>
      <c r="Z97" s="25"/>
      <c r="AA97" s="26"/>
      <c r="AB97" s="24">
        <v>1</v>
      </c>
      <c r="AC97" s="25"/>
      <c r="AD97" s="26"/>
      <c r="AE97" s="22"/>
      <c r="AF97" s="22">
        <f t="shared" ref="AF97" si="4">L97</f>
        <v>10</v>
      </c>
      <c r="AG97" s="22">
        <v>1</v>
      </c>
      <c r="AH97" s="22"/>
      <c r="AI97" s="27"/>
    </row>
    <row r="98" spans="1:35" s="28" customFormat="1" x14ac:dyDescent="0.2">
      <c r="A98" s="20">
        <v>88</v>
      </c>
      <c r="B98" s="20" t="str">
        <f>'[1]JIAT  (2)'!$C$20</f>
        <v>TW 20</v>
      </c>
      <c r="C98" s="21" t="s">
        <v>234</v>
      </c>
      <c r="D98" s="22" t="str">
        <f>'[1]JIAT  (2)'!$H$20</f>
        <v>Bontonompo</v>
      </c>
      <c r="E98" s="22" t="s">
        <v>210</v>
      </c>
      <c r="F98" s="22" t="str">
        <f>'[1]JIAT  (2)'!$J$20</f>
        <v>05˚ 24' 02,07"</v>
      </c>
      <c r="G98" s="22" t="str">
        <f>'[1]JIAT  (2)'!$K$20</f>
        <v>119˚ 25' 24,72"</v>
      </c>
      <c r="H98" s="22"/>
      <c r="I98" s="20">
        <v>1991</v>
      </c>
      <c r="J98" s="22">
        <v>10</v>
      </c>
      <c r="K98" s="23" t="s">
        <v>944</v>
      </c>
      <c r="L98" s="22"/>
      <c r="M98" s="24">
        <v>1</v>
      </c>
      <c r="N98" s="25"/>
      <c r="O98" s="26"/>
      <c r="P98" s="24"/>
      <c r="Q98" s="25"/>
      <c r="R98" s="26">
        <v>1</v>
      </c>
      <c r="S98" s="24"/>
      <c r="T98" s="25"/>
      <c r="U98" s="26">
        <v>1</v>
      </c>
      <c r="V98" s="24"/>
      <c r="W98" s="25">
        <v>1</v>
      </c>
      <c r="X98" s="26"/>
      <c r="Y98" s="24"/>
      <c r="Z98" s="25"/>
      <c r="AA98" s="26">
        <v>1</v>
      </c>
      <c r="AB98" s="24"/>
      <c r="AC98" s="25"/>
      <c r="AD98" s="26">
        <v>1</v>
      </c>
      <c r="AE98" s="22"/>
      <c r="AF98" s="22" t="s">
        <v>945</v>
      </c>
      <c r="AG98" s="22"/>
      <c r="AH98" s="22">
        <v>1</v>
      </c>
      <c r="AI98" s="27" t="s">
        <v>122</v>
      </c>
    </row>
    <row r="99" spans="1:35" s="28" customFormat="1" x14ac:dyDescent="0.2">
      <c r="A99" s="20">
        <v>89</v>
      </c>
      <c r="B99" s="20" t="str">
        <f>'[1]JIAT  (2)'!$C$21</f>
        <v>TW 21</v>
      </c>
      <c r="C99" s="21" t="s">
        <v>234</v>
      </c>
      <c r="D99" s="22" t="str">
        <f>'[1]JIAT  (2)'!$H$20</f>
        <v>Bontonompo</v>
      </c>
      <c r="E99" s="22" t="s">
        <v>210</v>
      </c>
      <c r="F99" s="22" t="str">
        <f>'[1]JIAT  (2)'!$J$21</f>
        <v>05˚ 23' 19,99"</v>
      </c>
      <c r="G99" s="22" t="str">
        <f>'[1]JIAT  (2)'!$K$21</f>
        <v>119˚ 25' 31,96"</v>
      </c>
      <c r="H99" s="22"/>
      <c r="I99" s="20">
        <v>1991</v>
      </c>
      <c r="J99" s="22">
        <v>11</v>
      </c>
      <c r="K99" s="23" t="s">
        <v>944</v>
      </c>
      <c r="L99" s="22"/>
      <c r="M99" s="24"/>
      <c r="N99" s="25"/>
      <c r="O99" s="26">
        <v>1</v>
      </c>
      <c r="P99" s="24"/>
      <c r="Q99" s="25"/>
      <c r="R99" s="26">
        <v>1</v>
      </c>
      <c r="S99" s="24"/>
      <c r="T99" s="25"/>
      <c r="U99" s="26">
        <v>1</v>
      </c>
      <c r="V99" s="24"/>
      <c r="W99" s="25">
        <v>1</v>
      </c>
      <c r="X99" s="26"/>
      <c r="Y99" s="24"/>
      <c r="Z99" s="25">
        <v>1</v>
      </c>
      <c r="AA99" s="26"/>
      <c r="AB99" s="24"/>
      <c r="AC99" s="25"/>
      <c r="AD99" s="26">
        <v>1</v>
      </c>
      <c r="AE99" s="22"/>
      <c r="AF99" s="22" t="s">
        <v>945</v>
      </c>
      <c r="AG99" s="22"/>
      <c r="AH99" s="22">
        <v>1</v>
      </c>
      <c r="AI99" s="27" t="s">
        <v>122</v>
      </c>
    </row>
    <row r="100" spans="1:35" s="28" customFormat="1" x14ac:dyDescent="0.2">
      <c r="A100" s="20">
        <v>90</v>
      </c>
      <c r="B100" s="20" t="str">
        <f>'[1]JIAT  (2)'!$C$22</f>
        <v>TW 23</v>
      </c>
      <c r="C100" s="21" t="s">
        <v>234</v>
      </c>
      <c r="D100" s="22" t="str">
        <f>'[1]JIAT  (2)'!$H$20</f>
        <v>Bontonompo</v>
      </c>
      <c r="E100" s="22" t="s">
        <v>210</v>
      </c>
      <c r="F100" s="22" t="str">
        <f>'[1]JIAT  (2)'!$J$22</f>
        <v>05˚ 23' 19,99"</v>
      </c>
      <c r="G100" s="22" t="str">
        <f>'[1]JIAT  (2)'!$K$22</f>
        <v>119˚ 25' 23,17"</v>
      </c>
      <c r="H100" s="22"/>
      <c r="I100" s="20">
        <v>1991</v>
      </c>
      <c r="J100" s="22">
        <v>14</v>
      </c>
      <c r="K100" s="23" t="s">
        <v>944</v>
      </c>
      <c r="L100" s="22"/>
      <c r="M100" s="24"/>
      <c r="N100" s="25">
        <v>1</v>
      </c>
      <c r="O100" s="26"/>
      <c r="P100" s="24"/>
      <c r="Q100" s="25"/>
      <c r="R100" s="26">
        <v>1</v>
      </c>
      <c r="S100" s="24"/>
      <c r="T100" s="25">
        <v>1</v>
      </c>
      <c r="U100" s="26"/>
      <c r="V100" s="24"/>
      <c r="W100" s="25"/>
      <c r="X100" s="26">
        <v>1</v>
      </c>
      <c r="Y100" s="24"/>
      <c r="Z100" s="25"/>
      <c r="AA100" s="26">
        <v>1</v>
      </c>
      <c r="AB100" s="24"/>
      <c r="AC100" s="25"/>
      <c r="AD100" s="26"/>
      <c r="AE100" s="22"/>
      <c r="AF100" s="22" t="s">
        <v>945</v>
      </c>
      <c r="AG100" s="22"/>
      <c r="AH100" s="22">
        <v>1</v>
      </c>
      <c r="AI100" s="27" t="s">
        <v>122</v>
      </c>
    </row>
    <row r="101" spans="1:35" s="28" customFormat="1" x14ac:dyDescent="0.2">
      <c r="A101" s="20">
        <v>91</v>
      </c>
      <c r="B101" s="20" t="str">
        <f>'[1]JIAT  (2)'!$C$23</f>
        <v>TW 14</v>
      </c>
      <c r="C101" s="21" t="s">
        <v>234</v>
      </c>
      <c r="D101" s="22" t="str">
        <f>'[1]JIAT  (2)'!$H$20</f>
        <v>Bontonompo</v>
      </c>
      <c r="E101" s="22" t="s">
        <v>210</v>
      </c>
      <c r="F101" s="22" t="str">
        <f>'[1]JIAT  (2)'!$J$23</f>
        <v>05˚ 23' 19,99"</v>
      </c>
      <c r="G101" s="22" t="str">
        <f>'[1]JIAT  (2)'!$K$23</f>
        <v>119˚ 25' 13,80"</v>
      </c>
      <c r="H101" s="22"/>
      <c r="I101" s="20">
        <v>1991</v>
      </c>
      <c r="J101" s="22">
        <v>11</v>
      </c>
      <c r="K101" s="23">
        <v>7.08</v>
      </c>
      <c r="L101" s="22"/>
      <c r="M101" s="24"/>
      <c r="N101" s="25"/>
      <c r="O101" s="26">
        <v>1</v>
      </c>
      <c r="P101" s="24"/>
      <c r="Q101" s="25">
        <v>1</v>
      </c>
      <c r="R101" s="26"/>
      <c r="S101" s="24"/>
      <c r="T101" s="25">
        <v>1</v>
      </c>
      <c r="U101" s="26"/>
      <c r="V101" s="24"/>
      <c r="W101" s="25">
        <v>1</v>
      </c>
      <c r="X101" s="26"/>
      <c r="Y101" s="24"/>
      <c r="Z101" s="25"/>
      <c r="AA101" s="26">
        <v>1</v>
      </c>
      <c r="AB101" s="24"/>
      <c r="AC101" s="25">
        <v>1</v>
      </c>
      <c r="AD101" s="26">
        <v>1</v>
      </c>
      <c r="AE101" s="22"/>
      <c r="AF101" s="22" t="s">
        <v>946</v>
      </c>
      <c r="AG101" s="22"/>
      <c r="AH101" s="22">
        <v>1</v>
      </c>
      <c r="AI101" s="27" t="s">
        <v>122</v>
      </c>
    </row>
    <row r="102" spans="1:35" s="28" customFormat="1" x14ac:dyDescent="0.2">
      <c r="A102" s="20">
        <v>92</v>
      </c>
      <c r="B102" s="20" t="str">
        <f>'[1]JIAT  (2)'!$C$61</f>
        <v>E 52 GW</v>
      </c>
      <c r="C102" s="21" t="str">
        <f>'[1]JIAT  (2)'!$I$61</f>
        <v>Pabentengan</v>
      </c>
      <c r="D102" s="22" t="str">
        <f>'[1]JIAT  (2)'!$H$61</f>
        <v>Bajeng</v>
      </c>
      <c r="E102" s="22" t="s">
        <v>210</v>
      </c>
      <c r="F102" s="22" t="str">
        <f>'[1]JIAT  (2)'!$J$61</f>
        <v>05˚ 18' 37,2"</v>
      </c>
      <c r="G102" s="22" t="str">
        <f>'[1]JIAT  (2)'!$K$61</f>
        <v>119˚ 26'  44,4"</v>
      </c>
      <c r="H102" s="22"/>
      <c r="I102" s="20">
        <v>1989</v>
      </c>
      <c r="J102" s="22">
        <v>12</v>
      </c>
      <c r="K102" s="23" t="s">
        <v>949</v>
      </c>
      <c r="L102" s="22"/>
      <c r="M102" s="24"/>
      <c r="N102" s="25"/>
      <c r="O102" s="26">
        <v>1</v>
      </c>
      <c r="P102" s="24"/>
      <c r="Q102" s="25"/>
      <c r="R102" s="26">
        <v>1</v>
      </c>
      <c r="S102" s="24"/>
      <c r="T102" s="25"/>
      <c r="U102" s="26">
        <v>1</v>
      </c>
      <c r="V102" s="24"/>
      <c r="W102" s="25"/>
      <c r="X102" s="26">
        <v>1</v>
      </c>
      <c r="Y102" s="24"/>
      <c r="Z102" s="25"/>
      <c r="AA102" s="26">
        <v>1</v>
      </c>
      <c r="AB102" s="24"/>
      <c r="AC102" s="25"/>
      <c r="AD102" s="26">
        <v>1</v>
      </c>
      <c r="AE102" s="22"/>
      <c r="AF102" s="22" t="s">
        <v>950</v>
      </c>
      <c r="AG102" s="22"/>
      <c r="AH102" s="22">
        <v>1</v>
      </c>
      <c r="AI102" s="27" t="s">
        <v>122</v>
      </c>
    </row>
    <row r="103" spans="1:35" s="28" customFormat="1" x14ac:dyDescent="0.2">
      <c r="A103" s="20">
        <v>93</v>
      </c>
      <c r="B103" s="20" t="str">
        <f>'[1]JIAT  (2)'!$C$39</f>
        <v>SDGW 209</v>
      </c>
      <c r="C103" s="21" t="str">
        <f>'[1]JIAT  (2)'!$I$39</f>
        <v>Julupamai</v>
      </c>
      <c r="D103" s="22" t="str">
        <f>'[1]JIAT  (2)'!$H$39</f>
        <v>Pallangga</v>
      </c>
      <c r="E103" s="22" t="s">
        <v>210</v>
      </c>
      <c r="F103" s="22" t="str">
        <f>'[1]JIAT  (2)'!$J$39</f>
        <v>05˚ 16' 41,7"</v>
      </c>
      <c r="G103" s="22" t="str">
        <f>'[1]JIAT  (2)'!$K$39</f>
        <v>119˚ 29' 45,8"</v>
      </c>
      <c r="H103" s="22"/>
      <c r="I103" s="20">
        <v>1996</v>
      </c>
      <c r="J103" s="22">
        <v>54</v>
      </c>
      <c r="K103" s="23" t="s">
        <v>951</v>
      </c>
      <c r="L103" s="22"/>
      <c r="M103" s="24"/>
      <c r="N103" s="25"/>
      <c r="O103" s="26">
        <v>1</v>
      </c>
      <c r="P103" s="24"/>
      <c r="Q103" s="25"/>
      <c r="R103" s="26">
        <v>1</v>
      </c>
      <c r="S103" s="24"/>
      <c r="T103" s="25"/>
      <c r="U103" s="26">
        <v>1</v>
      </c>
      <c r="V103" s="24"/>
      <c r="W103" s="25"/>
      <c r="X103" s="26">
        <v>1</v>
      </c>
      <c r="Y103" s="24"/>
      <c r="Z103" s="25"/>
      <c r="AA103" s="26">
        <v>1</v>
      </c>
      <c r="AB103" s="24"/>
      <c r="AC103" s="25"/>
      <c r="AD103" s="26">
        <v>1</v>
      </c>
      <c r="AE103" s="22"/>
      <c r="AF103" s="22" t="s">
        <v>952</v>
      </c>
      <c r="AG103" s="22"/>
      <c r="AH103" s="22">
        <v>1</v>
      </c>
      <c r="AI103" s="27" t="s">
        <v>122</v>
      </c>
    </row>
    <row r="104" spans="1:35" s="28" customFormat="1" x14ac:dyDescent="0.2">
      <c r="A104" s="20">
        <v>94</v>
      </c>
      <c r="B104" s="20" t="str">
        <f>'[1]JIAT  (2)'!$C$43</f>
        <v>SDGW 70</v>
      </c>
      <c r="C104" s="21" t="str">
        <f>'[1]JIAT  (2)'!$I$43</f>
        <v>Pabentengan</v>
      </c>
      <c r="D104" s="22" t="str">
        <f>'[1]JIAT  (2)'!$H$43</f>
        <v>Bajeng</v>
      </c>
      <c r="E104" s="22" t="s">
        <v>210</v>
      </c>
      <c r="F104" s="22" t="str">
        <f>'[1]JIAT  (2)'!$J$43</f>
        <v>05˚ 18' 24,2"</v>
      </c>
      <c r="G104" s="22" t="str">
        <f>'[1]JIAT  (2)'!$K$43</f>
        <v>119˚ 29' 59,8"</v>
      </c>
      <c r="H104" s="22"/>
      <c r="I104" s="20">
        <v>1996</v>
      </c>
      <c r="J104" s="22">
        <v>62</v>
      </c>
      <c r="K104" s="23" t="s">
        <v>953</v>
      </c>
      <c r="L104" s="22"/>
      <c r="M104" s="24"/>
      <c r="N104" s="25"/>
      <c r="O104" s="26">
        <v>1</v>
      </c>
      <c r="P104" s="24"/>
      <c r="Q104" s="25"/>
      <c r="R104" s="26">
        <v>1</v>
      </c>
      <c r="S104" s="24"/>
      <c r="T104" s="25"/>
      <c r="U104" s="26">
        <v>1</v>
      </c>
      <c r="V104" s="24"/>
      <c r="W104" s="25"/>
      <c r="X104" s="26">
        <v>1</v>
      </c>
      <c r="Y104" s="24"/>
      <c r="Z104" s="25"/>
      <c r="AA104" s="26">
        <v>1</v>
      </c>
      <c r="AB104" s="24"/>
      <c r="AC104" s="25"/>
      <c r="AD104" s="26">
        <v>1</v>
      </c>
      <c r="AE104" s="22"/>
      <c r="AF104" s="22">
        <v>10</v>
      </c>
      <c r="AG104" s="22"/>
      <c r="AH104" s="22">
        <v>1</v>
      </c>
      <c r="AI104" s="27" t="s">
        <v>122</v>
      </c>
    </row>
    <row r="105" spans="1:35" s="28" customFormat="1" x14ac:dyDescent="0.2">
      <c r="A105" s="20">
        <v>95</v>
      </c>
      <c r="B105" s="20" t="s">
        <v>954</v>
      </c>
      <c r="C105" s="21" t="str">
        <f>'[1]JIAT  (2)'!$I$72</f>
        <v>Pabentengan</v>
      </c>
      <c r="D105" s="22" t="str">
        <f>'[1]JIAT  (2)'!$H$43</f>
        <v>Bajeng</v>
      </c>
      <c r="E105" s="22" t="s">
        <v>210</v>
      </c>
      <c r="F105" s="22" t="str">
        <f>'[1]JIAT  (2)'!$J$72</f>
        <v>05˚ 22' 20,0 "</v>
      </c>
      <c r="G105" s="22" t="str">
        <f>'[1]JIAT  (2)'!$K$72</f>
        <v>119˚ 26' 35,7"</v>
      </c>
      <c r="H105" s="22"/>
      <c r="I105" s="20">
        <v>1991</v>
      </c>
      <c r="J105" s="22">
        <v>16</v>
      </c>
      <c r="K105" s="23" t="s">
        <v>955</v>
      </c>
      <c r="L105" s="22"/>
      <c r="M105" s="24"/>
      <c r="N105" s="25">
        <v>1</v>
      </c>
      <c r="O105" s="26"/>
      <c r="P105" s="24"/>
      <c r="Q105" s="25">
        <v>1</v>
      </c>
      <c r="R105" s="26"/>
      <c r="S105" s="24">
        <v>1</v>
      </c>
      <c r="T105" s="25"/>
      <c r="U105" s="26"/>
      <c r="V105" s="24"/>
      <c r="W105" s="25">
        <v>1</v>
      </c>
      <c r="X105" s="26"/>
      <c r="Y105" s="24"/>
      <c r="Z105" s="25">
        <v>1</v>
      </c>
      <c r="AA105" s="26"/>
      <c r="AB105" s="24"/>
      <c r="AC105" s="25">
        <v>1</v>
      </c>
      <c r="AD105" s="26"/>
      <c r="AE105" s="22"/>
      <c r="AF105" s="22" t="s">
        <v>956</v>
      </c>
      <c r="AG105" s="22">
        <v>1</v>
      </c>
      <c r="AH105" s="22"/>
      <c r="AI105" s="27"/>
    </row>
    <row r="106" spans="1:35" s="28" customFormat="1" x14ac:dyDescent="0.2">
      <c r="A106" s="20">
        <v>96</v>
      </c>
      <c r="B106" s="20" t="str">
        <f>'[1]JIAT  (2)'!$C$73</f>
        <v>SMGW 108</v>
      </c>
      <c r="C106" s="21" t="str">
        <f>'[1]JIAT  (2)'!$I$73</f>
        <v>Panyangkalang</v>
      </c>
      <c r="D106" s="22" t="str">
        <f>'[1]JIAT  (2)'!$H$43</f>
        <v>Bajeng</v>
      </c>
      <c r="E106" s="22" t="s">
        <v>210</v>
      </c>
      <c r="F106" s="22" t="str">
        <f>'[1]JIAT  (2)'!$J$73</f>
        <v>05˚ 23' 12,5"</v>
      </c>
      <c r="G106" s="22" t="str">
        <f>'[1]JIAT  (2)'!$K$73</f>
        <v>119˚ 26' 39,3"</v>
      </c>
      <c r="H106" s="22"/>
      <c r="I106" s="20">
        <v>1991</v>
      </c>
      <c r="J106" s="22">
        <v>14</v>
      </c>
      <c r="K106" s="23" t="s">
        <v>953</v>
      </c>
      <c r="L106" s="22"/>
      <c r="M106" s="24"/>
      <c r="N106" s="25">
        <v>1</v>
      </c>
      <c r="O106" s="26"/>
      <c r="P106" s="24"/>
      <c r="Q106" s="25">
        <v>1</v>
      </c>
      <c r="R106" s="26"/>
      <c r="S106" s="24">
        <v>1</v>
      </c>
      <c r="T106" s="25"/>
      <c r="U106" s="26"/>
      <c r="V106" s="24"/>
      <c r="W106" s="25"/>
      <c r="X106" s="26">
        <v>1</v>
      </c>
      <c r="Y106" s="24"/>
      <c r="Z106" s="25">
        <v>1</v>
      </c>
      <c r="AA106" s="26"/>
      <c r="AB106" s="24"/>
      <c r="AC106" s="25"/>
      <c r="AD106" s="26">
        <v>1</v>
      </c>
      <c r="AE106" s="22"/>
      <c r="AF106" s="22" t="s">
        <v>957</v>
      </c>
      <c r="AG106" s="22"/>
      <c r="AH106" s="22">
        <v>1</v>
      </c>
      <c r="AI106" s="27" t="s">
        <v>122</v>
      </c>
    </row>
    <row r="107" spans="1:35" s="28" customFormat="1" x14ac:dyDescent="0.2">
      <c r="A107" s="20">
        <v>97</v>
      </c>
      <c r="B107" s="20" t="str">
        <f>'[1]JIAT  (2)'!$C$80</f>
        <v>SMGW 136</v>
      </c>
      <c r="C107" s="21" t="str">
        <f>'[1]JIAT  (2)'!$I$80</f>
        <v>Pabundukan</v>
      </c>
      <c r="D107" s="22" t="str">
        <f>'[1]JIAT  (2)'!$H$20</f>
        <v>Bontonompo</v>
      </c>
      <c r="E107" s="22" t="s">
        <v>210</v>
      </c>
      <c r="F107" s="22" t="str">
        <f>'[1]JIAT  (2)'!$J$80</f>
        <v>05˚ 24' 17,3"</v>
      </c>
      <c r="G107" s="22" t="str">
        <f>'[1]JIAT  (2)'!$K$80</f>
        <v>119˚ 23' 57,1"</v>
      </c>
      <c r="H107" s="22"/>
      <c r="I107" s="20">
        <v>1995</v>
      </c>
      <c r="J107" s="22">
        <v>49</v>
      </c>
      <c r="K107" s="23" t="s">
        <v>958</v>
      </c>
      <c r="L107" s="22"/>
      <c r="M107" s="24">
        <v>1</v>
      </c>
      <c r="N107" s="25"/>
      <c r="O107" s="26"/>
      <c r="P107" s="24"/>
      <c r="Q107" s="25">
        <v>1</v>
      </c>
      <c r="R107" s="26"/>
      <c r="S107" s="24"/>
      <c r="T107" s="25">
        <v>1</v>
      </c>
      <c r="U107" s="26"/>
      <c r="V107" s="24"/>
      <c r="W107" s="25">
        <v>1</v>
      </c>
      <c r="X107" s="26"/>
      <c r="Y107" s="24"/>
      <c r="Z107" s="25">
        <v>1</v>
      </c>
      <c r="AA107" s="26"/>
      <c r="AB107" s="24"/>
      <c r="AC107" s="25"/>
      <c r="AD107" s="26">
        <v>1</v>
      </c>
      <c r="AE107" s="22"/>
      <c r="AF107" s="22" t="s">
        <v>959</v>
      </c>
      <c r="AG107" s="22"/>
      <c r="AH107" s="22">
        <v>1</v>
      </c>
      <c r="AI107" s="27" t="s">
        <v>122</v>
      </c>
    </row>
    <row r="108" spans="1:35" s="28" customFormat="1" ht="13.5" thickBot="1" x14ac:dyDescent="0.25">
      <c r="A108" s="20"/>
      <c r="B108" s="20"/>
      <c r="C108" s="21"/>
      <c r="D108" s="22"/>
      <c r="E108" s="22"/>
      <c r="F108" s="22"/>
      <c r="G108" s="22"/>
      <c r="H108" s="22"/>
      <c r="I108" s="20"/>
      <c r="J108" s="22"/>
      <c r="K108" s="23"/>
      <c r="L108" s="22">
        <v>10</v>
      </c>
      <c r="M108" s="24"/>
      <c r="N108" s="25"/>
      <c r="O108" s="26"/>
      <c r="P108" s="24"/>
      <c r="Q108" s="25"/>
      <c r="R108" s="26"/>
      <c r="S108" s="24"/>
      <c r="T108" s="25"/>
      <c r="U108" s="26"/>
      <c r="V108" s="24"/>
      <c r="W108" s="25"/>
      <c r="X108" s="26"/>
      <c r="Y108" s="24"/>
      <c r="Z108" s="25"/>
      <c r="AA108" s="26"/>
      <c r="AB108" s="24"/>
      <c r="AC108" s="25"/>
      <c r="AD108" s="26"/>
      <c r="AE108" s="22"/>
      <c r="AF108" s="22"/>
      <c r="AG108" s="22"/>
      <c r="AH108" s="22"/>
      <c r="AI108" s="27"/>
    </row>
    <row r="109" spans="1:35" s="28" customFormat="1" ht="13.5" thickBot="1" x14ac:dyDescent="0.25">
      <c r="A109" s="132" t="s">
        <v>136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4"/>
      <c r="L109" s="30">
        <f t="shared" ref="L109:AH109" si="5">SUM(L11:L108)</f>
        <v>353.51</v>
      </c>
      <c r="M109" s="31">
        <f t="shared" si="5"/>
        <v>45</v>
      </c>
      <c r="N109" s="32">
        <f t="shared" si="5"/>
        <v>9</v>
      </c>
      <c r="O109" s="33">
        <f t="shared" si="5"/>
        <v>30</v>
      </c>
      <c r="P109" s="31">
        <f t="shared" si="5"/>
        <v>18</v>
      </c>
      <c r="Q109" s="32">
        <f t="shared" si="5"/>
        <v>8</v>
      </c>
      <c r="R109" s="33">
        <f t="shared" si="5"/>
        <v>14</v>
      </c>
      <c r="S109" s="31">
        <f t="shared" si="5"/>
        <v>20</v>
      </c>
      <c r="T109" s="32">
        <f t="shared" si="5"/>
        <v>12</v>
      </c>
      <c r="U109" s="33">
        <f t="shared" si="5"/>
        <v>15</v>
      </c>
      <c r="V109" s="31">
        <f t="shared" si="5"/>
        <v>18</v>
      </c>
      <c r="W109" s="32">
        <f t="shared" si="5"/>
        <v>32</v>
      </c>
      <c r="X109" s="33">
        <f t="shared" si="5"/>
        <v>30</v>
      </c>
      <c r="Y109" s="31">
        <f t="shared" si="5"/>
        <v>21</v>
      </c>
      <c r="Z109" s="32">
        <f t="shared" si="5"/>
        <v>10</v>
      </c>
      <c r="AA109" s="33">
        <f t="shared" si="5"/>
        <v>49</v>
      </c>
      <c r="AB109" s="31">
        <f t="shared" si="5"/>
        <v>18</v>
      </c>
      <c r="AC109" s="32">
        <f t="shared" si="5"/>
        <v>11</v>
      </c>
      <c r="AD109" s="33">
        <f t="shared" si="5"/>
        <v>50</v>
      </c>
      <c r="AE109" s="33">
        <f t="shared" si="5"/>
        <v>43</v>
      </c>
      <c r="AF109" s="30">
        <f t="shared" si="5"/>
        <v>361.41999999999996</v>
      </c>
      <c r="AG109" s="30">
        <f t="shared" si="5"/>
        <v>24</v>
      </c>
      <c r="AH109" s="30">
        <f t="shared" si="5"/>
        <v>56</v>
      </c>
      <c r="AI109" s="34"/>
    </row>
    <row r="110" spans="1:35" s="28" customFormat="1" x14ac:dyDescent="0.2">
      <c r="A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spans="1:35" s="28" customFormat="1" ht="15.75" x14ac:dyDescent="0.25">
      <c r="A111" s="147" t="s">
        <v>17</v>
      </c>
      <c r="B111" s="147"/>
      <c r="C111" s="147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79"/>
      <c r="Y111" s="79"/>
      <c r="Z111" s="80"/>
      <c r="AA111" s="80"/>
      <c r="AB111" s="80"/>
      <c r="AC111" s="80"/>
      <c r="AD111" s="36"/>
      <c r="AE111" s="36"/>
      <c r="AF111" s="36"/>
      <c r="AG111" s="36"/>
      <c r="AH111" s="36"/>
    </row>
    <row r="112" spans="1:35" s="28" customFormat="1" ht="15.75" x14ac:dyDescent="0.25">
      <c r="A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79"/>
      <c r="Y112" s="79"/>
      <c r="Z112" s="80"/>
      <c r="AA112" s="80"/>
      <c r="AB112" s="80"/>
      <c r="AC112" s="80"/>
      <c r="AD112" s="36"/>
      <c r="AE112" s="36"/>
      <c r="AF112" s="36"/>
      <c r="AG112" s="36"/>
      <c r="AH112" s="36"/>
    </row>
    <row r="113" spans="1:35" s="28" customFormat="1" ht="15" x14ac:dyDescent="0.2">
      <c r="A113" s="81" t="s">
        <v>33</v>
      </c>
      <c r="B113" s="28" t="s">
        <v>137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79"/>
      <c r="Y113" s="79"/>
      <c r="Z113" s="79"/>
      <c r="AA113" s="79"/>
      <c r="AB113" s="79"/>
      <c r="AC113" s="79"/>
      <c r="AD113" s="36"/>
      <c r="AE113" s="36"/>
      <c r="AF113" s="36"/>
      <c r="AG113" s="36"/>
      <c r="AH113" s="36"/>
    </row>
    <row r="114" spans="1:35" s="28" customFormat="1" ht="15" x14ac:dyDescent="0.2">
      <c r="A114" s="81" t="s">
        <v>34</v>
      </c>
      <c r="B114" s="28" t="s">
        <v>138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79"/>
      <c r="Y114" s="79"/>
      <c r="Z114" s="79"/>
      <c r="AA114" s="79"/>
      <c r="AB114" s="79"/>
      <c r="AC114" s="79"/>
      <c r="AD114" s="36"/>
      <c r="AE114" s="36"/>
      <c r="AF114" s="36"/>
      <c r="AG114" s="36"/>
      <c r="AH114" s="36"/>
    </row>
    <row r="115" spans="1:35" s="28" customFormat="1" ht="15" x14ac:dyDescent="0.2">
      <c r="A115" s="81" t="s">
        <v>35</v>
      </c>
      <c r="B115" s="28" t="s">
        <v>139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79"/>
      <c r="Y115" s="79"/>
      <c r="Z115" s="79"/>
      <c r="AA115" s="79"/>
      <c r="AB115" s="79"/>
      <c r="AC115" s="79"/>
      <c r="AD115" s="36"/>
      <c r="AE115" s="36"/>
      <c r="AF115" s="36"/>
      <c r="AG115" s="36"/>
      <c r="AH115" s="36"/>
    </row>
    <row r="116" spans="1:35" ht="15" x14ac:dyDescent="0.2">
      <c r="X116" s="37"/>
      <c r="Y116" s="37"/>
      <c r="Z116" s="37"/>
      <c r="AA116" s="37"/>
      <c r="AB116" s="37"/>
      <c r="AC116" s="37"/>
    </row>
    <row r="117" spans="1:35" ht="15" x14ac:dyDescent="0.2">
      <c r="X117" s="37"/>
      <c r="Y117" s="37"/>
      <c r="Z117" s="37"/>
      <c r="AA117" s="37"/>
      <c r="AB117" s="37"/>
      <c r="AC117" s="37"/>
    </row>
    <row r="118" spans="1:35" ht="15.75" x14ac:dyDescent="0.25">
      <c r="A118" s="1"/>
      <c r="X118" s="37"/>
      <c r="Y118" s="38"/>
      <c r="Z118" s="38"/>
      <c r="AA118" s="40"/>
      <c r="AB118" s="38"/>
      <c r="AC118" s="38"/>
    </row>
    <row r="119" spans="1:35" s="35" customFormat="1" ht="15.75" x14ac:dyDescent="0.25">
      <c r="B119" s="1"/>
      <c r="J119" s="36"/>
      <c r="K119" s="36"/>
      <c r="L119" s="36"/>
      <c r="X119" s="37"/>
      <c r="Y119" s="38"/>
      <c r="Z119" s="38"/>
      <c r="AA119" s="38"/>
      <c r="AB119" s="38"/>
      <c r="AC119" s="38"/>
      <c r="AI119" s="1"/>
    </row>
  </sheetData>
  <autoFilter ref="A11:AI109"/>
  <mergeCells count="33">
    <mergeCell ref="V7:X7"/>
    <mergeCell ref="AG7:AG8"/>
    <mergeCell ref="AH7:AH8"/>
    <mergeCell ref="M7:O7"/>
    <mergeCell ref="P7:R7"/>
    <mergeCell ref="S7:U7"/>
    <mergeCell ref="AG6:AH6"/>
    <mergeCell ref="Y7:AA7"/>
    <mergeCell ref="AB7:AD7"/>
    <mergeCell ref="Y6:AD6"/>
    <mergeCell ref="AE6:AF6"/>
    <mergeCell ref="D7:D8"/>
    <mergeCell ref="L6:L8"/>
    <mergeCell ref="F7:F8"/>
    <mergeCell ref="A109:K109"/>
    <mergeCell ref="A111:C111"/>
    <mergeCell ref="J6:J8"/>
    <mergeCell ref="E7:E8"/>
    <mergeCell ref="K6:K8"/>
    <mergeCell ref="G7:G8"/>
    <mergeCell ref="M6:X6"/>
    <mergeCell ref="A1:AI1"/>
    <mergeCell ref="A2:AI2"/>
    <mergeCell ref="A3:AI3"/>
    <mergeCell ref="A4:AI4"/>
    <mergeCell ref="A6:A8"/>
    <mergeCell ref="B6:B8"/>
    <mergeCell ref="C6:E6"/>
    <mergeCell ref="F6:G6"/>
    <mergeCell ref="H6:H8"/>
    <mergeCell ref="I6:I8"/>
    <mergeCell ref="AI6:AI8"/>
    <mergeCell ref="C7:C8"/>
  </mergeCells>
  <printOptions horizontalCentered="1"/>
  <pageMargins left="0.27559055118110237" right="0.19685039370078741" top="0.62992125984251968" bottom="0.43307086614173229" header="0.35433070866141736" footer="0.31496062992125984"/>
  <pageSetup paperSize="5" scale="71" orientation="landscape" verticalDpi="4294967293" r:id="rId1"/>
  <rowBreaks count="2" manualBreakCount="2">
    <brk id="59" max="34" man="1"/>
    <brk id="115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90"/>
  <sheetViews>
    <sheetView view="pageBreakPreview" topLeftCell="A49" zoomScale="70" zoomScaleSheetLayoutView="70" workbookViewId="0">
      <selection activeCell="F82" sqref="F82"/>
    </sheetView>
  </sheetViews>
  <sheetFormatPr defaultRowHeight="12.75" x14ac:dyDescent="0.2"/>
  <cols>
    <col min="1" max="1" width="5" style="35" bestFit="1" customWidth="1"/>
    <col min="2" max="2" width="10.85546875" style="1" customWidth="1"/>
    <col min="3" max="3" width="16" style="35" customWidth="1"/>
    <col min="4" max="4" width="14" style="35" customWidth="1"/>
    <col min="5" max="5" width="9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hidden="1" customWidth="1"/>
    <col min="13" max="14" width="4.42578125" style="35" bestFit="1" customWidth="1"/>
    <col min="15" max="15" width="4.5703125" style="35" customWidth="1"/>
    <col min="16" max="17" width="4.42578125" style="35" bestFit="1" customWidth="1"/>
    <col min="18" max="18" width="3.5703125" style="35" bestFit="1" customWidth="1"/>
    <col min="19" max="20" width="4.42578125" style="35" bestFit="1" customWidth="1"/>
    <col min="21" max="21" width="3.5703125" style="35" bestFit="1" customWidth="1"/>
    <col min="22" max="23" width="4.42578125" style="35" bestFit="1" customWidth="1"/>
    <col min="24" max="24" width="4" style="35" customWidth="1"/>
    <col min="25" max="26" width="4.42578125" style="35" bestFit="1" customWidth="1"/>
    <col min="27" max="27" width="4.140625" style="35" customWidth="1"/>
    <col min="28" max="28" width="4.42578125" style="35" bestFit="1" customWidth="1"/>
    <col min="29" max="29" width="3.5703125" style="35" bestFit="1" customWidth="1"/>
    <col min="30" max="30" width="4.7109375" style="35" customWidth="1"/>
    <col min="31" max="31" width="8.140625" style="35" bestFit="1" customWidth="1"/>
    <col min="32" max="32" width="8.42578125" style="35" customWidth="1"/>
    <col min="33" max="33" width="6.7109375" style="35" customWidth="1"/>
    <col min="34" max="34" width="6.85546875" style="35" customWidth="1"/>
    <col min="35" max="35" width="18.5703125" style="1" customWidth="1"/>
    <col min="36" max="16384" width="9.140625" style="1"/>
  </cols>
  <sheetData>
    <row r="1" spans="1:35" ht="18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</row>
    <row r="2" spans="1:35" ht="18" x14ac:dyDescent="0.2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</row>
    <row r="3" spans="1:35" ht="18" x14ac:dyDescent="0.2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 ht="18" x14ac:dyDescent="0.2">
      <c r="A4" s="119" t="s">
        <v>479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</row>
    <row r="5" spans="1:35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12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8"/>
      <c r="Y6" s="139" t="s">
        <v>14</v>
      </c>
      <c r="Z6" s="117"/>
      <c r="AA6" s="117"/>
      <c r="AB6" s="117"/>
      <c r="AC6" s="117"/>
      <c r="AD6" s="140"/>
      <c r="AE6" s="120" t="s">
        <v>15</v>
      </c>
      <c r="AF6" s="120"/>
      <c r="AG6" s="120" t="s">
        <v>16</v>
      </c>
      <c r="AH6" s="120"/>
      <c r="AI6" s="126" t="s">
        <v>17</v>
      </c>
    </row>
    <row r="7" spans="1:35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13"/>
      <c r="M7" s="143" t="s">
        <v>23</v>
      </c>
      <c r="N7" s="137"/>
      <c r="O7" s="138"/>
      <c r="P7" s="143" t="s">
        <v>24</v>
      </c>
      <c r="Q7" s="137"/>
      <c r="R7" s="144"/>
      <c r="S7" s="136" t="s">
        <v>25</v>
      </c>
      <c r="T7" s="137"/>
      <c r="U7" s="138"/>
      <c r="V7" s="136" t="s">
        <v>26</v>
      </c>
      <c r="W7" s="137"/>
      <c r="X7" s="138"/>
      <c r="Y7" s="136" t="s">
        <v>27</v>
      </c>
      <c r="Z7" s="137"/>
      <c r="AA7" s="138"/>
      <c r="AB7" s="136" t="s">
        <v>28</v>
      </c>
      <c r="AC7" s="137"/>
      <c r="AD7" s="138"/>
      <c r="AE7" s="4" t="s">
        <v>29</v>
      </c>
      <c r="AF7" s="4" t="s">
        <v>30</v>
      </c>
      <c r="AG7" s="141" t="s">
        <v>31</v>
      </c>
      <c r="AH7" s="141" t="s">
        <v>32</v>
      </c>
      <c r="AI7" s="131"/>
    </row>
    <row r="8" spans="1:35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13"/>
      <c r="M8" s="5" t="s">
        <v>33</v>
      </c>
      <c r="N8" s="6" t="s">
        <v>34</v>
      </c>
      <c r="O8" s="7" t="s">
        <v>35</v>
      </c>
      <c r="P8" s="5" t="s">
        <v>33</v>
      </c>
      <c r="Q8" s="6" t="s">
        <v>34</v>
      </c>
      <c r="R8" s="7" t="s">
        <v>35</v>
      </c>
      <c r="S8" s="5" t="s">
        <v>33</v>
      </c>
      <c r="T8" s="6" t="s">
        <v>34</v>
      </c>
      <c r="U8" s="7" t="s">
        <v>35</v>
      </c>
      <c r="V8" s="5" t="s">
        <v>33</v>
      </c>
      <c r="W8" s="6" t="s">
        <v>34</v>
      </c>
      <c r="X8" s="7" t="s">
        <v>35</v>
      </c>
      <c r="Y8" s="5" t="s">
        <v>33</v>
      </c>
      <c r="Z8" s="6" t="s">
        <v>34</v>
      </c>
      <c r="AA8" s="7" t="s">
        <v>35</v>
      </c>
      <c r="AB8" s="5" t="s">
        <v>33</v>
      </c>
      <c r="AC8" s="6" t="s">
        <v>34</v>
      </c>
      <c r="AD8" s="7" t="s">
        <v>35</v>
      </c>
      <c r="AE8" s="8" t="s">
        <v>36</v>
      </c>
      <c r="AF8" s="8" t="s">
        <v>37</v>
      </c>
      <c r="AG8" s="142"/>
      <c r="AH8" s="142"/>
      <c r="AI8" s="131"/>
    </row>
    <row r="9" spans="1:35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10">
        <v>12</v>
      </c>
      <c r="N9" s="11">
        <v>13</v>
      </c>
      <c r="O9" s="12">
        <v>14</v>
      </c>
      <c r="P9" s="10">
        <v>15</v>
      </c>
      <c r="Q9" s="11">
        <v>16</v>
      </c>
      <c r="R9" s="11">
        <v>17</v>
      </c>
      <c r="S9" s="12">
        <v>18</v>
      </c>
      <c r="T9" s="11">
        <v>19</v>
      </c>
      <c r="U9" s="12">
        <v>20</v>
      </c>
      <c r="V9" s="10">
        <v>21</v>
      </c>
      <c r="W9" s="11">
        <v>22</v>
      </c>
      <c r="X9" s="12">
        <v>23</v>
      </c>
      <c r="Y9" s="10">
        <v>24</v>
      </c>
      <c r="Z9" s="11">
        <v>25</v>
      </c>
      <c r="AA9" s="12">
        <v>26</v>
      </c>
      <c r="AB9" s="10">
        <v>27</v>
      </c>
      <c r="AC9" s="11">
        <v>28</v>
      </c>
      <c r="AD9" s="12">
        <v>29</v>
      </c>
      <c r="AE9" s="9">
        <v>30</v>
      </c>
      <c r="AF9" s="9">
        <v>31</v>
      </c>
      <c r="AG9" s="9">
        <v>32</v>
      </c>
      <c r="AH9" s="9">
        <v>33</v>
      </c>
      <c r="AI9" s="13">
        <v>34</v>
      </c>
    </row>
    <row r="10" spans="1:35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6"/>
      <c r="N10" s="17"/>
      <c r="O10" s="18"/>
      <c r="P10" s="16"/>
      <c r="Q10" s="17"/>
      <c r="R10" s="18"/>
      <c r="S10" s="16"/>
      <c r="T10" s="17"/>
      <c r="U10" s="18"/>
      <c r="V10" s="16"/>
      <c r="W10" s="17"/>
      <c r="X10" s="18"/>
      <c r="Y10" s="16"/>
      <c r="Z10" s="17"/>
      <c r="AA10" s="18"/>
      <c r="AB10" s="16"/>
      <c r="AC10" s="17"/>
      <c r="AD10" s="18"/>
      <c r="AE10" s="14"/>
      <c r="AF10" s="14"/>
      <c r="AG10" s="14"/>
      <c r="AH10" s="14"/>
      <c r="AI10" s="19"/>
    </row>
    <row r="11" spans="1:35" s="28" customFormat="1" x14ac:dyDescent="0.2">
      <c r="A11" s="20">
        <v>1</v>
      </c>
      <c r="B11" s="20" t="s">
        <v>480</v>
      </c>
      <c r="C11" s="21" t="s">
        <v>481</v>
      </c>
      <c r="D11" s="22" t="s">
        <v>482</v>
      </c>
      <c r="E11" s="22" t="s">
        <v>483</v>
      </c>
      <c r="F11" s="22" t="s">
        <v>484</v>
      </c>
      <c r="G11" s="22" t="s">
        <v>485</v>
      </c>
      <c r="H11" s="22"/>
      <c r="I11" s="20">
        <v>1998</v>
      </c>
      <c r="J11" s="22">
        <v>55</v>
      </c>
      <c r="K11" s="23">
        <v>7.99</v>
      </c>
      <c r="L11" s="22" t="s">
        <v>44</v>
      </c>
      <c r="M11" s="24"/>
      <c r="N11" s="25"/>
      <c r="O11" s="26">
        <v>1</v>
      </c>
      <c r="P11" s="24"/>
      <c r="Q11" s="25"/>
      <c r="R11" s="26"/>
      <c r="S11" s="24"/>
      <c r="T11" s="25"/>
      <c r="U11" s="26"/>
      <c r="V11" s="24"/>
      <c r="W11" s="25"/>
      <c r="X11" s="26">
        <v>1</v>
      </c>
      <c r="Y11" s="24"/>
      <c r="Z11" s="25"/>
      <c r="AA11" s="26">
        <v>1</v>
      </c>
      <c r="AB11" s="24"/>
      <c r="AC11" s="25"/>
      <c r="AD11" s="26">
        <v>1</v>
      </c>
      <c r="AE11" s="22"/>
      <c r="AF11" s="22" t="str">
        <f>L11</f>
        <v>-</v>
      </c>
      <c r="AG11" s="22"/>
      <c r="AH11" s="22">
        <v>1</v>
      </c>
      <c r="AI11" s="27" t="s">
        <v>219</v>
      </c>
    </row>
    <row r="12" spans="1:35" s="28" customFormat="1" x14ac:dyDescent="0.2">
      <c r="A12" s="20">
        <v>2</v>
      </c>
      <c r="B12" s="20" t="s">
        <v>486</v>
      </c>
      <c r="C12" s="21" t="s">
        <v>481</v>
      </c>
      <c r="D12" s="22" t="s">
        <v>482</v>
      </c>
      <c r="E12" s="22" t="s">
        <v>483</v>
      </c>
      <c r="F12" s="22" t="s">
        <v>487</v>
      </c>
      <c r="G12" s="22" t="s">
        <v>488</v>
      </c>
      <c r="H12" s="22"/>
      <c r="I12" s="20">
        <v>1998</v>
      </c>
      <c r="J12" s="22">
        <v>60</v>
      </c>
      <c r="K12" s="23">
        <v>7.52</v>
      </c>
      <c r="L12" s="22" t="s">
        <v>44</v>
      </c>
      <c r="M12" s="24"/>
      <c r="N12" s="25">
        <v>1</v>
      </c>
      <c r="O12" s="26"/>
      <c r="P12" s="24"/>
      <c r="Q12" s="25"/>
      <c r="R12" s="26"/>
      <c r="S12" s="24"/>
      <c r="T12" s="25">
        <v>1</v>
      </c>
      <c r="U12" s="26"/>
      <c r="V12" s="24"/>
      <c r="W12" s="25">
        <v>1</v>
      </c>
      <c r="X12" s="26"/>
      <c r="Y12" s="24"/>
      <c r="Z12" s="25"/>
      <c r="AA12" s="26">
        <v>1</v>
      </c>
      <c r="AB12" s="24"/>
      <c r="AC12" s="25"/>
      <c r="AD12" s="26">
        <v>1</v>
      </c>
      <c r="AE12" s="22"/>
      <c r="AF12" s="22" t="str">
        <f t="shared" ref="AF12:AF76" si="0">L12</f>
        <v>-</v>
      </c>
      <c r="AG12" s="22"/>
      <c r="AH12" s="22">
        <v>1</v>
      </c>
      <c r="AI12" s="27" t="s">
        <v>122</v>
      </c>
    </row>
    <row r="13" spans="1:35" s="28" customFormat="1" x14ac:dyDescent="0.2">
      <c r="A13" s="20">
        <v>3</v>
      </c>
      <c r="B13" s="20" t="s">
        <v>489</v>
      </c>
      <c r="C13" s="21" t="s">
        <v>481</v>
      </c>
      <c r="D13" s="22" t="s">
        <v>482</v>
      </c>
      <c r="E13" s="22" t="s">
        <v>483</v>
      </c>
      <c r="F13" s="22" t="s">
        <v>490</v>
      </c>
      <c r="G13" s="22" t="s">
        <v>491</v>
      </c>
      <c r="H13" s="22"/>
      <c r="I13" s="20">
        <v>1998</v>
      </c>
      <c r="J13" s="22">
        <v>54</v>
      </c>
      <c r="K13" s="23">
        <v>8.1</v>
      </c>
      <c r="L13" s="22" t="s">
        <v>44</v>
      </c>
      <c r="M13" s="24"/>
      <c r="N13" s="25"/>
      <c r="O13" s="26">
        <v>1</v>
      </c>
      <c r="P13" s="24"/>
      <c r="Q13" s="25"/>
      <c r="R13" s="26"/>
      <c r="S13" s="24"/>
      <c r="T13" s="25"/>
      <c r="U13" s="26"/>
      <c r="V13" s="24"/>
      <c r="W13" s="25"/>
      <c r="X13" s="26">
        <v>1</v>
      </c>
      <c r="Y13" s="24"/>
      <c r="Z13" s="25"/>
      <c r="AA13" s="26">
        <v>1</v>
      </c>
      <c r="AB13" s="24"/>
      <c r="AC13" s="25"/>
      <c r="AD13" s="26">
        <v>1</v>
      </c>
      <c r="AE13" s="22"/>
      <c r="AF13" s="22" t="str">
        <f>L13</f>
        <v>-</v>
      </c>
      <c r="AG13" s="22"/>
      <c r="AH13" s="22">
        <v>1</v>
      </c>
      <c r="AI13" s="27" t="s">
        <v>219</v>
      </c>
    </row>
    <row r="14" spans="1:35" s="28" customFormat="1" x14ac:dyDescent="0.2">
      <c r="A14" s="20">
        <v>4</v>
      </c>
      <c r="B14" s="20" t="s">
        <v>492</v>
      </c>
      <c r="C14" s="21" t="s">
        <v>481</v>
      </c>
      <c r="D14" s="22" t="s">
        <v>482</v>
      </c>
      <c r="E14" s="22" t="s">
        <v>483</v>
      </c>
      <c r="F14" s="22" t="s">
        <v>493</v>
      </c>
      <c r="G14" s="22" t="s">
        <v>494</v>
      </c>
      <c r="H14" s="22"/>
      <c r="I14" s="20">
        <v>1998</v>
      </c>
      <c r="J14" s="22">
        <v>48</v>
      </c>
      <c r="K14" s="23">
        <v>8.6300000000000008</v>
      </c>
      <c r="L14" s="22">
        <v>15</v>
      </c>
      <c r="M14" s="24">
        <v>1</v>
      </c>
      <c r="N14" s="25"/>
      <c r="O14" s="26"/>
      <c r="P14" s="24"/>
      <c r="Q14" s="25">
        <v>1</v>
      </c>
      <c r="R14" s="26"/>
      <c r="S14" s="24">
        <v>1</v>
      </c>
      <c r="T14" s="25"/>
      <c r="U14" s="26"/>
      <c r="V14" s="24"/>
      <c r="W14" s="25">
        <v>1</v>
      </c>
      <c r="X14" s="26"/>
      <c r="Y14" s="24">
        <v>1</v>
      </c>
      <c r="Z14" s="25"/>
      <c r="AA14" s="26"/>
      <c r="AB14" s="24">
        <v>1</v>
      </c>
      <c r="AC14" s="25"/>
      <c r="AD14" s="26"/>
      <c r="AE14" s="22"/>
      <c r="AF14" s="22">
        <f t="shared" si="0"/>
        <v>15</v>
      </c>
      <c r="AG14" s="22">
        <v>1</v>
      </c>
      <c r="AH14" s="22"/>
      <c r="AI14" s="27"/>
    </row>
    <row r="15" spans="1:35" s="28" customFormat="1" x14ac:dyDescent="0.2">
      <c r="A15" s="20">
        <v>5</v>
      </c>
      <c r="B15" s="20" t="s">
        <v>495</v>
      </c>
      <c r="C15" s="21" t="s">
        <v>481</v>
      </c>
      <c r="D15" s="22" t="s">
        <v>482</v>
      </c>
      <c r="E15" s="22" t="s">
        <v>483</v>
      </c>
      <c r="F15" s="22" t="s">
        <v>496</v>
      </c>
      <c r="G15" s="22" t="s">
        <v>497</v>
      </c>
      <c r="H15" s="22"/>
      <c r="I15" s="20">
        <v>1998</v>
      </c>
      <c r="J15" s="22">
        <v>87</v>
      </c>
      <c r="K15" s="23">
        <v>6.5</v>
      </c>
      <c r="L15" s="22" t="s">
        <v>44</v>
      </c>
      <c r="M15" s="24"/>
      <c r="N15" s="25">
        <v>1</v>
      </c>
      <c r="O15" s="26"/>
      <c r="P15" s="24"/>
      <c r="Q15" s="25">
        <v>1</v>
      </c>
      <c r="R15" s="26"/>
      <c r="S15" s="24"/>
      <c r="T15" s="25">
        <v>1</v>
      </c>
      <c r="U15" s="26"/>
      <c r="V15" s="24"/>
      <c r="W15" s="25"/>
      <c r="X15" s="26">
        <v>1</v>
      </c>
      <c r="Y15" s="24"/>
      <c r="Z15" s="25"/>
      <c r="AA15" s="26">
        <v>1</v>
      </c>
      <c r="AB15" s="24"/>
      <c r="AC15" s="25"/>
      <c r="AD15" s="26">
        <v>1</v>
      </c>
      <c r="AE15" s="22">
        <v>15</v>
      </c>
      <c r="AF15" s="22" t="str">
        <f t="shared" si="0"/>
        <v>-</v>
      </c>
      <c r="AG15" s="22">
        <v>1</v>
      </c>
      <c r="AH15" s="22"/>
      <c r="AI15" s="27" t="s">
        <v>29</v>
      </c>
    </row>
    <row r="16" spans="1:35" s="28" customFormat="1" x14ac:dyDescent="0.2">
      <c r="A16" s="20">
        <v>6</v>
      </c>
      <c r="B16" s="20" t="s">
        <v>498</v>
      </c>
      <c r="C16" s="21" t="s">
        <v>481</v>
      </c>
      <c r="D16" s="22" t="s">
        <v>482</v>
      </c>
      <c r="E16" s="22" t="s">
        <v>483</v>
      </c>
      <c r="F16" s="22" t="s">
        <v>499</v>
      </c>
      <c r="G16" s="22" t="s">
        <v>500</v>
      </c>
      <c r="H16" s="22"/>
      <c r="I16" s="20">
        <v>1998</v>
      </c>
      <c r="J16" s="22">
        <v>55</v>
      </c>
      <c r="K16" s="23">
        <v>4.07</v>
      </c>
      <c r="L16" s="22" t="s">
        <v>44</v>
      </c>
      <c r="M16" s="24"/>
      <c r="N16" s="25"/>
      <c r="O16" s="26">
        <v>1</v>
      </c>
      <c r="P16" s="24"/>
      <c r="Q16" s="25"/>
      <c r="R16" s="26"/>
      <c r="S16" s="24"/>
      <c r="T16" s="25"/>
      <c r="U16" s="26"/>
      <c r="V16" s="24"/>
      <c r="W16" s="25"/>
      <c r="X16" s="26">
        <v>1</v>
      </c>
      <c r="Y16" s="24"/>
      <c r="Z16" s="25"/>
      <c r="AA16" s="26">
        <v>1</v>
      </c>
      <c r="AB16" s="24"/>
      <c r="AC16" s="25"/>
      <c r="AD16" s="26">
        <v>1</v>
      </c>
      <c r="AE16" s="22"/>
      <c r="AF16" s="22" t="str">
        <f t="shared" si="0"/>
        <v>-</v>
      </c>
      <c r="AG16" s="22"/>
      <c r="AH16" s="22">
        <v>1</v>
      </c>
      <c r="AI16" s="27" t="s">
        <v>219</v>
      </c>
    </row>
    <row r="17" spans="1:35" s="28" customFormat="1" x14ac:dyDescent="0.2">
      <c r="A17" s="20">
        <v>7</v>
      </c>
      <c r="B17" s="20" t="s">
        <v>501</v>
      </c>
      <c r="C17" s="21" t="s">
        <v>481</v>
      </c>
      <c r="D17" s="22" t="s">
        <v>482</v>
      </c>
      <c r="E17" s="22" t="s">
        <v>483</v>
      </c>
      <c r="F17" s="22" t="s">
        <v>502</v>
      </c>
      <c r="G17" s="22" t="s">
        <v>503</v>
      </c>
      <c r="H17" s="22"/>
      <c r="I17" s="20">
        <v>1998</v>
      </c>
      <c r="J17" s="22">
        <v>55</v>
      </c>
      <c r="K17" s="23">
        <v>5</v>
      </c>
      <c r="L17" s="22" t="s">
        <v>44</v>
      </c>
      <c r="M17" s="24"/>
      <c r="N17" s="25"/>
      <c r="O17" s="26">
        <v>1</v>
      </c>
      <c r="P17" s="24"/>
      <c r="Q17" s="25"/>
      <c r="R17" s="26"/>
      <c r="S17" s="24"/>
      <c r="T17" s="25"/>
      <c r="U17" s="26"/>
      <c r="V17" s="24"/>
      <c r="W17" s="25"/>
      <c r="X17" s="26">
        <v>1</v>
      </c>
      <c r="Y17" s="24"/>
      <c r="Z17" s="25"/>
      <c r="AA17" s="26">
        <v>1</v>
      </c>
      <c r="AB17" s="24"/>
      <c r="AC17" s="25"/>
      <c r="AD17" s="26">
        <v>1</v>
      </c>
      <c r="AE17" s="22"/>
      <c r="AF17" s="22" t="str">
        <f t="shared" si="0"/>
        <v>-</v>
      </c>
      <c r="AG17" s="22"/>
      <c r="AH17" s="22">
        <v>1</v>
      </c>
      <c r="AI17" s="27" t="s">
        <v>219</v>
      </c>
    </row>
    <row r="18" spans="1:35" s="28" customFormat="1" x14ac:dyDescent="0.2">
      <c r="A18" s="20">
        <v>8</v>
      </c>
      <c r="B18" s="20" t="s">
        <v>504</v>
      </c>
      <c r="C18" s="21" t="s">
        <v>481</v>
      </c>
      <c r="D18" s="22" t="s">
        <v>482</v>
      </c>
      <c r="E18" s="22" t="s">
        <v>483</v>
      </c>
      <c r="F18" s="22" t="s">
        <v>505</v>
      </c>
      <c r="G18" s="22" t="s">
        <v>506</v>
      </c>
      <c r="H18" s="22"/>
      <c r="I18" s="20">
        <v>1998</v>
      </c>
      <c r="J18" s="22">
        <v>46</v>
      </c>
      <c r="K18" s="23">
        <v>5.62</v>
      </c>
      <c r="L18" s="22" t="s">
        <v>44</v>
      </c>
      <c r="M18" s="24"/>
      <c r="N18" s="25"/>
      <c r="O18" s="26">
        <v>1</v>
      </c>
      <c r="P18" s="24"/>
      <c r="Q18" s="25"/>
      <c r="R18" s="26"/>
      <c r="S18" s="24"/>
      <c r="T18" s="25"/>
      <c r="U18" s="26"/>
      <c r="V18" s="24"/>
      <c r="W18" s="25"/>
      <c r="X18" s="26">
        <v>1</v>
      </c>
      <c r="Y18" s="24"/>
      <c r="Z18" s="25"/>
      <c r="AA18" s="26">
        <v>1</v>
      </c>
      <c r="AB18" s="24"/>
      <c r="AC18" s="25"/>
      <c r="AD18" s="26">
        <v>1</v>
      </c>
      <c r="AE18" s="22"/>
      <c r="AF18" s="22" t="str">
        <f t="shared" si="0"/>
        <v>-</v>
      </c>
      <c r="AG18" s="22"/>
      <c r="AH18" s="22">
        <v>1</v>
      </c>
      <c r="AI18" s="27" t="s">
        <v>219</v>
      </c>
    </row>
    <row r="19" spans="1:35" s="28" customFormat="1" x14ac:dyDescent="0.2">
      <c r="A19" s="20">
        <v>9</v>
      </c>
      <c r="B19" s="20" t="s">
        <v>507</v>
      </c>
      <c r="C19" s="21" t="s">
        <v>481</v>
      </c>
      <c r="D19" s="22" t="s">
        <v>482</v>
      </c>
      <c r="E19" s="22" t="s">
        <v>483</v>
      </c>
      <c r="F19" s="22" t="s">
        <v>508</v>
      </c>
      <c r="G19" s="22" t="s">
        <v>509</v>
      </c>
      <c r="H19" s="22"/>
      <c r="I19" s="20">
        <v>1998</v>
      </c>
      <c r="J19" s="22">
        <v>47</v>
      </c>
      <c r="K19" s="23">
        <v>5.51</v>
      </c>
      <c r="L19" s="22" t="s">
        <v>44</v>
      </c>
      <c r="M19" s="24"/>
      <c r="N19" s="25"/>
      <c r="O19" s="26">
        <v>1</v>
      </c>
      <c r="P19" s="24"/>
      <c r="Q19" s="25"/>
      <c r="R19" s="26"/>
      <c r="S19" s="24"/>
      <c r="T19" s="25"/>
      <c r="U19" s="26"/>
      <c r="V19" s="24"/>
      <c r="W19" s="25"/>
      <c r="X19" s="26">
        <v>1</v>
      </c>
      <c r="Y19" s="24"/>
      <c r="Z19" s="25"/>
      <c r="AA19" s="26">
        <v>1</v>
      </c>
      <c r="AB19" s="24"/>
      <c r="AC19" s="25"/>
      <c r="AD19" s="26">
        <v>1</v>
      </c>
      <c r="AE19" s="22"/>
      <c r="AF19" s="22" t="str">
        <f t="shared" si="0"/>
        <v>-</v>
      </c>
      <c r="AG19" s="22"/>
      <c r="AH19" s="22">
        <v>1</v>
      </c>
      <c r="AI19" s="27" t="s">
        <v>219</v>
      </c>
    </row>
    <row r="20" spans="1:35" s="28" customFormat="1" x14ac:dyDescent="0.2">
      <c r="A20" s="20">
        <v>10</v>
      </c>
      <c r="B20" s="20" t="s">
        <v>510</v>
      </c>
      <c r="C20" s="21" t="s">
        <v>481</v>
      </c>
      <c r="D20" s="22" t="s">
        <v>482</v>
      </c>
      <c r="E20" s="22" t="s">
        <v>483</v>
      </c>
      <c r="F20" s="22" t="s">
        <v>511</v>
      </c>
      <c r="G20" s="22" t="s">
        <v>512</v>
      </c>
      <c r="H20" s="22"/>
      <c r="I20" s="20">
        <v>1998</v>
      </c>
      <c r="J20" s="22">
        <v>70</v>
      </c>
      <c r="K20" s="23">
        <v>4.5</v>
      </c>
      <c r="L20" s="22">
        <v>20</v>
      </c>
      <c r="M20" s="24">
        <v>1</v>
      </c>
      <c r="N20" s="25"/>
      <c r="O20" s="26"/>
      <c r="P20" s="24"/>
      <c r="Q20" s="25">
        <v>1</v>
      </c>
      <c r="R20" s="26"/>
      <c r="S20" s="24"/>
      <c r="T20" s="25">
        <v>1</v>
      </c>
      <c r="U20" s="26"/>
      <c r="V20" s="24"/>
      <c r="W20" s="25">
        <v>1</v>
      </c>
      <c r="X20" s="26"/>
      <c r="Y20" s="24">
        <v>1</v>
      </c>
      <c r="Z20" s="25"/>
      <c r="AA20" s="26"/>
      <c r="AB20" s="24"/>
      <c r="AC20" s="25">
        <v>1</v>
      </c>
      <c r="AD20" s="26"/>
      <c r="AE20" s="22"/>
      <c r="AF20" s="22">
        <f t="shared" si="0"/>
        <v>20</v>
      </c>
      <c r="AG20" s="22">
        <v>1</v>
      </c>
      <c r="AH20" s="22"/>
      <c r="AI20" s="27"/>
    </row>
    <row r="21" spans="1:35" s="28" customFormat="1" x14ac:dyDescent="0.2">
      <c r="A21" s="20">
        <v>11</v>
      </c>
      <c r="B21" s="20" t="s">
        <v>513</v>
      </c>
      <c r="C21" s="21" t="s">
        <v>514</v>
      </c>
      <c r="D21" s="22" t="s">
        <v>482</v>
      </c>
      <c r="E21" s="22" t="s">
        <v>483</v>
      </c>
      <c r="F21" s="22" t="s">
        <v>515</v>
      </c>
      <c r="G21" s="22" t="s">
        <v>516</v>
      </c>
      <c r="H21" s="22"/>
      <c r="I21" s="20">
        <v>1991</v>
      </c>
      <c r="J21" s="22">
        <v>115</v>
      </c>
      <c r="K21" s="23" t="s">
        <v>44</v>
      </c>
      <c r="L21" s="22" t="s">
        <v>44</v>
      </c>
      <c r="M21" s="24"/>
      <c r="N21" s="25">
        <v>1</v>
      </c>
      <c r="O21" s="26"/>
      <c r="P21" s="24"/>
      <c r="Q21" s="25"/>
      <c r="R21" s="26"/>
      <c r="S21" s="24"/>
      <c r="T21" s="25"/>
      <c r="U21" s="26"/>
      <c r="V21" s="24"/>
      <c r="W21" s="25"/>
      <c r="X21" s="26"/>
      <c r="Y21" s="24"/>
      <c r="Z21" s="25"/>
      <c r="AA21" s="26"/>
      <c r="AB21" s="24"/>
      <c r="AC21" s="25"/>
      <c r="AD21" s="26"/>
      <c r="AE21" s="22"/>
      <c r="AF21" s="22" t="str">
        <f t="shared" si="0"/>
        <v>-</v>
      </c>
      <c r="AG21" s="22"/>
      <c r="AH21" s="22"/>
      <c r="AI21" s="27" t="s">
        <v>517</v>
      </c>
    </row>
    <row r="22" spans="1:35" s="28" customFormat="1" x14ac:dyDescent="0.2">
      <c r="A22" s="20">
        <v>12</v>
      </c>
      <c r="B22" s="20" t="s">
        <v>518</v>
      </c>
      <c r="C22" s="21" t="s">
        <v>519</v>
      </c>
      <c r="D22" s="22" t="s">
        <v>520</v>
      </c>
      <c r="E22" s="22" t="s">
        <v>483</v>
      </c>
      <c r="F22" s="22" t="s">
        <v>521</v>
      </c>
      <c r="G22" s="22" t="s">
        <v>522</v>
      </c>
      <c r="H22" s="22"/>
      <c r="I22" s="20">
        <v>1991</v>
      </c>
      <c r="J22" s="22">
        <v>40</v>
      </c>
      <c r="K22" s="23" t="s">
        <v>44</v>
      </c>
      <c r="L22" s="22" t="s">
        <v>44</v>
      </c>
      <c r="M22" s="24"/>
      <c r="N22" s="25">
        <v>1</v>
      </c>
      <c r="O22" s="26"/>
      <c r="P22" s="24"/>
      <c r="Q22" s="25"/>
      <c r="R22" s="26"/>
      <c r="S22" s="24"/>
      <c r="T22" s="25"/>
      <c r="U22" s="26"/>
      <c r="V22" s="24"/>
      <c r="W22" s="25"/>
      <c r="X22" s="26"/>
      <c r="Y22" s="24"/>
      <c r="Z22" s="25"/>
      <c r="AA22" s="26"/>
      <c r="AB22" s="24"/>
      <c r="AC22" s="25"/>
      <c r="AD22" s="26"/>
      <c r="AE22" s="22"/>
      <c r="AF22" s="22" t="str">
        <f t="shared" si="0"/>
        <v>-</v>
      </c>
      <c r="AG22" s="22"/>
      <c r="AH22" s="22"/>
      <c r="AI22" s="27" t="s">
        <v>77</v>
      </c>
    </row>
    <row r="23" spans="1:35" s="28" customFormat="1" x14ac:dyDescent="0.2">
      <c r="A23" s="20">
        <v>13</v>
      </c>
      <c r="B23" s="20" t="s">
        <v>523</v>
      </c>
      <c r="C23" s="21" t="s">
        <v>524</v>
      </c>
      <c r="D23" s="22" t="s">
        <v>525</v>
      </c>
      <c r="E23" s="22" t="s">
        <v>483</v>
      </c>
      <c r="F23" s="22" t="s">
        <v>526</v>
      </c>
      <c r="G23" s="22" t="s">
        <v>527</v>
      </c>
      <c r="H23" s="22"/>
      <c r="I23" s="20">
        <v>1991</v>
      </c>
      <c r="J23" s="22">
        <v>120</v>
      </c>
      <c r="K23" s="23">
        <v>1.5</v>
      </c>
      <c r="L23" s="22" t="s">
        <v>44</v>
      </c>
      <c r="M23" s="24"/>
      <c r="N23" s="25">
        <v>1</v>
      </c>
      <c r="O23" s="26"/>
      <c r="P23" s="24"/>
      <c r="Q23" s="25"/>
      <c r="R23" s="26">
        <v>1</v>
      </c>
      <c r="S23" s="24"/>
      <c r="T23" s="25"/>
      <c r="U23" s="26">
        <v>1</v>
      </c>
      <c r="V23" s="24"/>
      <c r="W23" s="25"/>
      <c r="X23" s="26">
        <v>1</v>
      </c>
      <c r="Y23" s="24"/>
      <c r="Z23" s="25"/>
      <c r="AA23" s="26">
        <v>1</v>
      </c>
      <c r="AB23" s="24"/>
      <c r="AC23" s="25"/>
      <c r="AD23" s="26">
        <v>1</v>
      </c>
      <c r="AE23" s="22">
        <v>1</v>
      </c>
      <c r="AF23" s="22" t="str">
        <f t="shared" si="0"/>
        <v>-</v>
      </c>
      <c r="AG23" s="22"/>
      <c r="AH23" s="22">
        <v>1</v>
      </c>
      <c r="AI23" s="27" t="s">
        <v>29</v>
      </c>
    </row>
    <row r="24" spans="1:35" s="28" customFormat="1" x14ac:dyDescent="0.2">
      <c r="A24" s="20">
        <v>14</v>
      </c>
      <c r="B24" s="20" t="s">
        <v>528</v>
      </c>
      <c r="C24" s="21" t="s">
        <v>276</v>
      </c>
      <c r="D24" s="22" t="s">
        <v>529</v>
      </c>
      <c r="E24" s="22" t="s">
        <v>483</v>
      </c>
      <c r="F24" s="22" t="s">
        <v>530</v>
      </c>
      <c r="G24" s="22" t="s">
        <v>531</v>
      </c>
      <c r="H24" s="22"/>
      <c r="I24" s="20">
        <v>1991</v>
      </c>
      <c r="J24" s="22">
        <v>129</v>
      </c>
      <c r="K24" s="23" t="s">
        <v>44</v>
      </c>
      <c r="L24" s="22" t="s">
        <v>44</v>
      </c>
      <c r="M24" s="24"/>
      <c r="N24" s="25"/>
      <c r="O24" s="26">
        <v>1</v>
      </c>
      <c r="P24" s="24"/>
      <c r="Q24" s="25"/>
      <c r="R24" s="26"/>
      <c r="S24" s="24"/>
      <c r="T24" s="25"/>
      <c r="U24" s="26"/>
      <c r="V24" s="24"/>
      <c r="W24" s="25"/>
      <c r="X24" s="26"/>
      <c r="Y24" s="24"/>
      <c r="Z24" s="25"/>
      <c r="AA24" s="26"/>
      <c r="AB24" s="24"/>
      <c r="AC24" s="25"/>
      <c r="AD24" s="26"/>
      <c r="AE24" s="22"/>
      <c r="AF24" s="22" t="str">
        <f t="shared" si="0"/>
        <v>-</v>
      </c>
      <c r="AG24" s="22"/>
      <c r="AH24" s="22"/>
      <c r="AI24" s="27" t="s">
        <v>77</v>
      </c>
    </row>
    <row r="25" spans="1:35" s="28" customFormat="1" x14ac:dyDescent="0.2">
      <c r="A25" s="20">
        <v>15</v>
      </c>
      <c r="B25" s="20" t="s">
        <v>532</v>
      </c>
      <c r="C25" s="21" t="s">
        <v>533</v>
      </c>
      <c r="D25" s="22" t="s">
        <v>529</v>
      </c>
      <c r="E25" s="22" t="s">
        <v>483</v>
      </c>
      <c r="F25" s="22" t="s">
        <v>534</v>
      </c>
      <c r="G25" s="22" t="s">
        <v>535</v>
      </c>
      <c r="H25" s="22"/>
      <c r="I25" s="20">
        <v>1991</v>
      </c>
      <c r="J25" s="22">
        <v>140</v>
      </c>
      <c r="K25" s="23">
        <v>2.1</v>
      </c>
      <c r="L25" s="22" t="s">
        <v>44</v>
      </c>
      <c r="M25" s="24">
        <v>1</v>
      </c>
      <c r="N25" s="25"/>
      <c r="O25" s="26"/>
      <c r="P25" s="24"/>
      <c r="Q25" s="25"/>
      <c r="R25" s="26"/>
      <c r="S25" s="24"/>
      <c r="T25" s="25"/>
      <c r="U25" s="26"/>
      <c r="V25" s="24"/>
      <c r="W25" s="25"/>
      <c r="X25" s="26"/>
      <c r="Y25" s="24"/>
      <c r="Z25" s="25"/>
      <c r="AA25" s="26"/>
      <c r="AB25" s="24"/>
      <c r="AC25" s="25"/>
      <c r="AD25" s="26"/>
      <c r="AE25" s="22">
        <v>8</v>
      </c>
      <c r="AF25" s="22" t="str">
        <f t="shared" si="0"/>
        <v>-</v>
      </c>
      <c r="AG25" s="22"/>
      <c r="AH25" s="22"/>
      <c r="AI25" s="27" t="s">
        <v>430</v>
      </c>
    </row>
    <row r="26" spans="1:35" s="28" customFormat="1" x14ac:dyDescent="0.2">
      <c r="A26" s="20">
        <v>16</v>
      </c>
      <c r="B26" s="20" t="s">
        <v>536</v>
      </c>
      <c r="C26" s="21" t="s">
        <v>537</v>
      </c>
      <c r="D26" s="22" t="s">
        <v>525</v>
      </c>
      <c r="E26" s="22" t="s">
        <v>483</v>
      </c>
      <c r="F26" s="22" t="s">
        <v>538</v>
      </c>
      <c r="G26" s="22" t="s">
        <v>539</v>
      </c>
      <c r="H26" s="22"/>
      <c r="I26" s="20">
        <v>1991</v>
      </c>
      <c r="J26" s="22">
        <v>140</v>
      </c>
      <c r="K26" s="23" t="s">
        <v>44</v>
      </c>
      <c r="L26" s="22" t="s">
        <v>44</v>
      </c>
      <c r="M26" s="24"/>
      <c r="N26" s="25"/>
      <c r="O26" s="26">
        <v>1</v>
      </c>
      <c r="P26" s="24"/>
      <c r="Q26" s="25"/>
      <c r="R26" s="26"/>
      <c r="S26" s="24"/>
      <c r="T26" s="25"/>
      <c r="U26" s="26"/>
      <c r="V26" s="24"/>
      <c r="W26" s="25"/>
      <c r="X26" s="26"/>
      <c r="Y26" s="24"/>
      <c r="Z26" s="25"/>
      <c r="AA26" s="26"/>
      <c r="AB26" s="24"/>
      <c r="AC26" s="25"/>
      <c r="AD26" s="26"/>
      <c r="AE26" s="22"/>
      <c r="AF26" s="22" t="str">
        <f t="shared" si="0"/>
        <v>-</v>
      </c>
      <c r="AG26" s="22"/>
      <c r="AH26" s="22"/>
      <c r="AI26" s="27" t="s">
        <v>540</v>
      </c>
    </row>
    <row r="27" spans="1:35" s="28" customFormat="1" x14ac:dyDescent="0.2">
      <c r="A27" s="20">
        <v>17</v>
      </c>
      <c r="B27" s="20" t="s">
        <v>541</v>
      </c>
      <c r="C27" s="21" t="s">
        <v>514</v>
      </c>
      <c r="D27" s="22" t="s">
        <v>482</v>
      </c>
      <c r="E27" s="22" t="s">
        <v>483</v>
      </c>
      <c r="F27" s="22" t="s">
        <v>542</v>
      </c>
      <c r="G27" s="22" t="s">
        <v>543</v>
      </c>
      <c r="H27" s="22">
        <v>2013</v>
      </c>
      <c r="I27" s="20">
        <v>1991</v>
      </c>
      <c r="J27" s="22">
        <v>130</v>
      </c>
      <c r="K27" s="23">
        <v>10.5</v>
      </c>
      <c r="L27" s="22">
        <v>15</v>
      </c>
      <c r="M27" s="24"/>
      <c r="N27" s="25">
        <v>1</v>
      </c>
      <c r="O27" s="26"/>
      <c r="P27" s="24">
        <v>1</v>
      </c>
      <c r="Q27" s="25"/>
      <c r="R27" s="26"/>
      <c r="S27" s="24">
        <v>1</v>
      </c>
      <c r="T27" s="25"/>
      <c r="U27" s="26"/>
      <c r="V27" s="24">
        <v>1</v>
      </c>
      <c r="W27" s="25"/>
      <c r="X27" s="26"/>
      <c r="Y27" s="24">
        <v>1</v>
      </c>
      <c r="Z27" s="25"/>
      <c r="AA27" s="26"/>
      <c r="AB27" s="24">
        <v>1</v>
      </c>
      <c r="AC27" s="25"/>
      <c r="AD27" s="26"/>
      <c r="AE27" s="22"/>
      <c r="AF27" s="22">
        <f t="shared" si="0"/>
        <v>15</v>
      </c>
      <c r="AG27" s="22">
        <v>1</v>
      </c>
      <c r="AH27" s="22"/>
      <c r="AI27" s="27"/>
    </row>
    <row r="28" spans="1:35" s="28" customFormat="1" x14ac:dyDescent="0.2">
      <c r="A28" s="20">
        <v>18</v>
      </c>
      <c r="B28" s="20" t="s">
        <v>544</v>
      </c>
      <c r="C28" s="21" t="s">
        <v>514</v>
      </c>
      <c r="D28" s="22" t="s">
        <v>482</v>
      </c>
      <c r="E28" s="22" t="s">
        <v>483</v>
      </c>
      <c r="F28" s="22" t="s">
        <v>530</v>
      </c>
      <c r="G28" s="22" t="s">
        <v>545</v>
      </c>
      <c r="H28" s="22"/>
      <c r="I28" s="20">
        <v>1994</v>
      </c>
      <c r="J28" s="22">
        <v>56</v>
      </c>
      <c r="K28" s="23" t="s">
        <v>44</v>
      </c>
      <c r="L28" s="22" t="s">
        <v>44</v>
      </c>
      <c r="M28" s="24"/>
      <c r="N28" s="25"/>
      <c r="O28" s="26">
        <v>1</v>
      </c>
      <c r="P28" s="24"/>
      <c r="Q28" s="25"/>
      <c r="R28" s="26"/>
      <c r="S28" s="24"/>
      <c r="T28" s="25"/>
      <c r="U28" s="26"/>
      <c r="V28" s="24"/>
      <c r="W28" s="25"/>
      <c r="X28" s="26"/>
      <c r="Y28" s="24"/>
      <c r="Z28" s="25"/>
      <c r="AA28" s="26"/>
      <c r="AB28" s="24"/>
      <c r="AC28" s="25"/>
      <c r="AD28" s="26"/>
      <c r="AE28" s="22"/>
      <c r="AF28" s="22" t="str">
        <f t="shared" si="0"/>
        <v>-</v>
      </c>
      <c r="AG28" s="22"/>
      <c r="AH28" s="22"/>
      <c r="AI28" s="27" t="s">
        <v>517</v>
      </c>
    </row>
    <row r="29" spans="1:35" s="28" customFormat="1" x14ac:dyDescent="0.2">
      <c r="A29" s="20">
        <v>19</v>
      </c>
      <c r="B29" s="20" t="s">
        <v>546</v>
      </c>
      <c r="C29" s="21" t="s">
        <v>547</v>
      </c>
      <c r="D29" s="22" t="s">
        <v>482</v>
      </c>
      <c r="E29" s="22" t="s">
        <v>483</v>
      </c>
      <c r="F29" s="22" t="s">
        <v>548</v>
      </c>
      <c r="G29" s="22" t="s">
        <v>549</v>
      </c>
      <c r="H29" s="22"/>
      <c r="I29" s="20">
        <v>1994</v>
      </c>
      <c r="J29" s="22">
        <v>113</v>
      </c>
      <c r="K29" s="23">
        <v>6.93</v>
      </c>
      <c r="L29" s="22" t="s">
        <v>44</v>
      </c>
      <c r="M29" s="24">
        <v>1</v>
      </c>
      <c r="N29" s="25"/>
      <c r="O29" s="26"/>
      <c r="P29" s="24"/>
      <c r="Q29" s="25"/>
      <c r="R29" s="26"/>
      <c r="S29" s="24"/>
      <c r="T29" s="25"/>
      <c r="U29" s="26">
        <v>1</v>
      </c>
      <c r="V29" s="24"/>
      <c r="W29" s="25"/>
      <c r="X29" s="26">
        <v>1</v>
      </c>
      <c r="Y29" s="24"/>
      <c r="Z29" s="25"/>
      <c r="AA29" s="26">
        <v>1</v>
      </c>
      <c r="AB29" s="24"/>
      <c r="AC29" s="25"/>
      <c r="AD29" s="26">
        <v>1</v>
      </c>
      <c r="AE29" s="22"/>
      <c r="AF29" s="22" t="str">
        <f t="shared" si="0"/>
        <v>-</v>
      </c>
      <c r="AG29" s="22">
        <v>1</v>
      </c>
      <c r="AH29" s="22"/>
      <c r="AI29" s="27" t="s">
        <v>430</v>
      </c>
    </row>
    <row r="30" spans="1:35" s="28" customFormat="1" x14ac:dyDescent="0.2">
      <c r="A30" s="20">
        <v>20</v>
      </c>
      <c r="B30" s="20" t="s">
        <v>550</v>
      </c>
      <c r="C30" s="21" t="s">
        <v>551</v>
      </c>
      <c r="D30" s="22" t="s">
        <v>482</v>
      </c>
      <c r="E30" s="22" t="s">
        <v>483</v>
      </c>
      <c r="F30" s="22" t="s">
        <v>552</v>
      </c>
      <c r="G30" s="22" t="s">
        <v>553</v>
      </c>
      <c r="H30" s="22"/>
      <c r="I30" s="20">
        <v>1994</v>
      </c>
      <c r="J30" s="22">
        <v>105</v>
      </c>
      <c r="K30" s="23">
        <v>7.68</v>
      </c>
      <c r="L30" s="22">
        <v>22.73</v>
      </c>
      <c r="M30" s="24">
        <v>1</v>
      </c>
      <c r="N30" s="25"/>
      <c r="O30" s="26"/>
      <c r="P30" s="24"/>
      <c r="Q30" s="25">
        <v>1</v>
      </c>
      <c r="R30" s="26"/>
      <c r="S30" s="24"/>
      <c r="T30" s="25">
        <v>1</v>
      </c>
      <c r="U30" s="26"/>
      <c r="V30" s="24"/>
      <c r="W30" s="25">
        <v>1</v>
      </c>
      <c r="X30" s="26"/>
      <c r="Y30" s="24"/>
      <c r="Z30" s="25">
        <v>1</v>
      </c>
      <c r="AA30" s="26"/>
      <c r="AB30" s="24"/>
      <c r="AC30" s="25">
        <v>1</v>
      </c>
      <c r="AD30" s="26"/>
      <c r="AE30" s="22"/>
      <c r="AF30" s="22">
        <f t="shared" si="0"/>
        <v>22.73</v>
      </c>
      <c r="AG30" s="22">
        <v>1</v>
      </c>
      <c r="AH30" s="22"/>
      <c r="AI30" s="27" t="s">
        <v>88</v>
      </c>
    </row>
    <row r="31" spans="1:35" s="28" customFormat="1" x14ac:dyDescent="0.2">
      <c r="A31" s="20">
        <v>21</v>
      </c>
      <c r="B31" s="20" t="s">
        <v>554</v>
      </c>
      <c r="C31" s="21" t="s">
        <v>555</v>
      </c>
      <c r="D31" s="22" t="s">
        <v>556</v>
      </c>
      <c r="E31" s="22" t="s">
        <v>483</v>
      </c>
      <c r="F31" s="22" t="s">
        <v>557</v>
      </c>
      <c r="G31" s="22" t="s">
        <v>558</v>
      </c>
      <c r="H31" s="22"/>
      <c r="I31" s="20">
        <v>1994</v>
      </c>
      <c r="J31" s="22">
        <v>111</v>
      </c>
      <c r="K31" s="23">
        <v>11.5</v>
      </c>
      <c r="L31" s="22" t="s">
        <v>44</v>
      </c>
      <c r="M31" s="24">
        <v>1</v>
      </c>
      <c r="N31" s="25"/>
      <c r="O31" s="26"/>
      <c r="P31" s="24"/>
      <c r="Q31" s="25"/>
      <c r="R31" s="26">
        <v>1</v>
      </c>
      <c r="S31" s="24"/>
      <c r="T31" s="25"/>
      <c r="U31" s="26">
        <v>1</v>
      </c>
      <c r="V31" s="24"/>
      <c r="W31" s="25">
        <v>1</v>
      </c>
      <c r="X31" s="26"/>
      <c r="Y31" s="24"/>
      <c r="Z31" s="25"/>
      <c r="AA31" s="26">
        <v>1</v>
      </c>
      <c r="AB31" s="24"/>
      <c r="AC31" s="25"/>
      <c r="AD31" s="26">
        <v>1</v>
      </c>
      <c r="AE31" s="22">
        <v>15</v>
      </c>
      <c r="AF31" s="22" t="str">
        <f t="shared" si="0"/>
        <v>-</v>
      </c>
      <c r="AG31" s="22">
        <v>1</v>
      </c>
      <c r="AH31" s="22"/>
      <c r="AI31" s="27" t="s">
        <v>430</v>
      </c>
    </row>
    <row r="32" spans="1:35" s="28" customFormat="1" x14ac:dyDescent="0.2">
      <c r="A32" s="20">
        <v>22</v>
      </c>
      <c r="B32" s="20" t="s">
        <v>559</v>
      </c>
      <c r="C32" s="21" t="s">
        <v>560</v>
      </c>
      <c r="D32" s="22" t="s">
        <v>556</v>
      </c>
      <c r="E32" s="22" t="s">
        <v>483</v>
      </c>
      <c r="F32" s="22" t="s">
        <v>561</v>
      </c>
      <c r="G32" s="22" t="s">
        <v>562</v>
      </c>
      <c r="H32" s="22"/>
      <c r="I32" s="20">
        <v>1994</v>
      </c>
      <c r="J32" s="22">
        <v>115</v>
      </c>
      <c r="K32" s="23" t="s">
        <v>44</v>
      </c>
      <c r="L32" s="22" t="s">
        <v>44</v>
      </c>
      <c r="M32" s="24"/>
      <c r="N32" s="25"/>
      <c r="O32" s="26">
        <v>1</v>
      </c>
      <c r="P32" s="24"/>
      <c r="Q32" s="25"/>
      <c r="R32" s="26"/>
      <c r="S32" s="24"/>
      <c r="T32" s="25"/>
      <c r="U32" s="26"/>
      <c r="V32" s="24"/>
      <c r="W32" s="25"/>
      <c r="X32" s="26"/>
      <c r="Y32" s="24"/>
      <c r="Z32" s="25"/>
      <c r="AA32" s="26"/>
      <c r="AB32" s="24"/>
      <c r="AC32" s="25"/>
      <c r="AD32" s="26"/>
      <c r="AE32" s="22"/>
      <c r="AF32" s="22" t="str">
        <f t="shared" si="0"/>
        <v>-</v>
      </c>
      <c r="AG32" s="22"/>
      <c r="AH32" s="22"/>
      <c r="AI32" s="27" t="s">
        <v>77</v>
      </c>
    </row>
    <row r="33" spans="1:35" s="28" customFormat="1" x14ac:dyDescent="0.2">
      <c r="A33" s="20">
        <v>23</v>
      </c>
      <c r="B33" s="20" t="s">
        <v>563</v>
      </c>
      <c r="C33" s="21" t="s">
        <v>564</v>
      </c>
      <c r="D33" s="22" t="s">
        <v>556</v>
      </c>
      <c r="E33" s="22" t="s">
        <v>483</v>
      </c>
      <c r="F33" s="22" t="s">
        <v>565</v>
      </c>
      <c r="G33" s="22" t="s">
        <v>566</v>
      </c>
      <c r="H33" s="22"/>
      <c r="I33" s="20">
        <v>1994</v>
      </c>
      <c r="J33" s="22">
        <v>136</v>
      </c>
      <c r="K33" s="23" t="s">
        <v>44</v>
      </c>
      <c r="L33" s="22" t="s">
        <v>44</v>
      </c>
      <c r="M33" s="24"/>
      <c r="N33" s="25"/>
      <c r="O33" s="26">
        <v>1</v>
      </c>
      <c r="P33" s="24"/>
      <c r="Q33" s="25"/>
      <c r="R33" s="26"/>
      <c r="S33" s="24"/>
      <c r="T33" s="25"/>
      <c r="U33" s="26"/>
      <c r="V33" s="24"/>
      <c r="W33" s="25"/>
      <c r="X33" s="26"/>
      <c r="Y33" s="24"/>
      <c r="Z33" s="25"/>
      <c r="AA33" s="26"/>
      <c r="AB33" s="24"/>
      <c r="AC33" s="25"/>
      <c r="AD33" s="26"/>
      <c r="AE33" s="22"/>
      <c r="AF33" s="22" t="str">
        <f t="shared" si="0"/>
        <v>-</v>
      </c>
      <c r="AG33" s="22"/>
      <c r="AH33" s="22"/>
      <c r="AI33" s="27" t="s">
        <v>77</v>
      </c>
    </row>
    <row r="34" spans="1:35" s="28" customFormat="1" x14ac:dyDescent="0.2">
      <c r="A34" s="20">
        <v>24</v>
      </c>
      <c r="B34" s="20" t="s">
        <v>567</v>
      </c>
      <c r="C34" s="21" t="s">
        <v>551</v>
      </c>
      <c r="D34" s="22" t="s">
        <v>556</v>
      </c>
      <c r="E34" s="22" t="s">
        <v>483</v>
      </c>
      <c r="F34" s="22" t="s">
        <v>568</v>
      </c>
      <c r="G34" s="22" t="s">
        <v>569</v>
      </c>
      <c r="H34" s="22"/>
      <c r="I34" s="20">
        <v>1997</v>
      </c>
      <c r="J34" s="22">
        <v>88</v>
      </c>
      <c r="K34" s="23">
        <v>10.01</v>
      </c>
      <c r="L34" s="22">
        <v>12.54</v>
      </c>
      <c r="M34" s="24">
        <v>1</v>
      </c>
      <c r="N34" s="25"/>
      <c r="O34" s="26"/>
      <c r="P34" s="24"/>
      <c r="Q34" s="25"/>
      <c r="R34" s="26">
        <v>1</v>
      </c>
      <c r="S34" s="24"/>
      <c r="T34" s="25"/>
      <c r="U34" s="26">
        <v>1</v>
      </c>
      <c r="V34" s="24"/>
      <c r="W34" s="25">
        <v>1</v>
      </c>
      <c r="X34" s="26"/>
      <c r="Y34" s="24"/>
      <c r="Z34" s="25"/>
      <c r="AA34" s="26">
        <v>1</v>
      </c>
      <c r="AB34" s="24"/>
      <c r="AC34" s="25"/>
      <c r="AD34" s="26">
        <v>1</v>
      </c>
      <c r="AE34" s="22">
        <v>15</v>
      </c>
      <c r="AF34" s="22">
        <f t="shared" si="0"/>
        <v>12.54</v>
      </c>
      <c r="AG34" s="22">
        <v>1</v>
      </c>
      <c r="AH34" s="22"/>
      <c r="AI34" s="27" t="s">
        <v>430</v>
      </c>
    </row>
    <row r="35" spans="1:35" s="28" customFormat="1" x14ac:dyDescent="0.2">
      <c r="A35" s="20">
        <v>25</v>
      </c>
      <c r="B35" s="20" t="s">
        <v>570</v>
      </c>
      <c r="C35" s="21" t="s">
        <v>533</v>
      </c>
      <c r="D35" s="22" t="s">
        <v>529</v>
      </c>
      <c r="E35" s="22" t="s">
        <v>483</v>
      </c>
      <c r="F35" s="22" t="s">
        <v>571</v>
      </c>
      <c r="G35" s="22" t="s">
        <v>572</v>
      </c>
      <c r="H35" s="22"/>
      <c r="I35" s="20">
        <v>1997</v>
      </c>
      <c r="J35" s="22">
        <v>68</v>
      </c>
      <c r="K35" s="23">
        <v>10</v>
      </c>
      <c r="L35" s="22">
        <v>8</v>
      </c>
      <c r="M35" s="24">
        <v>1</v>
      </c>
      <c r="N35" s="25"/>
      <c r="O35" s="26"/>
      <c r="P35" s="24"/>
      <c r="Q35" s="25">
        <v>1</v>
      </c>
      <c r="R35" s="26"/>
      <c r="S35" s="24"/>
      <c r="T35" s="25">
        <v>1</v>
      </c>
      <c r="U35" s="26"/>
      <c r="V35" s="24"/>
      <c r="W35" s="25">
        <v>1</v>
      </c>
      <c r="X35" s="26"/>
      <c r="Y35" s="24"/>
      <c r="Z35" s="25">
        <v>1</v>
      </c>
      <c r="AA35" s="26"/>
      <c r="AB35" s="24"/>
      <c r="AC35" s="25">
        <v>1</v>
      </c>
      <c r="AD35" s="26"/>
      <c r="AE35" s="22"/>
      <c r="AF35" s="22">
        <f t="shared" si="0"/>
        <v>8</v>
      </c>
      <c r="AG35" s="22">
        <v>1</v>
      </c>
      <c r="AH35" s="22"/>
      <c r="AI35" s="27"/>
    </row>
    <row r="36" spans="1:35" s="28" customFormat="1" x14ac:dyDescent="0.2">
      <c r="A36" s="20">
        <v>26</v>
      </c>
      <c r="B36" s="20" t="s">
        <v>573</v>
      </c>
      <c r="C36" s="21" t="s">
        <v>574</v>
      </c>
      <c r="D36" s="22" t="s">
        <v>525</v>
      </c>
      <c r="E36" s="22" t="s">
        <v>483</v>
      </c>
      <c r="F36" s="22" t="s">
        <v>575</v>
      </c>
      <c r="G36" s="22" t="s">
        <v>576</v>
      </c>
      <c r="H36" s="22"/>
      <c r="I36" s="20">
        <v>1997</v>
      </c>
      <c r="J36" s="22">
        <v>103</v>
      </c>
      <c r="K36" s="23">
        <v>10.01</v>
      </c>
      <c r="L36" s="22" t="s">
        <v>44</v>
      </c>
      <c r="M36" s="24">
        <v>1</v>
      </c>
      <c r="N36" s="25"/>
      <c r="O36" s="26"/>
      <c r="P36" s="24"/>
      <c r="Q36" s="25"/>
      <c r="R36" s="26"/>
      <c r="S36" s="24">
        <v>1</v>
      </c>
      <c r="T36" s="25"/>
      <c r="U36" s="26"/>
      <c r="V36" s="24"/>
      <c r="W36" s="25">
        <v>1</v>
      </c>
      <c r="X36" s="26"/>
      <c r="Y36" s="24"/>
      <c r="Z36" s="25"/>
      <c r="AA36" s="26">
        <v>1</v>
      </c>
      <c r="AB36" s="24"/>
      <c r="AC36" s="25"/>
      <c r="AD36" s="26">
        <v>1</v>
      </c>
      <c r="AE36" s="22">
        <v>40</v>
      </c>
      <c r="AF36" s="22" t="str">
        <f t="shared" si="0"/>
        <v>-</v>
      </c>
      <c r="AG36" s="22">
        <v>1</v>
      </c>
      <c r="AH36" s="22"/>
      <c r="AI36" s="27" t="s">
        <v>577</v>
      </c>
    </row>
    <row r="37" spans="1:35" s="28" customFormat="1" x14ac:dyDescent="0.2">
      <c r="A37" s="20">
        <v>27</v>
      </c>
      <c r="B37" s="20" t="s">
        <v>578</v>
      </c>
      <c r="C37" s="21" t="s">
        <v>560</v>
      </c>
      <c r="D37" s="22" t="s">
        <v>556</v>
      </c>
      <c r="E37" s="22" t="s">
        <v>483</v>
      </c>
      <c r="F37" s="22" t="s">
        <v>579</v>
      </c>
      <c r="G37" s="22" t="s">
        <v>580</v>
      </c>
      <c r="H37" s="22"/>
      <c r="I37" s="20">
        <v>1999</v>
      </c>
      <c r="J37" s="22">
        <v>67</v>
      </c>
      <c r="K37" s="23">
        <v>4.0999999999999996</v>
      </c>
      <c r="L37" s="22" t="s">
        <v>44</v>
      </c>
      <c r="M37" s="24">
        <v>1</v>
      </c>
      <c r="N37" s="25"/>
      <c r="O37" s="26"/>
      <c r="P37" s="24"/>
      <c r="Q37" s="25"/>
      <c r="R37" s="26"/>
      <c r="S37" s="24"/>
      <c r="T37" s="25"/>
      <c r="U37" s="26"/>
      <c r="V37" s="24"/>
      <c r="W37" s="25">
        <v>1</v>
      </c>
      <c r="X37" s="26"/>
      <c r="Y37" s="24"/>
      <c r="Z37" s="25"/>
      <c r="AA37" s="26"/>
      <c r="AB37" s="24"/>
      <c r="AC37" s="25"/>
      <c r="AD37" s="26"/>
      <c r="AE37" s="22"/>
      <c r="AF37" s="22" t="str">
        <f t="shared" si="0"/>
        <v>-</v>
      </c>
      <c r="AG37" s="22">
        <v>1</v>
      </c>
      <c r="AH37" s="22"/>
      <c r="AI37" s="27" t="s">
        <v>430</v>
      </c>
    </row>
    <row r="38" spans="1:35" s="28" customFormat="1" x14ac:dyDescent="0.2">
      <c r="A38" s="20">
        <v>28</v>
      </c>
      <c r="B38" s="20" t="s">
        <v>581</v>
      </c>
      <c r="C38" s="21" t="s">
        <v>555</v>
      </c>
      <c r="D38" s="22" t="s">
        <v>556</v>
      </c>
      <c r="E38" s="22" t="s">
        <v>483</v>
      </c>
      <c r="F38" s="22" t="s">
        <v>582</v>
      </c>
      <c r="G38" s="22" t="s">
        <v>583</v>
      </c>
      <c r="H38" s="22"/>
      <c r="I38" s="20">
        <v>1999</v>
      </c>
      <c r="J38" s="22">
        <v>88</v>
      </c>
      <c r="K38" s="23">
        <v>3</v>
      </c>
      <c r="L38" s="22" t="s">
        <v>44</v>
      </c>
      <c r="M38" s="24">
        <v>1</v>
      </c>
      <c r="N38" s="25"/>
      <c r="O38" s="26"/>
      <c r="P38" s="24"/>
      <c r="Q38" s="25"/>
      <c r="R38" s="26"/>
      <c r="S38" s="24"/>
      <c r="T38" s="25"/>
      <c r="U38" s="26"/>
      <c r="V38" s="24"/>
      <c r="W38" s="25"/>
      <c r="X38" s="26"/>
      <c r="Y38" s="24"/>
      <c r="Z38" s="25"/>
      <c r="AA38" s="26"/>
      <c r="AB38" s="24"/>
      <c r="AC38" s="25"/>
      <c r="AD38" s="26"/>
      <c r="AE38" s="22"/>
      <c r="AF38" s="22" t="str">
        <f t="shared" si="0"/>
        <v>-</v>
      </c>
      <c r="AG38" s="22"/>
      <c r="AH38" s="22"/>
      <c r="AI38" s="27" t="s">
        <v>430</v>
      </c>
    </row>
    <row r="39" spans="1:35" s="28" customFormat="1" x14ac:dyDescent="0.2">
      <c r="A39" s="20">
        <v>29</v>
      </c>
      <c r="B39" s="20" t="s">
        <v>584</v>
      </c>
      <c r="C39" s="21" t="s">
        <v>585</v>
      </c>
      <c r="D39" s="22" t="s">
        <v>556</v>
      </c>
      <c r="E39" s="22" t="s">
        <v>483</v>
      </c>
      <c r="F39" s="22" t="s">
        <v>586</v>
      </c>
      <c r="G39" s="22" t="s">
        <v>587</v>
      </c>
      <c r="H39" s="22"/>
      <c r="I39" s="20">
        <v>1999</v>
      </c>
      <c r="J39" s="22">
        <v>100</v>
      </c>
      <c r="K39" s="23">
        <v>3</v>
      </c>
      <c r="L39" s="22" t="s">
        <v>44</v>
      </c>
      <c r="M39" s="24">
        <v>1</v>
      </c>
      <c r="N39" s="25"/>
      <c r="O39" s="26"/>
      <c r="P39" s="24"/>
      <c r="Q39" s="25"/>
      <c r="R39" s="26"/>
      <c r="S39" s="24"/>
      <c r="T39" s="25"/>
      <c r="U39" s="26"/>
      <c r="V39" s="24"/>
      <c r="W39" s="25"/>
      <c r="X39" s="26"/>
      <c r="Y39" s="24"/>
      <c r="Z39" s="25"/>
      <c r="AA39" s="26"/>
      <c r="AB39" s="24"/>
      <c r="AC39" s="25"/>
      <c r="AD39" s="26"/>
      <c r="AE39" s="22"/>
      <c r="AF39" s="22" t="str">
        <f t="shared" si="0"/>
        <v>-</v>
      </c>
      <c r="AG39" s="22"/>
      <c r="AH39" s="22"/>
      <c r="AI39" s="27" t="s">
        <v>430</v>
      </c>
    </row>
    <row r="40" spans="1:35" s="28" customFormat="1" x14ac:dyDescent="0.2">
      <c r="A40" s="20">
        <v>30</v>
      </c>
      <c r="B40" s="20" t="s">
        <v>588</v>
      </c>
      <c r="C40" s="21" t="s">
        <v>589</v>
      </c>
      <c r="D40" s="22" t="s">
        <v>525</v>
      </c>
      <c r="E40" s="22" t="s">
        <v>483</v>
      </c>
      <c r="F40" s="22" t="s">
        <v>590</v>
      </c>
      <c r="G40" s="22" t="s">
        <v>591</v>
      </c>
      <c r="H40" s="22"/>
      <c r="I40" s="20">
        <v>1999</v>
      </c>
      <c r="J40" s="22">
        <v>100</v>
      </c>
      <c r="K40" s="23">
        <v>1</v>
      </c>
      <c r="L40" s="22" t="s">
        <v>44</v>
      </c>
      <c r="M40" s="24"/>
      <c r="N40" s="25"/>
      <c r="O40" s="26">
        <v>1</v>
      </c>
      <c r="P40" s="24"/>
      <c r="Q40" s="25"/>
      <c r="R40" s="26"/>
      <c r="S40" s="24"/>
      <c r="T40" s="25"/>
      <c r="U40" s="26"/>
      <c r="V40" s="24"/>
      <c r="W40" s="25"/>
      <c r="X40" s="26"/>
      <c r="Y40" s="24"/>
      <c r="Z40" s="25"/>
      <c r="AA40" s="26"/>
      <c r="AB40" s="24"/>
      <c r="AC40" s="25"/>
      <c r="AD40" s="26"/>
      <c r="AE40" s="22"/>
      <c r="AF40" s="22" t="str">
        <f t="shared" si="0"/>
        <v>-</v>
      </c>
      <c r="AG40" s="22"/>
      <c r="AH40" s="22"/>
      <c r="AI40" s="27" t="s">
        <v>77</v>
      </c>
    </row>
    <row r="41" spans="1:35" s="28" customFormat="1" x14ac:dyDescent="0.2">
      <c r="A41" s="20">
        <v>31</v>
      </c>
      <c r="B41" s="20" t="s">
        <v>592</v>
      </c>
      <c r="C41" s="21" t="s">
        <v>593</v>
      </c>
      <c r="D41" s="22" t="s">
        <v>594</v>
      </c>
      <c r="E41" s="22" t="s">
        <v>483</v>
      </c>
      <c r="F41" s="22" t="s">
        <v>595</v>
      </c>
      <c r="G41" s="22" t="s">
        <v>596</v>
      </c>
      <c r="H41" s="22"/>
      <c r="I41" s="20">
        <v>2000</v>
      </c>
      <c r="J41" s="22">
        <v>45</v>
      </c>
      <c r="K41" s="23" t="s">
        <v>44</v>
      </c>
      <c r="L41" s="22" t="s">
        <v>44</v>
      </c>
      <c r="M41" s="24"/>
      <c r="N41" s="25"/>
      <c r="O41" s="26">
        <v>1</v>
      </c>
      <c r="P41" s="24"/>
      <c r="Q41" s="25"/>
      <c r="R41" s="26"/>
      <c r="S41" s="24"/>
      <c r="T41" s="25"/>
      <c r="U41" s="26"/>
      <c r="V41" s="24"/>
      <c r="W41" s="25"/>
      <c r="X41" s="26"/>
      <c r="Y41" s="24"/>
      <c r="Z41" s="25"/>
      <c r="AA41" s="26"/>
      <c r="AB41" s="24"/>
      <c r="AC41" s="25"/>
      <c r="AD41" s="26"/>
      <c r="AE41" s="22"/>
      <c r="AF41" s="22" t="str">
        <f t="shared" si="0"/>
        <v>-</v>
      </c>
      <c r="AG41" s="22"/>
      <c r="AH41" s="22"/>
      <c r="AI41" s="27" t="s">
        <v>597</v>
      </c>
    </row>
    <row r="42" spans="1:35" s="28" customFormat="1" x14ac:dyDescent="0.2">
      <c r="A42" s="20">
        <v>32</v>
      </c>
      <c r="B42" s="20" t="s">
        <v>598</v>
      </c>
      <c r="C42" s="21" t="s">
        <v>599</v>
      </c>
      <c r="D42" s="22" t="s">
        <v>594</v>
      </c>
      <c r="E42" s="22" t="s">
        <v>483</v>
      </c>
      <c r="F42" s="22" t="s">
        <v>600</v>
      </c>
      <c r="G42" s="22" t="s">
        <v>601</v>
      </c>
      <c r="H42" s="22"/>
      <c r="I42" s="20">
        <v>2000</v>
      </c>
      <c r="J42" s="22">
        <v>26</v>
      </c>
      <c r="K42" s="23" t="s">
        <v>44</v>
      </c>
      <c r="L42" s="22" t="s">
        <v>44</v>
      </c>
      <c r="M42" s="24"/>
      <c r="N42" s="25"/>
      <c r="O42" s="26">
        <v>1</v>
      </c>
      <c r="P42" s="24"/>
      <c r="Q42" s="25"/>
      <c r="R42" s="26"/>
      <c r="S42" s="24"/>
      <c r="T42" s="25"/>
      <c r="U42" s="26"/>
      <c r="V42" s="24"/>
      <c r="W42" s="25"/>
      <c r="X42" s="26"/>
      <c r="Y42" s="24"/>
      <c r="Z42" s="25"/>
      <c r="AA42" s="26"/>
      <c r="AB42" s="24"/>
      <c r="AC42" s="25"/>
      <c r="AD42" s="26"/>
      <c r="AE42" s="22"/>
      <c r="AF42" s="22" t="str">
        <f t="shared" si="0"/>
        <v>-</v>
      </c>
      <c r="AG42" s="22"/>
      <c r="AH42" s="22"/>
      <c r="AI42" s="27" t="s">
        <v>597</v>
      </c>
    </row>
    <row r="43" spans="1:35" s="28" customFormat="1" x14ac:dyDescent="0.2">
      <c r="A43" s="20">
        <v>33</v>
      </c>
      <c r="B43" s="20" t="s">
        <v>602</v>
      </c>
      <c r="C43" s="21" t="s">
        <v>514</v>
      </c>
      <c r="D43" s="22" t="s">
        <v>482</v>
      </c>
      <c r="E43" s="22" t="s">
        <v>483</v>
      </c>
      <c r="F43" s="22" t="s">
        <v>603</v>
      </c>
      <c r="G43" s="22" t="s">
        <v>604</v>
      </c>
      <c r="H43" s="22"/>
      <c r="I43" s="20">
        <v>2004</v>
      </c>
      <c r="J43" s="22">
        <v>100</v>
      </c>
      <c r="K43" s="23">
        <v>4</v>
      </c>
      <c r="L43" s="22">
        <v>5</v>
      </c>
      <c r="M43" s="24">
        <v>1</v>
      </c>
      <c r="N43" s="25"/>
      <c r="O43" s="26"/>
      <c r="P43" s="24"/>
      <c r="Q43" s="25">
        <v>1</v>
      </c>
      <c r="R43" s="26"/>
      <c r="S43" s="24"/>
      <c r="T43" s="25">
        <v>1</v>
      </c>
      <c r="U43" s="26"/>
      <c r="V43" s="24"/>
      <c r="W43" s="25">
        <v>1</v>
      </c>
      <c r="X43" s="26"/>
      <c r="Y43" s="24">
        <v>1</v>
      </c>
      <c r="Z43" s="25"/>
      <c r="AA43" s="26"/>
      <c r="AB43" s="24"/>
      <c r="AC43" s="25">
        <v>1</v>
      </c>
      <c r="AD43" s="26"/>
      <c r="AE43" s="22"/>
      <c r="AF43" s="22">
        <f t="shared" si="0"/>
        <v>5</v>
      </c>
      <c r="AG43" s="22">
        <v>1</v>
      </c>
      <c r="AH43" s="22"/>
      <c r="AI43" s="27"/>
    </row>
    <row r="44" spans="1:35" s="28" customFormat="1" x14ac:dyDescent="0.2">
      <c r="A44" s="20">
        <v>34</v>
      </c>
      <c r="B44" s="20" t="s">
        <v>605</v>
      </c>
      <c r="C44" s="21" t="s">
        <v>606</v>
      </c>
      <c r="D44" s="22" t="s">
        <v>607</v>
      </c>
      <c r="E44" s="22" t="s">
        <v>483</v>
      </c>
      <c r="F44" s="22" t="s">
        <v>608</v>
      </c>
      <c r="G44" s="22" t="s">
        <v>609</v>
      </c>
      <c r="H44" s="22"/>
      <c r="I44" s="20">
        <v>2004</v>
      </c>
      <c r="J44" s="22">
        <v>76</v>
      </c>
      <c r="K44" s="23">
        <v>2</v>
      </c>
      <c r="L44" s="22" t="s">
        <v>44</v>
      </c>
      <c r="M44" s="24">
        <v>1</v>
      </c>
      <c r="N44" s="25"/>
      <c r="O44" s="26"/>
      <c r="P44" s="24"/>
      <c r="Q44" s="25"/>
      <c r="R44" s="26"/>
      <c r="S44" s="24"/>
      <c r="T44" s="25"/>
      <c r="U44" s="26"/>
      <c r="V44" s="24"/>
      <c r="W44" s="25">
        <v>1</v>
      </c>
      <c r="X44" s="26"/>
      <c r="Y44" s="24"/>
      <c r="Z44" s="25"/>
      <c r="AA44" s="26"/>
      <c r="AB44" s="24"/>
      <c r="AC44" s="25"/>
      <c r="AD44" s="26"/>
      <c r="AE44" s="22">
        <v>10</v>
      </c>
      <c r="AF44" s="22" t="str">
        <f t="shared" si="0"/>
        <v>-</v>
      </c>
      <c r="AG44" s="22">
        <v>1</v>
      </c>
      <c r="AH44" s="22"/>
      <c r="AI44" s="27" t="s">
        <v>430</v>
      </c>
    </row>
    <row r="45" spans="1:35" s="28" customFormat="1" x14ac:dyDescent="0.2">
      <c r="A45" s="20">
        <v>35</v>
      </c>
      <c r="B45" s="20" t="s">
        <v>610</v>
      </c>
      <c r="C45" s="21" t="s">
        <v>611</v>
      </c>
      <c r="D45" s="22" t="s">
        <v>612</v>
      </c>
      <c r="E45" s="22" t="s">
        <v>483</v>
      </c>
      <c r="F45" s="22" t="s">
        <v>613</v>
      </c>
      <c r="G45" s="22" t="s">
        <v>614</v>
      </c>
      <c r="H45" s="22">
        <v>2013</v>
      </c>
      <c r="I45" s="20">
        <v>2005</v>
      </c>
      <c r="J45" s="22">
        <v>96</v>
      </c>
      <c r="K45" s="23">
        <v>1</v>
      </c>
      <c r="L45" s="22" t="s">
        <v>44</v>
      </c>
      <c r="M45" s="24">
        <v>1</v>
      </c>
      <c r="N45" s="25"/>
      <c r="O45" s="26"/>
      <c r="P45" s="24">
        <v>1</v>
      </c>
      <c r="Q45" s="25"/>
      <c r="R45" s="26"/>
      <c r="S45" s="24">
        <v>1</v>
      </c>
      <c r="T45" s="25"/>
      <c r="U45" s="26"/>
      <c r="V45" s="24">
        <v>1</v>
      </c>
      <c r="W45" s="25"/>
      <c r="X45" s="26"/>
      <c r="Y45" s="24"/>
      <c r="Z45" s="25"/>
      <c r="AA45" s="26"/>
      <c r="AB45" s="24"/>
      <c r="AC45" s="25"/>
      <c r="AD45" s="26"/>
      <c r="AE45" s="22">
        <v>30</v>
      </c>
      <c r="AF45" s="22" t="str">
        <f t="shared" si="0"/>
        <v>-</v>
      </c>
      <c r="AG45" s="22">
        <v>1</v>
      </c>
      <c r="AH45" s="22"/>
      <c r="AI45" s="27"/>
    </row>
    <row r="46" spans="1:35" s="28" customFormat="1" x14ac:dyDescent="0.2">
      <c r="A46" s="20">
        <v>36</v>
      </c>
      <c r="B46" s="20" t="s">
        <v>615</v>
      </c>
      <c r="C46" s="21" t="s">
        <v>616</v>
      </c>
      <c r="D46" s="22" t="s">
        <v>525</v>
      </c>
      <c r="E46" s="22" t="s">
        <v>483</v>
      </c>
      <c r="F46" s="22" t="s">
        <v>617</v>
      </c>
      <c r="G46" s="22" t="s">
        <v>618</v>
      </c>
      <c r="H46" s="22"/>
      <c r="I46" s="20">
        <v>2006</v>
      </c>
      <c r="J46" s="22">
        <v>110</v>
      </c>
      <c r="K46" s="23">
        <v>2</v>
      </c>
      <c r="L46" s="22" t="s">
        <v>44</v>
      </c>
      <c r="M46" s="24"/>
      <c r="N46" s="25">
        <v>1</v>
      </c>
      <c r="O46" s="26"/>
      <c r="P46" s="24"/>
      <c r="Q46" s="25"/>
      <c r="R46" s="26"/>
      <c r="S46" s="24"/>
      <c r="T46" s="25"/>
      <c r="U46" s="26"/>
      <c r="V46" s="24"/>
      <c r="W46" s="25"/>
      <c r="X46" s="26"/>
      <c r="Y46" s="24"/>
      <c r="Z46" s="25"/>
      <c r="AA46" s="26"/>
      <c r="AB46" s="24"/>
      <c r="AC46" s="25"/>
      <c r="AD46" s="26"/>
      <c r="AE46" s="22"/>
      <c r="AF46" s="22" t="str">
        <f t="shared" si="0"/>
        <v>-</v>
      </c>
      <c r="AG46" s="22"/>
      <c r="AH46" s="22"/>
      <c r="AI46" s="27" t="s">
        <v>77</v>
      </c>
    </row>
    <row r="47" spans="1:35" s="28" customFormat="1" x14ac:dyDescent="0.2">
      <c r="A47" s="20">
        <v>37</v>
      </c>
      <c r="B47" s="20" t="s">
        <v>619</v>
      </c>
      <c r="C47" s="21" t="s">
        <v>524</v>
      </c>
      <c r="D47" s="22" t="s">
        <v>525</v>
      </c>
      <c r="E47" s="22" t="s">
        <v>483</v>
      </c>
      <c r="F47" s="22" t="s">
        <v>620</v>
      </c>
      <c r="G47" s="22" t="s">
        <v>621</v>
      </c>
      <c r="H47" s="22"/>
      <c r="I47" s="20">
        <v>2006</v>
      </c>
      <c r="J47" s="22">
        <v>110</v>
      </c>
      <c r="K47" s="23">
        <v>11</v>
      </c>
      <c r="L47" s="22" t="s">
        <v>44</v>
      </c>
      <c r="M47" s="24"/>
      <c r="N47" s="25"/>
      <c r="O47" s="26">
        <v>1</v>
      </c>
      <c r="P47" s="24"/>
      <c r="Q47" s="25"/>
      <c r="R47" s="26">
        <v>1</v>
      </c>
      <c r="S47" s="24"/>
      <c r="T47" s="25"/>
      <c r="U47" s="26">
        <v>1</v>
      </c>
      <c r="V47" s="24"/>
      <c r="W47" s="25">
        <v>1</v>
      </c>
      <c r="X47" s="26"/>
      <c r="Y47" s="24"/>
      <c r="Z47" s="25"/>
      <c r="AA47" s="26">
        <v>1</v>
      </c>
      <c r="AB47" s="24"/>
      <c r="AC47" s="25"/>
      <c r="AD47" s="26">
        <v>1</v>
      </c>
      <c r="AE47" s="22"/>
      <c r="AF47" s="22" t="str">
        <f t="shared" si="0"/>
        <v>-</v>
      </c>
      <c r="AG47" s="22"/>
      <c r="AH47" s="22">
        <v>1</v>
      </c>
      <c r="AI47" s="27" t="s">
        <v>81</v>
      </c>
    </row>
    <row r="48" spans="1:35" s="28" customFormat="1" x14ac:dyDescent="0.2">
      <c r="A48" s="20">
        <v>38</v>
      </c>
      <c r="B48" s="20" t="s">
        <v>622</v>
      </c>
      <c r="C48" s="21" t="s">
        <v>524</v>
      </c>
      <c r="D48" s="22" t="s">
        <v>525</v>
      </c>
      <c r="E48" s="22" t="s">
        <v>483</v>
      </c>
      <c r="F48" s="22" t="s">
        <v>623</v>
      </c>
      <c r="G48" s="22" t="s">
        <v>624</v>
      </c>
      <c r="H48" s="22">
        <v>2013</v>
      </c>
      <c r="I48" s="20">
        <v>2013</v>
      </c>
      <c r="J48" s="22">
        <v>84</v>
      </c>
      <c r="K48" s="23">
        <v>8</v>
      </c>
      <c r="L48" s="22">
        <v>10</v>
      </c>
      <c r="M48" s="24">
        <v>1</v>
      </c>
      <c r="N48" s="25"/>
      <c r="O48" s="26"/>
      <c r="P48" s="24">
        <v>1</v>
      </c>
      <c r="Q48" s="25"/>
      <c r="R48" s="26"/>
      <c r="S48" s="24">
        <v>1</v>
      </c>
      <c r="T48" s="25"/>
      <c r="U48" s="26"/>
      <c r="V48" s="24">
        <v>1</v>
      </c>
      <c r="W48" s="25"/>
      <c r="X48" s="26"/>
      <c r="Y48" s="24">
        <v>1</v>
      </c>
      <c r="Z48" s="25"/>
      <c r="AA48" s="26"/>
      <c r="AB48" s="24">
        <v>1</v>
      </c>
      <c r="AC48" s="25"/>
      <c r="AD48" s="26"/>
      <c r="AE48" s="22"/>
      <c r="AF48" s="22">
        <f t="shared" si="0"/>
        <v>10</v>
      </c>
      <c r="AG48" s="22">
        <v>1</v>
      </c>
      <c r="AH48" s="22"/>
      <c r="AI48" s="27" t="s">
        <v>88</v>
      </c>
    </row>
    <row r="49" spans="1:35" s="28" customFormat="1" x14ac:dyDescent="0.2">
      <c r="A49" s="20">
        <v>39</v>
      </c>
      <c r="B49" s="20" t="s">
        <v>625</v>
      </c>
      <c r="C49" s="21" t="s">
        <v>606</v>
      </c>
      <c r="D49" s="22" t="s">
        <v>607</v>
      </c>
      <c r="E49" s="22" t="s">
        <v>483</v>
      </c>
      <c r="F49" s="22" t="s">
        <v>626</v>
      </c>
      <c r="G49" s="22" t="s">
        <v>627</v>
      </c>
      <c r="H49" s="22"/>
      <c r="I49" s="20">
        <v>2006</v>
      </c>
      <c r="J49" s="22">
        <v>100</v>
      </c>
      <c r="K49" s="23">
        <v>9</v>
      </c>
      <c r="L49" s="22" t="s">
        <v>44</v>
      </c>
      <c r="M49" s="24">
        <v>1</v>
      </c>
      <c r="N49" s="25"/>
      <c r="O49" s="26"/>
      <c r="P49" s="24">
        <v>1</v>
      </c>
      <c r="Q49" s="25"/>
      <c r="R49" s="26"/>
      <c r="S49" s="24">
        <v>1</v>
      </c>
      <c r="T49" s="25"/>
      <c r="U49" s="26"/>
      <c r="V49" s="24"/>
      <c r="W49" s="25">
        <v>1</v>
      </c>
      <c r="X49" s="26"/>
      <c r="Y49" s="24"/>
      <c r="Z49" s="25"/>
      <c r="AA49" s="26">
        <v>1</v>
      </c>
      <c r="AB49" s="24"/>
      <c r="AC49" s="25"/>
      <c r="AD49" s="26">
        <v>1</v>
      </c>
      <c r="AE49" s="22">
        <v>15</v>
      </c>
      <c r="AF49" s="22" t="str">
        <f t="shared" si="0"/>
        <v>-</v>
      </c>
      <c r="AG49" s="22"/>
      <c r="AH49" s="22"/>
      <c r="AI49" s="27" t="s">
        <v>29</v>
      </c>
    </row>
    <row r="50" spans="1:35" s="28" customFormat="1" x14ac:dyDescent="0.2">
      <c r="A50" s="20">
        <v>40</v>
      </c>
      <c r="B50" s="20" t="s">
        <v>628</v>
      </c>
      <c r="C50" s="21" t="s">
        <v>629</v>
      </c>
      <c r="D50" s="22" t="s">
        <v>630</v>
      </c>
      <c r="E50" s="22" t="s">
        <v>483</v>
      </c>
      <c r="F50" s="22" t="s">
        <v>631</v>
      </c>
      <c r="G50" s="22" t="s">
        <v>632</v>
      </c>
      <c r="H50" s="22"/>
      <c r="I50" s="20">
        <v>2006</v>
      </c>
      <c r="J50" s="22">
        <v>100</v>
      </c>
      <c r="K50" s="23">
        <v>9.82</v>
      </c>
      <c r="L50" s="22">
        <v>10</v>
      </c>
      <c r="M50" s="24">
        <v>1</v>
      </c>
      <c r="N50" s="25"/>
      <c r="O50" s="26"/>
      <c r="P50" s="24"/>
      <c r="Q50" s="25">
        <v>1</v>
      </c>
      <c r="R50" s="26"/>
      <c r="S50" s="24"/>
      <c r="T50" s="25">
        <v>1</v>
      </c>
      <c r="U50" s="26"/>
      <c r="V50" s="24"/>
      <c r="W50" s="25">
        <v>1</v>
      </c>
      <c r="X50" s="26"/>
      <c r="Y50" s="24"/>
      <c r="Z50" s="25">
        <v>1</v>
      </c>
      <c r="AA50" s="26"/>
      <c r="AB50" s="24"/>
      <c r="AC50" s="25">
        <v>1</v>
      </c>
      <c r="AD50" s="26"/>
      <c r="AE50" s="22">
        <v>35</v>
      </c>
      <c r="AF50" s="22">
        <f t="shared" si="0"/>
        <v>10</v>
      </c>
      <c r="AG50" s="22">
        <v>1</v>
      </c>
      <c r="AH50" s="22"/>
      <c r="AI50" s="27" t="s">
        <v>88</v>
      </c>
    </row>
    <row r="51" spans="1:35" s="28" customFormat="1" x14ac:dyDescent="0.2">
      <c r="A51" s="20">
        <v>41</v>
      </c>
      <c r="B51" s="20" t="s">
        <v>633</v>
      </c>
      <c r="C51" s="21" t="s">
        <v>481</v>
      </c>
      <c r="D51" s="22" t="s">
        <v>482</v>
      </c>
      <c r="E51" s="22" t="s">
        <v>483</v>
      </c>
      <c r="F51" s="22" t="s">
        <v>634</v>
      </c>
      <c r="G51" s="22" t="s">
        <v>635</v>
      </c>
      <c r="H51" s="22"/>
      <c r="I51" s="20">
        <v>2006</v>
      </c>
      <c r="J51" s="22">
        <v>110</v>
      </c>
      <c r="K51" s="23">
        <v>8</v>
      </c>
      <c r="L51" s="22">
        <v>6</v>
      </c>
      <c r="M51" s="24">
        <v>1</v>
      </c>
      <c r="N51" s="25"/>
      <c r="O51" s="26"/>
      <c r="P51" s="24"/>
      <c r="Q51" s="25">
        <v>1</v>
      </c>
      <c r="R51" s="26"/>
      <c r="S51" s="24"/>
      <c r="T51" s="25">
        <v>1</v>
      </c>
      <c r="U51" s="26"/>
      <c r="V51" s="24"/>
      <c r="W51" s="25">
        <v>1</v>
      </c>
      <c r="X51" s="26"/>
      <c r="Y51" s="24"/>
      <c r="Z51" s="25"/>
      <c r="AA51" s="26">
        <v>1</v>
      </c>
      <c r="AB51" s="24"/>
      <c r="AC51" s="25"/>
      <c r="AD51" s="26">
        <v>1</v>
      </c>
      <c r="AE51" s="22"/>
      <c r="AF51" s="22">
        <f t="shared" si="0"/>
        <v>6</v>
      </c>
      <c r="AG51" s="22"/>
      <c r="AH51" s="22">
        <v>1</v>
      </c>
      <c r="AI51" s="27"/>
    </row>
    <row r="52" spans="1:35" s="28" customFormat="1" x14ac:dyDescent="0.2">
      <c r="A52" s="20">
        <v>42</v>
      </c>
      <c r="B52" s="20" t="s">
        <v>636</v>
      </c>
      <c r="C52" s="21" t="s">
        <v>637</v>
      </c>
      <c r="D52" s="22" t="s">
        <v>482</v>
      </c>
      <c r="E52" s="22" t="s">
        <v>483</v>
      </c>
      <c r="F52" s="22" t="s">
        <v>638</v>
      </c>
      <c r="G52" s="22" t="s">
        <v>639</v>
      </c>
      <c r="H52" s="22"/>
      <c r="I52" s="20">
        <v>2006</v>
      </c>
      <c r="J52" s="22">
        <v>105</v>
      </c>
      <c r="K52" s="23">
        <v>8.4</v>
      </c>
      <c r="L52" s="22">
        <v>12</v>
      </c>
      <c r="M52" s="24">
        <v>1</v>
      </c>
      <c r="N52" s="25"/>
      <c r="O52" s="26"/>
      <c r="P52" s="24">
        <v>1</v>
      </c>
      <c r="Q52" s="25"/>
      <c r="R52" s="26"/>
      <c r="S52" s="24">
        <v>1</v>
      </c>
      <c r="T52" s="25"/>
      <c r="U52" s="26"/>
      <c r="V52" s="24"/>
      <c r="W52" s="25">
        <v>1</v>
      </c>
      <c r="X52" s="26"/>
      <c r="Y52" s="24"/>
      <c r="Z52" s="25">
        <v>1</v>
      </c>
      <c r="AA52" s="26"/>
      <c r="AB52" s="24"/>
      <c r="AC52" s="25">
        <v>1</v>
      </c>
      <c r="AD52" s="26"/>
      <c r="AE52" s="22"/>
      <c r="AF52" s="22">
        <f t="shared" si="0"/>
        <v>12</v>
      </c>
      <c r="AG52" s="22">
        <v>1</v>
      </c>
      <c r="AH52" s="22"/>
      <c r="AI52" s="27"/>
    </row>
    <row r="53" spans="1:35" s="28" customFormat="1" x14ac:dyDescent="0.2">
      <c r="A53" s="20">
        <v>43</v>
      </c>
      <c r="B53" s="20" t="s">
        <v>640</v>
      </c>
      <c r="C53" s="21" t="s">
        <v>611</v>
      </c>
      <c r="D53" s="22" t="s">
        <v>612</v>
      </c>
      <c r="E53" s="22" t="s">
        <v>483</v>
      </c>
      <c r="F53" s="22" t="s">
        <v>641</v>
      </c>
      <c r="G53" s="22" t="s">
        <v>642</v>
      </c>
      <c r="H53" s="22"/>
      <c r="I53" s="20">
        <v>2006</v>
      </c>
      <c r="J53" s="22">
        <v>110</v>
      </c>
      <c r="K53" s="23">
        <v>2</v>
      </c>
      <c r="L53" s="22" t="s">
        <v>44</v>
      </c>
      <c r="M53" s="24">
        <v>1</v>
      </c>
      <c r="N53" s="25"/>
      <c r="O53" s="26"/>
      <c r="P53" s="24"/>
      <c r="Q53" s="25">
        <v>1</v>
      </c>
      <c r="R53" s="26"/>
      <c r="S53" s="24"/>
      <c r="T53" s="25">
        <v>1</v>
      </c>
      <c r="U53" s="26"/>
      <c r="V53" s="24"/>
      <c r="W53" s="25">
        <v>1</v>
      </c>
      <c r="X53" s="26"/>
      <c r="Y53" s="24"/>
      <c r="Z53" s="25"/>
      <c r="AA53" s="26"/>
      <c r="AB53" s="24"/>
      <c r="AC53" s="25"/>
      <c r="AD53" s="26"/>
      <c r="AE53" s="22">
        <v>20</v>
      </c>
      <c r="AF53" s="22" t="str">
        <f t="shared" si="0"/>
        <v>-</v>
      </c>
      <c r="AG53" s="22">
        <v>1</v>
      </c>
      <c r="AH53" s="22"/>
      <c r="AI53" s="27" t="s">
        <v>29</v>
      </c>
    </row>
    <row r="54" spans="1:35" s="28" customFormat="1" x14ac:dyDescent="0.2">
      <c r="A54" s="20">
        <v>44</v>
      </c>
      <c r="B54" s="20" t="s">
        <v>643</v>
      </c>
      <c r="C54" s="21" t="s">
        <v>644</v>
      </c>
      <c r="D54" s="22" t="s">
        <v>525</v>
      </c>
      <c r="E54" s="22" t="s">
        <v>483</v>
      </c>
      <c r="F54" s="22" t="s">
        <v>645</v>
      </c>
      <c r="G54" s="22" t="s">
        <v>646</v>
      </c>
      <c r="H54" s="22"/>
      <c r="I54" s="20">
        <v>2006</v>
      </c>
      <c r="J54" s="22">
        <v>110</v>
      </c>
      <c r="K54" s="23">
        <v>8</v>
      </c>
      <c r="L54" s="22" t="s">
        <v>44</v>
      </c>
      <c r="M54" s="24">
        <v>1</v>
      </c>
      <c r="N54" s="25"/>
      <c r="O54" s="26"/>
      <c r="P54" s="24"/>
      <c r="Q54" s="25"/>
      <c r="R54" s="26"/>
      <c r="S54" s="24"/>
      <c r="T54" s="25"/>
      <c r="U54" s="26"/>
      <c r="V54" s="24"/>
      <c r="W54" s="25"/>
      <c r="X54" s="26"/>
      <c r="Y54" s="24"/>
      <c r="Z54" s="25"/>
      <c r="AA54" s="26"/>
      <c r="AB54" s="24"/>
      <c r="AC54" s="25"/>
      <c r="AD54" s="26"/>
      <c r="AE54" s="22"/>
      <c r="AF54" s="22" t="str">
        <f t="shared" si="0"/>
        <v>-</v>
      </c>
      <c r="AG54" s="22"/>
      <c r="AH54" s="22"/>
      <c r="AI54" s="27" t="s">
        <v>88</v>
      </c>
    </row>
    <row r="55" spans="1:35" s="28" customFormat="1" x14ac:dyDescent="0.2">
      <c r="A55" s="20">
        <v>45</v>
      </c>
      <c r="B55" s="20" t="s">
        <v>647</v>
      </c>
      <c r="C55" s="21" t="s">
        <v>648</v>
      </c>
      <c r="D55" s="22" t="s">
        <v>525</v>
      </c>
      <c r="E55" s="22" t="s">
        <v>483</v>
      </c>
      <c r="F55" s="22" t="s">
        <v>649</v>
      </c>
      <c r="G55" s="22" t="s">
        <v>650</v>
      </c>
      <c r="H55" s="22"/>
      <c r="I55" s="20">
        <v>2006</v>
      </c>
      <c r="J55" s="22">
        <v>105</v>
      </c>
      <c r="K55" s="23">
        <v>8.4</v>
      </c>
      <c r="L55" s="22" t="s">
        <v>44</v>
      </c>
      <c r="M55" s="24">
        <v>1</v>
      </c>
      <c r="N55" s="25"/>
      <c r="O55" s="26"/>
      <c r="P55" s="24"/>
      <c r="Q55" s="25"/>
      <c r="R55" s="26"/>
      <c r="S55" s="24"/>
      <c r="T55" s="25"/>
      <c r="U55" s="26"/>
      <c r="V55" s="24"/>
      <c r="W55" s="25"/>
      <c r="X55" s="26"/>
      <c r="Y55" s="24"/>
      <c r="Z55" s="25"/>
      <c r="AA55" s="26"/>
      <c r="AB55" s="24"/>
      <c r="AC55" s="25"/>
      <c r="AD55" s="26"/>
      <c r="AE55" s="22"/>
      <c r="AF55" s="22" t="str">
        <f t="shared" si="0"/>
        <v>-</v>
      </c>
      <c r="AG55" s="22"/>
      <c r="AH55" s="22"/>
      <c r="AI55" s="27" t="s">
        <v>88</v>
      </c>
    </row>
    <row r="56" spans="1:35" s="28" customFormat="1" x14ac:dyDescent="0.2">
      <c r="A56" s="20">
        <v>46</v>
      </c>
      <c r="B56" s="20" t="s">
        <v>651</v>
      </c>
      <c r="C56" s="21" t="s">
        <v>652</v>
      </c>
      <c r="D56" s="22" t="s">
        <v>607</v>
      </c>
      <c r="E56" s="22" t="s">
        <v>483</v>
      </c>
      <c r="F56" s="22" t="s">
        <v>653</v>
      </c>
      <c r="G56" s="22" t="s">
        <v>654</v>
      </c>
      <c r="H56" s="22"/>
      <c r="I56" s="20">
        <v>2006</v>
      </c>
      <c r="J56" s="22">
        <v>110</v>
      </c>
      <c r="K56" s="23">
        <v>3</v>
      </c>
      <c r="L56" s="22">
        <v>5</v>
      </c>
      <c r="M56" s="24">
        <v>1</v>
      </c>
      <c r="N56" s="25"/>
      <c r="O56" s="26"/>
      <c r="P56" s="24"/>
      <c r="Q56" s="25">
        <v>1</v>
      </c>
      <c r="R56" s="26"/>
      <c r="S56" s="24"/>
      <c r="T56" s="25">
        <v>1</v>
      </c>
      <c r="U56" s="26"/>
      <c r="V56" s="24"/>
      <c r="W56" s="25">
        <v>1</v>
      </c>
      <c r="X56" s="26"/>
      <c r="Y56" s="24"/>
      <c r="Z56" s="25"/>
      <c r="AA56" s="26">
        <v>1</v>
      </c>
      <c r="AB56" s="24"/>
      <c r="AC56" s="25"/>
      <c r="AD56" s="26">
        <v>1</v>
      </c>
      <c r="AE56" s="22"/>
      <c r="AF56" s="22">
        <f t="shared" si="0"/>
        <v>5</v>
      </c>
      <c r="AG56" s="22"/>
      <c r="AH56" s="22">
        <v>1</v>
      </c>
      <c r="AI56" s="27" t="s">
        <v>122</v>
      </c>
    </row>
    <row r="57" spans="1:35" s="28" customFormat="1" x14ac:dyDescent="0.2">
      <c r="A57" s="20">
        <v>47</v>
      </c>
      <c r="B57" s="20" t="s">
        <v>655</v>
      </c>
      <c r="C57" s="21" t="s">
        <v>656</v>
      </c>
      <c r="D57" s="22" t="s">
        <v>612</v>
      </c>
      <c r="E57" s="22" t="s">
        <v>483</v>
      </c>
      <c r="F57" s="22" t="s">
        <v>657</v>
      </c>
      <c r="G57" s="22" t="s">
        <v>658</v>
      </c>
      <c r="H57" s="22"/>
      <c r="I57" s="20">
        <v>2007</v>
      </c>
      <c r="J57" s="22">
        <v>110</v>
      </c>
      <c r="K57" s="23">
        <v>1</v>
      </c>
      <c r="L57" s="22" t="s">
        <v>44</v>
      </c>
      <c r="M57" s="24"/>
      <c r="N57" s="25"/>
      <c r="O57" s="26">
        <v>1</v>
      </c>
      <c r="P57" s="24"/>
      <c r="Q57" s="25"/>
      <c r="R57" s="26"/>
      <c r="S57" s="24"/>
      <c r="T57" s="25"/>
      <c r="U57" s="26"/>
      <c r="V57" s="24"/>
      <c r="W57" s="25"/>
      <c r="X57" s="26"/>
      <c r="Y57" s="24"/>
      <c r="Z57" s="25"/>
      <c r="AA57" s="26"/>
      <c r="AB57" s="24"/>
      <c r="AC57" s="25"/>
      <c r="AD57" s="26"/>
      <c r="AE57" s="22"/>
      <c r="AF57" s="22" t="str">
        <f t="shared" si="0"/>
        <v>-</v>
      </c>
      <c r="AG57" s="22"/>
      <c r="AH57" s="22"/>
      <c r="AI57" s="27" t="s">
        <v>77</v>
      </c>
    </row>
    <row r="58" spans="1:35" s="28" customFormat="1" x14ac:dyDescent="0.2">
      <c r="A58" s="20">
        <v>48</v>
      </c>
      <c r="B58" s="20" t="s">
        <v>659</v>
      </c>
      <c r="C58" s="21" t="s">
        <v>629</v>
      </c>
      <c r="D58" s="22" t="s">
        <v>630</v>
      </c>
      <c r="E58" s="22" t="s">
        <v>483</v>
      </c>
      <c r="F58" s="22" t="s">
        <v>660</v>
      </c>
      <c r="G58" s="22" t="s">
        <v>661</v>
      </c>
      <c r="H58" s="22"/>
      <c r="I58" s="20">
        <v>2007</v>
      </c>
      <c r="J58" s="22">
        <v>100</v>
      </c>
      <c r="K58" s="23">
        <v>1</v>
      </c>
      <c r="L58" s="22" t="s">
        <v>44</v>
      </c>
      <c r="M58" s="24"/>
      <c r="N58" s="25"/>
      <c r="O58" s="26">
        <v>1</v>
      </c>
      <c r="P58" s="24"/>
      <c r="Q58" s="25"/>
      <c r="R58" s="26"/>
      <c r="S58" s="24"/>
      <c r="T58" s="25"/>
      <c r="U58" s="26"/>
      <c r="V58" s="24"/>
      <c r="W58" s="25"/>
      <c r="X58" s="26"/>
      <c r="Y58" s="24"/>
      <c r="Z58" s="25"/>
      <c r="AA58" s="26"/>
      <c r="AB58" s="24"/>
      <c r="AC58" s="25"/>
      <c r="AD58" s="26"/>
      <c r="AE58" s="22"/>
      <c r="AF58" s="22" t="str">
        <f t="shared" si="0"/>
        <v>-</v>
      </c>
      <c r="AG58" s="22"/>
      <c r="AH58" s="22"/>
      <c r="AI58" s="27" t="s">
        <v>77</v>
      </c>
    </row>
    <row r="59" spans="1:35" s="28" customFormat="1" x14ac:dyDescent="0.2">
      <c r="A59" s="20">
        <v>49</v>
      </c>
      <c r="B59" s="20" t="s">
        <v>662</v>
      </c>
      <c r="C59" s="21" t="s">
        <v>663</v>
      </c>
      <c r="D59" s="22" t="s">
        <v>630</v>
      </c>
      <c r="E59" s="22" t="s">
        <v>483</v>
      </c>
      <c r="F59" s="22" t="s">
        <v>664</v>
      </c>
      <c r="G59" s="22" t="s">
        <v>665</v>
      </c>
      <c r="H59" s="22"/>
      <c r="I59" s="20">
        <v>2007</v>
      </c>
      <c r="J59" s="22">
        <v>100</v>
      </c>
      <c r="K59" s="23">
        <v>5</v>
      </c>
      <c r="L59" s="22" t="s">
        <v>44</v>
      </c>
      <c r="M59" s="24"/>
      <c r="N59" s="25"/>
      <c r="O59" s="26">
        <v>1</v>
      </c>
      <c r="P59" s="24"/>
      <c r="Q59" s="25"/>
      <c r="R59" s="26"/>
      <c r="S59" s="24"/>
      <c r="T59" s="25"/>
      <c r="U59" s="26"/>
      <c r="V59" s="24"/>
      <c r="W59" s="25"/>
      <c r="X59" s="26"/>
      <c r="Y59" s="24"/>
      <c r="Z59" s="25"/>
      <c r="AA59" s="26"/>
      <c r="AB59" s="24"/>
      <c r="AC59" s="25"/>
      <c r="AD59" s="26"/>
      <c r="AE59" s="22"/>
      <c r="AF59" s="22" t="str">
        <f t="shared" si="0"/>
        <v>-</v>
      </c>
      <c r="AG59" s="22"/>
      <c r="AH59" s="22"/>
      <c r="AI59" s="27" t="s">
        <v>77</v>
      </c>
    </row>
    <row r="60" spans="1:35" s="28" customFormat="1" x14ac:dyDescent="0.2">
      <c r="A60" s="20">
        <v>50</v>
      </c>
      <c r="B60" s="20" t="s">
        <v>666</v>
      </c>
      <c r="C60" s="21" t="s">
        <v>629</v>
      </c>
      <c r="D60" s="22" t="s">
        <v>630</v>
      </c>
      <c r="E60" s="22" t="s">
        <v>483</v>
      </c>
      <c r="F60" s="22" t="s">
        <v>667</v>
      </c>
      <c r="G60" s="22" t="s">
        <v>668</v>
      </c>
      <c r="H60" s="22"/>
      <c r="I60" s="20">
        <v>2007</v>
      </c>
      <c r="J60" s="22">
        <v>100</v>
      </c>
      <c r="K60" s="23">
        <v>3</v>
      </c>
      <c r="L60" s="22" t="s">
        <v>44</v>
      </c>
      <c r="M60" s="24">
        <v>1</v>
      </c>
      <c r="N60" s="25"/>
      <c r="O60" s="26"/>
      <c r="P60" s="24"/>
      <c r="Q60" s="25"/>
      <c r="R60" s="26"/>
      <c r="S60" s="24"/>
      <c r="T60" s="25"/>
      <c r="U60" s="26"/>
      <c r="V60" s="24"/>
      <c r="W60" s="25"/>
      <c r="X60" s="26"/>
      <c r="Y60" s="24"/>
      <c r="Z60" s="25"/>
      <c r="AA60" s="26"/>
      <c r="AB60" s="24"/>
      <c r="AC60" s="25"/>
      <c r="AD60" s="26"/>
      <c r="AE60" s="22"/>
      <c r="AF60" s="22" t="str">
        <f t="shared" si="0"/>
        <v>-</v>
      </c>
      <c r="AG60" s="22"/>
      <c r="AH60" s="22"/>
      <c r="AI60" s="27" t="s">
        <v>430</v>
      </c>
    </row>
    <row r="61" spans="1:35" s="28" customFormat="1" x14ac:dyDescent="0.2">
      <c r="A61" s="20">
        <v>51</v>
      </c>
      <c r="B61" s="20" t="s">
        <v>669</v>
      </c>
      <c r="C61" s="21" t="s">
        <v>670</v>
      </c>
      <c r="D61" s="22" t="s">
        <v>630</v>
      </c>
      <c r="E61" s="22" t="s">
        <v>483</v>
      </c>
      <c r="F61" s="22" t="s">
        <v>671</v>
      </c>
      <c r="G61" s="22" t="s">
        <v>672</v>
      </c>
      <c r="H61" s="22"/>
      <c r="I61" s="20">
        <v>2012</v>
      </c>
      <c r="J61" s="22">
        <v>110</v>
      </c>
      <c r="K61" s="23">
        <v>2</v>
      </c>
      <c r="L61" s="22" t="s">
        <v>44</v>
      </c>
      <c r="M61" s="24">
        <v>1</v>
      </c>
      <c r="N61" s="25"/>
      <c r="O61" s="26"/>
      <c r="P61" s="24"/>
      <c r="Q61" s="25"/>
      <c r="R61" s="26"/>
      <c r="S61" s="24"/>
      <c r="T61" s="25"/>
      <c r="U61" s="26"/>
      <c r="V61" s="24"/>
      <c r="W61" s="25"/>
      <c r="X61" s="26"/>
      <c r="Y61" s="24"/>
      <c r="Z61" s="25"/>
      <c r="AA61" s="26"/>
      <c r="AB61" s="24"/>
      <c r="AC61" s="25"/>
      <c r="AD61" s="26"/>
      <c r="AE61" s="22"/>
      <c r="AF61" s="22" t="str">
        <f t="shared" si="0"/>
        <v>-</v>
      </c>
      <c r="AG61" s="22"/>
      <c r="AH61" s="22"/>
      <c r="AI61" s="27" t="s">
        <v>77</v>
      </c>
    </row>
    <row r="62" spans="1:35" s="28" customFormat="1" x14ac:dyDescent="0.2">
      <c r="A62" s="20">
        <v>52</v>
      </c>
      <c r="B62" s="20" t="s">
        <v>673</v>
      </c>
      <c r="C62" s="21" t="s">
        <v>670</v>
      </c>
      <c r="D62" s="22" t="s">
        <v>630</v>
      </c>
      <c r="E62" s="22" t="s">
        <v>483</v>
      </c>
      <c r="F62" s="22" t="s">
        <v>674</v>
      </c>
      <c r="G62" s="22" t="s">
        <v>675</v>
      </c>
      <c r="H62" s="22">
        <v>2014</v>
      </c>
      <c r="I62" s="20">
        <v>2012</v>
      </c>
      <c r="J62" s="22">
        <v>110</v>
      </c>
      <c r="K62" s="23">
        <v>8</v>
      </c>
      <c r="L62" s="22">
        <v>12</v>
      </c>
      <c r="M62" s="24">
        <v>1</v>
      </c>
      <c r="N62" s="25"/>
      <c r="O62" s="26"/>
      <c r="P62" s="24">
        <v>1</v>
      </c>
      <c r="Q62" s="25"/>
      <c r="R62" s="26"/>
      <c r="S62" s="24">
        <v>1</v>
      </c>
      <c r="T62" s="25"/>
      <c r="U62" s="26"/>
      <c r="V62" s="24">
        <v>1</v>
      </c>
      <c r="W62" s="25"/>
      <c r="X62" s="26"/>
      <c r="Y62" s="24">
        <v>1</v>
      </c>
      <c r="Z62" s="25"/>
      <c r="AA62" s="26"/>
      <c r="AB62" s="24">
        <v>1</v>
      </c>
      <c r="AC62" s="25"/>
      <c r="AD62" s="26"/>
      <c r="AE62" s="22">
        <v>10</v>
      </c>
      <c r="AF62" s="22">
        <f t="shared" si="0"/>
        <v>12</v>
      </c>
      <c r="AG62" s="22">
        <v>1</v>
      </c>
      <c r="AH62" s="22"/>
      <c r="AI62" s="27"/>
    </row>
    <row r="63" spans="1:35" s="28" customFormat="1" ht="13.5" thickBot="1" x14ac:dyDescent="0.25">
      <c r="A63" s="64">
        <v>53</v>
      </c>
      <c r="B63" s="64" t="s">
        <v>676</v>
      </c>
      <c r="C63" s="65" t="s">
        <v>677</v>
      </c>
      <c r="D63" s="66" t="s">
        <v>612</v>
      </c>
      <c r="E63" s="66" t="s">
        <v>483</v>
      </c>
      <c r="F63" s="66" t="s">
        <v>678</v>
      </c>
      <c r="G63" s="66" t="s">
        <v>679</v>
      </c>
      <c r="H63" s="66">
        <v>2014</v>
      </c>
      <c r="I63" s="64">
        <v>2012</v>
      </c>
      <c r="J63" s="66">
        <v>110</v>
      </c>
      <c r="K63" s="67">
        <v>8</v>
      </c>
      <c r="L63" s="66">
        <v>10</v>
      </c>
      <c r="M63" s="68">
        <v>1</v>
      </c>
      <c r="N63" s="69"/>
      <c r="O63" s="70"/>
      <c r="P63" s="68">
        <v>1</v>
      </c>
      <c r="Q63" s="69"/>
      <c r="R63" s="70"/>
      <c r="S63" s="68">
        <v>1</v>
      </c>
      <c r="T63" s="69"/>
      <c r="U63" s="70"/>
      <c r="V63" s="68">
        <v>1</v>
      </c>
      <c r="W63" s="69"/>
      <c r="X63" s="70"/>
      <c r="Y63" s="68">
        <v>1</v>
      </c>
      <c r="Z63" s="69"/>
      <c r="AA63" s="70"/>
      <c r="AB63" s="68">
        <v>1</v>
      </c>
      <c r="AC63" s="69"/>
      <c r="AD63" s="70"/>
      <c r="AE63" s="66">
        <v>30</v>
      </c>
      <c r="AF63" s="66">
        <f t="shared" si="0"/>
        <v>10</v>
      </c>
      <c r="AG63" s="66">
        <v>1</v>
      </c>
      <c r="AH63" s="66"/>
      <c r="AI63" s="71"/>
    </row>
    <row r="64" spans="1:35" s="28" customFormat="1" x14ac:dyDescent="0.2">
      <c r="A64" s="15">
        <v>54</v>
      </c>
      <c r="B64" s="15" t="s">
        <v>680</v>
      </c>
      <c r="C64" s="72" t="s">
        <v>677</v>
      </c>
      <c r="D64" s="73" t="s">
        <v>612</v>
      </c>
      <c r="E64" s="73" t="s">
        <v>483</v>
      </c>
      <c r="F64" s="73" t="s">
        <v>681</v>
      </c>
      <c r="G64" s="73" t="s">
        <v>682</v>
      </c>
      <c r="H64" s="73"/>
      <c r="I64" s="15">
        <v>2012</v>
      </c>
      <c r="J64" s="73">
        <v>110</v>
      </c>
      <c r="K64" s="74">
        <v>3</v>
      </c>
      <c r="L64" s="73" t="s">
        <v>44</v>
      </c>
      <c r="M64" s="75"/>
      <c r="N64" s="76"/>
      <c r="O64" s="77">
        <v>1</v>
      </c>
      <c r="P64" s="75"/>
      <c r="Q64" s="76"/>
      <c r="R64" s="77"/>
      <c r="S64" s="75"/>
      <c r="T64" s="76"/>
      <c r="U64" s="77"/>
      <c r="V64" s="75"/>
      <c r="W64" s="76"/>
      <c r="X64" s="77"/>
      <c r="Y64" s="75"/>
      <c r="Z64" s="76"/>
      <c r="AA64" s="77"/>
      <c r="AB64" s="75"/>
      <c r="AC64" s="76"/>
      <c r="AD64" s="77"/>
      <c r="AE64" s="73"/>
      <c r="AF64" s="73" t="str">
        <f t="shared" si="0"/>
        <v>-</v>
      </c>
      <c r="AG64" s="73"/>
      <c r="AH64" s="73"/>
      <c r="AI64" s="78" t="s">
        <v>77</v>
      </c>
    </row>
    <row r="65" spans="1:35" s="28" customFormat="1" x14ac:dyDescent="0.2">
      <c r="A65" s="20">
        <v>55</v>
      </c>
      <c r="B65" s="20" t="s">
        <v>683</v>
      </c>
      <c r="C65" s="21" t="s">
        <v>670</v>
      </c>
      <c r="D65" s="22" t="s">
        <v>630</v>
      </c>
      <c r="E65" s="22" t="s">
        <v>483</v>
      </c>
      <c r="F65" s="22" t="s">
        <v>684</v>
      </c>
      <c r="G65" s="22" t="s">
        <v>685</v>
      </c>
      <c r="H65" s="22">
        <v>2014</v>
      </c>
      <c r="I65" s="20">
        <v>2012</v>
      </c>
      <c r="J65" s="22">
        <v>110</v>
      </c>
      <c r="K65" s="23">
        <v>6</v>
      </c>
      <c r="L65" s="22">
        <v>12</v>
      </c>
      <c r="M65" s="24">
        <v>1</v>
      </c>
      <c r="N65" s="25"/>
      <c r="O65" s="26"/>
      <c r="P65" s="24">
        <v>1</v>
      </c>
      <c r="Q65" s="25"/>
      <c r="R65" s="26"/>
      <c r="S65" s="24">
        <v>1</v>
      </c>
      <c r="T65" s="25"/>
      <c r="U65" s="26"/>
      <c r="V65" s="24">
        <v>1</v>
      </c>
      <c r="W65" s="25"/>
      <c r="X65" s="26"/>
      <c r="Y65" s="24">
        <v>1</v>
      </c>
      <c r="Z65" s="25"/>
      <c r="AA65" s="26"/>
      <c r="AB65" s="24">
        <v>1</v>
      </c>
      <c r="AC65" s="25"/>
      <c r="AD65" s="26"/>
      <c r="AE65" s="22">
        <v>10</v>
      </c>
      <c r="AF65" s="22">
        <f t="shared" si="0"/>
        <v>12</v>
      </c>
      <c r="AG65" s="22">
        <v>1</v>
      </c>
      <c r="AH65" s="22"/>
      <c r="AI65" s="27"/>
    </row>
    <row r="66" spans="1:35" s="28" customFormat="1" x14ac:dyDescent="0.2">
      <c r="A66" s="20">
        <v>56</v>
      </c>
      <c r="B66" s="20" t="s">
        <v>686</v>
      </c>
      <c r="C66" s="21" t="s">
        <v>687</v>
      </c>
      <c r="D66" s="22" t="s">
        <v>612</v>
      </c>
      <c r="E66" s="22" t="s">
        <v>483</v>
      </c>
      <c r="F66" s="22" t="s">
        <v>688</v>
      </c>
      <c r="G66" s="22" t="s">
        <v>689</v>
      </c>
      <c r="H66" s="22">
        <v>2014</v>
      </c>
      <c r="I66" s="20">
        <v>2012</v>
      </c>
      <c r="J66" s="22">
        <v>110</v>
      </c>
      <c r="K66" s="23">
        <v>8</v>
      </c>
      <c r="L66" s="22">
        <v>14</v>
      </c>
      <c r="M66" s="24">
        <v>1</v>
      </c>
      <c r="N66" s="25"/>
      <c r="O66" s="26"/>
      <c r="P66" s="24">
        <v>1</v>
      </c>
      <c r="Q66" s="25"/>
      <c r="R66" s="26"/>
      <c r="S66" s="24">
        <v>1</v>
      </c>
      <c r="T66" s="25"/>
      <c r="U66" s="26"/>
      <c r="V66" s="24">
        <v>1</v>
      </c>
      <c r="W66" s="25"/>
      <c r="X66" s="26"/>
      <c r="Y66" s="24">
        <v>1</v>
      </c>
      <c r="Z66" s="25"/>
      <c r="AA66" s="26"/>
      <c r="AB66" s="24">
        <v>1</v>
      </c>
      <c r="AC66" s="25"/>
      <c r="AD66" s="26"/>
      <c r="AE66" s="22">
        <v>4</v>
      </c>
      <c r="AF66" s="22">
        <f t="shared" si="0"/>
        <v>14</v>
      </c>
      <c r="AG66" s="22">
        <v>1</v>
      </c>
      <c r="AH66" s="22"/>
      <c r="AI66" s="27"/>
    </row>
    <row r="67" spans="1:35" s="28" customFormat="1" x14ac:dyDescent="0.2">
      <c r="A67" s="20">
        <v>57</v>
      </c>
      <c r="B67" s="20" t="s">
        <v>690</v>
      </c>
      <c r="C67" s="21" t="s">
        <v>687</v>
      </c>
      <c r="D67" s="22" t="s">
        <v>612</v>
      </c>
      <c r="E67" s="22" t="s">
        <v>483</v>
      </c>
      <c r="F67" s="22" t="s">
        <v>691</v>
      </c>
      <c r="G67" s="22" t="s">
        <v>692</v>
      </c>
      <c r="H67" s="22"/>
      <c r="I67" s="20">
        <v>2014</v>
      </c>
      <c r="J67" s="22">
        <v>110</v>
      </c>
      <c r="K67" s="23">
        <v>5</v>
      </c>
      <c r="L67" s="22" t="s">
        <v>44</v>
      </c>
      <c r="M67" s="24">
        <v>1</v>
      </c>
      <c r="N67" s="25"/>
      <c r="O67" s="26"/>
      <c r="P67" s="24"/>
      <c r="Q67" s="25"/>
      <c r="R67" s="26"/>
      <c r="S67" s="24"/>
      <c r="T67" s="25"/>
      <c r="U67" s="26"/>
      <c r="V67" s="24"/>
      <c r="W67" s="25"/>
      <c r="X67" s="26"/>
      <c r="Y67" s="24"/>
      <c r="Z67" s="25"/>
      <c r="AA67" s="26"/>
      <c r="AB67" s="24"/>
      <c r="AC67" s="25"/>
      <c r="AD67" s="26"/>
      <c r="AE67" s="22"/>
      <c r="AF67" s="22" t="str">
        <f t="shared" si="0"/>
        <v>-</v>
      </c>
      <c r="AG67" s="22"/>
      <c r="AH67" s="22"/>
      <c r="AI67" s="27" t="s">
        <v>88</v>
      </c>
    </row>
    <row r="68" spans="1:35" s="28" customFormat="1" x14ac:dyDescent="0.2">
      <c r="A68" s="20">
        <v>58</v>
      </c>
      <c r="B68" s="20" t="s">
        <v>693</v>
      </c>
      <c r="C68" s="21" t="s">
        <v>629</v>
      </c>
      <c r="D68" s="22" t="s">
        <v>630</v>
      </c>
      <c r="E68" s="22" t="s">
        <v>483</v>
      </c>
      <c r="F68" s="22" t="s">
        <v>694</v>
      </c>
      <c r="G68" s="22" t="s">
        <v>695</v>
      </c>
      <c r="H68" s="22"/>
      <c r="I68" s="20">
        <v>2014</v>
      </c>
      <c r="J68" s="22">
        <v>110</v>
      </c>
      <c r="K68" s="23">
        <v>5</v>
      </c>
      <c r="L68" s="22" t="s">
        <v>44</v>
      </c>
      <c r="M68" s="24">
        <v>1</v>
      </c>
      <c r="N68" s="25"/>
      <c r="O68" s="26"/>
      <c r="P68" s="24"/>
      <c r="Q68" s="25"/>
      <c r="R68" s="26"/>
      <c r="S68" s="24"/>
      <c r="T68" s="25"/>
      <c r="U68" s="26"/>
      <c r="V68" s="24"/>
      <c r="W68" s="25"/>
      <c r="X68" s="26"/>
      <c r="Y68" s="24"/>
      <c r="Z68" s="25"/>
      <c r="AA68" s="26"/>
      <c r="AB68" s="24"/>
      <c r="AC68" s="25"/>
      <c r="AD68" s="26"/>
      <c r="AE68" s="22"/>
      <c r="AF68" s="22" t="str">
        <f t="shared" si="0"/>
        <v>-</v>
      </c>
      <c r="AG68" s="22"/>
      <c r="AH68" s="22"/>
      <c r="AI68" s="27" t="s">
        <v>88</v>
      </c>
    </row>
    <row r="69" spans="1:35" s="28" customFormat="1" x14ac:dyDescent="0.2">
      <c r="A69" s="20">
        <v>59</v>
      </c>
      <c r="B69" s="20" t="s">
        <v>696</v>
      </c>
      <c r="C69" s="21" t="s">
        <v>629</v>
      </c>
      <c r="D69" s="22" t="s">
        <v>630</v>
      </c>
      <c r="E69" s="22" t="s">
        <v>483</v>
      </c>
      <c r="F69" s="22" t="s">
        <v>697</v>
      </c>
      <c r="G69" s="22" t="s">
        <v>698</v>
      </c>
      <c r="H69" s="22">
        <v>2015</v>
      </c>
      <c r="I69" s="20">
        <v>2014</v>
      </c>
      <c r="J69" s="22">
        <v>110</v>
      </c>
      <c r="K69" s="23">
        <v>8</v>
      </c>
      <c r="L69" s="22">
        <v>10</v>
      </c>
      <c r="M69" s="24">
        <v>1</v>
      </c>
      <c r="N69" s="25"/>
      <c r="O69" s="26"/>
      <c r="P69" s="24">
        <v>1</v>
      </c>
      <c r="Q69" s="25"/>
      <c r="R69" s="26"/>
      <c r="S69" s="24">
        <v>1</v>
      </c>
      <c r="T69" s="25"/>
      <c r="U69" s="26"/>
      <c r="V69" s="24">
        <v>1</v>
      </c>
      <c r="W69" s="25"/>
      <c r="X69" s="26"/>
      <c r="Y69" s="24">
        <v>1</v>
      </c>
      <c r="Z69" s="25"/>
      <c r="AA69" s="26"/>
      <c r="AB69" s="24">
        <v>1</v>
      </c>
      <c r="AC69" s="25"/>
      <c r="AD69" s="26"/>
      <c r="AE69" s="22">
        <v>8</v>
      </c>
      <c r="AF69" s="22">
        <f t="shared" si="0"/>
        <v>10</v>
      </c>
      <c r="AG69" s="22">
        <v>1</v>
      </c>
      <c r="AH69" s="22"/>
      <c r="AI69" s="27" t="s">
        <v>88</v>
      </c>
    </row>
    <row r="70" spans="1:35" s="28" customFormat="1" x14ac:dyDescent="0.2">
      <c r="A70" s="20">
        <v>60</v>
      </c>
      <c r="B70" s="20" t="s">
        <v>699</v>
      </c>
      <c r="C70" s="21" t="s">
        <v>629</v>
      </c>
      <c r="D70" s="22" t="s">
        <v>630</v>
      </c>
      <c r="E70" s="22" t="s">
        <v>483</v>
      </c>
      <c r="F70" s="22" t="s">
        <v>700</v>
      </c>
      <c r="G70" s="22" t="s">
        <v>701</v>
      </c>
      <c r="H70" s="22">
        <v>2015</v>
      </c>
      <c r="I70" s="20">
        <v>2014</v>
      </c>
      <c r="J70" s="22">
        <v>110</v>
      </c>
      <c r="K70" s="23">
        <v>8</v>
      </c>
      <c r="L70" s="22">
        <v>10</v>
      </c>
      <c r="M70" s="24">
        <v>1</v>
      </c>
      <c r="N70" s="25"/>
      <c r="O70" s="26"/>
      <c r="P70" s="24">
        <v>1</v>
      </c>
      <c r="Q70" s="25"/>
      <c r="R70" s="26"/>
      <c r="S70" s="24">
        <v>1</v>
      </c>
      <c r="T70" s="25"/>
      <c r="U70" s="26"/>
      <c r="V70" s="24">
        <v>1</v>
      </c>
      <c r="W70" s="25"/>
      <c r="X70" s="26"/>
      <c r="Y70" s="24">
        <v>1</v>
      </c>
      <c r="Z70" s="25"/>
      <c r="AA70" s="26"/>
      <c r="AB70" s="24">
        <v>1</v>
      </c>
      <c r="AC70" s="25"/>
      <c r="AD70" s="26"/>
      <c r="AE70" s="22">
        <v>5</v>
      </c>
      <c r="AF70" s="22">
        <f t="shared" si="0"/>
        <v>10</v>
      </c>
      <c r="AG70" s="22">
        <v>1</v>
      </c>
      <c r="AH70" s="22"/>
      <c r="AI70" s="27" t="s">
        <v>88</v>
      </c>
    </row>
    <row r="71" spans="1:35" s="28" customFormat="1" x14ac:dyDescent="0.2">
      <c r="A71" s="20">
        <v>61</v>
      </c>
      <c r="B71" s="20" t="s">
        <v>702</v>
      </c>
      <c r="C71" s="21" t="s">
        <v>703</v>
      </c>
      <c r="D71" s="22" t="s">
        <v>482</v>
      </c>
      <c r="E71" s="22" t="s">
        <v>483</v>
      </c>
      <c r="F71" s="22" t="s">
        <v>704</v>
      </c>
      <c r="G71" s="22" t="s">
        <v>705</v>
      </c>
      <c r="H71" s="22"/>
      <c r="I71" s="20">
        <v>1988</v>
      </c>
      <c r="J71" s="22"/>
      <c r="K71" s="23"/>
      <c r="L71" s="22">
        <v>10</v>
      </c>
      <c r="M71" s="24"/>
      <c r="N71" s="25"/>
      <c r="O71" s="26"/>
      <c r="P71" s="24"/>
      <c r="Q71" s="25"/>
      <c r="R71" s="26"/>
      <c r="S71" s="24"/>
      <c r="T71" s="25"/>
      <c r="U71" s="26"/>
      <c r="V71" s="24"/>
      <c r="W71" s="25"/>
      <c r="X71" s="26">
        <v>1</v>
      </c>
      <c r="Y71" s="24"/>
      <c r="Z71" s="25"/>
      <c r="AA71" s="26">
        <v>1</v>
      </c>
      <c r="AB71" s="24"/>
      <c r="AC71" s="25"/>
      <c r="AD71" s="26">
        <v>1</v>
      </c>
      <c r="AE71" s="22"/>
      <c r="AF71" s="22">
        <f t="shared" si="0"/>
        <v>10</v>
      </c>
      <c r="AG71" s="22"/>
      <c r="AH71" s="22">
        <v>1</v>
      </c>
      <c r="AI71" s="27" t="s">
        <v>219</v>
      </c>
    </row>
    <row r="72" spans="1:35" s="28" customFormat="1" x14ac:dyDescent="0.2">
      <c r="A72" s="20">
        <v>62</v>
      </c>
      <c r="B72" s="20" t="s">
        <v>706</v>
      </c>
      <c r="C72" s="21" t="s">
        <v>589</v>
      </c>
      <c r="D72" s="22" t="s">
        <v>525</v>
      </c>
      <c r="E72" s="22" t="s">
        <v>483</v>
      </c>
      <c r="F72" s="22" t="s">
        <v>617</v>
      </c>
      <c r="G72" s="22" t="s">
        <v>707</v>
      </c>
      <c r="H72" s="22"/>
      <c r="I72" s="20">
        <v>1988</v>
      </c>
      <c r="J72" s="22"/>
      <c r="K72" s="23"/>
      <c r="L72" s="22">
        <v>12</v>
      </c>
      <c r="M72" s="24"/>
      <c r="N72" s="25"/>
      <c r="O72" s="26"/>
      <c r="P72" s="24"/>
      <c r="Q72" s="25">
        <v>1</v>
      </c>
      <c r="R72" s="26"/>
      <c r="S72" s="24"/>
      <c r="T72" s="25">
        <v>1</v>
      </c>
      <c r="U72" s="26"/>
      <c r="V72" s="24"/>
      <c r="W72" s="25">
        <v>1</v>
      </c>
      <c r="X72" s="26"/>
      <c r="Y72" s="24"/>
      <c r="Z72" s="25">
        <v>1</v>
      </c>
      <c r="AA72" s="26"/>
      <c r="AB72" s="24"/>
      <c r="AC72" s="25">
        <v>1</v>
      </c>
      <c r="AD72" s="26"/>
      <c r="AE72" s="22"/>
      <c r="AF72" s="22">
        <f t="shared" si="0"/>
        <v>12</v>
      </c>
      <c r="AG72" s="22">
        <v>1</v>
      </c>
      <c r="AH72" s="22"/>
      <c r="AI72" s="27"/>
    </row>
    <row r="73" spans="1:35" s="28" customFormat="1" x14ac:dyDescent="0.2">
      <c r="A73" s="20">
        <v>63</v>
      </c>
      <c r="B73" s="20" t="s">
        <v>708</v>
      </c>
      <c r="C73" s="21" t="s">
        <v>481</v>
      </c>
      <c r="D73" s="22" t="s">
        <v>607</v>
      </c>
      <c r="E73" s="22" t="s">
        <v>483</v>
      </c>
      <c r="F73" s="22" t="s">
        <v>709</v>
      </c>
      <c r="G73" s="22" t="s">
        <v>710</v>
      </c>
      <c r="H73" s="22"/>
      <c r="I73" s="20">
        <v>1988</v>
      </c>
      <c r="J73" s="22"/>
      <c r="K73" s="23"/>
      <c r="L73" s="22">
        <v>15</v>
      </c>
      <c r="M73" s="24"/>
      <c r="N73" s="25"/>
      <c r="O73" s="26"/>
      <c r="P73" s="24"/>
      <c r="Q73" s="25">
        <v>1</v>
      </c>
      <c r="R73" s="26"/>
      <c r="S73" s="24"/>
      <c r="T73" s="25">
        <v>1</v>
      </c>
      <c r="U73" s="26"/>
      <c r="V73" s="24"/>
      <c r="W73" s="25">
        <v>1</v>
      </c>
      <c r="X73" s="26"/>
      <c r="Y73" s="24"/>
      <c r="Z73" s="25">
        <v>1</v>
      </c>
      <c r="AA73" s="26"/>
      <c r="AB73" s="24"/>
      <c r="AC73" s="25">
        <v>1</v>
      </c>
      <c r="AD73" s="26"/>
      <c r="AE73" s="22"/>
      <c r="AF73" s="22">
        <f t="shared" si="0"/>
        <v>15</v>
      </c>
      <c r="AG73" s="22">
        <v>1</v>
      </c>
      <c r="AH73" s="22"/>
      <c r="AI73" s="27"/>
    </row>
    <row r="74" spans="1:35" s="28" customFormat="1" x14ac:dyDescent="0.2">
      <c r="A74" s="20">
        <v>64</v>
      </c>
      <c r="B74" s="20" t="s">
        <v>711</v>
      </c>
      <c r="C74" s="21" t="s">
        <v>606</v>
      </c>
      <c r="D74" s="22" t="s">
        <v>607</v>
      </c>
      <c r="E74" s="22" t="s">
        <v>483</v>
      </c>
      <c r="F74" s="22" t="s">
        <v>712</v>
      </c>
      <c r="G74" s="22" t="s">
        <v>713</v>
      </c>
      <c r="H74" s="22"/>
      <c r="I74" s="20">
        <v>1988</v>
      </c>
      <c r="J74" s="22"/>
      <c r="K74" s="23"/>
      <c r="L74" s="22">
        <v>10</v>
      </c>
      <c r="M74" s="24"/>
      <c r="N74" s="25"/>
      <c r="O74" s="26"/>
      <c r="P74" s="24"/>
      <c r="Q74" s="25">
        <v>1</v>
      </c>
      <c r="R74" s="26"/>
      <c r="S74" s="24"/>
      <c r="T74" s="25">
        <v>1</v>
      </c>
      <c r="U74" s="26"/>
      <c r="V74" s="24"/>
      <c r="W74" s="25">
        <v>1</v>
      </c>
      <c r="X74" s="26"/>
      <c r="Y74" s="24"/>
      <c r="Z74" s="25">
        <v>1</v>
      </c>
      <c r="AA74" s="26"/>
      <c r="AB74" s="24"/>
      <c r="AC74" s="25">
        <v>1</v>
      </c>
      <c r="AD74" s="26"/>
      <c r="AE74" s="22"/>
      <c r="AF74" s="22">
        <f t="shared" si="0"/>
        <v>10</v>
      </c>
      <c r="AG74" s="22">
        <v>1</v>
      </c>
      <c r="AH74" s="22"/>
      <c r="AI74" s="27"/>
    </row>
    <row r="75" spans="1:35" s="28" customFormat="1" x14ac:dyDescent="0.2">
      <c r="A75" s="20">
        <v>65</v>
      </c>
      <c r="B75" s="20" t="s">
        <v>714</v>
      </c>
      <c r="C75" s="21" t="s">
        <v>715</v>
      </c>
      <c r="D75" s="22" t="s">
        <v>607</v>
      </c>
      <c r="E75" s="22" t="s">
        <v>483</v>
      </c>
      <c r="F75" s="22" t="s">
        <v>716</v>
      </c>
      <c r="G75" s="22" t="s">
        <v>717</v>
      </c>
      <c r="H75" s="22"/>
      <c r="I75" s="20">
        <v>1988</v>
      </c>
      <c r="J75" s="22"/>
      <c r="K75" s="23"/>
      <c r="L75" s="22">
        <v>11</v>
      </c>
      <c r="M75" s="24"/>
      <c r="N75" s="25"/>
      <c r="O75" s="26"/>
      <c r="P75" s="24"/>
      <c r="Q75" s="25">
        <v>1</v>
      </c>
      <c r="R75" s="26"/>
      <c r="S75" s="24"/>
      <c r="T75" s="25">
        <v>1</v>
      </c>
      <c r="U75" s="26"/>
      <c r="V75" s="24"/>
      <c r="W75" s="25">
        <v>1</v>
      </c>
      <c r="X75" s="26"/>
      <c r="Y75" s="24"/>
      <c r="Z75" s="25">
        <v>1</v>
      </c>
      <c r="AA75" s="26"/>
      <c r="AB75" s="24"/>
      <c r="AC75" s="25">
        <v>1</v>
      </c>
      <c r="AD75" s="26"/>
      <c r="AE75" s="22"/>
      <c r="AF75" s="22">
        <f t="shared" si="0"/>
        <v>11</v>
      </c>
      <c r="AG75" s="22">
        <v>1</v>
      </c>
      <c r="AH75" s="22"/>
      <c r="AI75" s="27"/>
    </row>
    <row r="76" spans="1:35" s="28" customFormat="1" x14ac:dyDescent="0.2">
      <c r="A76" s="20">
        <v>66</v>
      </c>
      <c r="B76" s="20" t="s">
        <v>718</v>
      </c>
      <c r="C76" s="21" t="s">
        <v>719</v>
      </c>
      <c r="D76" s="22" t="s">
        <v>607</v>
      </c>
      <c r="E76" s="22" t="s">
        <v>483</v>
      </c>
      <c r="F76" s="22" t="s">
        <v>720</v>
      </c>
      <c r="G76" s="22" t="s">
        <v>721</v>
      </c>
      <c r="H76" s="22"/>
      <c r="I76" s="20">
        <v>1988</v>
      </c>
      <c r="J76" s="22"/>
      <c r="K76" s="23"/>
      <c r="L76" s="22">
        <v>10</v>
      </c>
      <c r="M76" s="24"/>
      <c r="N76" s="25"/>
      <c r="O76" s="26"/>
      <c r="P76" s="24"/>
      <c r="Q76" s="25">
        <v>1</v>
      </c>
      <c r="R76" s="26"/>
      <c r="S76" s="24"/>
      <c r="T76" s="25">
        <v>1</v>
      </c>
      <c r="U76" s="26"/>
      <c r="V76" s="24"/>
      <c r="W76" s="25">
        <v>1</v>
      </c>
      <c r="X76" s="26"/>
      <c r="Y76" s="24"/>
      <c r="Z76" s="25">
        <v>1</v>
      </c>
      <c r="AA76" s="26"/>
      <c r="AB76" s="24"/>
      <c r="AC76" s="25">
        <v>1</v>
      </c>
      <c r="AD76" s="26"/>
      <c r="AE76" s="22"/>
      <c r="AF76" s="22">
        <f t="shared" si="0"/>
        <v>10</v>
      </c>
      <c r="AG76" s="22">
        <v>1</v>
      </c>
      <c r="AH76" s="22"/>
      <c r="AI76" s="27"/>
    </row>
    <row r="77" spans="1:35" s="28" customFormat="1" x14ac:dyDescent="0.2">
      <c r="A77" s="20">
        <v>67</v>
      </c>
      <c r="B77" s="20" t="s">
        <v>722</v>
      </c>
      <c r="C77" s="21" t="s">
        <v>481</v>
      </c>
      <c r="D77" s="22" t="s">
        <v>482</v>
      </c>
      <c r="E77" s="22" t="s">
        <v>483</v>
      </c>
      <c r="F77" s="22" t="s">
        <v>723</v>
      </c>
      <c r="G77" s="22" t="s">
        <v>724</v>
      </c>
      <c r="H77" s="22"/>
      <c r="I77" s="20">
        <v>2016</v>
      </c>
      <c r="J77" s="22">
        <v>110</v>
      </c>
      <c r="K77" s="23">
        <v>3</v>
      </c>
      <c r="L77" s="22" t="s">
        <v>44</v>
      </c>
      <c r="M77" s="24">
        <v>1</v>
      </c>
      <c r="N77" s="25"/>
      <c r="O77" s="26"/>
      <c r="P77" s="24"/>
      <c r="Q77" s="25"/>
      <c r="R77" s="26"/>
      <c r="S77" s="24"/>
      <c r="T77" s="25"/>
      <c r="U77" s="26"/>
      <c r="V77" s="24"/>
      <c r="W77" s="25"/>
      <c r="X77" s="26"/>
      <c r="Y77" s="24"/>
      <c r="Z77" s="25"/>
      <c r="AA77" s="26"/>
      <c r="AB77" s="24"/>
      <c r="AC77" s="25"/>
      <c r="AD77" s="26"/>
      <c r="AE77" s="22"/>
      <c r="AF77" s="22" t="str">
        <f t="shared" ref="AF77:AF79" si="1">L77</f>
        <v>-</v>
      </c>
      <c r="AG77" s="22"/>
      <c r="AH77" s="22"/>
      <c r="AI77" s="27" t="s">
        <v>77</v>
      </c>
    </row>
    <row r="78" spans="1:35" s="28" customFormat="1" x14ac:dyDescent="0.2">
      <c r="A78" s="20">
        <v>68</v>
      </c>
      <c r="B78" s="20" t="s">
        <v>725</v>
      </c>
      <c r="C78" s="21" t="s">
        <v>715</v>
      </c>
      <c r="D78" s="22" t="s">
        <v>607</v>
      </c>
      <c r="E78" s="22" t="s">
        <v>483</v>
      </c>
      <c r="F78" s="22" t="s">
        <v>726</v>
      </c>
      <c r="G78" s="22" t="s">
        <v>727</v>
      </c>
      <c r="H78" s="22"/>
      <c r="I78" s="20">
        <v>2016</v>
      </c>
      <c r="J78" s="22">
        <v>110</v>
      </c>
      <c r="K78" s="23">
        <v>8</v>
      </c>
      <c r="L78" s="22" t="s">
        <v>44</v>
      </c>
      <c r="M78" s="24">
        <v>1</v>
      </c>
      <c r="N78" s="25"/>
      <c r="O78" s="26"/>
      <c r="P78" s="24"/>
      <c r="Q78" s="25"/>
      <c r="R78" s="26"/>
      <c r="S78" s="24"/>
      <c r="T78" s="25"/>
      <c r="U78" s="26"/>
      <c r="V78" s="24"/>
      <c r="W78" s="25"/>
      <c r="X78" s="26"/>
      <c r="Y78" s="24"/>
      <c r="Z78" s="25"/>
      <c r="AA78" s="26"/>
      <c r="AB78" s="24"/>
      <c r="AC78" s="25"/>
      <c r="AD78" s="26"/>
      <c r="AE78" s="22"/>
      <c r="AF78" s="22" t="str">
        <f t="shared" si="1"/>
        <v>-</v>
      </c>
      <c r="AG78" s="22"/>
      <c r="AH78" s="22"/>
      <c r="AI78" s="27" t="s">
        <v>88</v>
      </c>
    </row>
    <row r="79" spans="1:35" s="28" customFormat="1" ht="13.5" thickBot="1" x14ac:dyDescent="0.25">
      <c r="A79" s="20">
        <v>69</v>
      </c>
      <c r="B79" s="20" t="s">
        <v>728</v>
      </c>
      <c r="C79" s="21" t="s">
        <v>564</v>
      </c>
      <c r="D79" s="22" t="s">
        <v>556</v>
      </c>
      <c r="E79" s="22" t="s">
        <v>483</v>
      </c>
      <c r="F79" s="22" t="s">
        <v>729</v>
      </c>
      <c r="G79" s="22" t="s">
        <v>730</v>
      </c>
      <c r="H79" s="22"/>
      <c r="I79" s="20">
        <v>2016</v>
      </c>
      <c r="J79" s="22">
        <v>110</v>
      </c>
      <c r="K79" s="23">
        <v>2</v>
      </c>
      <c r="L79" s="22" t="s">
        <v>44</v>
      </c>
      <c r="M79" s="24">
        <v>1</v>
      </c>
      <c r="N79" s="25"/>
      <c r="O79" s="26"/>
      <c r="P79" s="24"/>
      <c r="Q79" s="25"/>
      <c r="R79" s="26"/>
      <c r="S79" s="24"/>
      <c r="T79" s="25"/>
      <c r="U79" s="26"/>
      <c r="V79" s="24"/>
      <c r="W79" s="25"/>
      <c r="X79" s="26"/>
      <c r="Y79" s="24"/>
      <c r="Z79" s="25"/>
      <c r="AA79" s="26"/>
      <c r="AB79" s="24"/>
      <c r="AC79" s="25"/>
      <c r="AD79" s="26"/>
      <c r="AE79" s="22"/>
      <c r="AF79" s="22" t="str">
        <f t="shared" si="1"/>
        <v>-</v>
      </c>
      <c r="AG79" s="22"/>
      <c r="AH79" s="22"/>
      <c r="AI79" s="27" t="s">
        <v>77</v>
      </c>
    </row>
    <row r="80" spans="1:35" s="28" customFormat="1" ht="13.5" thickBot="1" x14ac:dyDescent="0.25">
      <c r="A80" s="132" t="s">
        <v>136</v>
      </c>
      <c r="B80" s="133"/>
      <c r="C80" s="133"/>
      <c r="D80" s="133"/>
      <c r="E80" s="133"/>
      <c r="F80" s="133"/>
      <c r="G80" s="133"/>
      <c r="H80" s="133"/>
      <c r="I80" s="133"/>
      <c r="J80" s="133"/>
      <c r="K80" s="134"/>
      <c r="L80" s="30">
        <f>SUM(L11:L79)</f>
        <v>277.27</v>
      </c>
      <c r="M80" s="31">
        <f t="shared" ref="M80:AH80" si="2">SUM(M11:M79)</f>
        <v>37</v>
      </c>
      <c r="N80" s="32">
        <f t="shared" si="2"/>
        <v>7</v>
      </c>
      <c r="O80" s="33">
        <f t="shared" si="2"/>
        <v>19</v>
      </c>
      <c r="P80" s="31">
        <f t="shared" si="2"/>
        <v>11</v>
      </c>
      <c r="Q80" s="32">
        <f t="shared" si="2"/>
        <v>15</v>
      </c>
      <c r="R80" s="33">
        <f t="shared" si="2"/>
        <v>4</v>
      </c>
      <c r="S80" s="31">
        <f t="shared" si="2"/>
        <v>13</v>
      </c>
      <c r="T80" s="32">
        <f t="shared" si="2"/>
        <v>15</v>
      </c>
      <c r="U80" s="33">
        <f t="shared" si="2"/>
        <v>5</v>
      </c>
      <c r="V80" s="31">
        <f t="shared" si="2"/>
        <v>9</v>
      </c>
      <c r="W80" s="32">
        <f t="shared" si="2"/>
        <v>23</v>
      </c>
      <c r="X80" s="33">
        <f t="shared" si="2"/>
        <v>10</v>
      </c>
      <c r="Y80" s="31">
        <f t="shared" si="2"/>
        <v>11</v>
      </c>
      <c r="Z80" s="32">
        <f t="shared" si="2"/>
        <v>9</v>
      </c>
      <c r="AA80" s="33">
        <f t="shared" si="2"/>
        <v>18</v>
      </c>
      <c r="AB80" s="31">
        <f t="shared" si="2"/>
        <v>9</v>
      </c>
      <c r="AC80" s="32">
        <f t="shared" si="2"/>
        <v>11</v>
      </c>
      <c r="AD80" s="33">
        <f t="shared" si="2"/>
        <v>18</v>
      </c>
      <c r="AE80" s="30"/>
      <c r="AF80" s="30">
        <f t="shared" si="2"/>
        <v>277.27</v>
      </c>
      <c r="AG80" s="30">
        <f t="shared" si="2"/>
        <v>29</v>
      </c>
      <c r="AH80" s="30">
        <f t="shared" si="2"/>
        <v>12</v>
      </c>
      <c r="AI80" s="34"/>
    </row>
    <row r="82" spans="1:35" ht="15.75" x14ac:dyDescent="0.25">
      <c r="A82" s="135" t="s">
        <v>17</v>
      </c>
      <c r="B82" s="135"/>
      <c r="C82" s="135"/>
      <c r="X82" s="37"/>
      <c r="Y82" s="37"/>
      <c r="Z82" s="38"/>
      <c r="AA82" s="38"/>
      <c r="AB82" s="38"/>
      <c r="AC82" s="38"/>
    </row>
    <row r="83" spans="1:35" ht="15.75" x14ac:dyDescent="0.25">
      <c r="X83" s="37"/>
      <c r="Y83" s="37"/>
      <c r="Z83" s="38"/>
      <c r="AA83" s="38"/>
      <c r="AB83" s="38"/>
      <c r="AC83" s="38"/>
    </row>
    <row r="84" spans="1:35" ht="15" x14ac:dyDescent="0.2">
      <c r="A84" s="35" t="s">
        <v>33</v>
      </c>
      <c r="B84" s="1" t="s">
        <v>137</v>
      </c>
      <c r="X84" s="37"/>
      <c r="Y84" s="37"/>
      <c r="Z84" s="37"/>
      <c r="AA84" s="37"/>
      <c r="AB84" s="37"/>
      <c r="AC84" s="37"/>
    </row>
    <row r="85" spans="1:35" ht="15" x14ac:dyDescent="0.2">
      <c r="A85" s="39" t="s">
        <v>34</v>
      </c>
      <c r="B85" s="1" t="s">
        <v>731</v>
      </c>
      <c r="X85" s="37"/>
      <c r="Y85" s="37"/>
      <c r="Z85" s="37"/>
      <c r="AA85" s="37"/>
      <c r="AB85" s="37"/>
      <c r="AC85" s="37"/>
    </row>
    <row r="86" spans="1:35" ht="15" x14ac:dyDescent="0.2">
      <c r="A86" s="39" t="s">
        <v>35</v>
      </c>
      <c r="B86" s="1" t="s">
        <v>139</v>
      </c>
      <c r="X86" s="37"/>
      <c r="Y86" s="37"/>
      <c r="Z86" s="37"/>
      <c r="AA86" s="37"/>
      <c r="AB86" s="37"/>
      <c r="AC86" s="37"/>
    </row>
    <row r="87" spans="1:35" ht="15" x14ac:dyDescent="0.2">
      <c r="X87" s="37"/>
      <c r="Y87" s="37"/>
      <c r="Z87" s="37"/>
      <c r="AA87" s="37"/>
      <c r="AB87" s="37"/>
      <c r="AC87" s="37"/>
    </row>
    <row r="88" spans="1:35" ht="15" x14ac:dyDescent="0.2">
      <c r="X88" s="37"/>
      <c r="Y88" s="37"/>
      <c r="Z88" s="37"/>
      <c r="AA88" s="37"/>
      <c r="AB88" s="37"/>
      <c r="AC88" s="37"/>
    </row>
    <row r="89" spans="1:35" ht="15.75" x14ac:dyDescent="0.25">
      <c r="A89" s="1"/>
      <c r="X89" s="37"/>
      <c r="Y89" s="38"/>
      <c r="Z89" s="38"/>
      <c r="AA89" s="40"/>
      <c r="AB89" s="38"/>
      <c r="AC89" s="38"/>
    </row>
    <row r="90" spans="1:35" s="35" customFormat="1" ht="15.75" x14ac:dyDescent="0.25">
      <c r="B90" s="1"/>
      <c r="J90" s="36"/>
      <c r="K90" s="36"/>
      <c r="L90" s="36"/>
      <c r="X90" s="37"/>
      <c r="Y90" s="38"/>
      <c r="Z90" s="38"/>
      <c r="AA90" s="38"/>
      <c r="AB90" s="38"/>
      <c r="AC90" s="38"/>
      <c r="AI90" s="1"/>
    </row>
  </sheetData>
  <autoFilter ref="A11:AI80"/>
  <mergeCells count="33">
    <mergeCell ref="V7:X7"/>
    <mergeCell ref="AG7:AG8"/>
    <mergeCell ref="AH7:AH8"/>
    <mergeCell ref="M7:O7"/>
    <mergeCell ref="P7:R7"/>
    <mergeCell ref="S7:U7"/>
    <mergeCell ref="AG6:AH6"/>
    <mergeCell ref="Y7:AA7"/>
    <mergeCell ref="AB7:AD7"/>
    <mergeCell ref="Y6:AD6"/>
    <mergeCell ref="AE6:AF6"/>
    <mergeCell ref="D7:D8"/>
    <mergeCell ref="L6:L8"/>
    <mergeCell ref="F7:F8"/>
    <mergeCell ref="A80:K80"/>
    <mergeCell ref="A82:C82"/>
    <mergeCell ref="J6:J8"/>
    <mergeCell ref="E7:E8"/>
    <mergeCell ref="K6:K8"/>
    <mergeCell ref="G7:G8"/>
    <mergeCell ref="M6:X6"/>
    <mergeCell ref="A1:AI1"/>
    <mergeCell ref="A2:AI2"/>
    <mergeCell ref="A3:AI3"/>
    <mergeCell ref="A4:AI4"/>
    <mergeCell ref="A6:A8"/>
    <mergeCell ref="B6:B8"/>
    <mergeCell ref="C6:E6"/>
    <mergeCell ref="F6:G6"/>
    <mergeCell ref="H6:H8"/>
    <mergeCell ref="I6:I8"/>
    <mergeCell ref="AI6:AI8"/>
    <mergeCell ref="C7:C8"/>
  </mergeCells>
  <printOptions horizontalCentered="1"/>
  <pageMargins left="0.28000000000000003" right="0.19685039370078741" top="0.62992125984251968" bottom="0.43307086614173229" header="0.35433070866141736" footer="0.31496062992125984"/>
  <pageSetup paperSize="5" scale="65" orientation="landscape" verticalDpi="4294967293" r:id="rId1"/>
  <rowBreaks count="1" manualBreakCount="1">
    <brk id="63" max="3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49"/>
  <sheetViews>
    <sheetView view="pageBreakPreview" zoomScale="70" zoomScaleSheetLayoutView="70" workbookViewId="0">
      <selection activeCell="A45" sqref="A45"/>
    </sheetView>
  </sheetViews>
  <sheetFormatPr defaultRowHeight="12.75" x14ac:dyDescent="0.2"/>
  <cols>
    <col min="1" max="1" width="5" style="35" bestFit="1" customWidth="1"/>
    <col min="2" max="2" width="10.42578125" style="1" customWidth="1"/>
    <col min="3" max="3" width="13.5703125" style="35" customWidth="1"/>
    <col min="4" max="4" width="13" style="35" customWidth="1"/>
    <col min="5" max="5" width="9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hidden="1" customWidth="1"/>
    <col min="13" max="14" width="4.42578125" style="35" bestFit="1" customWidth="1"/>
    <col min="15" max="15" width="3.5703125" style="35" hidden="1" customWidth="1"/>
    <col min="16" max="16" width="4.5703125" style="35" customWidth="1"/>
    <col min="17" max="18" width="4.42578125" style="35" bestFit="1" customWidth="1"/>
    <col min="19" max="19" width="3.5703125" style="35" hidden="1" customWidth="1"/>
    <col min="20" max="20" width="3.5703125" style="35" bestFit="1" customWidth="1"/>
    <col min="21" max="22" width="4.42578125" style="35" bestFit="1" customWidth="1"/>
    <col min="23" max="23" width="3.5703125" style="35" hidden="1" customWidth="1"/>
    <col min="24" max="24" width="3.5703125" style="35" bestFit="1" customWidth="1"/>
    <col min="25" max="26" width="4.42578125" style="35" bestFit="1" customWidth="1"/>
    <col min="27" max="27" width="3.5703125" style="35" hidden="1" customWidth="1"/>
    <col min="28" max="28" width="3.5703125" style="35" bestFit="1" customWidth="1"/>
    <col min="29" max="30" width="4.42578125" style="35" bestFit="1" customWidth="1"/>
    <col min="31" max="31" width="3.5703125" style="35" hidden="1" customWidth="1"/>
    <col min="32" max="32" width="3.5703125" style="35" bestFit="1" customWidth="1"/>
    <col min="33" max="33" width="4.42578125" style="35" bestFit="1" customWidth="1"/>
    <col min="34" max="34" width="3.5703125" style="35" bestFit="1" customWidth="1"/>
    <col min="35" max="35" width="4.42578125" style="35" hidden="1" customWidth="1"/>
    <col min="36" max="36" width="4.42578125" style="35" bestFit="1" customWidth="1"/>
    <col min="37" max="37" width="8.140625" style="35" bestFit="1" customWidth="1"/>
    <col min="38" max="38" width="6" style="35" bestFit="1" customWidth="1"/>
    <col min="39" max="39" width="6.7109375" style="35" customWidth="1"/>
    <col min="40" max="40" width="6.85546875" style="35" customWidth="1"/>
    <col min="41" max="41" width="17.28515625" style="1" customWidth="1"/>
    <col min="42" max="16384" width="9.140625" style="1"/>
  </cols>
  <sheetData>
    <row r="1" spans="1:41" ht="18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</row>
    <row r="2" spans="1:41" ht="18" x14ac:dyDescent="0.2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</row>
    <row r="3" spans="1:41" ht="18" x14ac:dyDescent="0.2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</row>
    <row r="4" spans="1:41" ht="18" x14ac:dyDescent="0.2">
      <c r="A4" s="119" t="s">
        <v>732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</row>
    <row r="5" spans="1:41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2.75" customHeight="1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48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8"/>
      <c r="AC6" s="139" t="s">
        <v>14</v>
      </c>
      <c r="AD6" s="117"/>
      <c r="AE6" s="117"/>
      <c r="AF6" s="117"/>
      <c r="AG6" s="117"/>
      <c r="AH6" s="117"/>
      <c r="AI6" s="117"/>
      <c r="AJ6" s="140"/>
      <c r="AK6" s="120" t="s">
        <v>15</v>
      </c>
      <c r="AL6" s="120"/>
      <c r="AM6" s="120" t="s">
        <v>16</v>
      </c>
      <c r="AN6" s="120"/>
      <c r="AO6" s="126" t="s">
        <v>17</v>
      </c>
    </row>
    <row r="7" spans="1:41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49"/>
      <c r="M7" s="143" t="s">
        <v>23</v>
      </c>
      <c r="N7" s="137"/>
      <c r="O7" s="137"/>
      <c r="P7" s="138"/>
      <c r="Q7" s="143" t="s">
        <v>24</v>
      </c>
      <c r="R7" s="137"/>
      <c r="S7" s="137"/>
      <c r="T7" s="144"/>
      <c r="U7" s="136" t="s">
        <v>25</v>
      </c>
      <c r="V7" s="137"/>
      <c r="W7" s="137"/>
      <c r="X7" s="138"/>
      <c r="Y7" s="136" t="s">
        <v>26</v>
      </c>
      <c r="Z7" s="137"/>
      <c r="AA7" s="137"/>
      <c r="AB7" s="138"/>
      <c r="AC7" s="136" t="s">
        <v>27</v>
      </c>
      <c r="AD7" s="137"/>
      <c r="AE7" s="137"/>
      <c r="AF7" s="138"/>
      <c r="AG7" s="136" t="s">
        <v>28</v>
      </c>
      <c r="AH7" s="137"/>
      <c r="AI7" s="137"/>
      <c r="AJ7" s="138"/>
      <c r="AK7" s="4" t="s">
        <v>29</v>
      </c>
      <c r="AL7" s="4" t="s">
        <v>30</v>
      </c>
      <c r="AM7" s="141" t="s">
        <v>31</v>
      </c>
      <c r="AN7" s="141" t="s">
        <v>32</v>
      </c>
      <c r="AO7" s="131"/>
    </row>
    <row r="8" spans="1:41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50"/>
      <c r="M8" s="5" t="s">
        <v>33</v>
      </c>
      <c r="N8" s="6" t="s">
        <v>34</v>
      </c>
      <c r="O8" s="6" t="s">
        <v>733</v>
      </c>
      <c r="P8" s="7" t="s">
        <v>35</v>
      </c>
      <c r="Q8" s="5" t="s">
        <v>33</v>
      </c>
      <c r="R8" s="6" t="s">
        <v>34</v>
      </c>
      <c r="S8" s="6" t="s">
        <v>733</v>
      </c>
      <c r="T8" s="7" t="s">
        <v>35</v>
      </c>
      <c r="U8" s="5" t="s">
        <v>33</v>
      </c>
      <c r="V8" s="6" t="s">
        <v>34</v>
      </c>
      <c r="W8" s="6" t="s">
        <v>733</v>
      </c>
      <c r="X8" s="7" t="s">
        <v>35</v>
      </c>
      <c r="Y8" s="5" t="s">
        <v>33</v>
      </c>
      <c r="Z8" s="6" t="s">
        <v>34</v>
      </c>
      <c r="AA8" s="6" t="s">
        <v>733</v>
      </c>
      <c r="AB8" s="7" t="s">
        <v>35</v>
      </c>
      <c r="AC8" s="5" t="s">
        <v>33</v>
      </c>
      <c r="AD8" s="6" t="s">
        <v>34</v>
      </c>
      <c r="AE8" s="6" t="s">
        <v>733</v>
      </c>
      <c r="AF8" s="7" t="s">
        <v>35</v>
      </c>
      <c r="AG8" s="5" t="s">
        <v>33</v>
      </c>
      <c r="AH8" s="6" t="s">
        <v>34</v>
      </c>
      <c r="AI8" s="6" t="s">
        <v>733</v>
      </c>
      <c r="AJ8" s="7" t="s">
        <v>35</v>
      </c>
      <c r="AK8" s="8" t="s">
        <v>36</v>
      </c>
      <c r="AL8" s="8" t="s">
        <v>37</v>
      </c>
      <c r="AM8" s="142"/>
      <c r="AN8" s="142"/>
      <c r="AO8" s="131"/>
    </row>
    <row r="9" spans="1:41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10">
        <v>12</v>
      </c>
      <c r="N9" s="11">
        <v>13</v>
      </c>
      <c r="O9" s="11">
        <v>15</v>
      </c>
      <c r="P9" s="12">
        <v>14</v>
      </c>
      <c r="Q9" s="10">
        <v>15</v>
      </c>
      <c r="R9" s="11">
        <v>16</v>
      </c>
      <c r="S9" s="11">
        <v>19</v>
      </c>
      <c r="T9" s="12">
        <v>17</v>
      </c>
      <c r="U9" s="10">
        <v>18</v>
      </c>
      <c r="V9" s="11">
        <v>19</v>
      </c>
      <c r="W9" s="11">
        <v>23</v>
      </c>
      <c r="X9" s="12">
        <v>20</v>
      </c>
      <c r="Y9" s="10">
        <v>21</v>
      </c>
      <c r="Z9" s="11">
        <v>22</v>
      </c>
      <c r="AA9" s="11">
        <v>27</v>
      </c>
      <c r="AB9" s="12">
        <v>23</v>
      </c>
      <c r="AC9" s="10">
        <v>24</v>
      </c>
      <c r="AD9" s="11">
        <v>25</v>
      </c>
      <c r="AE9" s="11">
        <v>31</v>
      </c>
      <c r="AF9" s="12">
        <v>26</v>
      </c>
      <c r="AG9" s="10">
        <v>27</v>
      </c>
      <c r="AH9" s="11">
        <v>28</v>
      </c>
      <c r="AI9" s="11">
        <v>35</v>
      </c>
      <c r="AJ9" s="12">
        <v>29</v>
      </c>
      <c r="AK9" s="9">
        <v>30</v>
      </c>
      <c r="AL9" s="9">
        <v>31</v>
      </c>
      <c r="AM9" s="9">
        <v>32</v>
      </c>
      <c r="AN9" s="9">
        <v>33</v>
      </c>
      <c r="AO9" s="13">
        <v>34</v>
      </c>
    </row>
    <row r="10" spans="1:4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6"/>
      <c r="N10" s="17"/>
      <c r="O10" s="17"/>
      <c r="P10" s="18"/>
      <c r="Q10" s="16"/>
      <c r="R10" s="17"/>
      <c r="S10" s="17"/>
      <c r="T10" s="18"/>
      <c r="U10" s="16"/>
      <c r="V10" s="17"/>
      <c r="W10" s="17"/>
      <c r="X10" s="18"/>
      <c r="Y10" s="16"/>
      <c r="Z10" s="17"/>
      <c r="AA10" s="17"/>
      <c r="AB10" s="18"/>
      <c r="AC10" s="16"/>
      <c r="AD10" s="17"/>
      <c r="AE10" s="17"/>
      <c r="AF10" s="18"/>
      <c r="AG10" s="16"/>
      <c r="AH10" s="17"/>
      <c r="AI10" s="17"/>
      <c r="AJ10" s="18"/>
      <c r="AK10" s="14"/>
      <c r="AL10" s="14"/>
      <c r="AM10" s="14"/>
      <c r="AN10" s="14"/>
      <c r="AO10" s="19"/>
    </row>
    <row r="11" spans="1:41" x14ac:dyDescent="0.2">
      <c r="A11" s="43">
        <v>1</v>
      </c>
      <c r="B11" s="43" t="s">
        <v>734</v>
      </c>
      <c r="C11" s="44" t="s">
        <v>735</v>
      </c>
      <c r="D11" s="45" t="s">
        <v>736</v>
      </c>
      <c r="E11" s="45" t="s">
        <v>737</v>
      </c>
      <c r="F11" s="45" t="s">
        <v>738</v>
      </c>
      <c r="G11" s="45" t="s">
        <v>739</v>
      </c>
      <c r="H11" s="45"/>
      <c r="I11" s="43">
        <v>1989</v>
      </c>
      <c r="J11" s="22">
        <v>60</v>
      </c>
      <c r="K11" s="23">
        <v>1.2</v>
      </c>
      <c r="L11" s="22" t="s">
        <v>44</v>
      </c>
      <c r="M11" s="24"/>
      <c r="N11" s="25"/>
      <c r="O11" s="25" t="s">
        <v>44</v>
      </c>
      <c r="P11" s="26"/>
      <c r="Q11" s="24"/>
      <c r="R11" s="25"/>
      <c r="S11" s="25"/>
      <c r="T11" s="26"/>
      <c r="U11" s="24"/>
      <c r="V11" s="25"/>
      <c r="W11" s="25"/>
      <c r="X11" s="26"/>
      <c r="Y11" s="24"/>
      <c r="Z11" s="25"/>
      <c r="AA11" s="25"/>
      <c r="AB11" s="26"/>
      <c r="AC11" s="24"/>
      <c r="AD11" s="25"/>
      <c r="AE11" s="25"/>
      <c r="AF11" s="26"/>
      <c r="AG11" s="24"/>
      <c r="AH11" s="25"/>
      <c r="AI11" s="25"/>
      <c r="AJ11" s="26"/>
      <c r="AK11" s="22"/>
      <c r="AL11" s="22" t="str">
        <f t="shared" ref="AL11:AL38" si="0">L11</f>
        <v>-</v>
      </c>
      <c r="AM11" s="22"/>
      <c r="AN11" s="45"/>
      <c r="AO11" s="82" t="s">
        <v>45</v>
      </c>
    </row>
    <row r="12" spans="1:41" x14ac:dyDescent="0.2">
      <c r="A12" s="43">
        <v>2</v>
      </c>
      <c r="B12" s="43" t="s">
        <v>740</v>
      </c>
      <c r="C12" s="44" t="s">
        <v>735</v>
      </c>
      <c r="D12" s="45" t="s">
        <v>736</v>
      </c>
      <c r="E12" s="45" t="s">
        <v>737</v>
      </c>
      <c r="F12" s="45" t="s">
        <v>741</v>
      </c>
      <c r="G12" s="45" t="s">
        <v>742</v>
      </c>
      <c r="H12" s="45"/>
      <c r="I12" s="43">
        <v>1989</v>
      </c>
      <c r="J12" s="22">
        <v>16</v>
      </c>
      <c r="K12" s="23">
        <v>5.4</v>
      </c>
      <c r="L12" s="22" t="s">
        <v>44</v>
      </c>
      <c r="M12" s="24"/>
      <c r="N12" s="25">
        <v>1</v>
      </c>
      <c r="O12" s="25"/>
      <c r="P12" s="26"/>
      <c r="Q12" s="24"/>
      <c r="R12" s="25"/>
      <c r="S12" s="25"/>
      <c r="T12" s="26"/>
      <c r="U12" s="24"/>
      <c r="V12" s="25"/>
      <c r="W12" s="25"/>
      <c r="X12" s="26"/>
      <c r="Y12" s="24"/>
      <c r="Z12" s="25"/>
      <c r="AA12" s="25"/>
      <c r="AB12" s="26"/>
      <c r="AC12" s="24"/>
      <c r="AD12" s="25"/>
      <c r="AE12" s="25"/>
      <c r="AF12" s="26"/>
      <c r="AG12" s="24"/>
      <c r="AH12" s="25"/>
      <c r="AI12" s="25"/>
      <c r="AJ12" s="26"/>
      <c r="AK12" s="22"/>
      <c r="AL12" s="22" t="str">
        <f t="shared" si="0"/>
        <v>-</v>
      </c>
      <c r="AM12" s="22"/>
      <c r="AN12" s="45"/>
      <c r="AO12" s="82" t="s">
        <v>45</v>
      </c>
    </row>
    <row r="13" spans="1:41" x14ac:dyDescent="0.2">
      <c r="A13" s="43">
        <v>3</v>
      </c>
      <c r="B13" s="43" t="s">
        <v>743</v>
      </c>
      <c r="C13" s="44" t="s">
        <v>744</v>
      </c>
      <c r="D13" s="45" t="s">
        <v>745</v>
      </c>
      <c r="E13" s="45" t="s">
        <v>737</v>
      </c>
      <c r="F13" s="45" t="s">
        <v>746</v>
      </c>
      <c r="G13" s="45" t="s">
        <v>747</v>
      </c>
      <c r="H13" s="45"/>
      <c r="I13" s="43">
        <v>1989</v>
      </c>
      <c r="J13" s="22">
        <v>59</v>
      </c>
      <c r="K13" s="23">
        <v>9.48</v>
      </c>
      <c r="L13" s="22" t="s">
        <v>44</v>
      </c>
      <c r="M13" s="83"/>
      <c r="N13" s="84"/>
      <c r="O13" s="84"/>
      <c r="P13" s="85">
        <v>1</v>
      </c>
      <c r="Q13" s="83"/>
      <c r="R13" s="84"/>
      <c r="S13" s="84"/>
      <c r="T13" s="85"/>
      <c r="U13" s="83"/>
      <c r="V13" s="84"/>
      <c r="W13" s="84"/>
      <c r="X13" s="85"/>
      <c r="Y13" s="83"/>
      <c r="Z13" s="84"/>
      <c r="AA13" s="84"/>
      <c r="AB13" s="85">
        <v>1</v>
      </c>
      <c r="AC13" s="83"/>
      <c r="AD13" s="84"/>
      <c r="AE13" s="84"/>
      <c r="AF13" s="85">
        <v>1</v>
      </c>
      <c r="AG13" s="83"/>
      <c r="AH13" s="84"/>
      <c r="AI13" s="84"/>
      <c r="AJ13" s="85">
        <v>1</v>
      </c>
      <c r="AK13" s="45"/>
      <c r="AL13" s="45" t="str">
        <f t="shared" si="0"/>
        <v>-</v>
      </c>
      <c r="AM13" s="45"/>
      <c r="AN13" s="45">
        <v>1</v>
      </c>
      <c r="AO13" s="82" t="s">
        <v>748</v>
      </c>
    </row>
    <row r="14" spans="1:41" s="28" customFormat="1" x14ac:dyDescent="0.2">
      <c r="A14" s="20">
        <v>4</v>
      </c>
      <c r="B14" s="20" t="s">
        <v>749</v>
      </c>
      <c r="C14" s="21" t="s">
        <v>744</v>
      </c>
      <c r="D14" s="22" t="s">
        <v>745</v>
      </c>
      <c r="E14" s="22" t="s">
        <v>737</v>
      </c>
      <c r="F14" s="22" t="s">
        <v>750</v>
      </c>
      <c r="G14" s="22" t="s">
        <v>751</v>
      </c>
      <c r="H14" s="22">
        <v>2013</v>
      </c>
      <c r="I14" s="20">
        <v>1990</v>
      </c>
      <c r="J14" s="22">
        <v>40</v>
      </c>
      <c r="K14" s="23">
        <v>7</v>
      </c>
      <c r="L14" s="22">
        <v>11</v>
      </c>
      <c r="M14" s="24">
        <v>1</v>
      </c>
      <c r="N14" s="25"/>
      <c r="O14" s="25"/>
      <c r="P14" s="26"/>
      <c r="Q14" s="24">
        <v>1</v>
      </c>
      <c r="R14" s="25"/>
      <c r="S14" s="25"/>
      <c r="T14" s="26"/>
      <c r="U14" s="24">
        <v>1</v>
      </c>
      <c r="V14" s="25"/>
      <c r="W14" s="25"/>
      <c r="X14" s="26"/>
      <c r="Y14" s="24"/>
      <c r="Z14" s="25">
        <v>1</v>
      </c>
      <c r="AA14" s="25"/>
      <c r="AB14" s="26"/>
      <c r="AC14" s="24">
        <v>1</v>
      </c>
      <c r="AD14" s="25"/>
      <c r="AE14" s="25"/>
      <c r="AF14" s="26"/>
      <c r="AG14" s="24"/>
      <c r="AH14" s="25">
        <v>1</v>
      </c>
      <c r="AI14" s="25"/>
      <c r="AJ14" s="26"/>
      <c r="AK14" s="22"/>
      <c r="AL14" s="22">
        <f t="shared" si="0"/>
        <v>11</v>
      </c>
      <c r="AM14" s="22">
        <v>1</v>
      </c>
      <c r="AN14" s="22"/>
      <c r="AO14" s="27" t="s">
        <v>88</v>
      </c>
    </row>
    <row r="15" spans="1:41" s="28" customFormat="1" x14ac:dyDescent="0.2">
      <c r="A15" s="20">
        <v>5</v>
      </c>
      <c r="B15" s="20" t="s">
        <v>752</v>
      </c>
      <c r="C15" s="21" t="s">
        <v>744</v>
      </c>
      <c r="D15" s="22" t="s">
        <v>745</v>
      </c>
      <c r="E15" s="22" t="s">
        <v>737</v>
      </c>
      <c r="F15" s="22" t="s">
        <v>753</v>
      </c>
      <c r="G15" s="22" t="s">
        <v>754</v>
      </c>
      <c r="H15" s="22">
        <v>2013</v>
      </c>
      <c r="I15" s="20">
        <v>1990</v>
      </c>
      <c r="J15" s="22">
        <v>40</v>
      </c>
      <c r="K15" s="23">
        <v>7</v>
      </c>
      <c r="L15" s="22">
        <v>9.11</v>
      </c>
      <c r="M15" s="24">
        <v>1</v>
      </c>
      <c r="N15" s="25"/>
      <c r="O15" s="25"/>
      <c r="P15" s="26"/>
      <c r="Q15" s="24">
        <v>1</v>
      </c>
      <c r="R15" s="25"/>
      <c r="S15" s="25"/>
      <c r="T15" s="26"/>
      <c r="U15" s="24">
        <v>1</v>
      </c>
      <c r="V15" s="25"/>
      <c r="W15" s="25"/>
      <c r="X15" s="26"/>
      <c r="Y15" s="24"/>
      <c r="Z15" s="25">
        <v>1</v>
      </c>
      <c r="AA15" s="25"/>
      <c r="AB15" s="26"/>
      <c r="AC15" s="24">
        <v>1</v>
      </c>
      <c r="AD15" s="25"/>
      <c r="AE15" s="25"/>
      <c r="AF15" s="26"/>
      <c r="AG15" s="24"/>
      <c r="AH15" s="25">
        <v>1</v>
      </c>
      <c r="AI15" s="25"/>
      <c r="AJ15" s="26"/>
      <c r="AK15" s="22"/>
      <c r="AL15" s="22">
        <f t="shared" si="0"/>
        <v>9.11</v>
      </c>
      <c r="AM15" s="22">
        <v>1</v>
      </c>
      <c r="AN15" s="22"/>
      <c r="AO15" s="27" t="s">
        <v>88</v>
      </c>
    </row>
    <row r="16" spans="1:41" s="28" customFormat="1" x14ac:dyDescent="0.2">
      <c r="A16" s="20">
        <v>6</v>
      </c>
      <c r="B16" s="20" t="s">
        <v>755</v>
      </c>
      <c r="C16" s="21" t="s">
        <v>744</v>
      </c>
      <c r="D16" s="22" t="s">
        <v>745</v>
      </c>
      <c r="E16" s="22" t="s">
        <v>737</v>
      </c>
      <c r="F16" s="22" t="s">
        <v>756</v>
      </c>
      <c r="G16" s="22" t="s">
        <v>757</v>
      </c>
      <c r="H16" s="22">
        <v>2013</v>
      </c>
      <c r="I16" s="20">
        <v>1990</v>
      </c>
      <c r="J16" s="22">
        <v>40</v>
      </c>
      <c r="K16" s="23">
        <v>3.5</v>
      </c>
      <c r="L16" s="22">
        <v>3.07</v>
      </c>
      <c r="M16" s="24">
        <v>1</v>
      </c>
      <c r="N16" s="25"/>
      <c r="O16" s="25"/>
      <c r="P16" s="26"/>
      <c r="Q16" s="24">
        <v>1</v>
      </c>
      <c r="R16" s="25"/>
      <c r="S16" s="25"/>
      <c r="T16" s="26"/>
      <c r="U16" s="24">
        <v>1</v>
      </c>
      <c r="V16" s="25"/>
      <c r="W16" s="25"/>
      <c r="X16" s="26"/>
      <c r="Y16" s="24"/>
      <c r="Z16" s="25">
        <v>1</v>
      </c>
      <c r="AA16" s="25"/>
      <c r="AB16" s="26"/>
      <c r="AC16" s="24">
        <v>1</v>
      </c>
      <c r="AD16" s="25"/>
      <c r="AE16" s="25"/>
      <c r="AF16" s="26"/>
      <c r="AG16" s="24"/>
      <c r="AH16" s="25">
        <v>1</v>
      </c>
      <c r="AI16" s="25"/>
      <c r="AJ16" s="26"/>
      <c r="AK16" s="22">
        <v>11</v>
      </c>
      <c r="AL16" s="22">
        <f t="shared" si="0"/>
        <v>3.07</v>
      </c>
      <c r="AM16" s="22">
        <v>1</v>
      </c>
      <c r="AN16" s="22"/>
      <c r="AO16" s="27" t="s">
        <v>758</v>
      </c>
    </row>
    <row r="17" spans="1:41" x14ac:dyDescent="0.2">
      <c r="A17" s="43">
        <v>7</v>
      </c>
      <c r="B17" s="43" t="s">
        <v>759</v>
      </c>
      <c r="C17" s="44" t="s">
        <v>744</v>
      </c>
      <c r="D17" s="45" t="s">
        <v>745</v>
      </c>
      <c r="E17" s="45" t="s">
        <v>737</v>
      </c>
      <c r="F17" s="45" t="s">
        <v>760</v>
      </c>
      <c r="G17" s="45" t="s">
        <v>761</v>
      </c>
      <c r="H17" s="45"/>
      <c r="I17" s="43">
        <v>1990</v>
      </c>
      <c r="J17" s="22">
        <v>31</v>
      </c>
      <c r="K17" s="23">
        <v>3.3</v>
      </c>
      <c r="L17" s="22" t="s">
        <v>44</v>
      </c>
      <c r="M17" s="83"/>
      <c r="N17" s="84"/>
      <c r="O17" s="84"/>
      <c r="P17" s="85">
        <v>1</v>
      </c>
      <c r="Q17" s="83"/>
      <c r="R17" s="84"/>
      <c r="S17" s="84"/>
      <c r="T17" s="85"/>
      <c r="U17" s="83"/>
      <c r="V17" s="84"/>
      <c r="W17" s="84"/>
      <c r="X17" s="85"/>
      <c r="Y17" s="83"/>
      <c r="Z17" s="84"/>
      <c r="AA17" s="84"/>
      <c r="AB17" s="85">
        <v>1</v>
      </c>
      <c r="AC17" s="83"/>
      <c r="AD17" s="84"/>
      <c r="AE17" s="84"/>
      <c r="AF17" s="85">
        <v>1</v>
      </c>
      <c r="AG17" s="83"/>
      <c r="AH17" s="84"/>
      <c r="AI17" s="84"/>
      <c r="AJ17" s="85">
        <v>1</v>
      </c>
      <c r="AK17" s="45"/>
      <c r="AL17" s="45" t="str">
        <f t="shared" si="0"/>
        <v>-</v>
      </c>
      <c r="AM17" s="45"/>
      <c r="AN17" s="45">
        <v>1</v>
      </c>
      <c r="AO17" s="82" t="s">
        <v>748</v>
      </c>
    </row>
    <row r="18" spans="1:41" x14ac:dyDescent="0.2">
      <c r="A18" s="43">
        <v>8</v>
      </c>
      <c r="B18" s="43" t="s">
        <v>762</v>
      </c>
      <c r="C18" s="44" t="s">
        <v>744</v>
      </c>
      <c r="D18" s="45" t="s">
        <v>745</v>
      </c>
      <c r="E18" s="45" t="s">
        <v>737</v>
      </c>
      <c r="F18" s="45" t="s">
        <v>763</v>
      </c>
      <c r="G18" s="45" t="s">
        <v>764</v>
      </c>
      <c r="H18" s="45"/>
      <c r="I18" s="43">
        <v>1990</v>
      </c>
      <c r="J18" s="22">
        <v>30</v>
      </c>
      <c r="K18" s="23">
        <v>12.11</v>
      </c>
      <c r="L18" s="22" t="s">
        <v>44</v>
      </c>
      <c r="M18" s="83"/>
      <c r="N18" s="84"/>
      <c r="O18" s="84"/>
      <c r="P18" s="85">
        <v>1</v>
      </c>
      <c r="Q18" s="83"/>
      <c r="R18" s="84"/>
      <c r="S18" s="84"/>
      <c r="T18" s="85"/>
      <c r="U18" s="83"/>
      <c r="V18" s="84"/>
      <c r="W18" s="84"/>
      <c r="X18" s="85"/>
      <c r="Y18" s="83"/>
      <c r="Z18" s="84"/>
      <c r="AA18" s="84"/>
      <c r="AB18" s="85">
        <v>1</v>
      </c>
      <c r="AC18" s="83"/>
      <c r="AD18" s="84"/>
      <c r="AE18" s="84"/>
      <c r="AF18" s="85">
        <v>1</v>
      </c>
      <c r="AG18" s="83"/>
      <c r="AH18" s="84"/>
      <c r="AI18" s="84"/>
      <c r="AJ18" s="85">
        <v>1</v>
      </c>
      <c r="AK18" s="45"/>
      <c r="AL18" s="45" t="str">
        <f t="shared" si="0"/>
        <v>-</v>
      </c>
      <c r="AM18" s="45"/>
      <c r="AN18" s="45">
        <v>1</v>
      </c>
      <c r="AO18" s="82" t="s">
        <v>765</v>
      </c>
    </row>
    <row r="19" spans="1:41" x14ac:dyDescent="0.2">
      <c r="A19" s="43">
        <v>9</v>
      </c>
      <c r="B19" s="43" t="s">
        <v>766</v>
      </c>
      <c r="C19" s="44" t="s">
        <v>744</v>
      </c>
      <c r="D19" s="45" t="s">
        <v>745</v>
      </c>
      <c r="E19" s="45" t="s">
        <v>737</v>
      </c>
      <c r="F19" s="45" t="s">
        <v>767</v>
      </c>
      <c r="G19" s="45" t="s">
        <v>768</v>
      </c>
      <c r="H19" s="45"/>
      <c r="I19" s="43">
        <v>1990</v>
      </c>
      <c r="J19" s="22">
        <v>55</v>
      </c>
      <c r="K19" s="23">
        <v>8.15</v>
      </c>
      <c r="L19" s="22" t="s">
        <v>44</v>
      </c>
      <c r="M19" s="83"/>
      <c r="N19" s="84">
        <v>1</v>
      </c>
      <c r="O19" s="84"/>
      <c r="P19" s="85"/>
      <c r="Q19" s="83"/>
      <c r="R19" s="84"/>
      <c r="S19" s="84"/>
      <c r="T19" s="85"/>
      <c r="U19" s="83"/>
      <c r="V19" s="84"/>
      <c r="W19" s="84"/>
      <c r="X19" s="85"/>
      <c r="Y19" s="83"/>
      <c r="Z19" s="84">
        <v>1</v>
      </c>
      <c r="AA19" s="84"/>
      <c r="AB19" s="85"/>
      <c r="AC19" s="83"/>
      <c r="AD19" s="84"/>
      <c r="AE19" s="84"/>
      <c r="AF19" s="85">
        <v>1</v>
      </c>
      <c r="AG19" s="83"/>
      <c r="AH19" s="84"/>
      <c r="AI19" s="84"/>
      <c r="AJ19" s="85">
        <v>1</v>
      </c>
      <c r="AK19" s="45"/>
      <c r="AL19" s="45" t="str">
        <f t="shared" si="0"/>
        <v>-</v>
      </c>
      <c r="AM19" s="45"/>
      <c r="AN19" s="45">
        <v>1</v>
      </c>
      <c r="AO19" s="82" t="s">
        <v>748</v>
      </c>
    </row>
    <row r="20" spans="1:41" x14ac:dyDescent="0.2">
      <c r="A20" s="43">
        <v>10</v>
      </c>
      <c r="B20" s="43" t="s">
        <v>769</v>
      </c>
      <c r="C20" s="44" t="s">
        <v>47</v>
      </c>
      <c r="D20" s="45" t="s">
        <v>770</v>
      </c>
      <c r="E20" s="45" t="s">
        <v>737</v>
      </c>
      <c r="F20" s="45" t="s">
        <v>771</v>
      </c>
      <c r="G20" s="45" t="s">
        <v>772</v>
      </c>
      <c r="H20" s="45"/>
      <c r="I20" s="43">
        <v>1994</v>
      </c>
      <c r="J20" s="22">
        <v>34</v>
      </c>
      <c r="K20" s="23">
        <v>15.14</v>
      </c>
      <c r="L20" s="22">
        <v>8.1199999999999992</v>
      </c>
      <c r="M20" s="83">
        <v>1</v>
      </c>
      <c r="N20" s="84"/>
      <c r="O20" s="84"/>
      <c r="P20" s="85"/>
      <c r="Q20" s="86"/>
      <c r="R20" s="84"/>
      <c r="S20" s="84"/>
      <c r="T20" s="87">
        <v>1</v>
      </c>
      <c r="U20" s="83"/>
      <c r="V20" s="84"/>
      <c r="W20" s="84"/>
      <c r="X20" s="85">
        <v>1</v>
      </c>
      <c r="Y20" s="86"/>
      <c r="Z20" s="84"/>
      <c r="AA20" s="84"/>
      <c r="AB20" s="87">
        <v>1</v>
      </c>
      <c r="AC20" s="83"/>
      <c r="AD20" s="84"/>
      <c r="AE20" s="84"/>
      <c r="AF20" s="85">
        <v>1</v>
      </c>
      <c r="AG20" s="86"/>
      <c r="AH20" s="84"/>
      <c r="AI20" s="84"/>
      <c r="AJ20" s="87">
        <v>1</v>
      </c>
      <c r="AK20" s="45">
        <v>28</v>
      </c>
      <c r="AL20" s="45">
        <f t="shared" si="0"/>
        <v>8.1199999999999992</v>
      </c>
      <c r="AM20" s="45">
        <v>1</v>
      </c>
      <c r="AN20" s="45"/>
      <c r="AO20" s="82" t="s">
        <v>758</v>
      </c>
    </row>
    <row r="21" spans="1:41" x14ac:dyDescent="0.2">
      <c r="A21" s="43">
        <v>11</v>
      </c>
      <c r="B21" s="43" t="s">
        <v>773</v>
      </c>
      <c r="C21" s="44" t="s">
        <v>47</v>
      </c>
      <c r="D21" s="45" t="s">
        <v>770</v>
      </c>
      <c r="E21" s="45" t="s">
        <v>737</v>
      </c>
      <c r="F21" s="45" t="s">
        <v>774</v>
      </c>
      <c r="G21" s="45" t="s">
        <v>775</v>
      </c>
      <c r="H21" s="45"/>
      <c r="I21" s="43">
        <v>1994</v>
      </c>
      <c r="J21" s="22">
        <v>68</v>
      </c>
      <c r="K21" s="23">
        <v>3</v>
      </c>
      <c r="L21" s="22" t="s">
        <v>44</v>
      </c>
      <c r="M21" s="83">
        <v>1</v>
      </c>
      <c r="N21" s="84"/>
      <c r="O21" s="84"/>
      <c r="P21" s="85"/>
      <c r="Q21" s="86"/>
      <c r="R21" s="84"/>
      <c r="S21" s="84"/>
      <c r="T21" s="87"/>
      <c r="U21" s="83"/>
      <c r="V21" s="84"/>
      <c r="W21" s="84"/>
      <c r="X21" s="85"/>
      <c r="Y21" s="86"/>
      <c r="Z21" s="84"/>
      <c r="AA21" s="84"/>
      <c r="AB21" s="87"/>
      <c r="AC21" s="83"/>
      <c r="AD21" s="84"/>
      <c r="AE21" s="84"/>
      <c r="AF21" s="85"/>
      <c r="AG21" s="86"/>
      <c r="AH21" s="84"/>
      <c r="AI21" s="84"/>
      <c r="AJ21" s="87"/>
      <c r="AK21" s="45">
        <v>5</v>
      </c>
      <c r="AL21" s="45" t="str">
        <f t="shared" si="0"/>
        <v>-</v>
      </c>
      <c r="AM21" s="45"/>
      <c r="AN21" s="45"/>
      <c r="AO21" s="82" t="s">
        <v>45</v>
      </c>
    </row>
    <row r="22" spans="1:41" x14ac:dyDescent="0.2">
      <c r="A22" s="43">
        <v>12</v>
      </c>
      <c r="B22" s="43" t="s">
        <v>776</v>
      </c>
      <c r="C22" s="44" t="s">
        <v>777</v>
      </c>
      <c r="D22" s="45" t="s">
        <v>396</v>
      </c>
      <c r="E22" s="45" t="s">
        <v>737</v>
      </c>
      <c r="F22" s="45" t="s">
        <v>778</v>
      </c>
      <c r="G22" s="45" t="s">
        <v>779</v>
      </c>
      <c r="H22" s="45"/>
      <c r="I22" s="43">
        <v>1994</v>
      </c>
      <c r="J22" s="22">
        <v>57</v>
      </c>
      <c r="K22" s="23">
        <v>2</v>
      </c>
      <c r="L22" s="22" t="s">
        <v>44</v>
      </c>
      <c r="M22" s="86"/>
      <c r="N22" s="84"/>
      <c r="O22" s="84"/>
      <c r="P22" s="85">
        <v>1</v>
      </c>
      <c r="Q22" s="86"/>
      <c r="R22" s="84"/>
      <c r="S22" s="84"/>
      <c r="T22" s="87"/>
      <c r="U22" s="83"/>
      <c r="V22" s="84"/>
      <c r="W22" s="84"/>
      <c r="X22" s="85"/>
      <c r="Y22" s="86"/>
      <c r="Z22" s="84"/>
      <c r="AA22" s="84"/>
      <c r="AB22" s="87"/>
      <c r="AC22" s="83"/>
      <c r="AD22" s="84"/>
      <c r="AE22" s="84"/>
      <c r="AF22" s="85"/>
      <c r="AG22" s="86"/>
      <c r="AH22" s="84"/>
      <c r="AI22" s="84"/>
      <c r="AJ22" s="87"/>
      <c r="AK22" s="45"/>
      <c r="AL22" s="45" t="str">
        <f t="shared" si="0"/>
        <v>-</v>
      </c>
      <c r="AM22" s="45"/>
      <c r="AN22" s="45"/>
      <c r="AO22" s="82" t="s">
        <v>780</v>
      </c>
    </row>
    <row r="23" spans="1:41" x14ac:dyDescent="0.2">
      <c r="A23" s="43">
        <v>13</v>
      </c>
      <c r="B23" s="43" t="s">
        <v>781</v>
      </c>
      <c r="C23" s="44" t="s">
        <v>782</v>
      </c>
      <c r="D23" s="45" t="s">
        <v>770</v>
      </c>
      <c r="E23" s="45" t="s">
        <v>737</v>
      </c>
      <c r="F23" s="45" t="s">
        <v>783</v>
      </c>
      <c r="G23" s="45" t="s">
        <v>784</v>
      </c>
      <c r="H23" s="45"/>
      <c r="I23" s="43">
        <v>1995</v>
      </c>
      <c r="J23" s="22">
        <v>118</v>
      </c>
      <c r="K23" s="23">
        <v>9.31</v>
      </c>
      <c r="L23" s="22">
        <v>10.36</v>
      </c>
      <c r="M23" s="86">
        <v>1</v>
      </c>
      <c r="N23" s="84"/>
      <c r="O23" s="84"/>
      <c r="P23" s="85"/>
      <c r="Q23" s="86"/>
      <c r="R23" s="84"/>
      <c r="S23" s="84"/>
      <c r="T23" s="87">
        <v>1</v>
      </c>
      <c r="U23" s="83"/>
      <c r="V23" s="84"/>
      <c r="W23" s="84"/>
      <c r="X23" s="85">
        <v>1</v>
      </c>
      <c r="Y23" s="86"/>
      <c r="Z23" s="84">
        <v>1</v>
      </c>
      <c r="AA23" s="84"/>
      <c r="AB23" s="87"/>
      <c r="AC23" s="83"/>
      <c r="AD23" s="84">
        <v>1</v>
      </c>
      <c r="AE23" s="84"/>
      <c r="AF23" s="85"/>
      <c r="AG23" s="86"/>
      <c r="AH23" s="84">
        <v>1</v>
      </c>
      <c r="AI23" s="84"/>
      <c r="AJ23" s="87"/>
      <c r="AK23" s="45"/>
      <c r="AL23" s="45">
        <f t="shared" si="0"/>
        <v>10.36</v>
      </c>
      <c r="AM23" s="45"/>
      <c r="AN23" s="45">
        <v>1</v>
      </c>
      <c r="AO23" s="82"/>
    </row>
    <row r="24" spans="1:41" x14ac:dyDescent="0.2">
      <c r="A24" s="43">
        <v>14</v>
      </c>
      <c r="B24" s="43" t="s">
        <v>785</v>
      </c>
      <c r="C24" s="44" t="s">
        <v>782</v>
      </c>
      <c r="D24" s="45" t="s">
        <v>770</v>
      </c>
      <c r="E24" s="45" t="s">
        <v>737</v>
      </c>
      <c r="F24" s="45" t="s">
        <v>786</v>
      </c>
      <c r="G24" s="45" t="s">
        <v>787</v>
      </c>
      <c r="H24" s="45"/>
      <c r="I24" s="43">
        <v>1995</v>
      </c>
      <c r="J24" s="22">
        <v>90</v>
      </c>
      <c r="K24" s="23" t="s">
        <v>44</v>
      </c>
      <c r="L24" s="22" t="s">
        <v>44</v>
      </c>
      <c r="M24" s="86"/>
      <c r="N24" s="84"/>
      <c r="O24" s="84"/>
      <c r="P24" s="85"/>
      <c r="Q24" s="86"/>
      <c r="R24" s="84"/>
      <c r="S24" s="84"/>
      <c r="T24" s="87"/>
      <c r="U24" s="83"/>
      <c r="V24" s="84"/>
      <c r="W24" s="84"/>
      <c r="X24" s="85"/>
      <c r="Y24" s="86"/>
      <c r="Z24" s="84"/>
      <c r="AA24" s="84"/>
      <c r="AB24" s="87"/>
      <c r="AC24" s="83"/>
      <c r="AD24" s="84"/>
      <c r="AE24" s="84"/>
      <c r="AF24" s="85"/>
      <c r="AG24" s="86"/>
      <c r="AH24" s="84"/>
      <c r="AI24" s="84"/>
      <c r="AJ24" s="87"/>
      <c r="AK24" s="45"/>
      <c r="AL24" s="45" t="str">
        <f t="shared" si="0"/>
        <v>-</v>
      </c>
      <c r="AM24" s="45"/>
      <c r="AN24" s="45"/>
      <c r="AO24" s="82" t="s">
        <v>788</v>
      </c>
    </row>
    <row r="25" spans="1:41" x14ac:dyDescent="0.2">
      <c r="A25" s="43">
        <v>15</v>
      </c>
      <c r="B25" s="43" t="s">
        <v>789</v>
      </c>
      <c r="C25" s="44" t="s">
        <v>782</v>
      </c>
      <c r="D25" s="45" t="s">
        <v>770</v>
      </c>
      <c r="E25" s="45" t="s">
        <v>737</v>
      </c>
      <c r="F25" s="45" t="s">
        <v>790</v>
      </c>
      <c r="G25" s="45" t="s">
        <v>791</v>
      </c>
      <c r="H25" s="45"/>
      <c r="I25" s="43">
        <v>1995</v>
      </c>
      <c r="J25" s="22">
        <v>90</v>
      </c>
      <c r="K25" s="23" t="s">
        <v>44</v>
      </c>
      <c r="L25" s="22" t="s">
        <v>44</v>
      </c>
      <c r="M25" s="86"/>
      <c r="N25" s="84"/>
      <c r="O25" s="84"/>
      <c r="P25" s="85"/>
      <c r="Q25" s="86"/>
      <c r="R25" s="84"/>
      <c r="S25" s="84"/>
      <c r="T25" s="87"/>
      <c r="U25" s="83"/>
      <c r="V25" s="84"/>
      <c r="W25" s="84"/>
      <c r="X25" s="85"/>
      <c r="Y25" s="86"/>
      <c r="Z25" s="84"/>
      <c r="AA25" s="84"/>
      <c r="AB25" s="87"/>
      <c r="AC25" s="83"/>
      <c r="AD25" s="84"/>
      <c r="AE25" s="84"/>
      <c r="AF25" s="85"/>
      <c r="AG25" s="86"/>
      <c r="AH25" s="84"/>
      <c r="AI25" s="84"/>
      <c r="AJ25" s="87"/>
      <c r="AK25" s="45"/>
      <c r="AL25" s="45" t="str">
        <f t="shared" si="0"/>
        <v>-</v>
      </c>
      <c r="AM25" s="45"/>
      <c r="AN25" s="45"/>
      <c r="AO25" s="82" t="s">
        <v>788</v>
      </c>
    </row>
    <row r="26" spans="1:41" x14ac:dyDescent="0.2">
      <c r="A26" s="43">
        <v>16</v>
      </c>
      <c r="B26" s="43" t="s">
        <v>792</v>
      </c>
      <c r="C26" s="44" t="s">
        <v>782</v>
      </c>
      <c r="D26" s="45" t="s">
        <v>770</v>
      </c>
      <c r="E26" s="45" t="s">
        <v>737</v>
      </c>
      <c r="F26" s="45" t="s">
        <v>790</v>
      </c>
      <c r="G26" s="45" t="s">
        <v>793</v>
      </c>
      <c r="H26" s="45"/>
      <c r="I26" s="43">
        <v>1995</v>
      </c>
      <c r="J26" s="22">
        <v>90</v>
      </c>
      <c r="K26" s="23" t="s">
        <v>44</v>
      </c>
      <c r="L26" s="22" t="s">
        <v>44</v>
      </c>
      <c r="M26" s="86"/>
      <c r="N26" s="84"/>
      <c r="O26" s="84"/>
      <c r="P26" s="85"/>
      <c r="Q26" s="86"/>
      <c r="R26" s="84"/>
      <c r="S26" s="84"/>
      <c r="T26" s="87"/>
      <c r="U26" s="83"/>
      <c r="V26" s="84"/>
      <c r="W26" s="84"/>
      <c r="X26" s="85"/>
      <c r="Y26" s="86"/>
      <c r="Z26" s="84"/>
      <c r="AA26" s="84"/>
      <c r="AB26" s="87"/>
      <c r="AC26" s="83"/>
      <c r="AD26" s="84"/>
      <c r="AE26" s="84"/>
      <c r="AF26" s="85"/>
      <c r="AG26" s="86"/>
      <c r="AH26" s="84"/>
      <c r="AI26" s="84"/>
      <c r="AJ26" s="87"/>
      <c r="AK26" s="45"/>
      <c r="AL26" s="45" t="str">
        <f t="shared" si="0"/>
        <v>-</v>
      </c>
      <c r="AM26" s="45"/>
      <c r="AN26" s="45"/>
      <c r="AO26" s="82" t="s">
        <v>788</v>
      </c>
    </row>
    <row r="27" spans="1:41" x14ac:dyDescent="0.2">
      <c r="A27" s="43">
        <v>17</v>
      </c>
      <c r="B27" s="43" t="s">
        <v>794</v>
      </c>
      <c r="C27" s="44" t="s">
        <v>795</v>
      </c>
      <c r="D27" s="45" t="s">
        <v>770</v>
      </c>
      <c r="E27" s="45" t="s">
        <v>737</v>
      </c>
      <c r="F27" s="45" t="s">
        <v>796</v>
      </c>
      <c r="G27" s="45" t="s">
        <v>797</v>
      </c>
      <c r="H27" s="45"/>
      <c r="I27" s="43">
        <v>1995</v>
      </c>
      <c r="J27" s="22">
        <v>33</v>
      </c>
      <c r="K27" s="23">
        <v>15.14</v>
      </c>
      <c r="L27" s="22">
        <v>20.87</v>
      </c>
      <c r="M27" s="86">
        <v>1</v>
      </c>
      <c r="N27" s="84"/>
      <c r="O27" s="84"/>
      <c r="P27" s="85"/>
      <c r="Q27" s="86">
        <v>1</v>
      </c>
      <c r="R27" s="84"/>
      <c r="S27" s="84"/>
      <c r="T27" s="87"/>
      <c r="U27" s="83">
        <v>1</v>
      </c>
      <c r="V27" s="84"/>
      <c r="W27" s="84"/>
      <c r="X27" s="85"/>
      <c r="Y27" s="86">
        <v>1</v>
      </c>
      <c r="Z27" s="84"/>
      <c r="AA27" s="84"/>
      <c r="AB27" s="87"/>
      <c r="AC27" s="83"/>
      <c r="AD27" s="84">
        <v>1</v>
      </c>
      <c r="AE27" s="84"/>
      <c r="AF27" s="85"/>
      <c r="AG27" s="86"/>
      <c r="AH27" s="84">
        <v>1</v>
      </c>
      <c r="AI27" s="84"/>
      <c r="AJ27" s="87"/>
      <c r="AK27" s="45"/>
      <c r="AL27" s="45">
        <f t="shared" si="0"/>
        <v>20.87</v>
      </c>
      <c r="AM27" s="45">
        <v>1</v>
      </c>
      <c r="AN27" s="45"/>
      <c r="AO27" s="82"/>
    </row>
    <row r="28" spans="1:41" x14ac:dyDescent="0.2">
      <c r="A28" s="43">
        <v>18</v>
      </c>
      <c r="B28" s="43" t="s">
        <v>798</v>
      </c>
      <c r="C28" s="44" t="s">
        <v>782</v>
      </c>
      <c r="D28" s="45" t="s">
        <v>770</v>
      </c>
      <c r="E28" s="45" t="s">
        <v>737</v>
      </c>
      <c r="F28" s="45" t="s">
        <v>799</v>
      </c>
      <c r="G28" s="45" t="s">
        <v>800</v>
      </c>
      <c r="H28" s="45"/>
      <c r="I28" s="43">
        <v>1995</v>
      </c>
      <c r="J28" s="22">
        <v>103</v>
      </c>
      <c r="K28" s="23">
        <v>9.14</v>
      </c>
      <c r="L28" s="22">
        <v>11.46</v>
      </c>
      <c r="M28" s="86"/>
      <c r="N28" s="84"/>
      <c r="O28" s="84"/>
      <c r="P28" s="85"/>
      <c r="Q28" s="86"/>
      <c r="R28" s="84"/>
      <c r="S28" s="84"/>
      <c r="T28" s="87"/>
      <c r="U28" s="83"/>
      <c r="V28" s="84"/>
      <c r="W28" s="84"/>
      <c r="X28" s="85"/>
      <c r="Y28" s="86"/>
      <c r="Z28" s="84"/>
      <c r="AA28" s="84"/>
      <c r="AB28" s="87"/>
      <c r="AC28" s="83"/>
      <c r="AD28" s="84"/>
      <c r="AE28" s="84"/>
      <c r="AF28" s="85"/>
      <c r="AG28" s="86"/>
      <c r="AH28" s="84"/>
      <c r="AI28" s="84"/>
      <c r="AJ28" s="87"/>
      <c r="AK28" s="45"/>
      <c r="AL28" s="45">
        <f t="shared" si="0"/>
        <v>11.46</v>
      </c>
      <c r="AM28" s="45"/>
      <c r="AN28" s="45"/>
      <c r="AO28" s="82"/>
    </row>
    <row r="29" spans="1:41" x14ac:dyDescent="0.2">
      <c r="A29" s="43">
        <v>19</v>
      </c>
      <c r="B29" s="43" t="s">
        <v>801</v>
      </c>
      <c r="C29" s="44" t="s">
        <v>782</v>
      </c>
      <c r="D29" s="45" t="s">
        <v>770</v>
      </c>
      <c r="E29" s="45" t="s">
        <v>737</v>
      </c>
      <c r="F29" s="45" t="s">
        <v>802</v>
      </c>
      <c r="G29" s="45" t="s">
        <v>803</v>
      </c>
      <c r="H29" s="45"/>
      <c r="I29" s="43">
        <v>1995</v>
      </c>
      <c r="J29" s="22">
        <v>78</v>
      </c>
      <c r="K29" s="23" t="s">
        <v>44</v>
      </c>
      <c r="L29" s="22" t="s">
        <v>44</v>
      </c>
      <c r="M29" s="86"/>
      <c r="N29" s="84"/>
      <c r="O29" s="84"/>
      <c r="P29" s="85"/>
      <c r="Q29" s="86"/>
      <c r="R29" s="84"/>
      <c r="S29" s="84"/>
      <c r="T29" s="87"/>
      <c r="U29" s="83"/>
      <c r="V29" s="84"/>
      <c r="W29" s="84"/>
      <c r="X29" s="85"/>
      <c r="Y29" s="86"/>
      <c r="Z29" s="84"/>
      <c r="AA29" s="84"/>
      <c r="AB29" s="87"/>
      <c r="AC29" s="83"/>
      <c r="AD29" s="84"/>
      <c r="AE29" s="84"/>
      <c r="AF29" s="85"/>
      <c r="AG29" s="86"/>
      <c r="AH29" s="84"/>
      <c r="AI29" s="84"/>
      <c r="AJ29" s="87"/>
      <c r="AK29" s="45"/>
      <c r="AL29" s="45" t="str">
        <f t="shared" si="0"/>
        <v>-</v>
      </c>
      <c r="AM29" s="45"/>
      <c r="AN29" s="45"/>
      <c r="AO29" s="82" t="s">
        <v>788</v>
      </c>
    </row>
    <row r="30" spans="1:41" x14ac:dyDescent="0.2">
      <c r="A30" s="43">
        <v>20</v>
      </c>
      <c r="B30" s="43" t="s">
        <v>804</v>
      </c>
      <c r="C30" s="44" t="s">
        <v>782</v>
      </c>
      <c r="D30" s="45" t="s">
        <v>770</v>
      </c>
      <c r="E30" s="45" t="s">
        <v>737</v>
      </c>
      <c r="F30" s="45" t="s">
        <v>805</v>
      </c>
      <c r="G30" s="45" t="s">
        <v>806</v>
      </c>
      <c r="H30" s="45"/>
      <c r="I30" s="43">
        <v>1995</v>
      </c>
      <c r="J30" s="22">
        <v>78</v>
      </c>
      <c r="K30" s="23" t="s">
        <v>44</v>
      </c>
      <c r="L30" s="22" t="s">
        <v>44</v>
      </c>
      <c r="M30" s="86"/>
      <c r="N30" s="84"/>
      <c r="O30" s="84"/>
      <c r="P30" s="85"/>
      <c r="Q30" s="86"/>
      <c r="R30" s="84"/>
      <c r="S30" s="84"/>
      <c r="T30" s="87"/>
      <c r="U30" s="83"/>
      <c r="V30" s="84"/>
      <c r="W30" s="84"/>
      <c r="X30" s="85"/>
      <c r="Y30" s="86"/>
      <c r="Z30" s="84"/>
      <c r="AA30" s="84"/>
      <c r="AB30" s="87"/>
      <c r="AC30" s="83"/>
      <c r="AD30" s="84"/>
      <c r="AE30" s="84"/>
      <c r="AF30" s="85"/>
      <c r="AG30" s="86"/>
      <c r="AH30" s="84"/>
      <c r="AI30" s="84"/>
      <c r="AJ30" s="87"/>
      <c r="AK30" s="45"/>
      <c r="AL30" s="45" t="str">
        <f t="shared" si="0"/>
        <v>-</v>
      </c>
      <c r="AM30" s="45"/>
      <c r="AN30" s="45"/>
      <c r="AO30" s="82" t="s">
        <v>788</v>
      </c>
    </row>
    <row r="31" spans="1:41" x14ac:dyDescent="0.2">
      <c r="A31" s="43">
        <v>21</v>
      </c>
      <c r="B31" s="43" t="s">
        <v>807</v>
      </c>
      <c r="C31" s="44" t="s">
        <v>782</v>
      </c>
      <c r="D31" s="45" t="s">
        <v>770</v>
      </c>
      <c r="E31" s="45" t="s">
        <v>737</v>
      </c>
      <c r="F31" s="45" t="s">
        <v>808</v>
      </c>
      <c r="G31" s="45" t="s">
        <v>809</v>
      </c>
      <c r="H31" s="45"/>
      <c r="I31" s="43">
        <v>1995</v>
      </c>
      <c r="J31" s="22">
        <v>78</v>
      </c>
      <c r="K31" s="23" t="s">
        <v>44</v>
      </c>
      <c r="L31" s="22" t="s">
        <v>44</v>
      </c>
      <c r="M31" s="86"/>
      <c r="N31" s="84"/>
      <c r="O31" s="84"/>
      <c r="P31" s="85"/>
      <c r="Q31" s="86"/>
      <c r="R31" s="84"/>
      <c r="S31" s="84"/>
      <c r="T31" s="87"/>
      <c r="U31" s="83"/>
      <c r="V31" s="84"/>
      <c r="W31" s="84"/>
      <c r="X31" s="85"/>
      <c r="Y31" s="86"/>
      <c r="Z31" s="84"/>
      <c r="AA31" s="84"/>
      <c r="AB31" s="87"/>
      <c r="AC31" s="83"/>
      <c r="AD31" s="84"/>
      <c r="AE31" s="84"/>
      <c r="AF31" s="85"/>
      <c r="AG31" s="86"/>
      <c r="AH31" s="84"/>
      <c r="AI31" s="84"/>
      <c r="AJ31" s="87"/>
      <c r="AK31" s="45"/>
      <c r="AL31" s="45" t="str">
        <f t="shared" si="0"/>
        <v>-</v>
      </c>
      <c r="AM31" s="45"/>
      <c r="AN31" s="45"/>
      <c r="AO31" s="82" t="s">
        <v>788</v>
      </c>
    </row>
    <row r="32" spans="1:41" x14ac:dyDescent="0.2">
      <c r="A32" s="43">
        <v>22</v>
      </c>
      <c r="B32" s="43" t="s">
        <v>810</v>
      </c>
      <c r="C32" s="44" t="s">
        <v>782</v>
      </c>
      <c r="D32" s="45" t="s">
        <v>770</v>
      </c>
      <c r="E32" s="45" t="s">
        <v>737</v>
      </c>
      <c r="F32" s="45" t="s">
        <v>811</v>
      </c>
      <c r="G32" s="45" t="s">
        <v>812</v>
      </c>
      <c r="H32" s="45"/>
      <c r="I32" s="43">
        <v>1997</v>
      </c>
      <c r="J32" s="22">
        <v>110</v>
      </c>
      <c r="K32" s="23">
        <v>2.1800000000000002</v>
      </c>
      <c r="L32" s="22" t="s">
        <v>44</v>
      </c>
      <c r="M32" s="86"/>
      <c r="N32" s="84"/>
      <c r="O32" s="84"/>
      <c r="P32" s="85"/>
      <c r="Q32" s="86"/>
      <c r="R32" s="84"/>
      <c r="S32" s="84"/>
      <c r="T32" s="87"/>
      <c r="U32" s="83"/>
      <c r="V32" s="84"/>
      <c r="W32" s="84"/>
      <c r="X32" s="85"/>
      <c r="Y32" s="86"/>
      <c r="Z32" s="84"/>
      <c r="AA32" s="84"/>
      <c r="AB32" s="87"/>
      <c r="AC32" s="83"/>
      <c r="AD32" s="84"/>
      <c r="AE32" s="84"/>
      <c r="AF32" s="85"/>
      <c r="AG32" s="86"/>
      <c r="AH32" s="84"/>
      <c r="AI32" s="84"/>
      <c r="AJ32" s="87"/>
      <c r="AK32" s="45"/>
      <c r="AL32" s="45" t="str">
        <f t="shared" si="0"/>
        <v>-</v>
      </c>
      <c r="AM32" s="45"/>
      <c r="AN32" s="45"/>
      <c r="AO32" s="82" t="s">
        <v>45</v>
      </c>
    </row>
    <row r="33" spans="1:41" x14ac:dyDescent="0.2">
      <c r="A33" s="43">
        <v>23</v>
      </c>
      <c r="B33" s="43" t="s">
        <v>813</v>
      </c>
      <c r="C33" s="44" t="s">
        <v>745</v>
      </c>
      <c r="D33" s="45" t="s">
        <v>745</v>
      </c>
      <c r="E33" s="45" t="s">
        <v>737</v>
      </c>
      <c r="F33" s="45" t="s">
        <v>814</v>
      </c>
      <c r="G33" s="45" t="s">
        <v>815</v>
      </c>
      <c r="H33" s="45"/>
      <c r="I33" s="43">
        <v>1999</v>
      </c>
      <c r="J33" s="22">
        <v>100</v>
      </c>
      <c r="K33" s="23">
        <v>2.2999999999999998</v>
      </c>
      <c r="L33" s="22" t="s">
        <v>44</v>
      </c>
      <c r="M33" s="86"/>
      <c r="N33" s="84"/>
      <c r="O33" s="84"/>
      <c r="P33" s="85"/>
      <c r="Q33" s="86"/>
      <c r="R33" s="84"/>
      <c r="S33" s="84"/>
      <c r="T33" s="87"/>
      <c r="U33" s="83"/>
      <c r="V33" s="84"/>
      <c r="W33" s="84"/>
      <c r="X33" s="85"/>
      <c r="Y33" s="86"/>
      <c r="Z33" s="84"/>
      <c r="AA33" s="84"/>
      <c r="AB33" s="87"/>
      <c r="AC33" s="83"/>
      <c r="AD33" s="84"/>
      <c r="AE33" s="84"/>
      <c r="AF33" s="85"/>
      <c r="AG33" s="86"/>
      <c r="AH33" s="84"/>
      <c r="AI33" s="84"/>
      <c r="AJ33" s="87"/>
      <c r="AK33" s="45">
        <v>20</v>
      </c>
      <c r="AL33" s="45" t="str">
        <f t="shared" si="0"/>
        <v>-</v>
      </c>
      <c r="AM33" s="45"/>
      <c r="AN33" s="45"/>
      <c r="AO33" s="82" t="s">
        <v>45</v>
      </c>
    </row>
    <row r="34" spans="1:41" x14ac:dyDescent="0.2">
      <c r="A34" s="43">
        <v>24</v>
      </c>
      <c r="B34" s="43" t="s">
        <v>816</v>
      </c>
      <c r="C34" s="44" t="s">
        <v>817</v>
      </c>
      <c r="D34" s="45" t="s">
        <v>770</v>
      </c>
      <c r="E34" s="45" t="s">
        <v>737</v>
      </c>
      <c r="F34" s="45" t="s">
        <v>818</v>
      </c>
      <c r="G34" s="45" t="s">
        <v>819</v>
      </c>
      <c r="H34" s="45"/>
      <c r="I34" s="43">
        <v>1999</v>
      </c>
      <c r="J34" s="22">
        <v>100</v>
      </c>
      <c r="K34" s="23">
        <v>2.2999999999999998</v>
      </c>
      <c r="L34" s="22" t="s">
        <v>44</v>
      </c>
      <c r="M34" s="86"/>
      <c r="N34" s="84"/>
      <c r="O34" s="84"/>
      <c r="P34" s="85"/>
      <c r="Q34" s="86"/>
      <c r="R34" s="84"/>
      <c r="S34" s="84"/>
      <c r="T34" s="87"/>
      <c r="U34" s="83"/>
      <c r="V34" s="84"/>
      <c r="W34" s="84"/>
      <c r="X34" s="85"/>
      <c r="Y34" s="86"/>
      <c r="Z34" s="84"/>
      <c r="AA34" s="84"/>
      <c r="AB34" s="87"/>
      <c r="AC34" s="83"/>
      <c r="AD34" s="84"/>
      <c r="AE34" s="84"/>
      <c r="AF34" s="85"/>
      <c r="AG34" s="86"/>
      <c r="AH34" s="84"/>
      <c r="AI34" s="84"/>
      <c r="AJ34" s="87"/>
      <c r="AK34" s="45">
        <v>5</v>
      </c>
      <c r="AL34" s="45" t="str">
        <f t="shared" si="0"/>
        <v>-</v>
      </c>
      <c r="AM34" s="45"/>
      <c r="AN34" s="45"/>
      <c r="AO34" s="82" t="s">
        <v>45</v>
      </c>
    </row>
    <row r="35" spans="1:41" x14ac:dyDescent="0.2">
      <c r="A35" s="43">
        <v>25</v>
      </c>
      <c r="B35" s="43" t="s">
        <v>820</v>
      </c>
      <c r="C35" s="44" t="s">
        <v>821</v>
      </c>
      <c r="D35" s="45" t="s">
        <v>822</v>
      </c>
      <c r="E35" s="45" t="s">
        <v>737</v>
      </c>
      <c r="F35" s="45" t="s">
        <v>823</v>
      </c>
      <c r="G35" s="45" t="s">
        <v>824</v>
      </c>
      <c r="H35" s="45"/>
      <c r="I35" s="43">
        <v>2005</v>
      </c>
      <c r="J35" s="22"/>
      <c r="K35" s="23">
        <v>8</v>
      </c>
      <c r="L35" s="22">
        <v>5</v>
      </c>
      <c r="M35" s="86"/>
      <c r="N35" s="84"/>
      <c r="O35" s="84"/>
      <c r="P35" s="85"/>
      <c r="Q35" s="86"/>
      <c r="R35" s="84"/>
      <c r="S35" s="84"/>
      <c r="T35" s="87">
        <v>1</v>
      </c>
      <c r="U35" s="83"/>
      <c r="V35" s="84"/>
      <c r="W35" s="84"/>
      <c r="X35" s="85">
        <v>1</v>
      </c>
      <c r="Y35" s="86"/>
      <c r="Z35" s="84">
        <v>1</v>
      </c>
      <c r="AA35" s="84"/>
      <c r="AB35" s="87"/>
      <c r="AC35" s="83"/>
      <c r="AD35" s="84">
        <v>1</v>
      </c>
      <c r="AE35" s="84"/>
      <c r="AF35" s="85"/>
      <c r="AG35" s="86"/>
      <c r="AH35" s="84">
        <v>1</v>
      </c>
      <c r="AI35" s="84"/>
      <c r="AJ35" s="87"/>
      <c r="AK35" s="45"/>
      <c r="AL35" s="45">
        <f t="shared" si="0"/>
        <v>5</v>
      </c>
      <c r="AM35" s="45"/>
      <c r="AN35" s="45">
        <v>1</v>
      </c>
      <c r="AO35" s="82"/>
    </row>
    <row r="36" spans="1:41" x14ac:dyDescent="0.2">
      <c r="A36" s="43">
        <v>26</v>
      </c>
      <c r="B36" s="43" t="s">
        <v>825</v>
      </c>
      <c r="C36" s="44" t="s">
        <v>821</v>
      </c>
      <c r="D36" s="45" t="s">
        <v>822</v>
      </c>
      <c r="E36" s="45" t="s">
        <v>737</v>
      </c>
      <c r="F36" s="45" t="s">
        <v>826</v>
      </c>
      <c r="G36" s="45" t="s">
        <v>827</v>
      </c>
      <c r="H36" s="45"/>
      <c r="I36" s="43">
        <v>2005</v>
      </c>
      <c r="J36" s="22"/>
      <c r="K36" s="23">
        <v>8</v>
      </c>
      <c r="L36" s="22">
        <v>5</v>
      </c>
      <c r="M36" s="86"/>
      <c r="N36" s="84"/>
      <c r="O36" s="84"/>
      <c r="P36" s="85"/>
      <c r="Q36" s="86"/>
      <c r="R36" s="84"/>
      <c r="S36" s="84"/>
      <c r="T36" s="87">
        <v>1</v>
      </c>
      <c r="U36" s="83"/>
      <c r="V36" s="84"/>
      <c r="W36" s="84"/>
      <c r="X36" s="85">
        <v>1</v>
      </c>
      <c r="Y36" s="86"/>
      <c r="Z36" s="84">
        <v>1</v>
      </c>
      <c r="AA36" s="84"/>
      <c r="AB36" s="87"/>
      <c r="AC36" s="83"/>
      <c r="AD36" s="84">
        <v>1</v>
      </c>
      <c r="AE36" s="84"/>
      <c r="AF36" s="85"/>
      <c r="AG36" s="86"/>
      <c r="AH36" s="84">
        <v>1</v>
      </c>
      <c r="AI36" s="84"/>
      <c r="AJ36" s="87"/>
      <c r="AK36" s="45"/>
      <c r="AL36" s="45">
        <f t="shared" si="0"/>
        <v>5</v>
      </c>
      <c r="AM36" s="45">
        <v>1</v>
      </c>
      <c r="AN36" s="45"/>
      <c r="AO36" s="82"/>
    </row>
    <row r="37" spans="1:41" x14ac:dyDescent="0.2">
      <c r="A37" s="43">
        <v>27</v>
      </c>
      <c r="B37" s="43" t="s">
        <v>828</v>
      </c>
      <c r="C37" s="44" t="s">
        <v>821</v>
      </c>
      <c r="D37" s="45" t="s">
        <v>822</v>
      </c>
      <c r="E37" s="45" t="s">
        <v>737</v>
      </c>
      <c r="F37" s="45" t="s">
        <v>829</v>
      </c>
      <c r="G37" s="45" t="s">
        <v>830</v>
      </c>
      <c r="H37" s="45"/>
      <c r="I37" s="43">
        <v>2005</v>
      </c>
      <c r="J37" s="22"/>
      <c r="K37" s="23">
        <v>8</v>
      </c>
      <c r="L37" s="22">
        <v>5</v>
      </c>
      <c r="M37" s="86"/>
      <c r="N37" s="84"/>
      <c r="O37" s="84"/>
      <c r="P37" s="85"/>
      <c r="Q37" s="86"/>
      <c r="R37" s="84">
        <v>1</v>
      </c>
      <c r="S37" s="84"/>
      <c r="T37" s="87"/>
      <c r="U37" s="83"/>
      <c r="V37" s="84">
        <v>1</v>
      </c>
      <c r="W37" s="84"/>
      <c r="X37" s="85"/>
      <c r="Y37" s="86"/>
      <c r="Z37" s="84">
        <v>1</v>
      </c>
      <c r="AA37" s="84"/>
      <c r="AB37" s="87"/>
      <c r="AC37" s="83"/>
      <c r="AD37" s="84">
        <v>1</v>
      </c>
      <c r="AE37" s="84"/>
      <c r="AF37" s="85"/>
      <c r="AG37" s="86"/>
      <c r="AH37" s="84">
        <v>1</v>
      </c>
      <c r="AI37" s="84"/>
      <c r="AJ37" s="87"/>
      <c r="AK37" s="45"/>
      <c r="AL37" s="45">
        <f t="shared" si="0"/>
        <v>5</v>
      </c>
      <c r="AM37" s="45">
        <v>1</v>
      </c>
      <c r="AN37" s="45"/>
      <c r="AO37" s="82"/>
    </row>
    <row r="38" spans="1:41" ht="13.5" thickBot="1" x14ac:dyDescent="0.25">
      <c r="A38" s="88">
        <v>28</v>
      </c>
      <c r="B38" s="88" t="s">
        <v>831</v>
      </c>
      <c r="C38" s="89" t="s">
        <v>782</v>
      </c>
      <c r="D38" s="90" t="s">
        <v>770</v>
      </c>
      <c r="E38" s="90" t="s">
        <v>737</v>
      </c>
      <c r="F38" s="90" t="s">
        <v>832</v>
      </c>
      <c r="G38" s="90" t="s">
        <v>833</v>
      </c>
      <c r="H38" s="90"/>
      <c r="I38" s="88">
        <v>2005</v>
      </c>
      <c r="J38" s="66"/>
      <c r="K38" s="67">
        <v>8</v>
      </c>
      <c r="L38" s="66">
        <v>8</v>
      </c>
      <c r="M38" s="91"/>
      <c r="N38" s="92"/>
      <c r="O38" s="92"/>
      <c r="P38" s="93"/>
      <c r="Q38" s="91"/>
      <c r="R38" s="92">
        <v>1</v>
      </c>
      <c r="S38" s="92"/>
      <c r="T38" s="94"/>
      <c r="U38" s="95"/>
      <c r="V38" s="92">
        <v>1</v>
      </c>
      <c r="W38" s="92"/>
      <c r="X38" s="93"/>
      <c r="Y38" s="91"/>
      <c r="Z38" s="92">
        <v>1</v>
      </c>
      <c r="AA38" s="92"/>
      <c r="AB38" s="94"/>
      <c r="AC38" s="95"/>
      <c r="AD38" s="92">
        <v>1</v>
      </c>
      <c r="AE38" s="92"/>
      <c r="AF38" s="93"/>
      <c r="AG38" s="91"/>
      <c r="AH38" s="92">
        <v>1</v>
      </c>
      <c r="AI38" s="92"/>
      <c r="AJ38" s="94"/>
      <c r="AK38" s="90"/>
      <c r="AL38" s="90">
        <f t="shared" si="0"/>
        <v>8</v>
      </c>
      <c r="AM38" s="90">
        <v>1</v>
      </c>
      <c r="AN38" s="90"/>
      <c r="AO38" s="96"/>
    </row>
    <row r="39" spans="1:41" ht="13.5" thickBot="1" x14ac:dyDescent="0.25">
      <c r="A39" s="151" t="s">
        <v>136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3"/>
      <c r="L39" s="30">
        <f t="shared" ref="L39:AN39" si="1">SUM(L12:L38)</f>
        <v>96.990000000000009</v>
      </c>
      <c r="M39" s="97">
        <f t="shared" si="1"/>
        <v>7</v>
      </c>
      <c r="N39" s="98">
        <f t="shared" si="1"/>
        <v>2</v>
      </c>
      <c r="O39" s="98">
        <f t="shared" si="1"/>
        <v>0</v>
      </c>
      <c r="P39" s="99">
        <f t="shared" si="1"/>
        <v>4</v>
      </c>
      <c r="Q39" s="97">
        <f t="shared" si="1"/>
        <v>4</v>
      </c>
      <c r="R39" s="98">
        <f t="shared" si="1"/>
        <v>2</v>
      </c>
      <c r="S39" s="98">
        <f t="shared" si="1"/>
        <v>0</v>
      </c>
      <c r="T39" s="99">
        <f t="shared" si="1"/>
        <v>4</v>
      </c>
      <c r="U39" s="97">
        <f t="shared" si="1"/>
        <v>4</v>
      </c>
      <c r="V39" s="98">
        <f t="shared" si="1"/>
        <v>2</v>
      </c>
      <c r="W39" s="98">
        <f t="shared" si="1"/>
        <v>0</v>
      </c>
      <c r="X39" s="99">
        <f t="shared" si="1"/>
        <v>4</v>
      </c>
      <c r="Y39" s="97">
        <f t="shared" si="1"/>
        <v>1</v>
      </c>
      <c r="Z39" s="98">
        <f t="shared" si="1"/>
        <v>9</v>
      </c>
      <c r="AA39" s="98">
        <f t="shared" si="1"/>
        <v>0</v>
      </c>
      <c r="AB39" s="99">
        <f t="shared" si="1"/>
        <v>4</v>
      </c>
      <c r="AC39" s="97">
        <f t="shared" si="1"/>
        <v>3</v>
      </c>
      <c r="AD39" s="98">
        <f t="shared" si="1"/>
        <v>6</v>
      </c>
      <c r="AE39" s="98">
        <f t="shared" si="1"/>
        <v>0</v>
      </c>
      <c r="AF39" s="99">
        <f t="shared" si="1"/>
        <v>5</v>
      </c>
      <c r="AG39" s="97">
        <f t="shared" si="1"/>
        <v>0</v>
      </c>
      <c r="AH39" s="98">
        <f t="shared" si="1"/>
        <v>9</v>
      </c>
      <c r="AI39" s="98">
        <f t="shared" si="1"/>
        <v>0</v>
      </c>
      <c r="AJ39" s="99">
        <f t="shared" si="1"/>
        <v>5</v>
      </c>
      <c r="AK39" s="100">
        <f t="shared" si="1"/>
        <v>69</v>
      </c>
      <c r="AL39" s="101">
        <f t="shared" si="1"/>
        <v>96.990000000000009</v>
      </c>
      <c r="AM39" s="100">
        <f t="shared" si="1"/>
        <v>8</v>
      </c>
      <c r="AN39" s="100">
        <f t="shared" si="1"/>
        <v>6</v>
      </c>
      <c r="AO39" s="63"/>
    </row>
    <row r="41" spans="1:41" ht="15.75" x14ac:dyDescent="0.25">
      <c r="A41" s="135" t="s">
        <v>17</v>
      </c>
      <c r="B41" s="135"/>
      <c r="C41" s="135"/>
      <c r="AB41" s="37"/>
      <c r="AC41" s="37"/>
      <c r="AD41" s="38"/>
      <c r="AE41" s="38"/>
      <c r="AF41" s="38"/>
      <c r="AG41" s="38"/>
      <c r="AH41" s="38"/>
      <c r="AI41" s="37"/>
    </row>
    <row r="42" spans="1:41" ht="15.75" x14ac:dyDescent="0.25">
      <c r="AB42" s="37"/>
      <c r="AC42" s="37"/>
      <c r="AD42" s="38"/>
      <c r="AE42" s="38"/>
      <c r="AF42" s="38"/>
      <c r="AG42" s="38"/>
      <c r="AH42" s="38"/>
      <c r="AI42" s="37"/>
    </row>
    <row r="43" spans="1:41" ht="15" x14ac:dyDescent="0.2">
      <c r="A43" s="39" t="s">
        <v>33</v>
      </c>
      <c r="B43" s="1" t="s">
        <v>137</v>
      </c>
      <c r="AB43" s="37"/>
      <c r="AC43" s="37"/>
      <c r="AD43" s="37"/>
      <c r="AE43" s="37"/>
      <c r="AF43" s="37"/>
      <c r="AG43" s="37"/>
      <c r="AH43" s="37"/>
      <c r="AI43" s="37"/>
    </row>
    <row r="44" spans="1:41" ht="15" x14ac:dyDescent="0.2">
      <c r="A44" s="39" t="s">
        <v>34</v>
      </c>
      <c r="B44" s="1" t="s">
        <v>138</v>
      </c>
      <c r="AB44" s="37"/>
      <c r="AC44" s="37"/>
      <c r="AD44" s="37"/>
      <c r="AE44" s="37"/>
      <c r="AF44" s="37"/>
      <c r="AG44" s="37"/>
      <c r="AH44" s="37"/>
      <c r="AI44" s="37"/>
    </row>
    <row r="45" spans="1:41" ht="15" x14ac:dyDescent="0.2">
      <c r="A45" s="39" t="s">
        <v>35</v>
      </c>
      <c r="B45" s="1" t="s">
        <v>139</v>
      </c>
      <c r="AB45" s="37"/>
      <c r="AC45" s="37"/>
      <c r="AD45" s="37"/>
      <c r="AE45" s="37"/>
      <c r="AF45" s="37"/>
      <c r="AG45" s="37"/>
      <c r="AH45" s="37"/>
      <c r="AI45" s="37"/>
    </row>
    <row r="46" spans="1:41" ht="15" x14ac:dyDescent="0.2">
      <c r="AB46" s="37"/>
      <c r="AC46" s="37"/>
      <c r="AD46" s="37"/>
      <c r="AE46" s="37"/>
      <c r="AF46" s="37"/>
      <c r="AG46" s="37"/>
      <c r="AH46" s="37"/>
      <c r="AI46" s="37"/>
    </row>
    <row r="47" spans="1:41" ht="15" x14ac:dyDescent="0.2">
      <c r="AB47" s="37"/>
      <c r="AC47" s="37"/>
      <c r="AD47" s="37"/>
      <c r="AE47" s="37"/>
      <c r="AF47" s="37"/>
      <c r="AG47" s="37"/>
      <c r="AH47" s="37"/>
      <c r="AI47" s="37"/>
    </row>
    <row r="48" spans="1:41" ht="15.75" x14ac:dyDescent="0.25">
      <c r="AB48" s="37"/>
      <c r="AC48" s="38"/>
      <c r="AD48" s="38"/>
      <c r="AE48" s="38"/>
      <c r="AF48" s="40"/>
      <c r="AG48" s="38"/>
      <c r="AH48" s="38"/>
      <c r="AI48" s="38"/>
    </row>
    <row r="49" spans="2:41" s="35" customFormat="1" ht="15.75" x14ac:dyDescent="0.25">
      <c r="B49" s="1"/>
      <c r="J49" s="36"/>
      <c r="K49" s="36"/>
      <c r="L49" s="36"/>
      <c r="AB49" s="37"/>
      <c r="AC49" s="38"/>
      <c r="AD49" s="38"/>
      <c r="AE49" s="38"/>
      <c r="AF49" s="38"/>
      <c r="AG49" s="38"/>
      <c r="AH49" s="38"/>
      <c r="AI49" s="38"/>
      <c r="AO49" s="1"/>
    </row>
  </sheetData>
  <autoFilter ref="A11:AO39"/>
  <mergeCells count="33">
    <mergeCell ref="Y7:AB7"/>
    <mergeCell ref="AM7:AM8"/>
    <mergeCell ref="AN7:AN8"/>
    <mergeCell ref="M7:P7"/>
    <mergeCell ref="Q7:T7"/>
    <mergeCell ref="U7:X7"/>
    <mergeCell ref="AM6:AN6"/>
    <mergeCell ref="AC7:AF7"/>
    <mergeCell ref="AG7:AJ7"/>
    <mergeCell ref="AC6:AJ6"/>
    <mergeCell ref="AK6:AL6"/>
    <mergeCell ref="D7:D8"/>
    <mergeCell ref="L6:L8"/>
    <mergeCell ref="F7:F8"/>
    <mergeCell ref="A39:K39"/>
    <mergeCell ref="A41:C41"/>
    <mergeCell ref="J6:J8"/>
    <mergeCell ref="E7:E8"/>
    <mergeCell ref="K6:K8"/>
    <mergeCell ref="G7:G8"/>
    <mergeCell ref="M6:AB6"/>
    <mergeCell ref="A1:AO1"/>
    <mergeCell ref="A2:AO2"/>
    <mergeCell ref="A3:AO3"/>
    <mergeCell ref="A4:AO4"/>
    <mergeCell ref="A6:A8"/>
    <mergeCell ref="B6:B8"/>
    <mergeCell ref="C6:E6"/>
    <mergeCell ref="F6:G6"/>
    <mergeCell ref="H6:H8"/>
    <mergeCell ref="I6:I8"/>
    <mergeCell ref="AO6:AO8"/>
    <mergeCell ref="C7:C8"/>
  </mergeCells>
  <printOptions horizontalCentered="1"/>
  <pageMargins left="0.15748031496062992" right="0.19685039370078741" top="0.62992125984251968" bottom="0.43307086614173229" header="0.35433070866141736" footer="0.31496062992125984"/>
  <pageSetup paperSize="9" scale="62" orientation="landscape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53"/>
  <sheetViews>
    <sheetView tabSelected="1" view="pageBreakPreview" topLeftCell="A7" zoomScale="70" zoomScaleSheetLayoutView="70" workbookViewId="0">
      <selection activeCell="E45" sqref="E45"/>
    </sheetView>
  </sheetViews>
  <sheetFormatPr defaultRowHeight="12.75" x14ac:dyDescent="0.2"/>
  <cols>
    <col min="1" max="1" width="5" style="35" bestFit="1" customWidth="1"/>
    <col min="2" max="2" width="10.42578125" style="1" customWidth="1"/>
    <col min="3" max="3" width="15" style="35" customWidth="1"/>
    <col min="4" max="4" width="19.5703125" style="35" customWidth="1"/>
    <col min="5" max="5" width="8.85546875" style="35" customWidth="1"/>
    <col min="6" max="6" width="12" style="35" customWidth="1"/>
    <col min="7" max="7" width="13.28515625" style="35" customWidth="1"/>
    <col min="8" max="8" width="7.42578125" style="35" customWidth="1"/>
    <col min="9" max="9" width="8.42578125" style="35" customWidth="1"/>
    <col min="10" max="10" width="9.5703125" style="36" customWidth="1"/>
    <col min="11" max="11" width="6.85546875" style="36" customWidth="1"/>
    <col min="12" max="12" width="6.140625" style="36" hidden="1" customWidth="1"/>
    <col min="13" max="13" width="4.42578125" style="35" bestFit="1" customWidth="1"/>
    <col min="14" max="14" width="4" style="35" customWidth="1"/>
    <col min="15" max="15" width="4.5703125" style="35" customWidth="1"/>
    <col min="16" max="17" width="4.42578125" style="35" bestFit="1" customWidth="1"/>
    <col min="18" max="18" width="3.5703125" style="35" bestFit="1" customWidth="1"/>
    <col min="19" max="20" width="4.42578125" style="35" bestFit="1" customWidth="1"/>
    <col min="21" max="21" width="3.5703125" style="35" bestFit="1" customWidth="1"/>
    <col min="22" max="23" width="4.42578125" style="35" bestFit="1" customWidth="1"/>
    <col min="24" max="24" width="3.5703125" style="35" bestFit="1" customWidth="1"/>
    <col min="25" max="26" width="4.42578125" style="35" bestFit="1" customWidth="1"/>
    <col min="27" max="27" width="3.5703125" style="35" bestFit="1" customWidth="1"/>
    <col min="28" max="28" width="4.42578125" style="35" bestFit="1" customWidth="1"/>
    <col min="29" max="29" width="3.5703125" style="35" bestFit="1" customWidth="1"/>
    <col min="30" max="30" width="4.42578125" style="35" bestFit="1" customWidth="1"/>
    <col min="31" max="31" width="8.140625" style="35" bestFit="1" customWidth="1"/>
    <col min="32" max="32" width="6" style="35" bestFit="1" customWidth="1"/>
    <col min="33" max="33" width="6.7109375" style="35" customWidth="1"/>
    <col min="34" max="34" width="6.85546875" style="35" customWidth="1"/>
    <col min="35" max="35" width="18.5703125" style="1" customWidth="1"/>
    <col min="36" max="16384" width="9.140625" style="1"/>
  </cols>
  <sheetData>
    <row r="1" spans="1:40" ht="18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</row>
    <row r="2" spans="1:40" ht="18" x14ac:dyDescent="0.2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</row>
    <row r="3" spans="1:40" ht="18" x14ac:dyDescent="0.2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40" ht="18" x14ac:dyDescent="0.2">
      <c r="A4" s="119" t="s">
        <v>834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</row>
    <row r="5" spans="1:40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0" x14ac:dyDescent="0.2">
      <c r="A6" s="120" t="s">
        <v>4</v>
      </c>
      <c r="B6" s="122" t="s">
        <v>5</v>
      </c>
      <c r="C6" s="120" t="s">
        <v>6</v>
      </c>
      <c r="D6" s="120"/>
      <c r="E6" s="120"/>
      <c r="F6" s="125" t="s">
        <v>7</v>
      </c>
      <c r="G6" s="126"/>
      <c r="H6" s="127" t="s">
        <v>8</v>
      </c>
      <c r="I6" s="129" t="s">
        <v>9</v>
      </c>
      <c r="J6" s="112" t="s">
        <v>10</v>
      </c>
      <c r="K6" s="112" t="s">
        <v>11</v>
      </c>
      <c r="L6" s="112" t="s">
        <v>12</v>
      </c>
      <c r="M6" s="116" t="s">
        <v>13</v>
      </c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8"/>
      <c r="Y6" s="139" t="s">
        <v>14</v>
      </c>
      <c r="Z6" s="117"/>
      <c r="AA6" s="117"/>
      <c r="AB6" s="117"/>
      <c r="AC6" s="117"/>
      <c r="AD6" s="140"/>
      <c r="AE6" s="120" t="s">
        <v>15</v>
      </c>
      <c r="AF6" s="120"/>
      <c r="AG6" s="120" t="s">
        <v>16</v>
      </c>
      <c r="AH6" s="120"/>
      <c r="AI6" s="126" t="s">
        <v>17</v>
      </c>
    </row>
    <row r="7" spans="1:40" x14ac:dyDescent="0.2">
      <c r="A7" s="121"/>
      <c r="B7" s="123"/>
      <c r="C7" s="111" t="s">
        <v>18</v>
      </c>
      <c r="D7" s="121" t="s">
        <v>19</v>
      </c>
      <c r="E7" s="111" t="s">
        <v>20</v>
      </c>
      <c r="F7" s="114" t="s">
        <v>21</v>
      </c>
      <c r="G7" s="114" t="s">
        <v>22</v>
      </c>
      <c r="H7" s="128"/>
      <c r="I7" s="130"/>
      <c r="J7" s="113"/>
      <c r="K7" s="113"/>
      <c r="L7" s="113"/>
      <c r="M7" s="143" t="s">
        <v>23</v>
      </c>
      <c r="N7" s="137"/>
      <c r="O7" s="138"/>
      <c r="P7" s="143" t="s">
        <v>24</v>
      </c>
      <c r="Q7" s="137"/>
      <c r="R7" s="144"/>
      <c r="S7" s="136" t="s">
        <v>25</v>
      </c>
      <c r="T7" s="137"/>
      <c r="U7" s="138"/>
      <c r="V7" s="136" t="s">
        <v>26</v>
      </c>
      <c r="W7" s="137"/>
      <c r="X7" s="138"/>
      <c r="Y7" s="136" t="s">
        <v>27</v>
      </c>
      <c r="Z7" s="137"/>
      <c r="AA7" s="138"/>
      <c r="AB7" s="136" t="s">
        <v>28</v>
      </c>
      <c r="AC7" s="137"/>
      <c r="AD7" s="138"/>
      <c r="AE7" s="4" t="s">
        <v>29</v>
      </c>
      <c r="AF7" s="4" t="s">
        <v>30</v>
      </c>
      <c r="AG7" s="141" t="s">
        <v>31</v>
      </c>
      <c r="AH7" s="141" t="s">
        <v>32</v>
      </c>
      <c r="AI7" s="131"/>
    </row>
    <row r="8" spans="1:40" x14ac:dyDescent="0.2">
      <c r="A8" s="121"/>
      <c r="B8" s="124"/>
      <c r="C8" s="111"/>
      <c r="D8" s="121"/>
      <c r="E8" s="111"/>
      <c r="F8" s="115"/>
      <c r="G8" s="115"/>
      <c r="H8" s="128"/>
      <c r="I8" s="130"/>
      <c r="J8" s="113"/>
      <c r="K8" s="113"/>
      <c r="L8" s="146"/>
      <c r="M8" s="5" t="s">
        <v>33</v>
      </c>
      <c r="N8" s="6" t="s">
        <v>34</v>
      </c>
      <c r="O8" s="7" t="s">
        <v>35</v>
      </c>
      <c r="P8" s="5" t="s">
        <v>33</v>
      </c>
      <c r="Q8" s="6" t="s">
        <v>34</v>
      </c>
      <c r="R8" s="7" t="s">
        <v>35</v>
      </c>
      <c r="S8" s="5" t="s">
        <v>33</v>
      </c>
      <c r="T8" s="6" t="s">
        <v>34</v>
      </c>
      <c r="U8" s="7" t="s">
        <v>35</v>
      </c>
      <c r="V8" s="5" t="s">
        <v>33</v>
      </c>
      <c r="W8" s="6" t="s">
        <v>34</v>
      </c>
      <c r="X8" s="7" t="s">
        <v>35</v>
      </c>
      <c r="Y8" s="5" t="s">
        <v>33</v>
      </c>
      <c r="Z8" s="6" t="s">
        <v>34</v>
      </c>
      <c r="AA8" s="7" t="s">
        <v>35</v>
      </c>
      <c r="AB8" s="5" t="s">
        <v>33</v>
      </c>
      <c r="AC8" s="6" t="s">
        <v>34</v>
      </c>
      <c r="AD8" s="7" t="s">
        <v>35</v>
      </c>
      <c r="AE8" s="41" t="s">
        <v>36</v>
      </c>
      <c r="AF8" s="8" t="s">
        <v>37</v>
      </c>
      <c r="AG8" s="142"/>
      <c r="AH8" s="142"/>
      <c r="AI8" s="131"/>
    </row>
    <row r="9" spans="1:40" ht="13.5" thickBot="1" x14ac:dyDescent="0.25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42">
        <v>12</v>
      </c>
      <c r="M9" s="10">
        <v>12</v>
      </c>
      <c r="N9" s="11">
        <v>13</v>
      </c>
      <c r="O9" s="12">
        <v>14</v>
      </c>
      <c r="P9" s="10">
        <v>15</v>
      </c>
      <c r="Q9" s="11">
        <v>16</v>
      </c>
      <c r="R9" s="11">
        <v>17</v>
      </c>
      <c r="S9" s="12">
        <v>18</v>
      </c>
      <c r="T9" s="10">
        <v>19</v>
      </c>
      <c r="U9" s="11">
        <v>20</v>
      </c>
      <c r="V9" s="11">
        <v>21</v>
      </c>
      <c r="W9" s="12">
        <v>22</v>
      </c>
      <c r="X9" s="10">
        <v>23</v>
      </c>
      <c r="Y9" s="11">
        <v>24</v>
      </c>
      <c r="Z9" s="11">
        <v>25</v>
      </c>
      <c r="AA9" s="12">
        <v>26</v>
      </c>
      <c r="AB9" s="10">
        <v>27</v>
      </c>
      <c r="AC9" s="11">
        <v>28</v>
      </c>
      <c r="AD9" s="11">
        <v>29</v>
      </c>
      <c r="AE9" s="12">
        <v>30</v>
      </c>
      <c r="AF9" s="10">
        <v>31</v>
      </c>
      <c r="AG9" s="11">
        <v>32</v>
      </c>
      <c r="AH9" s="11">
        <v>33</v>
      </c>
      <c r="AI9" s="12">
        <v>34</v>
      </c>
    </row>
    <row r="10" spans="1:40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02"/>
      <c r="M10" s="16"/>
      <c r="N10" s="17"/>
      <c r="O10" s="18"/>
      <c r="P10" s="16"/>
      <c r="Q10" s="17"/>
      <c r="R10" s="18"/>
      <c r="S10" s="16"/>
      <c r="T10" s="17"/>
      <c r="U10" s="18"/>
      <c r="V10" s="16"/>
      <c r="W10" s="17"/>
      <c r="X10" s="18"/>
      <c r="Y10" s="16"/>
      <c r="Z10" s="17"/>
      <c r="AA10" s="18"/>
      <c r="AB10" s="16"/>
      <c r="AC10" s="17"/>
      <c r="AD10" s="18"/>
      <c r="AE10" s="19"/>
      <c r="AF10" s="14"/>
      <c r="AG10" s="14"/>
      <c r="AH10" s="14"/>
      <c r="AI10" s="19"/>
    </row>
    <row r="11" spans="1:40" x14ac:dyDescent="0.2">
      <c r="A11" s="20">
        <v>1</v>
      </c>
      <c r="B11" s="103" t="s">
        <v>835</v>
      </c>
      <c r="C11" s="104" t="s">
        <v>836</v>
      </c>
      <c r="D11" s="21" t="s">
        <v>837</v>
      </c>
      <c r="E11" s="104" t="s">
        <v>838</v>
      </c>
      <c r="F11" s="47" t="s">
        <v>839</v>
      </c>
      <c r="G11" s="47" t="s">
        <v>840</v>
      </c>
      <c r="H11" s="47"/>
      <c r="I11" s="47">
        <v>1991</v>
      </c>
      <c r="J11" s="47">
        <v>130</v>
      </c>
      <c r="K11" s="105">
        <v>2.5</v>
      </c>
      <c r="L11" s="47" t="s">
        <v>44</v>
      </c>
      <c r="M11" s="48"/>
      <c r="N11" s="49">
        <v>1</v>
      </c>
      <c r="O11" s="50"/>
      <c r="P11" s="48"/>
      <c r="Q11" s="49"/>
      <c r="R11" s="51"/>
      <c r="S11" s="52"/>
      <c r="T11" s="49"/>
      <c r="U11" s="50"/>
      <c r="V11" s="48"/>
      <c r="W11" s="49"/>
      <c r="X11" s="51"/>
      <c r="Y11" s="52"/>
      <c r="Z11" s="49"/>
      <c r="AA11" s="50"/>
      <c r="AB11" s="48"/>
      <c r="AC11" s="49"/>
      <c r="AD11" s="51"/>
      <c r="AE11" s="47"/>
      <c r="AF11" s="47" t="str">
        <f>L11</f>
        <v>-</v>
      </c>
      <c r="AG11" s="22"/>
      <c r="AH11" s="22"/>
      <c r="AI11" s="82" t="s">
        <v>841</v>
      </c>
    </row>
    <row r="12" spans="1:40" x14ac:dyDescent="0.2">
      <c r="A12" s="20">
        <v>2</v>
      </c>
      <c r="B12" s="106" t="s">
        <v>842</v>
      </c>
      <c r="C12" s="107" t="s">
        <v>843</v>
      </c>
      <c r="D12" s="21" t="s">
        <v>844</v>
      </c>
      <c r="E12" s="107" t="s">
        <v>838</v>
      </c>
      <c r="F12" s="20" t="s">
        <v>845</v>
      </c>
      <c r="G12" s="47" t="s">
        <v>846</v>
      </c>
      <c r="H12" s="20"/>
      <c r="I12" s="20">
        <v>1991</v>
      </c>
      <c r="J12" s="47">
        <v>105</v>
      </c>
      <c r="K12" s="20">
        <v>12.52</v>
      </c>
      <c r="L12" s="20">
        <v>14.75</v>
      </c>
      <c r="M12" s="54">
        <v>1</v>
      </c>
      <c r="N12" s="55"/>
      <c r="O12" s="56"/>
      <c r="P12" s="54"/>
      <c r="Q12" s="55"/>
      <c r="R12" s="57"/>
      <c r="S12" s="58"/>
      <c r="T12" s="55"/>
      <c r="U12" s="56"/>
      <c r="V12" s="54"/>
      <c r="W12" s="55"/>
      <c r="X12" s="57">
        <v>1</v>
      </c>
      <c r="Y12" s="58"/>
      <c r="Z12" s="55"/>
      <c r="AA12" s="56">
        <v>1</v>
      </c>
      <c r="AB12" s="54"/>
      <c r="AC12" s="55"/>
      <c r="AD12" s="57">
        <v>1</v>
      </c>
      <c r="AE12" s="47"/>
      <c r="AF12" s="47">
        <f t="shared" ref="AF12:AF38" si="0">L12</f>
        <v>14.75</v>
      </c>
      <c r="AG12" s="22">
        <v>1</v>
      </c>
      <c r="AH12" s="22"/>
      <c r="AI12" s="82" t="s">
        <v>847</v>
      </c>
    </row>
    <row r="13" spans="1:40" x14ac:dyDescent="0.2">
      <c r="A13" s="20">
        <v>3</v>
      </c>
      <c r="B13" s="106" t="s">
        <v>848</v>
      </c>
      <c r="C13" s="107" t="s">
        <v>843</v>
      </c>
      <c r="D13" s="21" t="s">
        <v>844</v>
      </c>
      <c r="E13" s="107" t="s">
        <v>838</v>
      </c>
      <c r="F13" s="20" t="s">
        <v>849</v>
      </c>
      <c r="G13" s="47" t="s">
        <v>850</v>
      </c>
      <c r="H13" s="20"/>
      <c r="I13" s="20">
        <v>1991</v>
      </c>
      <c r="J13" s="47">
        <v>102</v>
      </c>
      <c r="K13" s="108">
        <v>0.5</v>
      </c>
      <c r="L13" s="20" t="s">
        <v>44</v>
      </c>
      <c r="M13" s="54"/>
      <c r="N13" s="55"/>
      <c r="O13" s="56">
        <v>1</v>
      </c>
      <c r="P13" s="54"/>
      <c r="Q13" s="55"/>
      <c r="R13" s="57"/>
      <c r="S13" s="58"/>
      <c r="T13" s="55"/>
      <c r="U13" s="56"/>
      <c r="V13" s="54"/>
      <c r="W13" s="55"/>
      <c r="X13" s="57"/>
      <c r="Y13" s="58"/>
      <c r="Z13" s="55"/>
      <c r="AA13" s="56"/>
      <c r="AB13" s="54"/>
      <c r="AC13" s="55"/>
      <c r="AD13" s="57"/>
      <c r="AE13" s="47"/>
      <c r="AF13" s="47" t="str">
        <f t="shared" si="0"/>
        <v>-</v>
      </c>
      <c r="AG13" s="22"/>
      <c r="AH13" s="22"/>
      <c r="AI13" s="82" t="s">
        <v>841</v>
      </c>
    </row>
    <row r="14" spans="1:40" s="61" customFormat="1" x14ac:dyDescent="0.2">
      <c r="A14" s="109">
        <v>4</v>
      </c>
      <c r="B14" s="106" t="s">
        <v>851</v>
      </c>
      <c r="C14" s="107" t="s">
        <v>843</v>
      </c>
      <c r="D14" s="21" t="s">
        <v>844</v>
      </c>
      <c r="E14" s="107" t="s">
        <v>838</v>
      </c>
      <c r="F14" s="20" t="s">
        <v>221</v>
      </c>
      <c r="G14" s="47" t="s">
        <v>852</v>
      </c>
      <c r="H14" s="20">
        <v>2015</v>
      </c>
      <c r="I14" s="20">
        <v>1991</v>
      </c>
      <c r="J14" s="47">
        <v>102</v>
      </c>
      <c r="K14" s="108">
        <v>2.5099999999999998</v>
      </c>
      <c r="L14" s="20">
        <v>15</v>
      </c>
      <c r="M14" s="54">
        <v>1</v>
      </c>
      <c r="N14" s="55"/>
      <c r="O14" s="56"/>
      <c r="P14" s="54">
        <v>1</v>
      </c>
      <c r="Q14" s="55"/>
      <c r="R14" s="57"/>
      <c r="S14" s="58">
        <v>1</v>
      </c>
      <c r="T14" s="55"/>
      <c r="U14" s="56"/>
      <c r="V14" s="54">
        <v>1</v>
      </c>
      <c r="W14" s="55"/>
      <c r="X14" s="57"/>
      <c r="Y14" s="58">
        <v>1</v>
      </c>
      <c r="Z14" s="55"/>
      <c r="AA14" s="56"/>
      <c r="AB14" s="54">
        <v>1</v>
      </c>
      <c r="AC14" s="55"/>
      <c r="AD14" s="57"/>
      <c r="AE14" s="47">
        <v>4</v>
      </c>
      <c r="AF14" s="47">
        <f t="shared" si="0"/>
        <v>15</v>
      </c>
      <c r="AG14" s="59">
        <v>1</v>
      </c>
      <c r="AH14" s="59"/>
      <c r="AI14" s="110" t="s">
        <v>853</v>
      </c>
      <c r="AJ14" s="1"/>
      <c r="AK14" s="1"/>
      <c r="AL14" s="1"/>
      <c r="AM14" s="1"/>
      <c r="AN14" s="1"/>
    </row>
    <row r="15" spans="1:40" s="61" customFormat="1" x14ac:dyDescent="0.2">
      <c r="A15" s="109">
        <v>5</v>
      </c>
      <c r="B15" s="106" t="s">
        <v>854</v>
      </c>
      <c r="C15" s="107" t="s">
        <v>855</v>
      </c>
      <c r="D15" s="21" t="s">
        <v>837</v>
      </c>
      <c r="E15" s="107" t="s">
        <v>838</v>
      </c>
      <c r="F15" s="20" t="s">
        <v>856</v>
      </c>
      <c r="G15" s="47" t="s">
        <v>857</v>
      </c>
      <c r="H15" s="20"/>
      <c r="I15" s="20">
        <v>1992</v>
      </c>
      <c r="J15" s="47">
        <v>105</v>
      </c>
      <c r="K15" s="108">
        <v>1</v>
      </c>
      <c r="L15" s="20" t="s">
        <v>44</v>
      </c>
      <c r="M15" s="54"/>
      <c r="N15" s="55"/>
      <c r="O15" s="56">
        <v>1</v>
      </c>
      <c r="P15" s="54"/>
      <c r="Q15" s="55"/>
      <c r="R15" s="57"/>
      <c r="S15" s="58"/>
      <c r="T15" s="55"/>
      <c r="U15" s="56"/>
      <c r="V15" s="54"/>
      <c r="W15" s="55"/>
      <c r="X15" s="57"/>
      <c r="Y15" s="58"/>
      <c r="Z15" s="55"/>
      <c r="AA15" s="56"/>
      <c r="AB15" s="54"/>
      <c r="AC15" s="55"/>
      <c r="AD15" s="57"/>
      <c r="AE15" s="47"/>
      <c r="AF15" s="47" t="str">
        <f t="shared" si="0"/>
        <v>-</v>
      </c>
      <c r="AG15" s="59"/>
      <c r="AH15" s="59"/>
      <c r="AI15" s="82" t="s">
        <v>841</v>
      </c>
      <c r="AJ15" s="1"/>
      <c r="AK15" s="1"/>
      <c r="AL15" s="1"/>
      <c r="AM15" s="1"/>
      <c r="AN15" s="1"/>
    </row>
    <row r="16" spans="1:40" s="61" customFormat="1" x14ac:dyDescent="0.2">
      <c r="A16" s="109">
        <v>6</v>
      </c>
      <c r="B16" s="106" t="s">
        <v>858</v>
      </c>
      <c r="C16" s="107" t="s">
        <v>859</v>
      </c>
      <c r="D16" s="21" t="s">
        <v>860</v>
      </c>
      <c r="E16" s="107" t="s">
        <v>838</v>
      </c>
      <c r="F16" s="20" t="s">
        <v>861</v>
      </c>
      <c r="G16" s="47" t="s">
        <v>862</v>
      </c>
      <c r="H16" s="20"/>
      <c r="I16" s="20">
        <v>1992</v>
      </c>
      <c r="J16" s="47">
        <v>100</v>
      </c>
      <c r="K16" s="108">
        <v>1</v>
      </c>
      <c r="L16" s="20" t="s">
        <v>44</v>
      </c>
      <c r="M16" s="54">
        <v>1</v>
      </c>
      <c r="N16" s="55"/>
      <c r="O16" s="56"/>
      <c r="P16" s="54"/>
      <c r="Q16" s="55"/>
      <c r="R16" s="57"/>
      <c r="S16" s="58"/>
      <c r="T16" s="55"/>
      <c r="U16" s="56"/>
      <c r="V16" s="54"/>
      <c r="W16" s="55"/>
      <c r="X16" s="57"/>
      <c r="Y16" s="58"/>
      <c r="Z16" s="55"/>
      <c r="AA16" s="56"/>
      <c r="AB16" s="54"/>
      <c r="AC16" s="55"/>
      <c r="AD16" s="57"/>
      <c r="AE16" s="47"/>
      <c r="AF16" s="47" t="str">
        <f t="shared" si="0"/>
        <v>-</v>
      </c>
      <c r="AG16" s="59"/>
      <c r="AH16" s="59"/>
      <c r="AI16" s="82" t="s">
        <v>841</v>
      </c>
      <c r="AJ16" s="1"/>
      <c r="AK16" s="1"/>
      <c r="AL16" s="1"/>
      <c r="AM16" s="1"/>
      <c r="AN16" s="1"/>
    </row>
    <row r="17" spans="1:35" x14ac:dyDescent="0.2">
      <c r="A17" s="20">
        <v>7</v>
      </c>
      <c r="B17" s="106" t="s">
        <v>863</v>
      </c>
      <c r="C17" s="107" t="s">
        <v>843</v>
      </c>
      <c r="D17" s="21" t="s">
        <v>844</v>
      </c>
      <c r="E17" s="107" t="s">
        <v>838</v>
      </c>
      <c r="F17" s="20" t="s">
        <v>864</v>
      </c>
      <c r="G17" s="47" t="s">
        <v>865</v>
      </c>
      <c r="H17" s="20"/>
      <c r="I17" s="20">
        <v>1992</v>
      </c>
      <c r="J17" s="47">
        <v>101</v>
      </c>
      <c r="K17" s="108">
        <v>1</v>
      </c>
      <c r="L17" s="20" t="s">
        <v>44</v>
      </c>
      <c r="M17" s="54"/>
      <c r="N17" s="55"/>
      <c r="O17" s="56">
        <v>1</v>
      </c>
      <c r="P17" s="54"/>
      <c r="Q17" s="55"/>
      <c r="R17" s="57"/>
      <c r="S17" s="58"/>
      <c r="T17" s="55"/>
      <c r="U17" s="56"/>
      <c r="V17" s="54"/>
      <c r="W17" s="55"/>
      <c r="X17" s="57"/>
      <c r="Y17" s="58"/>
      <c r="Z17" s="55"/>
      <c r="AA17" s="56"/>
      <c r="AB17" s="54"/>
      <c r="AC17" s="55"/>
      <c r="AD17" s="57"/>
      <c r="AE17" s="47"/>
      <c r="AF17" s="47" t="str">
        <f t="shared" si="0"/>
        <v>-</v>
      </c>
      <c r="AG17" s="22"/>
      <c r="AH17" s="22"/>
      <c r="AI17" s="82" t="s">
        <v>841</v>
      </c>
    </row>
    <row r="18" spans="1:35" x14ac:dyDescent="0.2">
      <c r="A18" s="20">
        <v>8</v>
      </c>
      <c r="B18" s="106" t="s">
        <v>866</v>
      </c>
      <c r="C18" s="107" t="s">
        <v>867</v>
      </c>
      <c r="D18" s="21" t="s">
        <v>868</v>
      </c>
      <c r="E18" s="107" t="s">
        <v>838</v>
      </c>
      <c r="F18" s="20" t="s">
        <v>869</v>
      </c>
      <c r="G18" s="47" t="s">
        <v>870</v>
      </c>
      <c r="H18" s="20"/>
      <c r="I18" s="20">
        <v>1994</v>
      </c>
      <c r="J18" s="47">
        <v>16</v>
      </c>
      <c r="K18" s="108">
        <v>3</v>
      </c>
      <c r="L18" s="20" t="s">
        <v>44</v>
      </c>
      <c r="M18" s="54">
        <v>1</v>
      </c>
      <c r="N18" s="55"/>
      <c r="O18" s="56"/>
      <c r="P18" s="54"/>
      <c r="Q18" s="55"/>
      <c r="R18" s="57"/>
      <c r="S18" s="58"/>
      <c r="T18" s="55"/>
      <c r="U18" s="56"/>
      <c r="V18" s="54"/>
      <c r="W18" s="55"/>
      <c r="X18" s="57"/>
      <c r="Y18" s="58"/>
      <c r="Z18" s="55"/>
      <c r="AA18" s="56"/>
      <c r="AB18" s="54"/>
      <c r="AC18" s="55"/>
      <c r="AD18" s="57"/>
      <c r="AE18" s="47"/>
      <c r="AF18" s="47" t="str">
        <f t="shared" si="0"/>
        <v>-</v>
      </c>
      <c r="AG18" s="22"/>
      <c r="AH18" s="22"/>
      <c r="AI18" s="82" t="s">
        <v>841</v>
      </c>
    </row>
    <row r="19" spans="1:35" x14ac:dyDescent="0.2">
      <c r="A19" s="20">
        <v>9</v>
      </c>
      <c r="B19" s="106" t="s">
        <v>871</v>
      </c>
      <c r="C19" s="107" t="s">
        <v>872</v>
      </c>
      <c r="D19" s="21" t="s">
        <v>844</v>
      </c>
      <c r="E19" s="107" t="s">
        <v>838</v>
      </c>
      <c r="F19" s="20" t="s">
        <v>873</v>
      </c>
      <c r="G19" s="47" t="s">
        <v>874</v>
      </c>
      <c r="H19" s="20"/>
      <c r="I19" s="20">
        <v>1994</v>
      </c>
      <c r="J19" s="47">
        <v>60</v>
      </c>
      <c r="K19" s="108">
        <v>1</v>
      </c>
      <c r="L19" s="20" t="s">
        <v>44</v>
      </c>
      <c r="M19" s="54">
        <v>1</v>
      </c>
      <c r="N19" s="55"/>
      <c r="O19" s="56"/>
      <c r="P19" s="54"/>
      <c r="Q19" s="55"/>
      <c r="R19" s="57"/>
      <c r="S19" s="58"/>
      <c r="T19" s="55"/>
      <c r="U19" s="56"/>
      <c r="V19" s="54"/>
      <c r="W19" s="55"/>
      <c r="X19" s="57"/>
      <c r="Y19" s="58"/>
      <c r="Z19" s="55"/>
      <c r="AA19" s="56"/>
      <c r="AB19" s="54"/>
      <c r="AC19" s="55"/>
      <c r="AD19" s="57"/>
      <c r="AE19" s="47"/>
      <c r="AF19" s="47" t="str">
        <f t="shared" si="0"/>
        <v>-</v>
      </c>
      <c r="AG19" s="22"/>
      <c r="AH19" s="22"/>
      <c r="AI19" s="82" t="s">
        <v>841</v>
      </c>
    </row>
    <row r="20" spans="1:35" x14ac:dyDescent="0.2">
      <c r="A20" s="20">
        <v>10</v>
      </c>
      <c r="B20" s="106" t="s">
        <v>875</v>
      </c>
      <c r="C20" s="107" t="s">
        <v>872</v>
      </c>
      <c r="D20" s="21" t="s">
        <v>844</v>
      </c>
      <c r="E20" s="107" t="s">
        <v>838</v>
      </c>
      <c r="F20" s="20" t="s">
        <v>876</v>
      </c>
      <c r="G20" s="47" t="s">
        <v>877</v>
      </c>
      <c r="H20" s="20"/>
      <c r="I20" s="20">
        <v>1994</v>
      </c>
      <c r="J20" s="47">
        <v>56</v>
      </c>
      <c r="K20" s="108">
        <v>6.93</v>
      </c>
      <c r="L20" s="20">
        <v>10</v>
      </c>
      <c r="M20" s="54"/>
      <c r="N20" s="55"/>
      <c r="O20" s="56">
        <v>1</v>
      </c>
      <c r="P20" s="54"/>
      <c r="Q20" s="55"/>
      <c r="R20" s="57"/>
      <c r="S20" s="58"/>
      <c r="T20" s="55"/>
      <c r="U20" s="56"/>
      <c r="V20" s="54"/>
      <c r="W20" s="55"/>
      <c r="X20" s="57">
        <v>1</v>
      </c>
      <c r="Y20" s="58"/>
      <c r="Z20" s="55"/>
      <c r="AA20" s="56">
        <v>1</v>
      </c>
      <c r="AB20" s="54"/>
      <c r="AC20" s="55"/>
      <c r="AD20" s="57">
        <v>1</v>
      </c>
      <c r="AE20" s="47"/>
      <c r="AF20" s="47">
        <f t="shared" si="0"/>
        <v>10</v>
      </c>
      <c r="AG20" s="22"/>
      <c r="AH20" s="22">
        <v>1</v>
      </c>
      <c r="AI20" s="82" t="s">
        <v>219</v>
      </c>
    </row>
    <row r="21" spans="1:35" x14ac:dyDescent="0.2">
      <c r="A21" s="20">
        <v>11</v>
      </c>
      <c r="B21" s="106" t="s">
        <v>878</v>
      </c>
      <c r="C21" s="107" t="s">
        <v>855</v>
      </c>
      <c r="D21" s="21" t="s">
        <v>837</v>
      </c>
      <c r="E21" s="107" t="s">
        <v>838</v>
      </c>
      <c r="F21" s="20" t="s">
        <v>879</v>
      </c>
      <c r="G21" s="47" t="s">
        <v>880</v>
      </c>
      <c r="H21" s="20"/>
      <c r="I21" s="20">
        <v>1994</v>
      </c>
      <c r="J21" s="47">
        <v>56</v>
      </c>
      <c r="K21" s="20">
        <v>10.01</v>
      </c>
      <c r="L21" s="20">
        <v>8</v>
      </c>
      <c r="M21" s="54"/>
      <c r="N21" s="55"/>
      <c r="O21" s="56">
        <v>1</v>
      </c>
      <c r="P21" s="54"/>
      <c r="Q21" s="55"/>
      <c r="R21" s="57"/>
      <c r="S21" s="58"/>
      <c r="T21" s="55"/>
      <c r="U21" s="56"/>
      <c r="V21" s="54"/>
      <c r="W21" s="55"/>
      <c r="X21" s="57">
        <v>1</v>
      </c>
      <c r="Y21" s="58"/>
      <c r="Z21" s="55"/>
      <c r="AA21" s="56">
        <v>1</v>
      </c>
      <c r="AB21" s="54"/>
      <c r="AC21" s="55"/>
      <c r="AD21" s="57">
        <v>1</v>
      </c>
      <c r="AE21" s="47"/>
      <c r="AF21" s="47">
        <f t="shared" si="0"/>
        <v>8</v>
      </c>
      <c r="AG21" s="22"/>
      <c r="AH21" s="22">
        <v>1</v>
      </c>
      <c r="AI21" s="82" t="s">
        <v>338</v>
      </c>
    </row>
    <row r="22" spans="1:35" x14ac:dyDescent="0.2">
      <c r="A22" s="20">
        <v>12</v>
      </c>
      <c r="B22" s="106" t="s">
        <v>881</v>
      </c>
      <c r="C22" s="107" t="s">
        <v>855</v>
      </c>
      <c r="D22" s="21" t="s">
        <v>837</v>
      </c>
      <c r="E22" s="107" t="s">
        <v>838</v>
      </c>
      <c r="F22" s="20" t="s">
        <v>882</v>
      </c>
      <c r="G22" s="47" t="s">
        <v>883</v>
      </c>
      <c r="H22" s="20">
        <v>2011</v>
      </c>
      <c r="I22" s="20">
        <v>1994</v>
      </c>
      <c r="J22" s="47">
        <v>57</v>
      </c>
      <c r="K22" s="20">
        <v>14.01</v>
      </c>
      <c r="L22" s="20">
        <v>10</v>
      </c>
      <c r="M22" s="54">
        <v>1</v>
      </c>
      <c r="N22" s="55"/>
      <c r="O22" s="56"/>
      <c r="P22" s="54">
        <v>1</v>
      </c>
      <c r="Q22" s="55"/>
      <c r="R22" s="57"/>
      <c r="S22" s="58">
        <v>1</v>
      </c>
      <c r="T22" s="55"/>
      <c r="U22" s="56"/>
      <c r="V22" s="54">
        <v>1</v>
      </c>
      <c r="W22" s="55"/>
      <c r="X22" s="57"/>
      <c r="Y22" s="58"/>
      <c r="Z22" s="55">
        <v>1</v>
      </c>
      <c r="AA22" s="56"/>
      <c r="AB22" s="54"/>
      <c r="AC22" s="55">
        <v>1</v>
      </c>
      <c r="AD22" s="57"/>
      <c r="AE22" s="47"/>
      <c r="AF22" s="47">
        <f t="shared" si="0"/>
        <v>10</v>
      </c>
      <c r="AG22" s="22">
        <v>1</v>
      </c>
      <c r="AH22" s="22"/>
      <c r="AI22" s="82" t="s">
        <v>853</v>
      </c>
    </row>
    <row r="23" spans="1:35" x14ac:dyDescent="0.2">
      <c r="A23" s="20">
        <v>13</v>
      </c>
      <c r="B23" s="106" t="s">
        <v>884</v>
      </c>
      <c r="C23" s="107" t="s">
        <v>855</v>
      </c>
      <c r="D23" s="21" t="s">
        <v>837</v>
      </c>
      <c r="E23" s="107" t="s">
        <v>838</v>
      </c>
      <c r="F23" s="20" t="s">
        <v>885</v>
      </c>
      <c r="G23" s="47" t="s">
        <v>886</v>
      </c>
      <c r="H23" s="20"/>
      <c r="I23" s="20">
        <v>1994</v>
      </c>
      <c r="J23" s="47">
        <v>56</v>
      </c>
      <c r="K23" s="20">
        <v>12.11</v>
      </c>
      <c r="L23" s="20">
        <v>10</v>
      </c>
      <c r="M23" s="54"/>
      <c r="N23" s="55"/>
      <c r="O23" s="56">
        <v>1</v>
      </c>
      <c r="P23" s="54"/>
      <c r="Q23" s="55"/>
      <c r="R23" s="57"/>
      <c r="S23" s="58"/>
      <c r="T23" s="55"/>
      <c r="U23" s="56"/>
      <c r="V23" s="54"/>
      <c r="W23" s="55"/>
      <c r="X23" s="57">
        <v>1</v>
      </c>
      <c r="Y23" s="58"/>
      <c r="Z23" s="55"/>
      <c r="AA23" s="56">
        <v>1</v>
      </c>
      <c r="AB23" s="54"/>
      <c r="AC23" s="55"/>
      <c r="AD23" s="57">
        <v>1</v>
      </c>
      <c r="AE23" s="47">
        <v>1</v>
      </c>
      <c r="AF23" s="47">
        <f t="shared" si="0"/>
        <v>10</v>
      </c>
      <c r="AG23" s="22"/>
      <c r="AH23" s="22">
        <v>1</v>
      </c>
      <c r="AI23" s="82" t="s">
        <v>219</v>
      </c>
    </row>
    <row r="24" spans="1:35" x14ac:dyDescent="0.2">
      <c r="A24" s="20">
        <v>14</v>
      </c>
      <c r="B24" s="106" t="s">
        <v>887</v>
      </c>
      <c r="C24" s="107" t="s">
        <v>888</v>
      </c>
      <c r="D24" s="21" t="s">
        <v>889</v>
      </c>
      <c r="E24" s="107" t="s">
        <v>838</v>
      </c>
      <c r="F24" s="20" t="s">
        <v>890</v>
      </c>
      <c r="G24" s="47" t="s">
        <v>891</v>
      </c>
      <c r="H24" s="20">
        <v>2011</v>
      </c>
      <c r="I24" s="20">
        <v>1995</v>
      </c>
      <c r="J24" s="47">
        <v>57</v>
      </c>
      <c r="K24" s="20">
        <v>12.11</v>
      </c>
      <c r="L24" s="20">
        <v>10.25</v>
      </c>
      <c r="M24" s="54">
        <v>1</v>
      </c>
      <c r="N24" s="55"/>
      <c r="O24" s="56"/>
      <c r="P24" s="54">
        <v>1</v>
      </c>
      <c r="Q24" s="55"/>
      <c r="R24" s="57"/>
      <c r="S24" s="58">
        <v>1</v>
      </c>
      <c r="T24" s="55"/>
      <c r="U24" s="56"/>
      <c r="V24" s="54">
        <v>1</v>
      </c>
      <c r="W24" s="55"/>
      <c r="X24" s="57"/>
      <c r="Y24" s="58">
        <v>1</v>
      </c>
      <c r="Z24" s="55"/>
      <c r="AA24" s="56"/>
      <c r="AB24" s="54"/>
      <c r="AC24" s="55">
        <v>1</v>
      </c>
      <c r="AD24" s="57"/>
      <c r="AE24" s="47"/>
      <c r="AF24" s="47">
        <f t="shared" si="0"/>
        <v>10.25</v>
      </c>
      <c r="AG24" s="22">
        <v>1</v>
      </c>
      <c r="AH24" s="22"/>
      <c r="AI24" s="82" t="s">
        <v>853</v>
      </c>
    </row>
    <row r="25" spans="1:35" x14ac:dyDescent="0.2">
      <c r="A25" s="20">
        <v>15</v>
      </c>
      <c r="B25" s="106" t="s">
        <v>892</v>
      </c>
      <c r="C25" s="107" t="s">
        <v>855</v>
      </c>
      <c r="D25" s="21" t="s">
        <v>837</v>
      </c>
      <c r="E25" s="107" t="s">
        <v>838</v>
      </c>
      <c r="F25" s="20" t="s">
        <v>893</v>
      </c>
      <c r="G25" s="47" t="s">
        <v>894</v>
      </c>
      <c r="H25" s="20">
        <v>2011</v>
      </c>
      <c r="I25" s="20">
        <v>1995</v>
      </c>
      <c r="J25" s="47">
        <v>62</v>
      </c>
      <c r="K25" s="20">
        <v>15.14</v>
      </c>
      <c r="L25" s="20">
        <v>11.46</v>
      </c>
      <c r="M25" s="54">
        <v>1</v>
      </c>
      <c r="N25" s="55"/>
      <c r="O25" s="56"/>
      <c r="P25" s="54">
        <v>1</v>
      </c>
      <c r="Q25" s="55"/>
      <c r="R25" s="57"/>
      <c r="S25" s="58">
        <v>1</v>
      </c>
      <c r="T25" s="55"/>
      <c r="U25" s="56"/>
      <c r="V25" s="54">
        <v>1</v>
      </c>
      <c r="W25" s="55"/>
      <c r="X25" s="57"/>
      <c r="Y25" s="58">
        <v>1</v>
      </c>
      <c r="Z25" s="55"/>
      <c r="AA25" s="56"/>
      <c r="AB25" s="54"/>
      <c r="AC25" s="55">
        <v>1</v>
      </c>
      <c r="AD25" s="57"/>
      <c r="AE25" s="47"/>
      <c r="AF25" s="47">
        <f t="shared" si="0"/>
        <v>11.46</v>
      </c>
      <c r="AG25" s="22">
        <v>1</v>
      </c>
      <c r="AH25" s="22"/>
      <c r="AI25" s="82" t="s">
        <v>853</v>
      </c>
    </row>
    <row r="26" spans="1:35" x14ac:dyDescent="0.2">
      <c r="A26" s="20">
        <v>16</v>
      </c>
      <c r="B26" s="106" t="s">
        <v>895</v>
      </c>
      <c r="C26" s="107" t="s">
        <v>855</v>
      </c>
      <c r="D26" s="21" t="s">
        <v>837</v>
      </c>
      <c r="E26" s="107" t="s">
        <v>838</v>
      </c>
      <c r="F26" s="20" t="s">
        <v>896</v>
      </c>
      <c r="G26" s="47" t="s">
        <v>897</v>
      </c>
      <c r="H26" s="20"/>
      <c r="I26" s="20">
        <v>1995</v>
      </c>
      <c r="J26" s="47">
        <v>62</v>
      </c>
      <c r="K26" s="20" t="s">
        <v>44</v>
      </c>
      <c r="L26" s="20" t="s">
        <v>44</v>
      </c>
      <c r="M26" s="54"/>
      <c r="N26" s="55"/>
      <c r="O26" s="56">
        <v>1</v>
      </c>
      <c r="P26" s="54"/>
      <c r="Q26" s="55"/>
      <c r="R26" s="57"/>
      <c r="S26" s="58"/>
      <c r="T26" s="55"/>
      <c r="U26" s="56"/>
      <c r="V26" s="54"/>
      <c r="W26" s="55"/>
      <c r="X26" s="57"/>
      <c r="Y26" s="58"/>
      <c r="Z26" s="55"/>
      <c r="AA26" s="56"/>
      <c r="AB26" s="54"/>
      <c r="AC26" s="55"/>
      <c r="AD26" s="57"/>
      <c r="AE26" s="47"/>
      <c r="AF26" s="47" t="str">
        <f t="shared" si="0"/>
        <v>-</v>
      </c>
      <c r="AG26" s="22"/>
      <c r="AH26" s="22"/>
      <c r="AI26" s="82" t="s">
        <v>788</v>
      </c>
    </row>
    <row r="27" spans="1:35" x14ac:dyDescent="0.2">
      <c r="A27" s="20">
        <v>17</v>
      </c>
      <c r="B27" s="106" t="s">
        <v>898</v>
      </c>
      <c r="C27" s="107" t="s">
        <v>855</v>
      </c>
      <c r="D27" s="21" t="s">
        <v>837</v>
      </c>
      <c r="E27" s="107" t="s">
        <v>838</v>
      </c>
      <c r="F27" s="20" t="s">
        <v>899</v>
      </c>
      <c r="G27" s="47" t="s">
        <v>900</v>
      </c>
      <c r="H27" s="20"/>
      <c r="I27" s="20">
        <v>1995</v>
      </c>
      <c r="J27" s="47">
        <v>62</v>
      </c>
      <c r="K27" s="20" t="s">
        <v>44</v>
      </c>
      <c r="L27" s="20" t="s">
        <v>44</v>
      </c>
      <c r="M27" s="54"/>
      <c r="N27" s="55"/>
      <c r="O27" s="56">
        <v>1</v>
      </c>
      <c r="P27" s="54"/>
      <c r="Q27" s="55"/>
      <c r="R27" s="57"/>
      <c r="S27" s="58"/>
      <c r="T27" s="55"/>
      <c r="U27" s="56"/>
      <c r="V27" s="54"/>
      <c r="W27" s="55"/>
      <c r="X27" s="57"/>
      <c r="Y27" s="58"/>
      <c r="Z27" s="55"/>
      <c r="AA27" s="56"/>
      <c r="AB27" s="54"/>
      <c r="AC27" s="55"/>
      <c r="AD27" s="57"/>
      <c r="AE27" s="47"/>
      <c r="AF27" s="47" t="str">
        <f t="shared" si="0"/>
        <v>-</v>
      </c>
      <c r="AG27" s="22"/>
      <c r="AH27" s="22"/>
      <c r="AI27" s="82" t="s">
        <v>788</v>
      </c>
    </row>
    <row r="28" spans="1:35" x14ac:dyDescent="0.2">
      <c r="A28" s="20">
        <v>18</v>
      </c>
      <c r="B28" s="106" t="s">
        <v>901</v>
      </c>
      <c r="C28" s="107" t="s">
        <v>902</v>
      </c>
      <c r="D28" s="21" t="s">
        <v>889</v>
      </c>
      <c r="E28" s="107" t="s">
        <v>838</v>
      </c>
      <c r="F28" s="20" t="s">
        <v>903</v>
      </c>
      <c r="G28" s="47" t="s">
        <v>904</v>
      </c>
      <c r="H28" s="20"/>
      <c r="I28" s="20">
        <v>1995</v>
      </c>
      <c r="J28" s="47">
        <v>105</v>
      </c>
      <c r="K28" s="108">
        <v>1</v>
      </c>
      <c r="L28" s="20" t="s">
        <v>44</v>
      </c>
      <c r="M28" s="54"/>
      <c r="N28" s="55">
        <v>1</v>
      </c>
      <c r="O28" s="56"/>
      <c r="P28" s="54"/>
      <c r="Q28" s="55"/>
      <c r="R28" s="57"/>
      <c r="S28" s="58"/>
      <c r="T28" s="55"/>
      <c r="U28" s="56"/>
      <c r="V28" s="54"/>
      <c r="W28" s="55"/>
      <c r="X28" s="57"/>
      <c r="Y28" s="58"/>
      <c r="Z28" s="55"/>
      <c r="AA28" s="56"/>
      <c r="AB28" s="54"/>
      <c r="AC28" s="55"/>
      <c r="AD28" s="57"/>
      <c r="AE28" s="47"/>
      <c r="AF28" s="47" t="str">
        <f t="shared" si="0"/>
        <v>-</v>
      </c>
      <c r="AG28" s="22"/>
      <c r="AH28" s="22"/>
      <c r="AI28" s="82" t="s">
        <v>841</v>
      </c>
    </row>
    <row r="29" spans="1:35" x14ac:dyDescent="0.2">
      <c r="A29" s="20">
        <v>19</v>
      </c>
      <c r="B29" s="106" t="s">
        <v>905</v>
      </c>
      <c r="C29" s="107" t="s">
        <v>902</v>
      </c>
      <c r="D29" s="21" t="s">
        <v>889</v>
      </c>
      <c r="E29" s="107" t="s">
        <v>838</v>
      </c>
      <c r="F29" s="20" t="s">
        <v>906</v>
      </c>
      <c r="G29" s="47" t="s">
        <v>907</v>
      </c>
      <c r="H29" s="20"/>
      <c r="I29" s="20">
        <v>1995</v>
      </c>
      <c r="J29" s="47">
        <v>90</v>
      </c>
      <c r="K29" s="20" t="s">
        <v>44</v>
      </c>
      <c r="L29" s="20" t="s">
        <v>44</v>
      </c>
      <c r="M29" s="54"/>
      <c r="N29" s="55">
        <v>1</v>
      </c>
      <c r="O29" s="56"/>
      <c r="P29" s="54"/>
      <c r="Q29" s="55"/>
      <c r="R29" s="57"/>
      <c r="S29" s="58"/>
      <c r="T29" s="55"/>
      <c r="U29" s="56"/>
      <c r="V29" s="54"/>
      <c r="W29" s="55"/>
      <c r="X29" s="57"/>
      <c r="Y29" s="58"/>
      <c r="Z29" s="55"/>
      <c r="AA29" s="56"/>
      <c r="AB29" s="54"/>
      <c r="AC29" s="55"/>
      <c r="AD29" s="57"/>
      <c r="AE29" s="47"/>
      <c r="AF29" s="47" t="str">
        <f t="shared" si="0"/>
        <v>-</v>
      </c>
      <c r="AG29" s="22"/>
      <c r="AH29" s="22"/>
      <c r="AI29" s="82" t="s">
        <v>788</v>
      </c>
    </row>
    <row r="30" spans="1:35" x14ac:dyDescent="0.2">
      <c r="A30" s="20">
        <v>20</v>
      </c>
      <c r="B30" s="106" t="s">
        <v>908</v>
      </c>
      <c r="C30" s="107" t="s">
        <v>902</v>
      </c>
      <c r="D30" s="21" t="s">
        <v>889</v>
      </c>
      <c r="E30" s="107" t="s">
        <v>838</v>
      </c>
      <c r="F30" s="20" t="s">
        <v>909</v>
      </c>
      <c r="G30" s="47" t="s">
        <v>910</v>
      </c>
      <c r="H30" s="20"/>
      <c r="I30" s="20">
        <v>1995</v>
      </c>
      <c r="J30" s="47">
        <v>90</v>
      </c>
      <c r="K30" s="20" t="s">
        <v>44</v>
      </c>
      <c r="L30" s="20" t="s">
        <v>44</v>
      </c>
      <c r="M30" s="54"/>
      <c r="N30" s="55">
        <v>1</v>
      </c>
      <c r="O30" s="56"/>
      <c r="P30" s="54"/>
      <c r="Q30" s="55"/>
      <c r="R30" s="57"/>
      <c r="S30" s="58"/>
      <c r="T30" s="55"/>
      <c r="U30" s="56"/>
      <c r="V30" s="54"/>
      <c r="W30" s="55"/>
      <c r="X30" s="57"/>
      <c r="Y30" s="58"/>
      <c r="Z30" s="55"/>
      <c r="AA30" s="56"/>
      <c r="AB30" s="54"/>
      <c r="AC30" s="55"/>
      <c r="AD30" s="57"/>
      <c r="AE30" s="47"/>
      <c r="AF30" s="47" t="str">
        <f t="shared" si="0"/>
        <v>-</v>
      </c>
      <c r="AG30" s="22"/>
      <c r="AH30" s="22"/>
      <c r="AI30" s="82" t="s">
        <v>788</v>
      </c>
    </row>
    <row r="31" spans="1:35" x14ac:dyDescent="0.2">
      <c r="A31" s="20">
        <v>21</v>
      </c>
      <c r="B31" s="106" t="s">
        <v>911</v>
      </c>
      <c r="C31" s="107" t="s">
        <v>902</v>
      </c>
      <c r="D31" s="21" t="s">
        <v>889</v>
      </c>
      <c r="E31" s="107" t="s">
        <v>838</v>
      </c>
      <c r="F31" s="20" t="s">
        <v>912</v>
      </c>
      <c r="G31" s="47" t="s">
        <v>913</v>
      </c>
      <c r="H31" s="20"/>
      <c r="I31" s="20">
        <v>1995</v>
      </c>
      <c r="J31" s="47">
        <v>90</v>
      </c>
      <c r="K31" s="20" t="s">
        <v>44</v>
      </c>
      <c r="L31" s="20" t="s">
        <v>44</v>
      </c>
      <c r="M31" s="54"/>
      <c r="N31" s="55">
        <v>1</v>
      </c>
      <c r="O31" s="56"/>
      <c r="P31" s="54"/>
      <c r="Q31" s="55"/>
      <c r="R31" s="57"/>
      <c r="S31" s="58"/>
      <c r="T31" s="55"/>
      <c r="U31" s="56"/>
      <c r="V31" s="54"/>
      <c r="W31" s="55"/>
      <c r="X31" s="57"/>
      <c r="Y31" s="58"/>
      <c r="Z31" s="55"/>
      <c r="AA31" s="56"/>
      <c r="AB31" s="54"/>
      <c r="AC31" s="55"/>
      <c r="AD31" s="57"/>
      <c r="AE31" s="47"/>
      <c r="AF31" s="47" t="str">
        <f t="shared" si="0"/>
        <v>-</v>
      </c>
      <c r="AG31" s="22"/>
      <c r="AH31" s="22"/>
      <c r="AI31" s="82" t="s">
        <v>788</v>
      </c>
    </row>
    <row r="32" spans="1:35" x14ac:dyDescent="0.2">
      <c r="A32" s="20">
        <v>22</v>
      </c>
      <c r="B32" s="106" t="s">
        <v>914</v>
      </c>
      <c r="C32" s="107" t="s">
        <v>855</v>
      </c>
      <c r="D32" s="21" t="s">
        <v>837</v>
      </c>
      <c r="E32" s="107" t="s">
        <v>838</v>
      </c>
      <c r="F32" s="20" t="s">
        <v>849</v>
      </c>
      <c r="G32" s="47" t="s">
        <v>850</v>
      </c>
      <c r="H32" s="20"/>
      <c r="I32" s="20">
        <v>1995</v>
      </c>
      <c r="J32" s="47">
        <v>64</v>
      </c>
      <c r="K32" s="20">
        <v>2.31</v>
      </c>
      <c r="L32" s="20" t="s">
        <v>44</v>
      </c>
      <c r="M32" s="54"/>
      <c r="N32" s="55"/>
      <c r="O32" s="56"/>
      <c r="P32" s="54"/>
      <c r="Q32" s="55"/>
      <c r="R32" s="57"/>
      <c r="S32" s="58"/>
      <c r="T32" s="55"/>
      <c r="U32" s="56"/>
      <c r="V32" s="54"/>
      <c r="W32" s="55"/>
      <c r="X32" s="57"/>
      <c r="Y32" s="58"/>
      <c r="Z32" s="55"/>
      <c r="AA32" s="56"/>
      <c r="AB32" s="54"/>
      <c r="AC32" s="55"/>
      <c r="AD32" s="57"/>
      <c r="AE32" s="47"/>
      <c r="AF32" s="47" t="str">
        <f t="shared" si="0"/>
        <v>-</v>
      </c>
      <c r="AG32" s="22"/>
      <c r="AH32" s="22"/>
      <c r="AI32" s="82" t="s">
        <v>841</v>
      </c>
    </row>
    <row r="33" spans="1:35" x14ac:dyDescent="0.2">
      <c r="A33" s="20">
        <v>23</v>
      </c>
      <c r="B33" s="106" t="s">
        <v>915</v>
      </c>
      <c r="C33" s="107" t="s">
        <v>916</v>
      </c>
      <c r="D33" s="21" t="s">
        <v>844</v>
      </c>
      <c r="E33" s="107" t="s">
        <v>838</v>
      </c>
      <c r="F33" s="20" t="s">
        <v>917</v>
      </c>
      <c r="G33" s="47" t="s">
        <v>918</v>
      </c>
      <c r="H33" s="20"/>
      <c r="I33" s="20">
        <v>1995</v>
      </c>
      <c r="J33" s="47">
        <v>114</v>
      </c>
      <c r="K33" s="108">
        <v>1</v>
      </c>
      <c r="L33" s="20" t="s">
        <v>44</v>
      </c>
      <c r="M33" s="54"/>
      <c r="N33" s="55"/>
      <c r="O33" s="56"/>
      <c r="P33" s="54"/>
      <c r="Q33" s="55"/>
      <c r="R33" s="57"/>
      <c r="S33" s="58"/>
      <c r="T33" s="55"/>
      <c r="U33" s="56"/>
      <c r="V33" s="54"/>
      <c r="W33" s="55"/>
      <c r="X33" s="57"/>
      <c r="Y33" s="58"/>
      <c r="Z33" s="55"/>
      <c r="AA33" s="56"/>
      <c r="AB33" s="54"/>
      <c r="AC33" s="55"/>
      <c r="AD33" s="57"/>
      <c r="AE33" s="47"/>
      <c r="AF33" s="47" t="str">
        <f t="shared" si="0"/>
        <v>-</v>
      </c>
      <c r="AG33" s="22"/>
      <c r="AH33" s="22"/>
      <c r="AI33" s="82" t="s">
        <v>841</v>
      </c>
    </row>
    <row r="34" spans="1:35" x14ac:dyDescent="0.2">
      <c r="A34" s="20">
        <v>24</v>
      </c>
      <c r="B34" s="106" t="s">
        <v>919</v>
      </c>
      <c r="C34" s="107" t="s">
        <v>916</v>
      </c>
      <c r="D34" s="21" t="s">
        <v>844</v>
      </c>
      <c r="E34" s="107" t="s">
        <v>838</v>
      </c>
      <c r="F34" s="20" t="s">
        <v>920</v>
      </c>
      <c r="G34" s="47" t="s">
        <v>921</v>
      </c>
      <c r="H34" s="20"/>
      <c r="I34" s="20">
        <v>1995</v>
      </c>
      <c r="J34" s="47">
        <v>82</v>
      </c>
      <c r="K34" s="20" t="s">
        <v>44</v>
      </c>
      <c r="L34" s="20" t="s">
        <v>44</v>
      </c>
      <c r="M34" s="54"/>
      <c r="N34" s="55">
        <v>1</v>
      </c>
      <c r="O34" s="56"/>
      <c r="P34" s="54"/>
      <c r="Q34" s="55"/>
      <c r="R34" s="57"/>
      <c r="S34" s="58"/>
      <c r="T34" s="55"/>
      <c r="U34" s="56"/>
      <c r="V34" s="54"/>
      <c r="W34" s="55"/>
      <c r="X34" s="57"/>
      <c r="Y34" s="58"/>
      <c r="Z34" s="55"/>
      <c r="AA34" s="56"/>
      <c r="AB34" s="54"/>
      <c r="AC34" s="55"/>
      <c r="AD34" s="57"/>
      <c r="AE34" s="47"/>
      <c r="AF34" s="47" t="str">
        <f t="shared" si="0"/>
        <v>-</v>
      </c>
      <c r="AG34" s="22"/>
      <c r="AH34" s="22"/>
      <c r="AI34" s="82" t="s">
        <v>788</v>
      </c>
    </row>
    <row r="35" spans="1:35" x14ac:dyDescent="0.2">
      <c r="A35" s="20">
        <v>25</v>
      </c>
      <c r="B35" s="106" t="s">
        <v>922</v>
      </c>
      <c r="C35" s="107" t="s">
        <v>916</v>
      </c>
      <c r="D35" s="21" t="s">
        <v>844</v>
      </c>
      <c r="E35" s="107" t="s">
        <v>838</v>
      </c>
      <c r="F35" s="20" t="s">
        <v>923</v>
      </c>
      <c r="G35" s="47" t="s">
        <v>924</v>
      </c>
      <c r="H35" s="20"/>
      <c r="I35" s="20">
        <v>1995</v>
      </c>
      <c r="J35" s="47">
        <v>82</v>
      </c>
      <c r="K35" s="20" t="s">
        <v>44</v>
      </c>
      <c r="L35" s="20" t="s">
        <v>44</v>
      </c>
      <c r="M35" s="54"/>
      <c r="N35" s="55">
        <v>1</v>
      </c>
      <c r="O35" s="56"/>
      <c r="P35" s="54"/>
      <c r="Q35" s="55"/>
      <c r="R35" s="57"/>
      <c r="S35" s="58"/>
      <c r="T35" s="55"/>
      <c r="U35" s="56"/>
      <c r="V35" s="54"/>
      <c r="W35" s="55"/>
      <c r="X35" s="57"/>
      <c r="Y35" s="58"/>
      <c r="Z35" s="55"/>
      <c r="AA35" s="56"/>
      <c r="AB35" s="54"/>
      <c r="AC35" s="55"/>
      <c r="AD35" s="57"/>
      <c r="AE35" s="47"/>
      <c r="AF35" s="47" t="str">
        <f t="shared" si="0"/>
        <v>-</v>
      </c>
      <c r="AG35" s="22"/>
      <c r="AH35" s="22"/>
      <c r="AI35" s="82" t="s">
        <v>788</v>
      </c>
    </row>
    <row r="36" spans="1:35" x14ac:dyDescent="0.2">
      <c r="A36" s="20">
        <v>26</v>
      </c>
      <c r="B36" s="106" t="s">
        <v>925</v>
      </c>
      <c r="C36" s="107" t="s">
        <v>916</v>
      </c>
      <c r="D36" s="21" t="s">
        <v>844</v>
      </c>
      <c r="E36" s="107" t="s">
        <v>838</v>
      </c>
      <c r="F36" s="20" t="s">
        <v>926</v>
      </c>
      <c r="G36" s="47" t="s">
        <v>927</v>
      </c>
      <c r="H36" s="20"/>
      <c r="I36" s="20">
        <v>1995</v>
      </c>
      <c r="J36" s="47">
        <v>82</v>
      </c>
      <c r="K36" s="20" t="s">
        <v>44</v>
      </c>
      <c r="L36" s="20" t="s">
        <v>44</v>
      </c>
      <c r="M36" s="54"/>
      <c r="N36" s="55">
        <v>1</v>
      </c>
      <c r="O36" s="56"/>
      <c r="P36" s="54"/>
      <c r="Q36" s="55"/>
      <c r="R36" s="57"/>
      <c r="S36" s="58"/>
      <c r="T36" s="55"/>
      <c r="U36" s="56"/>
      <c r="V36" s="54"/>
      <c r="W36" s="55"/>
      <c r="X36" s="57"/>
      <c r="Y36" s="58"/>
      <c r="Z36" s="55"/>
      <c r="AA36" s="56"/>
      <c r="AB36" s="54"/>
      <c r="AC36" s="55"/>
      <c r="AD36" s="57"/>
      <c r="AE36" s="47"/>
      <c r="AF36" s="47" t="str">
        <f t="shared" si="0"/>
        <v>-</v>
      </c>
      <c r="AG36" s="22"/>
      <c r="AH36" s="22"/>
      <c r="AI36" s="82" t="s">
        <v>788</v>
      </c>
    </row>
    <row r="37" spans="1:35" x14ac:dyDescent="0.2">
      <c r="A37" s="20">
        <v>27</v>
      </c>
      <c r="B37" s="106" t="s">
        <v>928</v>
      </c>
      <c r="C37" s="107" t="s">
        <v>867</v>
      </c>
      <c r="D37" s="21" t="s">
        <v>868</v>
      </c>
      <c r="E37" s="107" t="s">
        <v>838</v>
      </c>
      <c r="F37" s="20" t="s">
        <v>929</v>
      </c>
      <c r="G37" s="47" t="s">
        <v>930</v>
      </c>
      <c r="H37" s="20">
        <v>2014</v>
      </c>
      <c r="I37" s="20">
        <v>1995</v>
      </c>
      <c r="J37" s="47"/>
      <c r="K37" s="20"/>
      <c r="L37" s="20">
        <v>15</v>
      </c>
      <c r="M37" s="54"/>
      <c r="N37" s="55"/>
      <c r="O37" s="56"/>
      <c r="P37" s="54">
        <v>1</v>
      </c>
      <c r="Q37" s="55"/>
      <c r="R37" s="57"/>
      <c r="S37" s="58">
        <v>1</v>
      </c>
      <c r="T37" s="55"/>
      <c r="U37" s="56"/>
      <c r="V37" s="54">
        <v>1</v>
      </c>
      <c r="W37" s="55"/>
      <c r="X37" s="57"/>
      <c r="Y37" s="58">
        <v>1</v>
      </c>
      <c r="Z37" s="55"/>
      <c r="AA37" s="56"/>
      <c r="AB37" s="54">
        <v>1</v>
      </c>
      <c r="AC37" s="55"/>
      <c r="AD37" s="57"/>
      <c r="AE37" s="47"/>
      <c r="AF37" s="47">
        <f t="shared" si="0"/>
        <v>15</v>
      </c>
      <c r="AG37" s="22">
        <v>1</v>
      </c>
      <c r="AH37" s="22"/>
      <c r="AI37" s="82" t="s">
        <v>853</v>
      </c>
    </row>
    <row r="38" spans="1:35" x14ac:dyDescent="0.2">
      <c r="A38" s="20">
        <v>28</v>
      </c>
      <c r="B38" s="106" t="s">
        <v>931</v>
      </c>
      <c r="C38" s="107" t="s">
        <v>932</v>
      </c>
      <c r="D38" s="21" t="s">
        <v>933</v>
      </c>
      <c r="E38" s="107" t="s">
        <v>838</v>
      </c>
      <c r="F38" s="20" t="s">
        <v>934</v>
      </c>
      <c r="G38" s="47" t="s">
        <v>935</v>
      </c>
      <c r="H38" s="20">
        <v>2014</v>
      </c>
      <c r="I38" s="20">
        <v>1995</v>
      </c>
      <c r="J38" s="47"/>
      <c r="K38" s="20"/>
      <c r="L38" s="20">
        <v>15</v>
      </c>
      <c r="M38" s="54"/>
      <c r="N38" s="55"/>
      <c r="O38" s="56"/>
      <c r="P38" s="54">
        <v>1</v>
      </c>
      <c r="Q38" s="55"/>
      <c r="R38" s="57"/>
      <c r="S38" s="58">
        <v>1</v>
      </c>
      <c r="T38" s="55"/>
      <c r="U38" s="56"/>
      <c r="V38" s="54">
        <v>1</v>
      </c>
      <c r="W38" s="55"/>
      <c r="X38" s="57"/>
      <c r="Y38" s="58">
        <v>1</v>
      </c>
      <c r="Z38" s="55"/>
      <c r="AA38" s="56"/>
      <c r="AB38" s="54">
        <v>1</v>
      </c>
      <c r="AC38" s="55"/>
      <c r="AD38" s="57"/>
      <c r="AE38" s="47"/>
      <c r="AF38" s="47">
        <f t="shared" si="0"/>
        <v>15</v>
      </c>
      <c r="AG38" s="22">
        <v>1</v>
      </c>
      <c r="AH38" s="22"/>
      <c r="AI38" s="82" t="s">
        <v>853</v>
      </c>
    </row>
    <row r="39" spans="1:35" x14ac:dyDescent="0.2">
      <c r="A39" s="20">
        <v>29</v>
      </c>
      <c r="B39" s="106" t="s">
        <v>936</v>
      </c>
      <c r="C39" s="107" t="s">
        <v>843</v>
      </c>
      <c r="D39" s="21" t="s">
        <v>844</v>
      </c>
      <c r="E39" s="107" t="s">
        <v>838</v>
      </c>
      <c r="F39" s="20" t="s">
        <v>937</v>
      </c>
      <c r="G39" s="47" t="s">
        <v>938</v>
      </c>
      <c r="H39" s="20"/>
      <c r="I39" s="20">
        <v>1995</v>
      </c>
      <c r="J39" s="47"/>
      <c r="K39" s="20"/>
      <c r="L39" s="20">
        <v>15</v>
      </c>
      <c r="M39" s="54"/>
      <c r="N39" s="55"/>
      <c r="O39" s="56"/>
      <c r="P39" s="54"/>
      <c r="Q39" s="55"/>
      <c r="R39" s="57"/>
      <c r="S39" s="58"/>
      <c r="T39" s="55"/>
      <c r="U39" s="56"/>
      <c r="V39" s="54"/>
      <c r="W39" s="55">
        <v>1</v>
      </c>
      <c r="X39" s="57"/>
      <c r="Y39" s="58"/>
      <c r="Z39" s="55">
        <v>1</v>
      </c>
      <c r="AA39" s="56"/>
      <c r="AB39" s="54"/>
      <c r="AC39" s="55">
        <v>1</v>
      </c>
      <c r="AD39" s="57"/>
      <c r="AE39" s="47"/>
      <c r="AF39" s="47">
        <f t="shared" ref="AF39:AF40" si="1">L39</f>
        <v>15</v>
      </c>
      <c r="AG39" s="22"/>
      <c r="AH39" s="22">
        <v>1</v>
      </c>
      <c r="AI39" s="82" t="s">
        <v>939</v>
      </c>
    </row>
    <row r="40" spans="1:35" x14ac:dyDescent="0.2">
      <c r="A40" s="20">
        <v>30</v>
      </c>
      <c r="B40" s="106" t="s">
        <v>940</v>
      </c>
      <c r="C40" s="107" t="s">
        <v>941</v>
      </c>
      <c r="D40" s="21" t="s">
        <v>844</v>
      </c>
      <c r="E40" s="107" t="s">
        <v>838</v>
      </c>
      <c r="F40" s="20" t="s">
        <v>942</v>
      </c>
      <c r="G40" s="20" t="s">
        <v>943</v>
      </c>
      <c r="H40" s="20"/>
      <c r="I40" s="20">
        <v>1995</v>
      </c>
      <c r="J40" s="20"/>
      <c r="K40" s="20"/>
      <c r="L40" s="20">
        <v>15</v>
      </c>
      <c r="M40" s="54"/>
      <c r="N40" s="55"/>
      <c r="O40" s="56"/>
      <c r="P40" s="54"/>
      <c r="Q40" s="55"/>
      <c r="R40" s="57"/>
      <c r="S40" s="58"/>
      <c r="T40" s="55">
        <v>1</v>
      </c>
      <c r="U40" s="56"/>
      <c r="V40" s="54"/>
      <c r="W40" s="55">
        <v>1</v>
      </c>
      <c r="X40" s="57"/>
      <c r="Y40" s="58"/>
      <c r="Z40" s="55">
        <v>1</v>
      </c>
      <c r="AA40" s="56"/>
      <c r="AB40" s="54"/>
      <c r="AC40" s="55"/>
      <c r="AD40" s="57">
        <v>1</v>
      </c>
      <c r="AE40" s="47"/>
      <c r="AF40" s="47">
        <f t="shared" si="1"/>
        <v>15</v>
      </c>
      <c r="AG40" s="22"/>
      <c r="AH40" s="22">
        <v>1</v>
      </c>
      <c r="AI40" s="82" t="s">
        <v>122</v>
      </c>
    </row>
    <row r="41" spans="1:35" x14ac:dyDescent="0.2">
      <c r="A41" s="20"/>
      <c r="B41" s="106"/>
      <c r="C41" s="107"/>
      <c r="D41" s="21"/>
      <c r="E41" s="107"/>
      <c r="F41" s="20"/>
      <c r="G41" s="47"/>
      <c r="H41" s="20"/>
      <c r="I41" s="20"/>
      <c r="J41" s="47"/>
      <c r="K41" s="20"/>
      <c r="L41" s="20">
        <v>15</v>
      </c>
      <c r="M41" s="54"/>
      <c r="N41" s="55"/>
      <c r="O41" s="56"/>
      <c r="P41" s="54"/>
      <c r="Q41" s="55"/>
      <c r="R41" s="57"/>
      <c r="S41" s="58"/>
      <c r="T41" s="55"/>
      <c r="U41" s="56"/>
      <c r="V41" s="54"/>
      <c r="W41" s="55"/>
      <c r="X41" s="57"/>
      <c r="Y41" s="58"/>
      <c r="Z41" s="55"/>
      <c r="AA41" s="56"/>
      <c r="AB41" s="54"/>
      <c r="AC41" s="55"/>
      <c r="AD41" s="57"/>
      <c r="AE41" s="47"/>
      <c r="AF41" s="47"/>
      <c r="AG41" s="22"/>
      <c r="AH41" s="22"/>
      <c r="AI41" s="82" t="s">
        <v>939</v>
      </c>
    </row>
    <row r="42" spans="1:35" ht="13.5" thickBot="1" x14ac:dyDescent="0.25">
      <c r="A42" s="20"/>
      <c r="B42" s="106"/>
      <c r="C42" s="107"/>
      <c r="D42" s="21"/>
      <c r="E42" s="107"/>
      <c r="F42" s="20"/>
      <c r="G42" s="20"/>
      <c r="H42" s="20"/>
      <c r="I42" s="20"/>
      <c r="J42" s="20"/>
      <c r="K42" s="20"/>
      <c r="L42" s="20">
        <v>15</v>
      </c>
      <c r="M42" s="54"/>
      <c r="N42" s="55"/>
      <c r="O42" s="56"/>
      <c r="P42" s="54"/>
      <c r="Q42" s="55"/>
      <c r="R42" s="57"/>
      <c r="S42" s="58"/>
      <c r="T42" s="55"/>
      <c r="U42" s="56"/>
      <c r="V42" s="54"/>
      <c r="W42" s="55"/>
      <c r="X42" s="57"/>
      <c r="Y42" s="58"/>
      <c r="Z42" s="55"/>
      <c r="AA42" s="56"/>
      <c r="AB42" s="54"/>
      <c r="AC42" s="55"/>
      <c r="AD42" s="57"/>
      <c r="AE42" s="47"/>
      <c r="AF42" s="47"/>
      <c r="AG42" s="22"/>
      <c r="AH42" s="22"/>
      <c r="AI42" s="82" t="s">
        <v>122</v>
      </c>
    </row>
    <row r="43" spans="1:35" ht="13.5" thickBot="1" x14ac:dyDescent="0.25">
      <c r="A43" s="132" t="s">
        <v>136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4"/>
      <c r="L43" s="62">
        <f>SUM(L12:L42)</f>
        <v>179.46</v>
      </c>
      <c r="M43" s="31">
        <f>SUM(M12:M42)</f>
        <v>8</v>
      </c>
      <c r="N43" s="32">
        <f>SUM(N11:N42)</f>
        <v>8</v>
      </c>
      <c r="O43" s="32">
        <f t="shared" ref="O43:AH43" si="2">SUM(O11:O42)</f>
        <v>8</v>
      </c>
      <c r="P43" s="32">
        <f t="shared" si="2"/>
        <v>6</v>
      </c>
      <c r="Q43" s="32">
        <f t="shared" si="2"/>
        <v>0</v>
      </c>
      <c r="R43" s="32">
        <f t="shared" si="2"/>
        <v>0</v>
      </c>
      <c r="S43" s="32">
        <f t="shared" si="2"/>
        <v>6</v>
      </c>
      <c r="T43" s="32">
        <f t="shared" si="2"/>
        <v>1</v>
      </c>
      <c r="U43" s="32">
        <f t="shared" si="2"/>
        <v>0</v>
      </c>
      <c r="V43" s="32">
        <f t="shared" si="2"/>
        <v>6</v>
      </c>
      <c r="W43" s="32">
        <f t="shared" si="2"/>
        <v>2</v>
      </c>
      <c r="X43" s="32">
        <f t="shared" si="2"/>
        <v>4</v>
      </c>
      <c r="Y43" s="32">
        <f t="shared" si="2"/>
        <v>5</v>
      </c>
      <c r="Z43" s="32">
        <f t="shared" si="2"/>
        <v>3</v>
      </c>
      <c r="AA43" s="32">
        <f t="shared" si="2"/>
        <v>4</v>
      </c>
      <c r="AB43" s="32">
        <f t="shared" si="2"/>
        <v>3</v>
      </c>
      <c r="AC43" s="32">
        <f t="shared" si="2"/>
        <v>4</v>
      </c>
      <c r="AD43" s="32">
        <f t="shared" si="2"/>
        <v>5</v>
      </c>
      <c r="AE43" s="32">
        <f t="shared" si="2"/>
        <v>5</v>
      </c>
      <c r="AF43" s="32">
        <f t="shared" si="2"/>
        <v>149.46</v>
      </c>
      <c r="AG43" s="32">
        <f t="shared" si="2"/>
        <v>7</v>
      </c>
      <c r="AH43" s="32">
        <f t="shared" si="2"/>
        <v>5</v>
      </c>
      <c r="AI43" s="63"/>
    </row>
    <row r="45" spans="1:35" ht="15.75" x14ac:dyDescent="0.25">
      <c r="A45" s="135" t="s">
        <v>17</v>
      </c>
      <c r="B45" s="135"/>
      <c r="C45" s="135"/>
      <c r="X45" s="37"/>
      <c r="Y45" s="37"/>
      <c r="Z45" s="38"/>
      <c r="AA45" s="38"/>
      <c r="AB45" s="38"/>
      <c r="AC45" s="38"/>
    </row>
    <row r="46" spans="1:35" ht="15.75" x14ac:dyDescent="0.25">
      <c r="X46" s="37"/>
      <c r="Y46" s="37"/>
      <c r="Z46" s="38"/>
      <c r="AA46" s="38"/>
      <c r="AB46" s="38"/>
      <c r="AC46" s="38"/>
    </row>
    <row r="47" spans="1:35" ht="15" x14ac:dyDescent="0.2">
      <c r="A47" s="39" t="s">
        <v>33</v>
      </c>
      <c r="B47" s="1" t="s">
        <v>137</v>
      </c>
      <c r="X47" s="37"/>
      <c r="Y47" s="37"/>
      <c r="Z47" s="37"/>
      <c r="AA47" s="37"/>
      <c r="AB47" s="37"/>
      <c r="AC47" s="37"/>
    </row>
    <row r="48" spans="1:35" ht="15" x14ac:dyDescent="0.2">
      <c r="A48" s="39" t="s">
        <v>34</v>
      </c>
      <c r="B48" s="1" t="s">
        <v>138</v>
      </c>
      <c r="X48" s="37"/>
      <c r="Y48" s="37"/>
      <c r="Z48" s="37"/>
      <c r="AA48" s="37"/>
      <c r="AB48" s="37"/>
      <c r="AC48" s="37"/>
    </row>
    <row r="49" spans="1:35" ht="15" x14ac:dyDescent="0.2">
      <c r="A49" s="39" t="s">
        <v>35</v>
      </c>
      <c r="B49" s="1" t="s">
        <v>139</v>
      </c>
      <c r="X49" s="37"/>
      <c r="Y49" s="37"/>
      <c r="Z49" s="37"/>
      <c r="AA49" s="37"/>
      <c r="AB49" s="37"/>
      <c r="AC49" s="37"/>
    </row>
    <row r="50" spans="1:35" ht="15" x14ac:dyDescent="0.2">
      <c r="X50" s="37"/>
      <c r="Y50" s="37"/>
      <c r="Z50" s="37"/>
      <c r="AA50" s="37"/>
      <c r="AB50" s="37"/>
      <c r="AC50" s="37"/>
    </row>
    <row r="51" spans="1:35" ht="15" x14ac:dyDescent="0.2">
      <c r="X51" s="37"/>
      <c r="Y51" s="37"/>
      <c r="Z51" s="37"/>
      <c r="AA51" s="37"/>
      <c r="AB51" s="37"/>
      <c r="AC51" s="37"/>
    </row>
    <row r="52" spans="1:35" ht="15.75" x14ac:dyDescent="0.25">
      <c r="A52" s="1"/>
      <c r="X52" s="37"/>
      <c r="Y52" s="38"/>
      <c r="Z52" s="38"/>
      <c r="AA52" s="40"/>
      <c r="AB52" s="38"/>
      <c r="AC52" s="38"/>
    </row>
    <row r="53" spans="1:35" s="35" customFormat="1" ht="15.75" x14ac:dyDescent="0.25">
      <c r="B53" s="1"/>
      <c r="J53" s="36"/>
      <c r="K53" s="36"/>
      <c r="L53" s="36"/>
      <c r="X53" s="37"/>
      <c r="Y53" s="38"/>
      <c r="Z53" s="38"/>
      <c r="AA53" s="38"/>
      <c r="AB53" s="38"/>
      <c r="AC53" s="38"/>
      <c r="AI53" s="1"/>
    </row>
  </sheetData>
  <autoFilter ref="A11:AI43"/>
  <mergeCells count="33">
    <mergeCell ref="V7:X7"/>
    <mergeCell ref="AG7:AG8"/>
    <mergeCell ref="AH7:AH8"/>
    <mergeCell ref="M7:O7"/>
    <mergeCell ref="P7:R7"/>
    <mergeCell ref="S7:U7"/>
    <mergeCell ref="AG6:AH6"/>
    <mergeCell ref="Y7:AA7"/>
    <mergeCell ref="AB7:AD7"/>
    <mergeCell ref="Y6:AD6"/>
    <mergeCell ref="AE6:AF6"/>
    <mergeCell ref="D7:D8"/>
    <mergeCell ref="L6:L8"/>
    <mergeCell ref="F7:F8"/>
    <mergeCell ref="A43:K43"/>
    <mergeCell ref="A45:C45"/>
    <mergeCell ref="J6:J8"/>
    <mergeCell ref="E7:E8"/>
    <mergeCell ref="K6:K8"/>
    <mergeCell ref="G7:G8"/>
    <mergeCell ref="M6:X6"/>
    <mergeCell ref="A1:AI1"/>
    <mergeCell ref="A2:AI2"/>
    <mergeCell ref="A3:AI3"/>
    <mergeCell ref="A4:AI4"/>
    <mergeCell ref="A6:A8"/>
    <mergeCell ref="B6:B8"/>
    <mergeCell ref="C6:E6"/>
    <mergeCell ref="F6:G6"/>
    <mergeCell ref="H6:H8"/>
    <mergeCell ref="I6:I8"/>
    <mergeCell ref="AI6:AI8"/>
    <mergeCell ref="C7:C8"/>
  </mergeCells>
  <printOptions horizontalCentered="1"/>
  <pageMargins left="0.27559055118110237" right="0.19685039370078741" top="0.62992125984251968" bottom="0.43307086614173229" header="0.35433070866141736" footer="0.31496062992125984"/>
  <pageSetup paperSize="9" scale="60" orientation="landscape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Bantaeng </vt:lpstr>
      <vt:lpstr>Barru </vt:lpstr>
      <vt:lpstr>Gowa </vt:lpstr>
      <vt:lpstr>Jeneponto </vt:lpstr>
      <vt:lpstr>Maros </vt:lpstr>
      <vt:lpstr>Takalar </vt:lpstr>
      <vt:lpstr>Sheet1</vt:lpstr>
      <vt:lpstr>'Bantaeng '!Print_Area</vt:lpstr>
      <vt:lpstr>'Barru '!Print_Area</vt:lpstr>
      <vt:lpstr>'Gowa '!Print_Area</vt:lpstr>
      <vt:lpstr>'Jeneponto '!Print_Area</vt:lpstr>
      <vt:lpstr>'Maros '!Print_Area</vt:lpstr>
      <vt:lpstr>'Takalar '!Print_Area</vt:lpstr>
      <vt:lpstr>'Bantaeng '!Print_Titles</vt:lpstr>
      <vt:lpstr>'Barru '!Print_Titles</vt:lpstr>
      <vt:lpstr>'Gowa '!Print_Titles</vt:lpstr>
      <vt:lpstr>'Jeneponto '!Print_Titles</vt:lpstr>
      <vt:lpstr>'Maros '!Print_Titles</vt:lpstr>
      <vt:lpstr>'Takalar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x200ma</dc:creator>
  <cp:lastModifiedBy>HP</cp:lastModifiedBy>
  <dcterms:created xsi:type="dcterms:W3CDTF">2017-02-28T08:24:12Z</dcterms:created>
  <dcterms:modified xsi:type="dcterms:W3CDTF">2017-07-11T02:38:51Z</dcterms:modified>
</cp:coreProperties>
</file>