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hendrik/git/AAU/artPlayer/Results/"/>
    </mc:Choice>
  </mc:AlternateContent>
  <bookViews>
    <workbookView xWindow="0" yWindow="460" windowWidth="24120" windowHeight="14120"/>
  </bookViews>
  <sheets>
    <sheet name="Odense" sheetId="1" r:id="rId1"/>
    <sheet name="Uni Students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J3" i="1"/>
  <c r="L4" i="1"/>
  <c r="J4" i="1"/>
  <c r="L5" i="1"/>
  <c r="J5" i="1"/>
  <c r="L2" i="1"/>
  <c r="J2" i="1"/>
  <c r="K3" i="1"/>
  <c r="K4" i="1"/>
  <c r="K5" i="1"/>
  <c r="K2" i="1"/>
  <c r="I3" i="1"/>
  <c r="I4" i="1"/>
  <c r="I5" i="1"/>
  <c r="I2" i="1"/>
</calcChain>
</file>

<file path=xl/sharedStrings.xml><?xml version="1.0" encoding="utf-8"?>
<sst xmlns="http://schemas.openxmlformats.org/spreadsheetml/2006/main" count="12" uniqueCount="11">
  <si>
    <t>Participant</t>
  </si>
  <si>
    <t>RRS</t>
  </si>
  <si>
    <t>baseline</t>
  </si>
  <si>
    <t>debrief</t>
  </si>
  <si>
    <t>intervention</t>
  </si>
  <si>
    <t>stressor</t>
  </si>
  <si>
    <t>avg</t>
  </si>
  <si>
    <t>stdev</t>
  </si>
  <si>
    <t>conf interv</t>
  </si>
  <si>
    <t>std error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</si>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</sst>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</cellStyleXfs>
  <cellXfs count="18">
    <xf numFmtId="0" fontId="0" fillId="0" borderId="0" xfId="0"/>
    <xf numFmtId="0" fontId="2" fillId="5" borderId="1" xfId="4" applyBorder="1"/>
    <xf numFmtId="0" fontId="1" fillId="2" borderId="2" xfId="1" applyBorder="1"/>
    <xf numFmtId="0" fontId="1" fillId="2" borderId="3" xfId="1" applyBorder="1"/>
    <xf numFmtId="0" fontId="1" fillId="4" borderId="2" xfId="3" applyBorder="1"/>
    <xf numFmtId="0" fontId="1" fillId="4" borderId="3" xfId="3" applyBorder="1"/>
    <xf numFmtId="0" fontId="1" fillId="6" borderId="2" xfId="5" applyBorder="1"/>
    <xf numFmtId="0" fontId="1" fillId="6" borderId="3" xfId="5" applyBorder="1"/>
    <xf numFmtId="0" fontId="1" fillId="7" borderId="2" xfId="6" applyBorder="1"/>
    <xf numFmtId="0" fontId="1" fillId="7" borderId="3" xfId="6" applyBorder="1"/>
    <xf numFmtId="0" fontId="1" fillId="8" borderId="2" xfId="7" applyBorder="1"/>
    <xf numFmtId="0" fontId="1" fillId="8" borderId="3" xfId="7" applyBorder="1"/>
    <xf numFmtId="0" fontId="1" fillId="9" borderId="2" xfId="8" applyBorder="1"/>
    <xf numFmtId="0" fontId="1" fillId="9" borderId="3" xfId="8" applyBorder="1"/>
    <xf numFmtId="0" fontId="1" fillId="3" borderId="2" xfId="2" applyBorder="1"/>
    <xf numFmtId="0" fontId="1" fillId="3" borderId="3" xfId="2" applyBorder="1"/>
    <xf numFmtId="0" fontId="0" fillId="4" borderId="3" xfId="3" applyFont="1" applyBorder="1"/>
    <xf numFmtId="0" fontId="2" fillId="5" borderId="2" xfId="4" applyBorder="1"/>
  </cellXfs>
  <cellStyles count="9">
    <cellStyle name="20% - Accent1" xfId="1" builtinId="30"/>
    <cellStyle name="20% - Accent2" xfId="3" builtinId="34"/>
    <cellStyle name="20% - Accent3" xfId="5" builtinId="38"/>
    <cellStyle name="20% - Accent4" xfId="6" builtinId="42"/>
    <cellStyle name="20% - Accent5" xfId="7" builtinId="46"/>
    <cellStyle name="20% - Accent6" xfId="8" builtinId="50"/>
    <cellStyle name="40% - Accent1" xfId="2" builtinId="31"/>
    <cellStyle name="Accent3" xfId="4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Odense!$J$2:$J$5</c:f>
                <c:numCache>
                  <c:formatCode>General</c:formatCode>
                  <c:ptCount val="4"/>
                  <c:pt idx="0">
                    <c:v>1.306706927048785</c:v>
                  </c:pt>
                  <c:pt idx="1">
                    <c:v>0.972408469364864</c:v>
                  </c:pt>
                  <c:pt idx="2">
                    <c:v>1.040015698468645</c:v>
                  </c:pt>
                  <c:pt idx="3">
                    <c:v>0.918442929618375</c:v>
                  </c:pt>
                </c:numCache>
              </c:numRef>
            </c:plus>
            <c:minus>
              <c:numRef>
                <c:f>Odense!$J$2:$J$5</c:f>
                <c:numCache>
                  <c:formatCode>General</c:formatCode>
                  <c:ptCount val="4"/>
                  <c:pt idx="0">
                    <c:v>1.306706927048785</c:v>
                  </c:pt>
                  <c:pt idx="1">
                    <c:v>0.972408469364864</c:v>
                  </c:pt>
                  <c:pt idx="2">
                    <c:v>1.040015698468645</c:v>
                  </c:pt>
                  <c:pt idx="3">
                    <c:v>0.918442929618375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Odense!$A$2:$A$5</c:f>
              <c:strCache>
                <c:ptCount val="4"/>
                <c:pt idx="0">
                  <c:v>baseline</c:v>
                </c:pt>
                <c:pt idx="1">
                  <c:v>stressor</c:v>
                </c:pt>
                <c:pt idx="2">
                  <c:v>intervention</c:v>
                </c:pt>
                <c:pt idx="3">
                  <c:v>debrief</c:v>
                </c:pt>
              </c:strCache>
            </c:strRef>
          </c:cat>
          <c:val>
            <c:numRef>
              <c:f>Odense!$I$2:$I$5</c:f>
              <c:numCache>
                <c:formatCode>General</c:formatCode>
                <c:ptCount val="4"/>
                <c:pt idx="0">
                  <c:v>4.285714285714285</c:v>
                </c:pt>
                <c:pt idx="1">
                  <c:v>3.785714285714286</c:v>
                </c:pt>
                <c:pt idx="2">
                  <c:v>5.642857142857143</c:v>
                </c:pt>
                <c:pt idx="3">
                  <c:v>6.142857142857143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0690144"/>
        <c:axId val="1580698272"/>
      </c:lineChart>
      <c:catAx>
        <c:axId val="158069014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698272"/>
        <c:crosses val="max"/>
        <c:auto val="1"/>
        <c:lblAlgn val="ctr"/>
        <c:lblOffset val="100"/>
        <c:noMultiLvlLbl val="0"/>
      </c:catAx>
      <c:valAx>
        <c:axId val="1580698272"/>
        <c:scaling>
          <c:orientation val="minMax"/>
          <c:max val="8.0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Relaxation</a:t>
                </a:r>
                <a:r>
                  <a:rPr lang="en-US" sz="1400" baseline="0"/>
                  <a:t> Rating Scale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69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444500</xdr:colOff>
      <xdr:row>6</xdr:row>
      <xdr:rowOff>114300</xdr:rowOff>
    </xdr:from>
    <xdr:to>
      <xdr:col>13</xdr:col>
      <xdr:colOff>304800</xdr:colOff>
      <xdr:row>21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N25" sqref="A1:XFD1048576"/>
    </sheetView>
  </sheetViews>
  <sheetFormatPr baseColWidth="10" defaultColWidth="8.83203125" defaultRowHeight="15" x14ac:dyDescent="0.2"/>
  <cols>
    <col min="1" max="1" width="10.83203125" customWidth="1"/>
    <col min="2" max="2" width="8.83203125" style="3"/>
    <col min="3" max="3" width="8.83203125" style="5"/>
    <col min="4" max="4" width="8.83203125" style="7"/>
    <col min="5" max="5" width="8.83203125" style="9"/>
    <col min="6" max="6" width="8.83203125" style="11"/>
    <col min="7" max="7" width="8.83203125" style="13"/>
    <col min="8" max="8" width="8.83203125" style="15"/>
  </cols>
  <sheetData>
    <row r="1" spans="1:12" x14ac:dyDescent="0.2">
      <c r="A1" s="1" t="s">
        <v>0</v>
      </c>
      <c r="B1" s="2">
        <v>1</v>
      </c>
      <c r="C1" s="4">
        <v>2</v>
      </c>
      <c r="D1" s="6">
        <v>3</v>
      </c>
      <c r="E1" s="8">
        <v>4</v>
      </c>
      <c r="F1" s="10">
        <v>5</v>
      </c>
      <c r="G1" s="12">
        <v>6</v>
      </c>
      <c r="H1" s="14">
        <v>7</v>
      </c>
      <c r="I1" t="s">
        <v>6</v>
      </c>
      <c r="J1" t="s">
        <v>8</v>
      </c>
      <c r="K1" t="s">
        <v>7</v>
      </c>
      <c r="L1" t="s">
        <v>9</v>
      </c>
    </row>
    <row r="2" spans="1:12" x14ac:dyDescent="0.2">
      <c r="A2" s="17" t="s">
        <v>2</v>
      </c>
      <c r="B2" s="3">
        <v>4</v>
      </c>
      <c r="C2" s="16">
        <v>5.5</v>
      </c>
      <c r="D2" s="7">
        <v>2.5</v>
      </c>
      <c r="E2" s="9">
        <v>2</v>
      </c>
      <c r="F2" s="11">
        <v>7</v>
      </c>
      <c r="G2" s="13">
        <v>5</v>
      </c>
      <c r="H2" s="15">
        <v>4</v>
      </c>
      <c r="I2">
        <f>AVERAGE(B2:H2)</f>
        <v>4.2857142857142856</v>
      </c>
      <c r="J2">
        <f>2*L2</f>
        <v>1.3067069270487846</v>
      </c>
      <c r="K2">
        <f>STDEV(B2:H2)</f>
        <v>1.7286107827082522</v>
      </c>
      <c r="L2">
        <f>STDEV(B2:H2)/SQRT(7)</f>
        <v>0.65335346352439228</v>
      </c>
    </row>
    <row r="3" spans="1:12" x14ac:dyDescent="0.2">
      <c r="A3" t="s">
        <v>5</v>
      </c>
      <c r="B3" s="3">
        <v>4</v>
      </c>
      <c r="C3" s="5">
        <v>4</v>
      </c>
      <c r="D3" s="7">
        <v>2.5</v>
      </c>
      <c r="E3" s="9">
        <v>2</v>
      </c>
      <c r="F3" s="11">
        <v>6</v>
      </c>
      <c r="G3" s="13">
        <v>4</v>
      </c>
      <c r="H3" s="15">
        <v>4</v>
      </c>
      <c r="I3">
        <f>AVERAGE(B3:H3)</f>
        <v>3.7857142857142856</v>
      </c>
      <c r="J3">
        <f>2*L3</f>
        <v>0.97240846936486369</v>
      </c>
      <c r="K3">
        <f>STDEV(B3:H3)</f>
        <v>1.2863754913562</v>
      </c>
      <c r="L3">
        <f>STDEV(B3:H3)/SQRT(7)</f>
        <v>0.48620423468243185</v>
      </c>
    </row>
    <row r="4" spans="1:12" x14ac:dyDescent="0.2">
      <c r="A4" t="s">
        <v>4</v>
      </c>
      <c r="B4" s="3">
        <v>6</v>
      </c>
      <c r="C4" s="5">
        <v>6</v>
      </c>
      <c r="D4" s="7">
        <v>3.5</v>
      </c>
      <c r="E4" s="9">
        <v>6</v>
      </c>
      <c r="F4" s="11">
        <v>7</v>
      </c>
      <c r="G4" s="13">
        <v>7</v>
      </c>
      <c r="H4" s="15">
        <v>4</v>
      </c>
      <c r="I4">
        <f>AVERAGE(B4:H4)</f>
        <v>5.6428571428571432</v>
      </c>
      <c r="J4">
        <f>2*L4</f>
        <v>1.0400156984686455</v>
      </c>
      <c r="K4">
        <f>STDEV(B4:H4)</f>
        <v>1.3758114488755875</v>
      </c>
      <c r="L4">
        <f>STDEV(B4:H4)/SQRT(7)</f>
        <v>0.52000784923432275</v>
      </c>
    </row>
    <row r="5" spans="1:12" x14ac:dyDescent="0.2">
      <c r="A5" t="s">
        <v>3</v>
      </c>
      <c r="B5" s="3">
        <v>7</v>
      </c>
      <c r="C5" s="5">
        <v>6</v>
      </c>
      <c r="D5" s="7">
        <v>7</v>
      </c>
      <c r="E5" s="9">
        <v>5</v>
      </c>
      <c r="F5" s="11">
        <v>7</v>
      </c>
      <c r="G5" s="13">
        <v>7</v>
      </c>
      <c r="H5" s="15">
        <v>4</v>
      </c>
      <c r="I5">
        <f>AVERAGE(B5:H5)</f>
        <v>6.1428571428571432</v>
      </c>
      <c r="J5">
        <f>2*L5</f>
        <v>0.91844292961837537</v>
      </c>
      <c r="K5">
        <f>STDEV(B5:H5)</f>
        <v>1.2149857925879102</v>
      </c>
      <c r="L5">
        <f>STDEV(B5:H5)/SQRT(7)</f>
        <v>0.45922146480918768</v>
      </c>
    </row>
    <row r="25" spans="14:14" x14ac:dyDescent="0.2">
      <c r="N25" t="s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1.5" customWidth="1"/>
    <col min="2" max="2" width="8.83203125" style="3"/>
    <col min="3" max="3" width="8.83203125" style="5"/>
    <col min="4" max="4" width="8.83203125" style="7"/>
  </cols>
  <sheetData>
    <row r="1" spans="1:4" x14ac:dyDescent="0.2">
      <c r="A1" s="1" t="s">
        <v>0</v>
      </c>
      <c r="B1" s="2">
        <v>1</v>
      </c>
      <c r="C1" s="4">
        <v>2</v>
      </c>
      <c r="D1" s="6">
        <v>3</v>
      </c>
    </row>
    <row r="2" spans="1:4" x14ac:dyDescent="0.2">
      <c r="A2" s="17" t="s">
        <v>1</v>
      </c>
      <c r="B2" s="3">
        <v>5</v>
      </c>
      <c r="C2" s="5">
        <v>2</v>
      </c>
      <c r="D2" s="7">
        <v>4</v>
      </c>
    </row>
    <row r="3" spans="1:4" x14ac:dyDescent="0.2">
      <c r="B3" s="3">
        <v>6</v>
      </c>
      <c r="C3" s="5">
        <v>4</v>
      </c>
      <c r="D3" s="7">
        <v>4</v>
      </c>
    </row>
    <row r="4" spans="1:4" x14ac:dyDescent="0.2">
      <c r="B4" s="3">
        <v>6</v>
      </c>
      <c r="C4" s="5">
        <v>4</v>
      </c>
      <c r="D4" s="7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Odense</vt:lpstr>
      <vt:lpstr>Uni Students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Kristensen</dc:creator>
  <cp:lastModifiedBy>Microsoft Office User</cp:lastModifiedBy>
  <dcterms:created xsi:type="dcterms:W3CDTF">2019-02-19T16:29:05Z</dcterms:created>
  <dcterms:modified xsi:type="dcterms:W3CDTF">2019-07-03T14:55:38Z</dcterms:modified>
</cp:coreProperties>
</file>