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tto\yangboz\LotteryPrediction\"/>
    </mc:Choice>
  </mc:AlternateContent>
  <xr:revisionPtr revIDLastSave="0" documentId="13_ncr:1_{2344ECC1-A0A4-498D-99FE-9AFC75BE76B4}" xr6:coauthVersionLast="47" xr6:coauthVersionMax="47" xr10:uidLastSave="{00000000-0000-0000-0000-000000000000}"/>
  <bookViews>
    <workbookView xWindow="2760" yWindow="3660" windowWidth="23040" windowHeight="12204" xr2:uid="{D4038A76-E8A7-4E9B-8F86-624ED52A1DA8}"/>
  </bookViews>
  <sheets>
    <sheet name="工作表1" sheetId="1" r:id="rId1"/>
    <sheet name="Log" sheetId="3" r:id="rId2"/>
    <sheet name="清單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</calcChain>
</file>

<file path=xl/sharedStrings.xml><?xml version="1.0" encoding="utf-8"?>
<sst xmlns="http://schemas.openxmlformats.org/spreadsheetml/2006/main" count="21" uniqueCount="15">
  <si>
    <t>日期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</si>
  <si>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</si>
  <si>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</si>
  <si>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</si>
  <si>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</si>
  <si>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</si>
  <si>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最低驗證集損失值: 0.6141, 出現在第 820 個週期</t>
  </si>
  <si>
    <t>最高驗證集準確率: 0.6227, 出現在第 831 個週期</t>
  </si>
  <si>
    <t>Epoch: 5000</t>
  </si>
  <si>
    <t>模型权重已保存至 my_lottery_model-R_30000.weights.h5</t>
  </si>
  <si>
    <t>自定义对象已保存至 custom_objects-r.pkl</t>
  </si>
  <si>
    <t>模型架構已保存至 model_architecture-r.json</t>
  </si>
  <si>
    <t>上一期开奖号码:  [ 1  3  6 21 27]</t>
  </si>
  <si>
    <t>_x001B_[1m1/1_x001B_[0m _x001B_[32m━━━━━━━━━━━━━━━━━━━━_x001B_[0m_x001B_[37m_x001B_[0m _x001B_[1m0s_x001B_[0m 53ms/step</t>
  </si>
  <si>
    <t>预测下一期539开奖号码范围为: [1, 22, 23, 24, 25, 26, 27, 28, 21, 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</si>
</sst>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一般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3C4F-501A-48DF-82B5-975C0EA3A46E}">
  <dimension ref="A1:AM9"/>
  <sheetViews>
    <sheetView tabSelected="1" workbookViewId="0">
      <selection activeCell="F17" sqref="F17"/>
    </sheetView>
  </sheetViews>
  <sheetFormatPr defaultRowHeight="16.2" x14ac:dyDescent="0.3"/>
  <sheetData>
    <row r="1" spans="1:39" x14ac:dyDescent="0.3">
      <c r="A1">
        <v>1</v>
      </c>
      <c r="B1">
        <v>22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  <c r="I1">
        <v>21</v>
      </c>
      <c r="J1">
        <v>29</v>
      </c>
    </row>
    <row r="5" spans="1:39" x14ac:dyDescent="0.3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</row>
    <row r="6" spans="1:39" x14ac:dyDescent="0.3">
      <c r="A6" s="1">
        <f t="shared" ref="A6:AM6" si="0">COUNTIF(1:3,A5)</f>
        <v>1</v>
      </c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1</v>
      </c>
      <c r="V6" s="1">
        <f t="shared" si="0"/>
        <v>1</v>
      </c>
      <c r="W6" s="1">
        <f t="shared" si="0"/>
        <v>1</v>
      </c>
      <c r="X6" s="1">
        <f t="shared" si="0"/>
        <v>1</v>
      </c>
      <c r="Y6" s="1">
        <f t="shared" si="0"/>
        <v>1</v>
      </c>
      <c r="Z6" s="1">
        <f t="shared" si="0"/>
        <v>1</v>
      </c>
      <c r="AA6" s="1">
        <f t="shared" si="0"/>
        <v>1</v>
      </c>
      <c r="AB6" s="1">
        <f t="shared" si="0"/>
        <v>1</v>
      </c>
      <c r="AC6" s="1">
        <f t="shared" si="0"/>
        <v>1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1">
        <f t="shared" si="0"/>
        <v>0</v>
      </c>
      <c r="AI6" s="1">
        <f t="shared" si="0"/>
        <v>0</v>
      </c>
      <c r="AJ6" s="1">
        <f t="shared" si="0"/>
        <v>0</v>
      </c>
      <c r="AK6" s="1">
        <f t="shared" si="0"/>
        <v>0</v>
      </c>
      <c r="AL6" s="1">
        <f t="shared" si="0"/>
        <v>0</v>
      </c>
      <c r="AM6" s="1">
        <f t="shared" si="0"/>
        <v>0</v>
      </c>
    </row>
    <row r="8" spans="1:3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1:39" x14ac:dyDescent="0.3">
      <c r="A9" s="3">
        <v>45386</v>
      </c>
      <c r="B9" s="1">
        <f>VLOOKUP($A$9,清單!$A$1:$F$30,2,0)</f>
        <v>8</v>
      </c>
      <c r="C9" s="1">
        <f>VLOOKUP($A$9,清單!$A$1:$F$30,3,0)</f>
        <v>14</v>
      </c>
      <c r="D9" s="1">
        <f>VLOOKUP($A$9,清單!$A$1:$F$30,4,0)</f>
        <v>22</v>
      </c>
      <c r="E9" s="1">
        <f>VLOOKUP($A$9,清單!$A$1:$F$30,5,0)</f>
        <v>27</v>
      </c>
      <c r="F9" s="1">
        <f>VLOOKUP($A$9,清單!$A$1:$F$30,6,0)</f>
        <v>35</v>
      </c>
    </row>
  </sheetData>
  <phoneticPr fontId="1" type="noConversion"/>
  <conditionalFormatting sqref="A5:AM5">
    <cfRule type="cellIs" dxfId="4" priority="1" operator="equal">
      <formula>$B$9</formula>
    </cfRule>
    <cfRule type="cellIs" dxfId="3" priority="2" operator="equal">
      <formula>$C$9</formula>
    </cfRule>
    <cfRule type="cellIs" dxfId="2" priority="3" operator="equal">
      <formula>$D$9</formula>
    </cfRule>
    <cfRule type="cellIs" dxfId="1" priority="4" operator="equal">
      <formula>$E$9</formula>
    </cfRule>
    <cfRule type="cellIs" dxfId="0" priority="5" operator="equal">
      <formula>$F$9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68537-D384-4031-B83D-7D207B7C8F18}">
          <x14:formula1>
            <xm:f>清單!$A$2:$A$30</xm:f>
          </x14:formula1>
          <xm:sqref>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F59-E949-4686-A99D-D26BE9707968}">
  <dimension ref="A1:A9"/>
  <sheetViews>
    <sheetView workbookViewId="0">
      <selection activeCell="D11" sqref="D11"/>
    </sheetView>
  </sheetViews>
  <sheetFormatPr defaultRowHeight="16.2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0B7-5DF0-4394-BD13-4DEA5D3797D5}">
  <dimension ref="A1:F5"/>
  <sheetViews>
    <sheetView workbookViewId="0">
      <selection activeCell="J14" sqref="J14"/>
    </sheetView>
  </sheetViews>
  <sheetFormatPr defaultRowHeight="16.2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45383</v>
      </c>
      <c r="B2" s="1">
        <v>5</v>
      </c>
      <c r="C2" s="1">
        <v>9</v>
      </c>
      <c r="D2" s="1">
        <v>14</v>
      </c>
      <c r="E2" s="1">
        <v>20</v>
      </c>
      <c r="F2" s="1">
        <v>33</v>
      </c>
    </row>
    <row r="3" spans="1:6" x14ac:dyDescent="0.3">
      <c r="A3" s="2">
        <v>45384</v>
      </c>
      <c r="B3" s="1">
        <v>4</v>
      </c>
      <c r="C3" s="1">
        <v>10</v>
      </c>
      <c r="D3" s="1">
        <v>12</v>
      </c>
      <c r="E3" s="1">
        <v>23</v>
      </c>
      <c r="F3" s="1">
        <v>26</v>
      </c>
    </row>
    <row r="4" spans="1:6" x14ac:dyDescent="0.3">
      <c r="A4" s="2">
        <v>45385</v>
      </c>
      <c r="B4" s="1">
        <v>1</v>
      </c>
      <c r="C4" s="1">
        <v>3</v>
      </c>
      <c r="D4" s="1">
        <v>6</v>
      </c>
      <c r="E4" s="1">
        <v>21</v>
      </c>
      <c r="F4" s="1">
        <v>27</v>
      </c>
    </row>
    <row r="5" spans="1:6" x14ac:dyDescent="0.3">
      <c r="A5" s="2">
        <v>45386</v>
      </c>
      <c r="B5" s="1">
        <v>8</v>
      </c>
      <c r="C5" s="1">
        <v>14</v>
      </c>
      <c r="D5" s="1">
        <v>22</v>
      </c>
      <c r="E5" s="1">
        <v>27</v>
      </c>
      <c r="F5" s="1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Log</vt:lpstr>
      <vt:lpstr>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宇升 東</dc:creator>
  <cp:lastModifiedBy>宇升 東</cp:lastModifiedBy>
  <dcterms:created xsi:type="dcterms:W3CDTF">2024-04-01T13:03:19Z</dcterms:created>
  <dcterms:modified xsi:type="dcterms:W3CDTF">2024-04-05T16:01:01Z</dcterms:modified>
</cp:coreProperties>
</file>