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soroush\Quiz\week 7\فارسی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8" l="1"/>
  <c r="E21" i="8"/>
  <c r="F21" i="8"/>
  <c r="G21" i="8"/>
  <c r="H21" i="8"/>
  <c r="I21" i="8"/>
  <c r="J21" i="8"/>
  <c r="K21" i="8"/>
  <c r="L21" i="8"/>
  <c r="M21" i="8"/>
  <c r="N21" i="8"/>
  <c r="E2" i="8"/>
  <c r="F2" i="8"/>
  <c r="G2" i="8"/>
  <c r="H2" i="8"/>
  <c r="I2" i="8"/>
  <c r="J2" i="8"/>
  <c r="K2" i="8"/>
  <c r="L2" i="8"/>
  <c r="M2" i="8"/>
  <c r="N2" i="8"/>
  <c r="E29" i="8"/>
  <c r="F29" i="8"/>
  <c r="G29" i="8"/>
  <c r="H29" i="8"/>
  <c r="I29" i="8"/>
  <c r="J29" i="8"/>
  <c r="K29" i="8"/>
  <c r="L29" i="8"/>
  <c r="M29" i="8"/>
  <c r="N29" i="8"/>
  <c r="E8" i="8"/>
  <c r="F8" i="8"/>
  <c r="G8" i="8"/>
  <c r="H8" i="8"/>
  <c r="I8" i="8"/>
  <c r="J8" i="8"/>
  <c r="K8" i="8"/>
  <c r="L8" i="8"/>
  <c r="M8" i="8"/>
  <c r="N8" i="8"/>
  <c r="E22" i="8"/>
  <c r="F22" i="8"/>
  <c r="G22" i="8"/>
  <c r="H22" i="8"/>
  <c r="I22" i="8"/>
  <c r="J22" i="8"/>
  <c r="K22" i="8"/>
  <c r="L22" i="8"/>
  <c r="M22" i="8"/>
  <c r="N22" i="8"/>
  <c r="E12" i="8"/>
  <c r="F12" i="8"/>
  <c r="G12" i="8"/>
  <c r="H12" i="8"/>
  <c r="I12" i="8"/>
  <c r="J12" i="8"/>
  <c r="K12" i="8"/>
  <c r="L12" i="8"/>
  <c r="M12" i="8"/>
  <c r="N12" i="8"/>
  <c r="E15" i="8"/>
  <c r="F15" i="8"/>
  <c r="G15" i="8"/>
  <c r="H15" i="8"/>
  <c r="I15" i="8"/>
  <c r="J15" i="8"/>
  <c r="K15" i="8"/>
  <c r="L15" i="8"/>
  <c r="M15" i="8"/>
  <c r="N15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23" i="8"/>
  <c r="F23" i="8"/>
  <c r="G23" i="8"/>
  <c r="H23" i="8"/>
  <c r="I23" i="8"/>
  <c r="J23" i="8"/>
  <c r="K23" i="8"/>
  <c r="L23" i="8"/>
  <c r="M23" i="8"/>
  <c r="N23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24" i="8"/>
  <c r="F24" i="8"/>
  <c r="G24" i="8"/>
  <c r="H24" i="8"/>
  <c r="I24" i="8"/>
  <c r="J24" i="8"/>
  <c r="K24" i="8"/>
  <c r="L24" i="8"/>
  <c r="M24" i="8"/>
  <c r="N24" i="8"/>
  <c r="E17" i="8"/>
  <c r="F17" i="8"/>
  <c r="G17" i="8"/>
  <c r="H17" i="8"/>
  <c r="I17" i="8"/>
  <c r="J17" i="8"/>
  <c r="K17" i="8"/>
  <c r="L17" i="8"/>
  <c r="M17" i="8"/>
  <c r="N17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41" i="8"/>
  <c r="F41" i="8"/>
  <c r="G41" i="8"/>
  <c r="H41" i="8"/>
  <c r="I41" i="8"/>
  <c r="J41" i="8"/>
  <c r="K41" i="8"/>
  <c r="L41" i="8"/>
  <c r="M41" i="8"/>
  <c r="N41" i="8"/>
  <c r="E37" i="8"/>
  <c r="F37" i="8"/>
  <c r="G37" i="8"/>
  <c r="H37" i="8"/>
  <c r="I37" i="8"/>
  <c r="J37" i="8"/>
  <c r="K37" i="8"/>
  <c r="L37" i="8"/>
  <c r="M37" i="8"/>
  <c r="N37" i="8"/>
  <c r="E28" i="8"/>
  <c r="F28" i="8"/>
  <c r="G28" i="8"/>
  <c r="H28" i="8"/>
  <c r="I28" i="8"/>
  <c r="J28" i="8"/>
  <c r="K28" i="8"/>
  <c r="L28" i="8"/>
  <c r="M28" i="8"/>
  <c r="N28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13" i="8"/>
  <c r="F13" i="8"/>
  <c r="G13" i="8"/>
  <c r="H13" i="8"/>
  <c r="I13" i="8"/>
  <c r="J13" i="8"/>
  <c r="K13" i="8"/>
  <c r="L13" i="8"/>
  <c r="M13" i="8"/>
  <c r="N13" i="8"/>
  <c r="E25" i="8"/>
  <c r="F25" i="8"/>
  <c r="G25" i="8"/>
  <c r="H25" i="8"/>
  <c r="I25" i="8"/>
  <c r="J25" i="8"/>
  <c r="K25" i="8"/>
  <c r="L25" i="8"/>
  <c r="M25" i="8"/>
  <c r="N25" i="8"/>
  <c r="E14" i="8"/>
  <c r="F14" i="8"/>
  <c r="G14" i="8"/>
  <c r="H14" i="8"/>
  <c r="I14" i="8"/>
  <c r="J14" i="8"/>
  <c r="K14" i="8"/>
  <c r="L14" i="8"/>
  <c r="M14" i="8"/>
  <c r="N14" i="8"/>
  <c r="E10" i="8"/>
  <c r="F10" i="8"/>
  <c r="G10" i="8"/>
  <c r="H10" i="8"/>
  <c r="I10" i="8"/>
  <c r="J10" i="8"/>
  <c r="K10" i="8"/>
  <c r="L10" i="8"/>
  <c r="M10" i="8"/>
  <c r="N10" i="8"/>
  <c r="E5" i="8"/>
  <c r="F5" i="8"/>
  <c r="G5" i="8"/>
  <c r="H5" i="8"/>
  <c r="I5" i="8"/>
  <c r="J5" i="8"/>
  <c r="K5" i="8"/>
  <c r="L5" i="8"/>
  <c r="M5" i="8"/>
  <c r="N5" i="8"/>
  <c r="E16" i="8"/>
  <c r="F16" i="8"/>
  <c r="G16" i="8"/>
  <c r="H16" i="8"/>
  <c r="I16" i="8"/>
  <c r="J16" i="8"/>
  <c r="K16" i="8"/>
  <c r="L16" i="8"/>
  <c r="M16" i="8"/>
  <c r="N16" i="8"/>
  <c r="E38" i="8"/>
  <c r="F38" i="8"/>
  <c r="G38" i="8"/>
  <c r="H38" i="8"/>
  <c r="I38" i="8"/>
  <c r="J38" i="8"/>
  <c r="K38" i="8"/>
  <c r="L38" i="8"/>
  <c r="M38" i="8"/>
  <c r="N38" i="8"/>
  <c r="E3" i="8"/>
  <c r="F3" i="8"/>
  <c r="G3" i="8"/>
  <c r="H3" i="8"/>
  <c r="I3" i="8"/>
  <c r="J3" i="8"/>
  <c r="K3" i="8"/>
  <c r="L3" i="8"/>
  <c r="M3" i="8"/>
  <c r="N3" i="8"/>
  <c r="E42" i="8"/>
  <c r="F42" i="8"/>
  <c r="G42" i="8"/>
  <c r="H42" i="8"/>
  <c r="I42" i="8"/>
  <c r="J42" i="8"/>
  <c r="K42" i="8"/>
  <c r="L42" i="8"/>
  <c r="M42" i="8"/>
  <c r="N42" i="8"/>
  <c r="E26" i="8"/>
  <c r="F26" i="8"/>
  <c r="G26" i="8"/>
  <c r="H26" i="8"/>
  <c r="I26" i="8"/>
  <c r="J26" i="8"/>
  <c r="K26" i="8"/>
  <c r="L26" i="8"/>
  <c r="M26" i="8"/>
  <c r="N26" i="8"/>
  <c r="E9" i="8"/>
  <c r="F9" i="8"/>
  <c r="G9" i="8"/>
  <c r="H9" i="8"/>
  <c r="I9" i="8"/>
  <c r="J9" i="8"/>
  <c r="K9" i="8"/>
  <c r="L9" i="8"/>
  <c r="M9" i="8"/>
  <c r="N9" i="8"/>
  <c r="E4" i="8"/>
  <c r="F4" i="8"/>
  <c r="G4" i="8"/>
  <c r="H4" i="8"/>
  <c r="I4" i="8"/>
  <c r="J4" i="8"/>
  <c r="K4" i="8"/>
  <c r="L4" i="8"/>
  <c r="M4" i="8"/>
  <c r="N4" i="8"/>
  <c r="E11" i="8"/>
  <c r="F11" i="8"/>
  <c r="G11" i="8"/>
  <c r="H11" i="8"/>
  <c r="I11" i="8"/>
  <c r="J11" i="8"/>
  <c r="K11" i="8"/>
  <c r="L11" i="8"/>
  <c r="M11" i="8"/>
  <c r="N11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27" i="8"/>
  <c r="F27" i="8"/>
  <c r="G27" i="8"/>
  <c r="H27" i="8"/>
  <c r="I27" i="8"/>
  <c r="J27" i="8"/>
  <c r="K27" i="8"/>
  <c r="L27" i="8"/>
  <c r="M27" i="8"/>
  <c r="N27" i="8"/>
  <c r="E6" i="8"/>
  <c r="F6" i="8"/>
  <c r="G6" i="8"/>
  <c r="H6" i="8"/>
  <c r="I6" i="8"/>
  <c r="J6" i="8"/>
  <c r="K6" i="8"/>
  <c r="L6" i="8"/>
  <c r="M6" i="8"/>
  <c r="N6" i="8"/>
  <c r="E20" i="8"/>
  <c r="F20" i="8"/>
  <c r="G20" i="8"/>
  <c r="H20" i="8"/>
  <c r="I20" i="8"/>
  <c r="J20" i="8"/>
  <c r="K20" i="8"/>
  <c r="L20" i="8"/>
  <c r="M20" i="8"/>
  <c r="N20" i="8"/>
  <c r="F7" i="8"/>
  <c r="G7" i="8"/>
  <c r="H7" i="8"/>
  <c r="J7" i="8"/>
  <c r="K7" i="8"/>
  <c r="L7" i="8"/>
  <c r="M7" i="8"/>
  <c r="N7" i="8"/>
  <c r="E7" i="8"/>
  <c r="N44" i="8" l="1"/>
  <c r="M44" i="8"/>
  <c r="L44" i="8"/>
  <c r="K44" i="8"/>
  <c r="J44" i="8"/>
  <c r="I44" i="8"/>
  <c r="H44" i="8"/>
  <c r="G44" i="8"/>
  <c r="F44" i="8"/>
  <c r="E44" i="8"/>
  <c r="D20" i="8"/>
  <c r="D6" i="8"/>
  <c r="D27" i="8"/>
  <c r="D40" i="8"/>
  <c r="D39" i="8"/>
  <c r="D11" i="8"/>
  <c r="D4" i="8"/>
  <c r="D9" i="8"/>
  <c r="D26" i="8"/>
  <c r="D42" i="8"/>
  <c r="D3" i="8"/>
  <c r="D38" i="8"/>
  <c r="D16" i="8"/>
  <c r="D5" i="8"/>
  <c r="D10" i="8"/>
  <c r="D14" i="8"/>
  <c r="D25" i="8"/>
  <c r="D13" i="8"/>
  <c r="D19" i="8"/>
  <c r="D18" i="8"/>
  <c r="D28" i="8"/>
  <c r="D37" i="8"/>
  <c r="D41" i="8"/>
  <c r="D36" i="8"/>
  <c r="D35" i="8"/>
  <c r="D34" i="8"/>
  <c r="D17" i="8"/>
  <c r="D24" i="8"/>
  <c r="D33" i="8"/>
  <c r="D32" i="8"/>
  <c r="D23" i="8"/>
  <c r="D31" i="8"/>
  <c r="D30" i="8"/>
  <c r="D15" i="8"/>
  <c r="D12" i="8"/>
  <c r="D22" i="8"/>
  <c r="D8" i="8"/>
  <c r="D29" i="8"/>
  <c r="D2" i="8"/>
  <c r="D21" i="8"/>
  <c r="D7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4" i="8"/>
  <c r="O30" i="8"/>
  <c r="O39" i="8"/>
  <c r="M15" i="3"/>
  <c r="O9" i="8" s="1"/>
  <c r="M16" i="3"/>
  <c r="M17" i="3"/>
  <c r="O37" i="8" s="1"/>
  <c r="M19" i="3"/>
  <c r="O31" i="8" s="1"/>
  <c r="M20" i="3"/>
  <c r="O23" i="8" s="1"/>
  <c r="M21" i="3"/>
  <c r="M23" i="3"/>
  <c r="O41" i="8" s="1"/>
  <c r="M24" i="3"/>
  <c r="O33" i="8" s="1"/>
  <c r="M25" i="3"/>
  <c r="O5" i="8" s="1"/>
  <c r="M27" i="3"/>
  <c r="O17" i="8" s="1"/>
  <c r="M28" i="3"/>
  <c r="O24" i="8" s="1"/>
  <c r="M31" i="3"/>
  <c r="O38" i="8" s="1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" i="8" s="1"/>
  <c r="M7" i="3"/>
  <c r="O10" i="8" s="1"/>
  <c r="M8" i="3"/>
  <c r="O6" i="8" s="1"/>
  <c r="M11" i="3"/>
  <c r="O16" i="8" s="1"/>
  <c r="M12" i="3"/>
  <c r="M13" i="3"/>
  <c r="M2" i="3"/>
  <c r="M6" i="3"/>
  <c r="O19" i="8" s="1"/>
  <c r="M10" i="3"/>
  <c r="M14" i="3"/>
  <c r="O36" i="8" s="1"/>
  <c r="M18" i="3"/>
  <c r="M22" i="3"/>
  <c r="O22" i="8" s="1"/>
  <c r="M26" i="3"/>
  <c r="M30" i="3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28" i="8" l="1"/>
  <c r="O14" i="8"/>
  <c r="O7" i="8"/>
  <c r="O32" i="8"/>
  <c r="O26" i="8"/>
  <c r="O13" i="8"/>
  <c r="O22" i="4"/>
  <c r="O15" i="8"/>
  <c r="O18" i="8"/>
  <c r="O8" i="8"/>
  <c r="O25" i="8"/>
  <c r="O12" i="8"/>
  <c r="O42" i="8"/>
  <c r="O27" i="8"/>
  <c r="O40" i="8"/>
  <c r="O4" i="4"/>
  <c r="O34" i="8"/>
  <c r="C2" i="6"/>
  <c r="O21" i="8"/>
  <c r="O20" i="8"/>
  <c r="C7" i="6"/>
  <c r="O17" i="4"/>
  <c r="O42" i="4"/>
  <c r="C21" i="6"/>
  <c r="C12" i="6"/>
  <c r="O3" i="4"/>
  <c r="O18" i="4"/>
  <c r="O2" i="8"/>
  <c r="O35" i="8"/>
  <c r="O11" i="8"/>
  <c r="O29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<sst xmlns="http://schemas.openxmlformats.org/spreadsheetml/2006/main" count="273" uniqueCount="67">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</sst>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164" fontId="0" fillId="0" borderId="0" xfId="0" applyNumberFormat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9" zoomScaleNormal="100" workbookViewId="0">
      <selection activeCell="G41" sqref="G41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 t="s">
        <v>21</v>
      </c>
      <c r="B2" s="44">
        <v>1038</v>
      </c>
      <c r="C2" s="44">
        <v>4</v>
      </c>
      <c r="D2" s="45"/>
      <c r="E2" s="44">
        <v>2</v>
      </c>
      <c r="F2" s="44">
        <v>2</v>
      </c>
      <c r="G2" s="44">
        <v>3</v>
      </c>
      <c r="H2" s="44">
        <v>3</v>
      </c>
      <c r="I2" s="44">
        <v>3</v>
      </c>
      <c r="J2" s="44">
        <v>2</v>
      </c>
      <c r="K2" s="44">
        <v>4</v>
      </c>
      <c r="L2" s="44">
        <v>3</v>
      </c>
      <c r="N2" s="2"/>
    </row>
    <row r="3" spans="1:14" ht="14.4" thickBot="1" x14ac:dyDescent="0.3">
      <c r="A3" s="44" t="s">
        <v>17</v>
      </c>
      <c r="B3" s="44">
        <v>1020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4" ht="14.4" thickBot="1" x14ac:dyDescent="0.3">
      <c r="A4" s="44" t="s">
        <v>20</v>
      </c>
      <c r="B4" s="44">
        <v>1022</v>
      </c>
      <c r="C4" s="44">
        <v>4</v>
      </c>
      <c r="D4" s="44">
        <v>1</v>
      </c>
      <c r="E4" s="44">
        <v>2</v>
      </c>
      <c r="F4" s="44">
        <v>2</v>
      </c>
      <c r="G4" s="44">
        <v>3</v>
      </c>
      <c r="H4" s="44">
        <v>3</v>
      </c>
      <c r="I4" s="44">
        <v>2</v>
      </c>
      <c r="J4" s="44">
        <v>4</v>
      </c>
      <c r="K4" s="44">
        <v>1</v>
      </c>
      <c r="L4" s="44">
        <v>3</v>
      </c>
    </row>
    <row r="5" spans="1:14" ht="14.4" thickBot="1" x14ac:dyDescent="0.3">
      <c r="A5" s="44" t="s">
        <v>19</v>
      </c>
      <c r="B5" s="44">
        <v>1011</v>
      </c>
      <c r="C5" s="44">
        <v>1</v>
      </c>
      <c r="D5" s="44">
        <v>4</v>
      </c>
      <c r="E5" s="44">
        <v>2</v>
      </c>
      <c r="F5" s="44">
        <v>2</v>
      </c>
      <c r="G5" s="44">
        <v>1</v>
      </c>
      <c r="H5" s="44">
        <v>4</v>
      </c>
      <c r="I5" s="44">
        <v>2</v>
      </c>
      <c r="J5" s="44">
        <v>1</v>
      </c>
      <c r="K5" s="45"/>
      <c r="L5" s="44">
        <v>3</v>
      </c>
    </row>
    <row r="6" spans="1:14" ht="14.4" thickBot="1" x14ac:dyDescent="0.3">
      <c r="A6" s="44" t="s">
        <v>33</v>
      </c>
      <c r="B6" s="44">
        <v>1014</v>
      </c>
      <c r="C6" s="45"/>
      <c r="D6" s="44">
        <v>1</v>
      </c>
      <c r="E6" s="44">
        <v>4</v>
      </c>
      <c r="F6" s="44">
        <v>2</v>
      </c>
      <c r="G6" s="45"/>
      <c r="H6" s="45"/>
      <c r="I6" s="44">
        <v>3</v>
      </c>
      <c r="J6" s="45"/>
      <c r="K6" s="45"/>
      <c r="L6" s="45"/>
    </row>
    <row r="7" spans="1:14" ht="14.4" thickBot="1" x14ac:dyDescent="0.3">
      <c r="A7" s="44" t="s">
        <v>37</v>
      </c>
      <c r="B7" s="44">
        <v>1030</v>
      </c>
      <c r="C7" s="45"/>
      <c r="D7" s="45"/>
      <c r="E7" s="45"/>
      <c r="F7" s="44">
        <v>2</v>
      </c>
      <c r="G7" s="45"/>
      <c r="H7" s="44">
        <v>3</v>
      </c>
      <c r="I7" s="44">
        <v>3</v>
      </c>
      <c r="J7" s="44">
        <v>4</v>
      </c>
      <c r="K7" s="45"/>
      <c r="L7" s="44">
        <v>3</v>
      </c>
    </row>
    <row r="8" spans="1:14" ht="14.4" thickBot="1" x14ac:dyDescent="0.3">
      <c r="A8" s="44" t="s">
        <v>47</v>
      </c>
      <c r="B8" s="44">
        <v>1029</v>
      </c>
      <c r="C8" s="44">
        <v>3</v>
      </c>
      <c r="D8" s="44">
        <v>4</v>
      </c>
      <c r="E8" s="45"/>
      <c r="F8" s="44">
        <v>2</v>
      </c>
      <c r="G8" s="44">
        <v>2</v>
      </c>
      <c r="H8" s="44">
        <v>2</v>
      </c>
      <c r="I8" s="44">
        <v>1</v>
      </c>
      <c r="J8" s="44">
        <v>3</v>
      </c>
      <c r="K8" s="45"/>
      <c r="L8" s="44">
        <v>3</v>
      </c>
    </row>
    <row r="9" spans="1:14" ht="14.4" thickBot="1" x14ac:dyDescent="0.3">
      <c r="A9" s="44" t="s">
        <v>18</v>
      </c>
      <c r="B9" s="44">
        <v>1026</v>
      </c>
      <c r="C9" s="45"/>
      <c r="D9" s="44">
        <v>1</v>
      </c>
      <c r="E9" s="45"/>
      <c r="F9" s="44">
        <v>2</v>
      </c>
      <c r="G9" s="44">
        <v>3</v>
      </c>
      <c r="H9" s="44">
        <v>4</v>
      </c>
      <c r="I9" s="44">
        <v>2</v>
      </c>
      <c r="J9" s="44">
        <v>4</v>
      </c>
      <c r="K9" s="45"/>
      <c r="L9" s="45"/>
    </row>
    <row r="10" spans="1:14" ht="14.4" thickBot="1" x14ac:dyDescent="0.3">
      <c r="A10" s="44" t="s">
        <v>57</v>
      </c>
      <c r="B10" s="44">
        <v>1015</v>
      </c>
      <c r="C10" s="44">
        <v>3</v>
      </c>
      <c r="D10" s="44">
        <v>1</v>
      </c>
      <c r="E10" s="44">
        <v>3</v>
      </c>
      <c r="F10" s="44">
        <v>2</v>
      </c>
      <c r="G10" s="44">
        <v>2</v>
      </c>
      <c r="H10" s="44">
        <v>4</v>
      </c>
      <c r="I10" s="44">
        <v>2</v>
      </c>
      <c r="J10" s="44">
        <v>3</v>
      </c>
      <c r="K10" s="44">
        <v>2</v>
      </c>
      <c r="L10" s="44">
        <v>4</v>
      </c>
    </row>
    <row r="11" spans="1:14" ht="14.4" thickBot="1" x14ac:dyDescent="0.3">
      <c r="A11" s="44" t="s">
        <v>14</v>
      </c>
      <c r="B11" s="44">
        <v>1008</v>
      </c>
      <c r="C11" s="44">
        <v>3</v>
      </c>
      <c r="D11" s="44">
        <v>3</v>
      </c>
      <c r="E11" s="44">
        <v>1</v>
      </c>
      <c r="F11" s="44">
        <v>2</v>
      </c>
      <c r="G11" s="44">
        <v>2</v>
      </c>
      <c r="H11" s="44">
        <v>4</v>
      </c>
      <c r="I11" s="44">
        <v>2</v>
      </c>
      <c r="J11" s="44">
        <v>4</v>
      </c>
      <c r="K11" s="44">
        <v>3</v>
      </c>
      <c r="L11" s="44">
        <v>1</v>
      </c>
    </row>
    <row r="12" spans="1:14" ht="14.4" thickBot="1" x14ac:dyDescent="0.3">
      <c r="A12" s="44" t="s">
        <v>46</v>
      </c>
      <c r="B12" s="44">
        <v>1012</v>
      </c>
      <c r="C12" s="45"/>
      <c r="D12" s="44">
        <v>4</v>
      </c>
      <c r="E12" s="45"/>
      <c r="F12" s="44">
        <v>2</v>
      </c>
      <c r="G12" s="44">
        <v>4</v>
      </c>
      <c r="H12" s="44">
        <v>4</v>
      </c>
      <c r="I12" s="44">
        <v>2</v>
      </c>
      <c r="J12" s="45"/>
      <c r="K12" s="44">
        <v>1</v>
      </c>
      <c r="L12" s="44">
        <v>3</v>
      </c>
    </row>
    <row r="13" spans="1:14" ht="14.4" thickBot="1" x14ac:dyDescent="0.3">
      <c r="A13" s="44" t="s">
        <v>34</v>
      </c>
      <c r="B13" s="44">
        <v>1005</v>
      </c>
      <c r="C13" s="44">
        <v>2</v>
      </c>
      <c r="D13" s="45"/>
      <c r="E13" s="44">
        <v>1</v>
      </c>
      <c r="F13" s="45"/>
      <c r="G13" s="45"/>
      <c r="H13" s="44">
        <v>3</v>
      </c>
      <c r="I13" s="45"/>
      <c r="J13" s="44">
        <v>4</v>
      </c>
      <c r="K13" s="44">
        <v>3</v>
      </c>
      <c r="L13" s="45"/>
    </row>
    <row r="14" spans="1:14" ht="14.4" thickBot="1" x14ac:dyDescent="0.3">
      <c r="A14" s="44" t="s">
        <v>35</v>
      </c>
      <c r="B14" s="44">
        <v>1013</v>
      </c>
      <c r="C14" s="44">
        <v>1</v>
      </c>
      <c r="D14" s="44">
        <v>4</v>
      </c>
      <c r="E14" s="45"/>
      <c r="F14" s="44">
        <v>2</v>
      </c>
      <c r="G14" s="44">
        <v>2</v>
      </c>
      <c r="H14" s="45"/>
      <c r="I14" s="44">
        <v>2</v>
      </c>
      <c r="J14" s="44">
        <v>2</v>
      </c>
      <c r="K14" s="44">
        <v>2</v>
      </c>
      <c r="L14" s="44">
        <v>1</v>
      </c>
    </row>
    <row r="15" spans="1:14" ht="14.4" thickBot="1" x14ac:dyDescent="0.3">
      <c r="A15" s="44"/>
      <c r="B15" s="44"/>
      <c r="C15" s="45"/>
      <c r="D15" s="45"/>
      <c r="E15" s="45"/>
      <c r="F15" s="44"/>
      <c r="G15" s="44"/>
      <c r="H15" s="45"/>
      <c r="I15" s="44"/>
      <c r="J15" s="45"/>
      <c r="K15" s="44"/>
      <c r="L15" s="44"/>
    </row>
    <row r="16" spans="1:14" ht="14.4" thickBot="1" x14ac:dyDescent="0.3">
      <c r="A16" s="44" t="s">
        <v>32</v>
      </c>
      <c r="B16" s="44">
        <v>1035</v>
      </c>
      <c r="C16" s="45"/>
      <c r="D16" s="44">
        <v>4</v>
      </c>
      <c r="E16" s="44">
        <v>2</v>
      </c>
      <c r="F16" s="44">
        <v>2</v>
      </c>
      <c r="G16" s="44">
        <v>3</v>
      </c>
      <c r="H16" s="44">
        <v>3</v>
      </c>
      <c r="I16" s="44">
        <v>2</v>
      </c>
      <c r="J16" s="44">
        <v>4</v>
      </c>
      <c r="K16" s="44">
        <v>2</v>
      </c>
      <c r="L16" s="44">
        <v>2</v>
      </c>
    </row>
    <row r="17" spans="1:12" ht="14.4" thickBot="1" x14ac:dyDescent="0.3">
      <c r="A17" s="44" t="s">
        <v>28</v>
      </c>
      <c r="B17" s="44">
        <v>1018</v>
      </c>
      <c r="C17" s="44">
        <v>4</v>
      </c>
      <c r="D17" s="44">
        <v>4</v>
      </c>
      <c r="E17" s="45"/>
      <c r="F17" s="44">
        <v>2</v>
      </c>
      <c r="G17" s="44">
        <v>3</v>
      </c>
      <c r="H17" s="45"/>
      <c r="I17" s="45"/>
      <c r="J17" s="45"/>
      <c r="K17" s="45"/>
      <c r="L17" s="45"/>
    </row>
    <row r="18" spans="1:12" ht="14.4" thickBot="1" x14ac:dyDescent="0.3">
      <c r="A18" s="44" t="s">
        <v>29</v>
      </c>
      <c r="B18" s="44">
        <v>1037</v>
      </c>
      <c r="C18" s="45"/>
      <c r="D18" s="45"/>
      <c r="E18" s="45"/>
      <c r="F18" s="45"/>
      <c r="G18" s="44">
        <v>1</v>
      </c>
      <c r="H18" s="45"/>
      <c r="I18" s="45"/>
      <c r="J18" s="45"/>
      <c r="K18" s="45"/>
      <c r="L18" s="45"/>
    </row>
    <row r="19" spans="1:12" ht="14.4" thickBot="1" x14ac:dyDescent="0.3">
      <c r="A19" s="44" t="s">
        <v>24</v>
      </c>
      <c r="B19" s="44">
        <v>1021</v>
      </c>
      <c r="C19" s="45"/>
      <c r="D19" s="45"/>
      <c r="E19" s="45"/>
      <c r="F19" s="45"/>
      <c r="G19" s="44">
        <v>3</v>
      </c>
      <c r="H19" s="44">
        <v>3</v>
      </c>
      <c r="I19" s="44">
        <v>2</v>
      </c>
      <c r="J19" s="44">
        <v>4</v>
      </c>
      <c r="K19" s="45"/>
      <c r="L19" s="45"/>
    </row>
    <row r="20" spans="1:12" ht="14.4" thickBot="1" x14ac:dyDescent="0.3">
      <c r="A20" s="44" t="s">
        <v>41</v>
      </c>
      <c r="B20" s="44">
        <v>1036</v>
      </c>
      <c r="C20" s="45"/>
      <c r="D20" s="45"/>
      <c r="E20" s="45"/>
      <c r="F20" s="44">
        <v>2</v>
      </c>
      <c r="G20" s="44">
        <v>3</v>
      </c>
      <c r="H20" s="45"/>
      <c r="I20" s="44">
        <v>4</v>
      </c>
      <c r="J20" s="44">
        <v>2</v>
      </c>
      <c r="K20" s="44">
        <v>2</v>
      </c>
      <c r="L20" s="45"/>
    </row>
    <row r="21" spans="1:12" ht="14.4" thickBot="1" x14ac:dyDescent="0.3">
      <c r="A21" s="44" t="s">
        <v>26</v>
      </c>
      <c r="B21" s="44">
        <v>1003</v>
      </c>
      <c r="C21" s="44">
        <v>2</v>
      </c>
      <c r="D21" s="44">
        <v>1</v>
      </c>
      <c r="E21" s="44">
        <v>1</v>
      </c>
      <c r="F21" s="44">
        <v>2</v>
      </c>
      <c r="G21" s="44">
        <v>2</v>
      </c>
      <c r="H21" s="44">
        <v>1</v>
      </c>
      <c r="I21" s="44">
        <v>2</v>
      </c>
      <c r="J21" s="44">
        <v>2</v>
      </c>
      <c r="K21" s="44">
        <v>2</v>
      </c>
      <c r="L21" s="45"/>
    </row>
    <row r="22" spans="1:12" ht="14.4" thickBot="1" x14ac:dyDescent="0.3">
      <c r="A22" s="44" t="s">
        <v>43</v>
      </c>
      <c r="B22" s="44">
        <v>1009</v>
      </c>
      <c r="C22" s="45"/>
      <c r="D22" s="44">
        <v>4</v>
      </c>
      <c r="E22" s="45"/>
      <c r="F22" s="44">
        <v>2</v>
      </c>
      <c r="G22" s="44">
        <v>2</v>
      </c>
      <c r="H22" s="44">
        <v>3</v>
      </c>
      <c r="I22" s="44">
        <v>2</v>
      </c>
      <c r="J22" s="44">
        <v>4</v>
      </c>
      <c r="K22" s="45"/>
      <c r="L22" s="45"/>
    </row>
    <row r="23" spans="1:12" ht="14.4" thickBot="1" x14ac:dyDescent="0.3">
      <c r="A23" s="44" t="s">
        <v>30</v>
      </c>
      <c r="B23" s="44">
        <v>1023</v>
      </c>
      <c r="C23" s="44">
        <v>4</v>
      </c>
      <c r="D23" s="44">
        <v>3</v>
      </c>
      <c r="E23" s="44">
        <v>4</v>
      </c>
      <c r="F23" s="44">
        <v>2</v>
      </c>
      <c r="G23" s="45"/>
      <c r="H23" s="44">
        <v>2</v>
      </c>
      <c r="I23" s="44">
        <v>4</v>
      </c>
      <c r="J23" s="44">
        <v>3</v>
      </c>
      <c r="K23" s="45"/>
      <c r="L23" s="44">
        <v>2</v>
      </c>
    </row>
    <row r="24" spans="1:12" ht="14.4" thickBot="1" x14ac:dyDescent="0.3">
      <c r="A24" s="44" t="s">
        <v>16</v>
      </c>
      <c r="B24" s="44">
        <v>1028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 ht="14.4" thickBot="1" x14ac:dyDescent="0.3">
      <c r="A25" s="44" t="s">
        <v>31</v>
      </c>
      <c r="B25" s="44">
        <v>1025</v>
      </c>
      <c r="C25" s="45"/>
      <c r="D25" s="45"/>
      <c r="E25" s="45"/>
      <c r="F25" s="44">
        <v>2</v>
      </c>
      <c r="G25" s="44">
        <v>3</v>
      </c>
      <c r="H25" s="45"/>
      <c r="I25" s="44">
        <v>3</v>
      </c>
      <c r="J25" s="45"/>
      <c r="K25" s="44">
        <v>1</v>
      </c>
      <c r="L25" s="45"/>
    </row>
    <row r="26" spans="1:12" ht="14.4" thickBot="1" x14ac:dyDescent="0.3">
      <c r="A26" s="44" t="s">
        <v>36</v>
      </c>
      <c r="B26" s="44">
        <v>1001</v>
      </c>
      <c r="C26" s="45"/>
      <c r="D26" s="44">
        <v>4</v>
      </c>
      <c r="E26" s="45"/>
      <c r="F26" s="44">
        <v>2</v>
      </c>
      <c r="G26" s="44">
        <v>4</v>
      </c>
      <c r="H26" s="45"/>
      <c r="I26" s="44">
        <v>2</v>
      </c>
      <c r="J26" s="44">
        <v>4</v>
      </c>
      <c r="K26" s="44">
        <v>1</v>
      </c>
      <c r="L26" s="44">
        <v>3</v>
      </c>
    </row>
    <row r="27" spans="1:12" ht="14.4" thickBot="1" x14ac:dyDescent="0.3">
      <c r="A27" s="44" t="s">
        <v>66</v>
      </c>
      <c r="B27" s="44">
        <v>1041</v>
      </c>
      <c r="C27" s="45"/>
      <c r="D27" s="44">
        <v>4</v>
      </c>
      <c r="E27" s="44">
        <v>3</v>
      </c>
      <c r="F27" s="44">
        <v>2</v>
      </c>
      <c r="G27" s="44">
        <v>2</v>
      </c>
      <c r="H27" s="44">
        <v>1</v>
      </c>
      <c r="I27" s="44">
        <v>2</v>
      </c>
      <c r="J27" s="44">
        <v>2</v>
      </c>
      <c r="K27" s="44">
        <v>1</v>
      </c>
      <c r="L27" s="45"/>
    </row>
    <row r="28" spans="1:12" ht="14.4" thickBot="1" x14ac:dyDescent="0.3">
      <c r="A28" s="44" t="s">
        <v>23</v>
      </c>
      <c r="B28" s="44">
        <v>1017</v>
      </c>
      <c r="C28" s="45"/>
      <c r="D28" s="44">
        <v>2</v>
      </c>
      <c r="E28" s="45"/>
      <c r="F28" s="44">
        <v>2</v>
      </c>
      <c r="G28" s="45"/>
      <c r="H28" s="45"/>
      <c r="I28" s="44">
        <v>3</v>
      </c>
      <c r="J28" s="44">
        <v>4</v>
      </c>
      <c r="K28" s="44">
        <v>2</v>
      </c>
      <c r="L28" s="44">
        <v>3</v>
      </c>
    </row>
    <row r="29" spans="1:12" ht="14.4" thickBot="1" x14ac:dyDescent="0.3">
      <c r="A29" s="44" t="s">
        <v>38</v>
      </c>
      <c r="B29" s="44">
        <v>1004</v>
      </c>
      <c r="C29" s="45"/>
      <c r="D29" s="44">
        <v>1</v>
      </c>
      <c r="E29" s="44">
        <v>4</v>
      </c>
      <c r="F29" s="44">
        <v>2</v>
      </c>
      <c r="G29" s="44">
        <v>2</v>
      </c>
      <c r="H29" s="45"/>
      <c r="I29" s="44">
        <v>3</v>
      </c>
      <c r="J29" s="45"/>
      <c r="K29" s="44">
        <v>3</v>
      </c>
      <c r="L29" s="44">
        <v>3</v>
      </c>
    </row>
    <row r="30" spans="1:12" ht="14.4" thickBot="1" x14ac:dyDescent="0.3">
      <c r="A30" s="44" t="s">
        <v>25</v>
      </c>
      <c r="B30" s="44">
        <v>1039</v>
      </c>
      <c r="C30" s="45"/>
      <c r="D30" s="44">
        <v>4</v>
      </c>
      <c r="E30" s="45"/>
      <c r="F30" s="44">
        <v>2</v>
      </c>
      <c r="G30" s="45"/>
      <c r="H30" s="44">
        <v>4</v>
      </c>
      <c r="I30" s="44">
        <v>2</v>
      </c>
      <c r="J30" s="45"/>
      <c r="K30" s="44">
        <v>1</v>
      </c>
      <c r="L30" s="44">
        <v>3</v>
      </c>
    </row>
    <row r="31" spans="1:12" ht="14.4" thickBot="1" x14ac:dyDescent="0.3">
      <c r="A31" s="44" t="s">
        <v>40</v>
      </c>
      <c r="B31" s="44">
        <v>1019</v>
      </c>
      <c r="C31" s="44">
        <v>1</v>
      </c>
      <c r="D31" s="44">
        <v>4</v>
      </c>
      <c r="E31" s="44">
        <v>3</v>
      </c>
      <c r="F31" s="44">
        <v>2</v>
      </c>
      <c r="G31" s="44">
        <v>2</v>
      </c>
      <c r="H31" s="44">
        <v>4</v>
      </c>
      <c r="I31" s="44">
        <v>4</v>
      </c>
      <c r="J31" s="44">
        <v>4</v>
      </c>
      <c r="K31" s="45"/>
      <c r="L31" s="44">
        <v>2</v>
      </c>
    </row>
    <row r="32" spans="1:12" ht="14.4" thickBot="1" x14ac:dyDescent="0.3">
      <c r="A32" s="44" t="s">
        <v>39</v>
      </c>
      <c r="B32" s="44">
        <v>1010</v>
      </c>
      <c r="C32" s="45"/>
      <c r="D32" s="44">
        <v>4</v>
      </c>
      <c r="E32" s="45"/>
      <c r="F32" s="44">
        <v>1</v>
      </c>
      <c r="G32" s="44">
        <v>4</v>
      </c>
      <c r="H32" s="44">
        <v>4</v>
      </c>
      <c r="I32" s="44">
        <v>2</v>
      </c>
      <c r="J32" s="45"/>
      <c r="K32" s="45"/>
      <c r="L32" s="44">
        <v>3</v>
      </c>
    </row>
    <row r="33" spans="1:12" ht="14.4" thickBot="1" x14ac:dyDescent="0.3">
      <c r="A33" s="44" t="s">
        <v>49</v>
      </c>
      <c r="B33" s="44">
        <v>1033</v>
      </c>
      <c r="C33" s="45"/>
      <c r="D33" s="45"/>
      <c r="E33" s="45"/>
      <c r="F33" s="44">
        <v>2</v>
      </c>
      <c r="G33" s="44">
        <v>4</v>
      </c>
      <c r="H33" s="44">
        <v>4</v>
      </c>
      <c r="I33" s="44">
        <v>2</v>
      </c>
      <c r="J33" s="45"/>
      <c r="K33" s="44">
        <v>1</v>
      </c>
      <c r="L33" s="44">
        <v>3</v>
      </c>
    </row>
    <row r="34" spans="1:12" ht="14.4" thickBot="1" x14ac:dyDescent="0.3">
      <c r="A34" s="44" t="s">
        <v>27</v>
      </c>
      <c r="B34" s="44">
        <v>1006</v>
      </c>
      <c r="C34" s="44">
        <v>1</v>
      </c>
      <c r="D34" s="44">
        <v>4</v>
      </c>
      <c r="E34" s="44">
        <v>3</v>
      </c>
      <c r="F34" s="44">
        <v>2</v>
      </c>
      <c r="G34" s="44">
        <v>2</v>
      </c>
      <c r="H34" s="45"/>
      <c r="I34" s="44">
        <v>2</v>
      </c>
      <c r="J34" s="44">
        <v>2</v>
      </c>
      <c r="K34" s="44">
        <v>2</v>
      </c>
      <c r="L34" s="45"/>
    </row>
    <row r="35" spans="1:12" ht="14.4" thickBot="1" x14ac:dyDescent="0.3">
      <c r="A35" s="44" t="s">
        <v>12</v>
      </c>
      <c r="B35" s="44">
        <v>1027</v>
      </c>
      <c r="C35" s="45"/>
      <c r="D35" s="45"/>
      <c r="E35" s="44">
        <v>3</v>
      </c>
      <c r="F35" s="44">
        <v>2</v>
      </c>
      <c r="G35" s="45"/>
      <c r="H35" s="45"/>
      <c r="I35" s="44">
        <v>2</v>
      </c>
      <c r="J35" s="45"/>
      <c r="K35" s="44">
        <v>2</v>
      </c>
      <c r="L35" s="44">
        <v>2</v>
      </c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2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"/>
  <sheetViews>
    <sheetView zoomScaleNormal="100" workbookViewId="0">
      <selection activeCell="K2" sqref="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4</v>
      </c>
      <c r="C2" s="8">
        <v>1</v>
      </c>
      <c r="D2" s="8">
        <v>1</v>
      </c>
      <c r="E2" s="8">
        <v>2</v>
      </c>
      <c r="F2" s="8">
        <v>3</v>
      </c>
      <c r="G2" s="8">
        <v>4</v>
      </c>
      <c r="H2" s="8">
        <v>2</v>
      </c>
      <c r="I2" s="8">
        <v>4</v>
      </c>
      <c r="J2" s="8">
        <v>2</v>
      </c>
      <c r="K2" s="8">
        <v>4</v>
      </c>
    </row>
    <row r="3" spans="1:11" x14ac:dyDescent="0.25">
      <c r="A3" s="49">
        <v>4</v>
      </c>
    </row>
    <row r="4" spans="1:11" x14ac:dyDescent="0.25">
      <c r="A4" s="49">
        <v>1</v>
      </c>
    </row>
    <row r="5" spans="1:11" x14ac:dyDescent="0.25">
      <c r="A5" s="49">
        <v>1</v>
      </c>
    </row>
    <row r="6" spans="1:11" x14ac:dyDescent="0.25">
      <c r="A6" s="49">
        <v>2</v>
      </c>
    </row>
    <row r="7" spans="1:11" x14ac:dyDescent="0.25">
      <c r="A7" s="49">
        <v>3</v>
      </c>
    </row>
    <row r="8" spans="1:11" x14ac:dyDescent="0.25">
      <c r="A8" s="49">
        <v>4</v>
      </c>
    </row>
    <row r="9" spans="1:11" x14ac:dyDescent="0.25">
      <c r="A9" s="49">
        <v>2</v>
      </c>
    </row>
    <row r="10" spans="1:11" x14ac:dyDescent="0.25">
      <c r="A10" s="49">
        <v>4</v>
      </c>
    </row>
    <row r="11" spans="1:11" x14ac:dyDescent="0.25">
      <c r="A11" s="49">
        <v>2</v>
      </c>
    </row>
    <row r="12" spans="1:11" x14ac:dyDescent="0.25">
      <c r="A12" s="49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 t="str">
        <f>گوگل!A2</f>
        <v>دانیل میری</v>
      </c>
      <c r="B2" s="11">
        <f>گوگل!B2</f>
        <v>1038</v>
      </c>
      <c r="C2" s="12">
        <f>IF(گوگل!C2=کلید!B$2,3,IF(گوگل!C2="",0,-1))</f>
        <v>3</v>
      </c>
      <c r="D2" s="12">
        <f>IF(گوگل!D2=کلید!C$2,3,IF(گوگل!D2="",0,-1))</f>
        <v>0</v>
      </c>
      <c r="E2" s="12">
        <f>IF(گوگل!E2=کلید!D$2,3,IF(گوگل!E2="",0,-1))</f>
        <v>-1</v>
      </c>
      <c r="F2" s="12">
        <f>IF(گوگل!F2=کلید!E$2,3,IF(گوگل!F2="",0,-1))</f>
        <v>3</v>
      </c>
      <c r="G2" s="12">
        <f>IF(گوگل!G2=کلید!F$2,3,IF(گوگل!G2="",0,-1))</f>
        <v>3</v>
      </c>
      <c r="H2" s="12">
        <f>IF(گوگل!H2=کلید!G$2,3,IF(گوگل!H2="",0,-1))</f>
        <v>-1</v>
      </c>
      <c r="I2" s="12">
        <f>IF(گوگل!I2=کلید!H$2,3,IF(گوگل!I2="",0,-1))</f>
        <v>-1</v>
      </c>
      <c r="J2" s="12">
        <f>IF(گوگل!J2=کلید!I$2,3,IF(گوگل!J2="",0,-1))</f>
        <v>-1</v>
      </c>
      <c r="K2" s="12">
        <f>IF(گوگل!K2=کلید!J$2,3,IF(گوگل!K2="",0,-1))</f>
        <v>-1</v>
      </c>
      <c r="L2" s="12">
        <f>IF(گوگل!L2=کلید!K$2,3,IF(گوگل!L2="",0,-1))</f>
        <v>-1</v>
      </c>
      <c r="M2" s="13">
        <f t="shared" ref="M2:M44" si="0">(SUM(C2:L2)/(30))*100</f>
        <v>10</v>
      </c>
    </row>
    <row r="3" spans="1:13" ht="18.600000000000001" x14ac:dyDescent="0.25">
      <c r="A3" s="11" t="str">
        <f>گوگل!A3</f>
        <v>محمد صادقی</v>
      </c>
      <c r="B3" s="11">
        <f>گوگل!B3</f>
        <v>1020</v>
      </c>
      <c r="C3" s="12">
        <f>IF(گوگل!C3=کلید!B$2,3,IF(گوگل!C3="",0,-1))</f>
        <v>0</v>
      </c>
      <c r="D3" s="12">
        <f>IF(گوگل!D3=کلید!C$2,3,IF(گوگل!D3="",0,-1))</f>
        <v>0</v>
      </c>
      <c r="E3" s="12">
        <f>IF(گوگل!E3=کلید!D$2,3,IF(گوگل!E3="",0,-1))</f>
        <v>0</v>
      </c>
      <c r="F3" s="12">
        <f>IF(گوگل!F3=کلید!E$2,3,IF(گوگل!F3="",0,-1))</f>
        <v>0</v>
      </c>
      <c r="G3" s="12">
        <f>IF(گوگل!G3=کلید!F$2,3,IF(گوگل!G3="",0,-1))</f>
        <v>0</v>
      </c>
      <c r="H3" s="12">
        <f>IF(گوگل!H3=کلید!G$2,3,IF(گوگل!H3="",0,-1))</f>
        <v>0</v>
      </c>
      <c r="I3" s="12">
        <f>IF(گوگل!I3=کلید!H$2,3,IF(گوگل!I3="",0,-1))</f>
        <v>0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0</v>
      </c>
      <c r="M3" s="13">
        <f t="shared" si="0"/>
        <v>0</v>
      </c>
    </row>
    <row r="4" spans="1:13" ht="18.600000000000001" x14ac:dyDescent="0.25">
      <c r="A4" s="11" t="str">
        <f>گوگل!A4</f>
        <v>محمدپارسا عباس زاده</v>
      </c>
      <c r="B4" s="11">
        <f>گوگل!B4</f>
        <v>1022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-1</v>
      </c>
      <c r="F4" s="12">
        <f>IF(گوگل!F4=کلید!E$2,3,IF(گوگل!F4="",0,-1))</f>
        <v>3</v>
      </c>
      <c r="G4" s="12">
        <f>IF(گوگل!G4=کلید!F$2,3,IF(گوگل!G4="",0,-1))</f>
        <v>3</v>
      </c>
      <c r="H4" s="12">
        <f>IF(گوگل!H4=کلید!G$2,3,IF(گوگل!H4="",0,-1))</f>
        <v>-1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-1</v>
      </c>
      <c r="L4" s="12">
        <f>IF(گوگل!L4=کلید!K$2,3,IF(گوگل!L4="",0,-1))</f>
        <v>-1</v>
      </c>
      <c r="M4" s="13">
        <f t="shared" si="0"/>
        <v>46.666666666666664</v>
      </c>
    </row>
    <row r="5" spans="1:13" ht="18.600000000000001" x14ac:dyDescent="0.25">
      <c r="A5" s="11" t="str">
        <f>گوگل!A5</f>
        <v>هومن حدیدی</v>
      </c>
      <c r="B5" s="11">
        <f>گوگل!B5</f>
        <v>1011</v>
      </c>
      <c r="C5" s="12">
        <f>IF(گوگل!C5=کلید!B$2,3,IF(گوگل!C5="",0,-1))</f>
        <v>-1</v>
      </c>
      <c r="D5" s="12">
        <f>IF(گوگل!D5=کلید!C$2,3,IF(گوگل!D5="",0,-1))</f>
        <v>-1</v>
      </c>
      <c r="E5" s="12">
        <f>IF(گوگل!E5=کلید!D$2,3,IF(گوگل!E5="",0,-1))</f>
        <v>-1</v>
      </c>
      <c r="F5" s="12">
        <f>IF(گوگل!F5=کلید!E$2,3,IF(گوگل!F5="",0,-1))</f>
        <v>3</v>
      </c>
      <c r="G5" s="12">
        <f>IF(گوگل!G5=کلید!F$2,3,IF(گوگل!G5="",0,-1))</f>
        <v>-1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-1</v>
      </c>
      <c r="K5" s="12">
        <f>IF(گوگل!K5=کلید!J$2,3,IF(گوگل!K5="",0,-1))</f>
        <v>0</v>
      </c>
      <c r="L5" s="12">
        <f>IF(گوگل!L5=کلید!K$2,3,IF(گوگل!L5="",0,-1))</f>
        <v>-1</v>
      </c>
      <c r="M5" s="13">
        <f t="shared" si="0"/>
        <v>10</v>
      </c>
    </row>
    <row r="6" spans="1:13" ht="18.600000000000001" x14ac:dyDescent="0.25">
      <c r="A6" s="11" t="str">
        <f>گوگل!A6</f>
        <v>محمدامین حسین نژاد</v>
      </c>
      <c r="B6" s="11">
        <f>گوگل!B6</f>
        <v>1014</v>
      </c>
      <c r="C6" s="12">
        <f>IF(گوگل!C6=کلید!B$2,3,IF(گوگل!C6="",0,-1))</f>
        <v>0</v>
      </c>
      <c r="D6" s="12">
        <f>IF(گوگل!D6=کلید!C$2,3,IF(گوگل!D6="",0,-1))</f>
        <v>3</v>
      </c>
      <c r="E6" s="12">
        <f>IF(گوگل!E6=کلید!D$2,3,IF(گوگل!E6="",0,-1))</f>
        <v>-1</v>
      </c>
      <c r="F6" s="12">
        <f>IF(گوگل!F6=کلید!E$2,3,IF(گوگل!F6="",0,-1))</f>
        <v>3</v>
      </c>
      <c r="G6" s="12">
        <f>IF(گوگل!G6=کلید!F$2,3,IF(گوگل!G6="",0,-1))</f>
        <v>0</v>
      </c>
      <c r="H6" s="12">
        <f>IF(گوگل!H6=کلید!G$2,3,IF(گوگل!H6="",0,-1))</f>
        <v>0</v>
      </c>
      <c r="I6" s="12">
        <f>IF(گوگل!I6=کلید!H$2,3,IF(گوگل!I6="",0,-1))</f>
        <v>-1</v>
      </c>
      <c r="J6" s="12">
        <f>IF(گوگل!J6=کلید!I$2,3,IF(گوگل!J6="",0,-1))</f>
        <v>0</v>
      </c>
      <c r="K6" s="12">
        <f>IF(گوگل!K6=کلید!J$2,3,IF(گوگل!K6="",0,-1))</f>
        <v>0</v>
      </c>
      <c r="L6" s="12">
        <f>IF(گوگل!L6=کلید!K$2,3,IF(گوگل!L6="",0,-1))</f>
        <v>0</v>
      </c>
      <c r="M6" s="13">
        <f t="shared" si="0"/>
        <v>13.333333333333334</v>
      </c>
    </row>
    <row r="7" spans="1:13" ht="18.600000000000001" x14ac:dyDescent="0.25">
      <c r="A7" s="11" t="str">
        <f>گوگل!A7</f>
        <v>ابوالفضل کوکبی</v>
      </c>
      <c r="B7" s="11">
        <f>گوگل!B7</f>
        <v>1030</v>
      </c>
      <c r="C7" s="12">
        <f>IF(گوگل!C7=کلید!B$2,3,IF(گوگل!C7="",0,-1))</f>
        <v>0</v>
      </c>
      <c r="D7" s="12">
        <f>IF(گوگل!D7=کلید!C$2,3,IF(گوگل!D7="",0,-1))</f>
        <v>0</v>
      </c>
      <c r="E7" s="12">
        <f>IF(گوگل!E7=کلید!D$2,3,IF(گوگل!E7="",0,-1))</f>
        <v>0</v>
      </c>
      <c r="F7" s="12">
        <f>IF(گوگل!F7=کلید!E$2,3,IF(گوگل!F7="",0,-1))</f>
        <v>3</v>
      </c>
      <c r="G7" s="12">
        <f>IF(گوگل!G7=کلید!F$2,3,IF(گوگل!G7="",0,-1))</f>
        <v>0</v>
      </c>
      <c r="H7" s="12">
        <f>IF(گوگل!H7=کلید!G$2,3,IF(گوگل!H7="",0,-1))</f>
        <v>-1</v>
      </c>
      <c r="I7" s="12">
        <f>IF(گوگل!I7=کلید!H$2,3,IF(گوگل!I7="",0,-1))</f>
        <v>-1</v>
      </c>
      <c r="J7" s="12">
        <f>IF(گوگل!J7=کلید!I$2,3,IF(گوگل!J7="",0,-1))</f>
        <v>3</v>
      </c>
      <c r="K7" s="12">
        <f>IF(گوگل!K7=کلید!J$2,3,IF(گوگل!K7="",0,-1))</f>
        <v>0</v>
      </c>
      <c r="L7" s="12">
        <f>IF(گوگل!L7=کلید!K$2,3,IF(گوگل!L7="",0,-1))</f>
        <v>-1</v>
      </c>
      <c r="M7" s="13">
        <f t="shared" si="0"/>
        <v>10</v>
      </c>
    </row>
    <row r="8" spans="1:13" ht="18.600000000000001" x14ac:dyDescent="0.25">
      <c r="A8" s="11" t="str">
        <f>گوگل!A8</f>
        <v>امیرمهدی قاسمی</v>
      </c>
      <c r="B8" s="11">
        <f>گوگل!B8</f>
        <v>1029</v>
      </c>
      <c r="C8" s="12">
        <f>IF(گوگل!C8=کلید!B$2,3,IF(گوگل!C8="",0,-1))</f>
        <v>-1</v>
      </c>
      <c r="D8" s="12">
        <f>IF(گوگل!D8=کلید!C$2,3,IF(گوگل!D8="",0,-1))</f>
        <v>-1</v>
      </c>
      <c r="E8" s="12">
        <f>IF(گوگل!E8=کلید!D$2,3,IF(گوگل!E8="",0,-1))</f>
        <v>0</v>
      </c>
      <c r="F8" s="12">
        <f>IF(گوگل!F8=کلید!E$2,3,IF(گوگل!F8="",0,-1))</f>
        <v>3</v>
      </c>
      <c r="G8" s="12">
        <f>IF(گوگل!G8=کلید!F$2,3,IF(گوگل!G8="",0,-1))</f>
        <v>-1</v>
      </c>
      <c r="H8" s="12">
        <f>IF(گوگل!H8=کلید!G$2,3,IF(گوگل!H8="",0,-1))</f>
        <v>-1</v>
      </c>
      <c r="I8" s="12">
        <f>IF(گوگل!I8=کلید!H$2,3,IF(گوگل!I8="",0,-1))</f>
        <v>-1</v>
      </c>
      <c r="J8" s="12">
        <f>IF(گوگل!J8=کلید!I$2,3,IF(گوگل!J8="",0,-1))</f>
        <v>-1</v>
      </c>
      <c r="K8" s="12">
        <f>IF(گوگل!K8=کلید!J$2,3,IF(گوگل!K8="",0,-1))</f>
        <v>0</v>
      </c>
      <c r="L8" s="12">
        <f>IF(گوگل!L8=کلید!K$2,3,IF(گوگل!L8="",0,-1))</f>
        <v>-1</v>
      </c>
      <c r="M8" s="13">
        <f t="shared" si="0"/>
        <v>-13.333333333333334</v>
      </c>
    </row>
    <row r="9" spans="1:13" ht="18.600000000000001" x14ac:dyDescent="0.25">
      <c r="A9" s="11" t="str">
        <f>گوگل!A9</f>
        <v>علی اصغر علیشاه نژاد</v>
      </c>
      <c r="B9" s="11">
        <f>گوگل!B9</f>
        <v>1026</v>
      </c>
      <c r="C9" s="12">
        <f>IF(گوگل!C9=کلید!B$2,3,IF(گوگل!C9="",0,-1))</f>
        <v>0</v>
      </c>
      <c r="D9" s="12">
        <f>IF(گوگل!D9=کلید!C$2,3,IF(گوگل!D9="",0,-1))</f>
        <v>3</v>
      </c>
      <c r="E9" s="12">
        <f>IF(گوگل!E9=کلید!D$2,3,IF(گوگل!E9="",0,-1))</f>
        <v>0</v>
      </c>
      <c r="F9" s="12">
        <f>IF(گوگل!F9=کلید!E$2,3,IF(گوگل!F9="",0,-1))</f>
        <v>3</v>
      </c>
      <c r="G9" s="12">
        <f>IF(گوگل!G9=کلید!F$2,3,IF(گوگل!G9="",0,-1))</f>
        <v>3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0</v>
      </c>
      <c r="L9" s="12">
        <f>IF(گوگل!L9=کلید!K$2,3,IF(گوگل!L9="",0,-1))</f>
        <v>0</v>
      </c>
      <c r="M9" s="13">
        <f t="shared" si="0"/>
        <v>60</v>
      </c>
    </row>
    <row r="10" spans="1:13" ht="18.600000000000001" x14ac:dyDescent="0.25">
      <c r="A10" s="11" t="str">
        <f>گوگل!A10</f>
        <v>سید مهدی درخشان</v>
      </c>
      <c r="B10" s="11">
        <f>گوگل!B10</f>
        <v>1015</v>
      </c>
      <c r="C10" s="12">
        <f>IF(گوگل!C10=کلید!B$2,3,IF(گوگل!C10="",0,-1))</f>
        <v>-1</v>
      </c>
      <c r="D10" s="12">
        <f>IF(گوگل!D10=کلید!C$2,3,IF(گوگل!D10="",0,-1))</f>
        <v>3</v>
      </c>
      <c r="E10" s="12">
        <f>IF(گوگل!E10=کلید!D$2,3,IF(گوگل!E10="",0,-1))</f>
        <v>-1</v>
      </c>
      <c r="F10" s="12">
        <f>IF(گوگل!F10=کلید!E$2,3,IF(گوگل!F10="",0,-1))</f>
        <v>3</v>
      </c>
      <c r="G10" s="12">
        <f>IF(گوگل!G10=کلید!F$2,3,IF(گوگل!G10="",0,-1))</f>
        <v>-1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-1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46.666666666666664</v>
      </c>
    </row>
    <row r="11" spans="1:13" ht="18.600000000000001" x14ac:dyDescent="0.25">
      <c r="A11" s="11" t="str">
        <f>گوگل!A11</f>
        <v>علیرضا باقری</v>
      </c>
      <c r="B11" s="11">
        <f>گوگل!B11</f>
        <v>1008</v>
      </c>
      <c r="C11" s="12">
        <f>IF(گوگل!C11=کلید!B$2,3,IF(گوگل!C11="",0,-1))</f>
        <v>-1</v>
      </c>
      <c r="D11" s="12">
        <f>IF(گوگل!D11=کلید!C$2,3,IF(گوگل!D11="",0,-1))</f>
        <v>-1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-1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-1</v>
      </c>
      <c r="L11" s="12">
        <f>IF(گوگل!L11=کلید!K$2,3,IF(گوگل!L11="",0,-1))</f>
        <v>-1</v>
      </c>
      <c r="M11" s="13">
        <f t="shared" si="0"/>
        <v>33.333333333333329</v>
      </c>
    </row>
    <row r="12" spans="1:13" ht="18.600000000000001" x14ac:dyDescent="0.25">
      <c r="A12" s="11" t="str">
        <f>گوگل!A12</f>
        <v>مهدی حسن وند</v>
      </c>
      <c r="B12" s="11">
        <f>گوگل!B12</f>
        <v>1012</v>
      </c>
      <c r="C12" s="12">
        <f>IF(گوگل!C12=کلید!B$2,3,IF(گوگل!C12="",0,-1))</f>
        <v>0</v>
      </c>
      <c r="D12" s="12">
        <f>IF(گوگل!D12=کلید!C$2,3,IF(گوگل!D12="",0,-1))</f>
        <v>-1</v>
      </c>
      <c r="E12" s="12">
        <f>IF(گوگل!E12=کلید!D$2,3,IF(گوگل!E12="",0,-1))</f>
        <v>0</v>
      </c>
      <c r="F12" s="12">
        <f>IF(گوگل!F12=کلید!E$2,3,IF(گوگل!F12="",0,-1))</f>
        <v>3</v>
      </c>
      <c r="G12" s="12">
        <f>IF(گوگل!G12=کلید!F$2,3,IF(گوگل!G12="",0,-1))</f>
        <v>-1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0</v>
      </c>
      <c r="K12" s="12">
        <f>IF(گوگل!K12=کلید!J$2,3,IF(گوگل!K12="",0,-1))</f>
        <v>-1</v>
      </c>
      <c r="L12" s="12">
        <f>IF(گوگل!L12=کلید!K$2,3,IF(گوگل!L12="",0,-1))</f>
        <v>-1</v>
      </c>
      <c r="M12" s="13">
        <f t="shared" si="0"/>
        <v>16.666666666666664</v>
      </c>
    </row>
    <row r="13" spans="1:13" ht="18.600000000000001" x14ac:dyDescent="0.25">
      <c r="A13" s="11" t="str">
        <f>گوگل!A13</f>
        <v>محمدجواد امیدی</v>
      </c>
      <c r="B13" s="11">
        <f>گوگل!B13</f>
        <v>1005</v>
      </c>
      <c r="C13" s="12">
        <f>IF(گوگل!C13=کلید!B$2,3,IF(گوگل!C13="",0,-1))</f>
        <v>-1</v>
      </c>
      <c r="D13" s="12">
        <f>IF(گوگل!D13=کلید!C$2,3,IF(گوگل!D13="",0,-1))</f>
        <v>0</v>
      </c>
      <c r="E13" s="12">
        <f>IF(گوگل!E13=کلید!D$2,3,IF(گوگل!E13="",0,-1))</f>
        <v>3</v>
      </c>
      <c r="F13" s="12">
        <f>IF(گوگل!F13=کلید!E$2,3,IF(گوگل!F13="",0,-1))</f>
        <v>0</v>
      </c>
      <c r="G13" s="12">
        <f>IF(گوگل!G13=کلید!F$2,3,IF(گوگل!G13="",0,-1))</f>
        <v>0</v>
      </c>
      <c r="H13" s="12">
        <f>IF(گوگل!H13=کلید!G$2,3,IF(گوگل!H13="",0,-1))</f>
        <v>-1</v>
      </c>
      <c r="I13" s="12">
        <f>IF(گوگل!I13=کلید!H$2,3,IF(گوگل!I13="",0,-1))</f>
        <v>0</v>
      </c>
      <c r="J13" s="12">
        <f>IF(گوگل!J13=کلید!I$2,3,IF(گوگل!J13="",0,-1))</f>
        <v>3</v>
      </c>
      <c r="K13" s="12">
        <f>IF(گوگل!K13=کلید!J$2,3,IF(گوگل!K13="",0,-1))</f>
        <v>-1</v>
      </c>
      <c r="L13" s="12">
        <f>IF(گوگل!L13=کلید!K$2,3,IF(گوگل!L13="",0,-1))</f>
        <v>0</v>
      </c>
      <c r="M13" s="13">
        <f t="shared" si="0"/>
        <v>10</v>
      </c>
    </row>
    <row r="14" spans="1:13" ht="18.600000000000001" x14ac:dyDescent="0.25">
      <c r="A14" s="11" t="str">
        <f>گوگل!A14</f>
        <v>مانی حسینی</v>
      </c>
      <c r="B14" s="11">
        <f>گوگل!B14</f>
        <v>1013</v>
      </c>
      <c r="C14" s="12">
        <f>IF(گوگل!C14=کلید!B$2,3,IF(گوگل!C14="",0,-1))</f>
        <v>-1</v>
      </c>
      <c r="D14" s="12">
        <f>IF(گوگل!D14=کلید!C$2,3,IF(گوگل!D14="",0,-1))</f>
        <v>-1</v>
      </c>
      <c r="E14" s="12">
        <f>IF(گوگل!E14=کلید!D$2,3,IF(گوگل!E14="",0,-1))</f>
        <v>0</v>
      </c>
      <c r="F14" s="12">
        <f>IF(گوگل!F14=کلید!E$2,3,IF(گوگل!F14="",0,-1))</f>
        <v>3</v>
      </c>
      <c r="G14" s="12">
        <f>IF(گوگل!G14=کلید!F$2,3,IF(گوگل!G14="",0,-1))</f>
        <v>-1</v>
      </c>
      <c r="H14" s="12">
        <f>IF(گوگل!H14=کلید!G$2,3,IF(گوگل!H14="",0,-1))</f>
        <v>0</v>
      </c>
      <c r="I14" s="12">
        <f>IF(گوگل!I14=کلید!H$2,3,IF(گوگل!I14="",0,-1))</f>
        <v>3</v>
      </c>
      <c r="J14" s="12">
        <f>IF(گوگل!J14=کلید!I$2,3,IF(گوگل!J14="",0,-1))</f>
        <v>-1</v>
      </c>
      <c r="K14" s="12">
        <f>IF(گوگل!K14=کلید!J$2,3,IF(گوگل!K14="",0,-1))</f>
        <v>3</v>
      </c>
      <c r="L14" s="12">
        <f>IF(گوگل!L14=کلید!K$2,3,IF(گوگل!L14="",0,-1))</f>
        <v>-1</v>
      </c>
      <c r="M14" s="13">
        <f t="shared" si="0"/>
        <v>13.333333333333334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0</v>
      </c>
      <c r="D15" s="12">
        <f>IF(گوگل!D15=کلید!C$2,3,IF(گوگل!D15="",0,-1))</f>
        <v>0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0</v>
      </c>
      <c r="I15" s="12">
        <f>IF(گوگل!I15=کلید!H$2,3,IF(گوگل!I15="",0,-1))</f>
        <v>0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0</v>
      </c>
    </row>
    <row r="16" spans="1:13" ht="18.600000000000001" x14ac:dyDescent="0.25">
      <c r="A16" s="11" t="str">
        <f>گوگل!A16</f>
        <v>حسین محسن وند</v>
      </c>
      <c r="B16" s="11">
        <f>گوگل!B16</f>
        <v>1035</v>
      </c>
      <c r="C16" s="12">
        <f>IF(گوگل!C16=کلید!B$2,3,IF(گوگل!C16="",0,-1))</f>
        <v>0</v>
      </c>
      <c r="D16" s="12">
        <f>IF(گوگل!D16=کلید!C$2,3,IF(گوگل!D16="",0,-1))</f>
        <v>-1</v>
      </c>
      <c r="E16" s="12">
        <f>IF(گوگل!E16=کلید!D$2,3,IF(گوگل!E16="",0,-1))</f>
        <v>-1</v>
      </c>
      <c r="F16" s="12">
        <f>IF(گوگل!F16=کلید!E$2,3,IF(گوگل!F16="",0,-1))</f>
        <v>3</v>
      </c>
      <c r="G16" s="12">
        <f>IF(گوگل!G16=کلید!F$2,3,IF(گوگل!G16="",0,-1))</f>
        <v>3</v>
      </c>
      <c r="H16" s="12">
        <f>IF(گوگل!H16=کلید!G$2,3,IF(گوگل!H16="",0,-1))</f>
        <v>-1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-1</v>
      </c>
      <c r="M16" s="13">
        <f t="shared" si="0"/>
        <v>36.666666666666664</v>
      </c>
    </row>
    <row r="17" spans="1:13" ht="18.600000000000001" x14ac:dyDescent="0.25">
      <c r="A17" s="11" t="str">
        <f>گوگل!A17</f>
        <v>علی شعبانی</v>
      </c>
      <c r="B17" s="11">
        <f>گوگل!B17</f>
        <v>1018</v>
      </c>
      <c r="C17" s="12">
        <f>IF(گوگل!C17=کلید!B$2,3,IF(گوگل!C17="",0,-1))</f>
        <v>3</v>
      </c>
      <c r="D17" s="12">
        <f>IF(گوگل!D17=کلید!C$2,3,IF(گوگل!D17="",0,-1))</f>
        <v>-1</v>
      </c>
      <c r="E17" s="12">
        <f>IF(گوگل!E17=کلید!D$2,3,IF(گوگل!E17="",0,-1))</f>
        <v>0</v>
      </c>
      <c r="F17" s="12">
        <f>IF(گوگل!F17=کلید!E$2,3,IF(گوگل!F17="",0,-1))</f>
        <v>3</v>
      </c>
      <c r="G17" s="12">
        <f>IF(گوگل!G17=کلید!F$2,3,IF(گوگل!G17="",0,-1))</f>
        <v>3</v>
      </c>
      <c r="H17" s="12">
        <f>IF(گوگل!H17=کلید!G$2,3,IF(گوگل!H17="",0,-1))</f>
        <v>0</v>
      </c>
      <c r="I17" s="12">
        <f>IF(گوگل!I17=کلید!H$2,3,IF(گوگل!I17="",0,-1))</f>
        <v>0</v>
      </c>
      <c r="J17" s="12">
        <f>IF(گوگل!J17=کلید!I$2,3,IF(گوگل!J17="",0,-1))</f>
        <v>0</v>
      </c>
      <c r="K17" s="12">
        <f>IF(گوگل!K17=کلید!J$2,3,IF(گوگل!K17="",0,-1))</f>
        <v>0</v>
      </c>
      <c r="L17" s="12">
        <f>IF(گوگل!L17=کلید!K$2,3,IF(گوگل!L17="",0,-1))</f>
        <v>0</v>
      </c>
      <c r="M17" s="13">
        <f t="shared" si="0"/>
        <v>26.666666666666668</v>
      </c>
    </row>
    <row r="18" spans="1:13" ht="18.600000000000001" x14ac:dyDescent="0.25">
      <c r="A18" s="11" t="str">
        <f>گوگل!A18</f>
        <v>محسن موسیوند</v>
      </c>
      <c r="B18" s="11">
        <f>گوگل!B18</f>
        <v>1037</v>
      </c>
      <c r="C18" s="12">
        <f>IF(گوگل!C18=کلید!B$2,3,IF(گوگل!C18="",0,-1))</f>
        <v>0</v>
      </c>
      <c r="D18" s="12">
        <f>IF(گوگل!D18=کلید!C$2,3,IF(گوگل!D18="",0,-1))</f>
        <v>0</v>
      </c>
      <c r="E18" s="12">
        <f>IF(گوگل!E18=کلید!D$2,3,IF(گوگل!E18="",0,-1))</f>
        <v>0</v>
      </c>
      <c r="F18" s="12">
        <f>IF(گوگل!F18=کلید!E$2,3,IF(گوگل!F18="",0,-1))</f>
        <v>0</v>
      </c>
      <c r="G18" s="12">
        <f>IF(گوگل!G18=کلید!F$2,3,IF(گوگل!G18="",0,-1))</f>
        <v>-1</v>
      </c>
      <c r="H18" s="12">
        <f>IF(گوگل!H18=کلید!G$2,3,IF(گوگل!H18="",0,-1))</f>
        <v>0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0</v>
      </c>
      <c r="L18" s="12">
        <f>IF(گوگل!L18=کلید!K$2,3,IF(گوگل!L18="",0,-1))</f>
        <v>0</v>
      </c>
      <c r="M18" s="13">
        <f t="shared" si="0"/>
        <v>-3.3333333333333335</v>
      </c>
    </row>
    <row r="19" spans="1:13" ht="18.600000000000001" x14ac:dyDescent="0.25">
      <c r="A19" s="11" t="str">
        <f>گوگل!A19</f>
        <v>امیررضا صدیقی</v>
      </c>
      <c r="B19" s="11">
        <f>گوگل!B19</f>
        <v>1021</v>
      </c>
      <c r="C19" s="12">
        <f>IF(گوگل!C19=کلید!B$2,3,IF(گوگل!C19="",0,-1))</f>
        <v>0</v>
      </c>
      <c r="D19" s="12">
        <f>IF(گوگل!D19=کلید!C$2,3,IF(گوگل!D19="",0,-1))</f>
        <v>0</v>
      </c>
      <c r="E19" s="12">
        <f>IF(گوگل!E19=کلید!D$2,3,IF(گوگل!E19="",0,-1))</f>
        <v>0</v>
      </c>
      <c r="F19" s="12">
        <f>IF(گوگل!F19=کلید!E$2,3,IF(گوگل!F19="",0,-1))</f>
        <v>0</v>
      </c>
      <c r="G19" s="12">
        <f>IF(گوگل!G19=کلید!F$2,3,IF(گوگل!G19="",0,-1))</f>
        <v>3</v>
      </c>
      <c r="H19" s="12">
        <f>IF(گوگل!H19=کلید!G$2,3,IF(گوگل!H19="",0,-1))</f>
        <v>-1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0</v>
      </c>
      <c r="L19" s="12">
        <f>IF(گوگل!L19=کلید!K$2,3,IF(گوگل!L19="",0,-1))</f>
        <v>0</v>
      </c>
      <c r="M19" s="13">
        <f t="shared" si="0"/>
        <v>26.666666666666668</v>
      </c>
    </row>
    <row r="20" spans="1:13" ht="18.600000000000001" x14ac:dyDescent="0.25">
      <c r="A20" s="11" t="str">
        <f>گوگل!A20</f>
        <v>علی محمدی</v>
      </c>
      <c r="B20" s="11">
        <f>گوگل!B20</f>
        <v>1036</v>
      </c>
      <c r="C20" s="12">
        <f>IF(گوگل!C20=کلید!B$2,3,IF(گوگل!C20="",0,-1))</f>
        <v>0</v>
      </c>
      <c r="D20" s="12">
        <f>IF(گوگل!D20=کلید!C$2,3,IF(گوگل!D20="",0,-1))</f>
        <v>0</v>
      </c>
      <c r="E20" s="12">
        <f>IF(گوگل!E20=کلید!D$2,3,IF(گوگل!E20="",0,-1))</f>
        <v>0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0</v>
      </c>
      <c r="I20" s="12">
        <f>IF(گوگل!I20=کلید!H$2,3,IF(گوگل!I20="",0,-1))</f>
        <v>-1</v>
      </c>
      <c r="J20" s="12">
        <f>IF(گوگل!J20=کلید!I$2,3,IF(گوگل!J20="",0,-1))</f>
        <v>-1</v>
      </c>
      <c r="K20" s="12">
        <f>IF(گوگل!K20=کلید!J$2,3,IF(گوگل!K20="",0,-1))</f>
        <v>3</v>
      </c>
      <c r="L20" s="12">
        <f>IF(گوگل!L20=کلید!K$2,3,IF(گوگل!L20="",0,-1))</f>
        <v>0</v>
      </c>
      <c r="M20" s="13">
        <f t="shared" si="0"/>
        <v>23.333333333333332</v>
      </c>
    </row>
    <row r="21" spans="1:13" ht="18.600000000000001" x14ac:dyDescent="0.25">
      <c r="A21" s="11" t="str">
        <f>گوگل!A21</f>
        <v>امیرمهدی امانی</v>
      </c>
      <c r="B21" s="11">
        <f>گوگل!B21</f>
        <v>1003</v>
      </c>
      <c r="C21" s="12">
        <f>IF(گوگل!C21=کلید!B$2,3,IF(گوگل!C21="",0,-1))</f>
        <v>-1</v>
      </c>
      <c r="D21" s="12">
        <f>IF(گوگل!D21=کلید!C$2,3,IF(گوگل!D21="",0,-1))</f>
        <v>3</v>
      </c>
      <c r="E21" s="12">
        <f>IF(گوگل!E21=کلید!D$2,3,IF(گوگل!E21="",0,-1))</f>
        <v>3</v>
      </c>
      <c r="F21" s="12">
        <f>IF(گوگل!F21=کلید!E$2,3,IF(گوگل!F21="",0,-1))</f>
        <v>3</v>
      </c>
      <c r="G21" s="12">
        <f>IF(گوگل!G21=کلید!F$2,3,IF(گوگل!G21="",0,-1))</f>
        <v>-1</v>
      </c>
      <c r="H21" s="12">
        <f>IF(گوگل!H21=کلید!G$2,3,IF(گوگل!H21="",0,-1))</f>
        <v>-1</v>
      </c>
      <c r="I21" s="12">
        <f>IF(گوگل!I21=کلید!H$2,3,IF(گوگل!I21="",0,-1))</f>
        <v>3</v>
      </c>
      <c r="J21" s="12">
        <f>IF(گوگل!J21=کلید!I$2,3,IF(گوگل!J21="",0,-1))</f>
        <v>-1</v>
      </c>
      <c r="K21" s="12">
        <f>IF(گوگل!K21=کلید!J$2,3,IF(گوگل!K21="",0,-1))</f>
        <v>3</v>
      </c>
      <c r="L21" s="12">
        <f>IF(گوگل!L21=کلید!K$2,3,IF(گوگل!L21="",0,-1))</f>
        <v>0</v>
      </c>
      <c r="M21" s="13">
        <f t="shared" si="0"/>
        <v>36.666666666666664</v>
      </c>
    </row>
    <row r="22" spans="1:13" ht="18.600000000000001" x14ac:dyDescent="0.25">
      <c r="A22" s="11" t="str">
        <f>گوگل!A22</f>
        <v>علی بشیرزاده</v>
      </c>
      <c r="B22" s="11">
        <f>گوگل!B22</f>
        <v>1009</v>
      </c>
      <c r="C22" s="12">
        <f>IF(گوگل!C22=کلید!B$2,3,IF(گوگل!C22="",0,-1))</f>
        <v>0</v>
      </c>
      <c r="D22" s="12">
        <f>IF(گوگل!D22=کلید!C$2,3,IF(گوگل!D22="",0,-1))</f>
        <v>-1</v>
      </c>
      <c r="E22" s="12">
        <f>IF(گوگل!E22=کلید!D$2,3,IF(گوگل!E22="",0,-1))</f>
        <v>0</v>
      </c>
      <c r="F22" s="12">
        <f>IF(گوگل!F22=کلید!E$2,3,IF(گوگل!F22="",0,-1))</f>
        <v>3</v>
      </c>
      <c r="G22" s="12">
        <f>IF(گوگل!G22=کلید!F$2,3,IF(گوگل!G22="",0,-1))</f>
        <v>-1</v>
      </c>
      <c r="H22" s="12">
        <f>IF(گوگل!H22=کلید!G$2,3,IF(گوگل!H22="",0,-1))</f>
        <v>-1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0</v>
      </c>
      <c r="L22" s="12">
        <f>IF(گوگل!L22=کلید!K$2,3,IF(گوگل!L22="",0,-1))</f>
        <v>0</v>
      </c>
      <c r="M22" s="13">
        <f t="shared" si="0"/>
        <v>20</v>
      </c>
    </row>
    <row r="23" spans="1:13" ht="18.600000000000001" x14ac:dyDescent="0.25">
      <c r="A23" s="11" t="str">
        <f>گوگل!A23</f>
        <v>سینا عبدپور</v>
      </c>
      <c r="B23" s="11">
        <f>گوگل!B23</f>
        <v>1023</v>
      </c>
      <c r="C23" s="12">
        <f>IF(گوگل!C23=کلید!B$2,3,IF(گوگل!C23="",0,-1))</f>
        <v>3</v>
      </c>
      <c r="D23" s="12">
        <f>IF(گوگل!D23=کلید!C$2,3,IF(گوگل!D23="",0,-1))</f>
        <v>-1</v>
      </c>
      <c r="E23" s="12">
        <f>IF(گوگل!E23=کلید!D$2,3,IF(گوگل!E23="",0,-1))</f>
        <v>-1</v>
      </c>
      <c r="F23" s="12">
        <f>IF(گوگل!F23=کلید!E$2,3,IF(گوگل!F23="",0,-1))</f>
        <v>3</v>
      </c>
      <c r="G23" s="12">
        <f>IF(گوگل!G23=کلید!F$2,3,IF(گوگل!G23="",0,-1))</f>
        <v>0</v>
      </c>
      <c r="H23" s="12">
        <f>IF(گوگل!H23=کلید!G$2,3,IF(گوگل!H23="",0,-1))</f>
        <v>-1</v>
      </c>
      <c r="I23" s="12">
        <f>IF(گوگل!I23=کلید!H$2,3,IF(گوگل!I23="",0,-1))</f>
        <v>-1</v>
      </c>
      <c r="J23" s="12">
        <f>IF(گوگل!J23=کلید!I$2,3,IF(گوگل!J23="",0,-1))</f>
        <v>-1</v>
      </c>
      <c r="K23" s="12">
        <f>IF(گوگل!K23=کلید!J$2,3,IF(گوگل!K23="",0,-1))</f>
        <v>0</v>
      </c>
      <c r="L23" s="12">
        <f>IF(گوگل!L23=کلید!K$2,3,IF(گوگل!L23="",0,-1))</f>
        <v>-1</v>
      </c>
      <c r="M23" s="13">
        <f t="shared" si="0"/>
        <v>0</v>
      </c>
    </row>
    <row r="24" spans="1:13" ht="18.600000000000001" x14ac:dyDescent="0.25">
      <c r="A24" s="11" t="str">
        <f>گوگل!A24</f>
        <v>امیرحسین قاسمی</v>
      </c>
      <c r="B24" s="11">
        <f>گوگل!B24</f>
        <v>1028</v>
      </c>
      <c r="C24" s="12">
        <f>IF(گوگل!C24=کلید!B$2,3,IF(گوگل!C24="",0,-1))</f>
        <v>0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0</v>
      </c>
      <c r="I24" s="12">
        <f>IF(گوگل!I24=کلید!H$2,3,IF(گوگل!I24="",0,-1))</f>
        <v>0</v>
      </c>
      <c r="J24" s="12">
        <f>IF(گوگل!J24=کلید!I$2,3,IF(گوگل!J24="",0,-1))</f>
        <v>0</v>
      </c>
      <c r="K24" s="12">
        <f>IF(گوگل!K24=کلید!J$2,3,IF(گوگل!K24="",0,-1))</f>
        <v>0</v>
      </c>
      <c r="L24" s="12">
        <f>IF(گوگل!L24=کلید!K$2,3,IF(گوگل!L24="",0,-1))</f>
        <v>0</v>
      </c>
      <c r="M24" s="13">
        <f t="shared" si="0"/>
        <v>0</v>
      </c>
    </row>
    <row r="25" spans="1:13" ht="18.600000000000001" x14ac:dyDescent="0.25">
      <c r="A25" s="11" t="str">
        <f>گوگل!A25</f>
        <v>محمدحسین علیجانی</v>
      </c>
      <c r="B25" s="11">
        <f>گوگل!B25</f>
        <v>1025</v>
      </c>
      <c r="C25" s="12">
        <f>IF(گوگل!C25=کلید!B$2,3,IF(گوگل!C25="",0,-1))</f>
        <v>0</v>
      </c>
      <c r="D25" s="12">
        <f>IF(گوگل!D25=کلید!C$2,3,IF(گوگل!D25="",0,-1))</f>
        <v>0</v>
      </c>
      <c r="E25" s="12">
        <f>IF(گوگل!E25=کلید!D$2,3,IF(گوگل!E25="",0,-1))</f>
        <v>0</v>
      </c>
      <c r="F25" s="12">
        <f>IF(گوگل!F25=کلید!E$2,3,IF(گوگل!F25="",0,-1))</f>
        <v>3</v>
      </c>
      <c r="G25" s="12">
        <f>IF(گوگل!G25=کلید!F$2,3,IF(گوگل!G25="",0,-1))</f>
        <v>3</v>
      </c>
      <c r="H25" s="12">
        <f>IF(گوگل!H25=کلید!G$2,3,IF(گوگل!H25="",0,-1))</f>
        <v>0</v>
      </c>
      <c r="I25" s="12">
        <f>IF(گوگل!I25=کلید!H$2,3,IF(گوگل!I25="",0,-1))</f>
        <v>-1</v>
      </c>
      <c r="J25" s="12">
        <f>IF(گوگل!J25=کلید!I$2,3,IF(گوگل!J25="",0,-1))</f>
        <v>0</v>
      </c>
      <c r="K25" s="12">
        <f>IF(گوگل!K25=کلید!J$2,3,IF(گوگل!K25="",0,-1))</f>
        <v>-1</v>
      </c>
      <c r="L25" s="12">
        <f>IF(گوگل!L25=کلید!K$2,3,IF(گوگل!L25="",0,-1))</f>
        <v>0</v>
      </c>
      <c r="M25" s="13">
        <f t="shared" si="0"/>
        <v>13.333333333333334</v>
      </c>
    </row>
    <row r="26" spans="1:13" ht="18.600000000000001" x14ac:dyDescent="0.25">
      <c r="A26" s="11" t="str">
        <f>گوگل!A26</f>
        <v>امیرحسین ابوئی</v>
      </c>
      <c r="B26" s="11">
        <f>گوگل!B26</f>
        <v>1001</v>
      </c>
      <c r="C26" s="12">
        <f>IF(گوگل!C26=کلید!B$2,3,IF(گوگل!C26="",0,-1))</f>
        <v>0</v>
      </c>
      <c r="D26" s="12">
        <f>IF(گوگل!D26=کلید!C$2,3,IF(گوگل!D26="",0,-1))</f>
        <v>-1</v>
      </c>
      <c r="E26" s="12">
        <f>IF(گوگل!E26=کلید!D$2,3,IF(گوگل!E26="",0,-1))</f>
        <v>0</v>
      </c>
      <c r="F26" s="12">
        <f>IF(گوگل!F26=کلید!E$2,3,IF(گوگل!F26="",0,-1))</f>
        <v>3</v>
      </c>
      <c r="G26" s="12">
        <f>IF(گوگل!G26=کلید!F$2,3,IF(گوگل!G26="",0,-1))</f>
        <v>-1</v>
      </c>
      <c r="H26" s="12">
        <f>IF(گوگل!H26=کلید!G$2,3,IF(گوگل!H26="",0,-1))</f>
        <v>0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-1</v>
      </c>
      <c r="L26" s="12">
        <f>IF(گوگل!L26=کلید!K$2,3,IF(گوگل!L26="",0,-1))</f>
        <v>-1</v>
      </c>
      <c r="M26" s="13">
        <f t="shared" si="0"/>
        <v>16.666666666666664</v>
      </c>
    </row>
    <row r="27" spans="1:13" ht="18.600000000000001" x14ac:dyDescent="0.25">
      <c r="A27" s="11" t="str">
        <f>گوگل!A27</f>
        <v>محمدکیان ولکجی</v>
      </c>
      <c r="B27" s="11">
        <f>گوگل!B27</f>
        <v>1041</v>
      </c>
      <c r="C27" s="12">
        <f>IF(گوگل!C27=کلید!B$2,3,IF(گوگل!C27="",0,-1))</f>
        <v>0</v>
      </c>
      <c r="D27" s="12">
        <f>IF(گوگل!D27=کلید!C$2,3,IF(گوگل!D27="",0,-1))</f>
        <v>-1</v>
      </c>
      <c r="E27" s="12">
        <f>IF(گوگل!E27=کلید!D$2,3,IF(گوگل!E27="",0,-1))</f>
        <v>-1</v>
      </c>
      <c r="F27" s="12">
        <f>IF(گوگل!F27=کلید!E$2,3,IF(گوگل!F27="",0,-1))</f>
        <v>3</v>
      </c>
      <c r="G27" s="12">
        <f>IF(گوگل!G27=کلید!F$2,3,IF(گوگل!G27="",0,-1))</f>
        <v>-1</v>
      </c>
      <c r="H27" s="12">
        <f>IF(گوگل!H27=کلید!G$2,3,IF(گوگل!H27="",0,-1))</f>
        <v>-1</v>
      </c>
      <c r="I27" s="12">
        <f>IF(گوگل!I27=کلید!H$2,3,IF(گوگل!I27="",0,-1))</f>
        <v>3</v>
      </c>
      <c r="J27" s="12">
        <f>IF(گوگل!J27=کلید!I$2,3,IF(گوگل!J27="",0,-1))</f>
        <v>-1</v>
      </c>
      <c r="K27" s="12">
        <f>IF(گوگل!K27=کلید!J$2,3,IF(گوگل!K27="",0,-1))</f>
        <v>-1</v>
      </c>
      <c r="L27" s="12">
        <f>IF(گوگل!L27=کلید!K$2,3,IF(گوگل!L27="",0,-1))</f>
        <v>0</v>
      </c>
      <c r="M27" s="13">
        <f t="shared" si="0"/>
        <v>0</v>
      </c>
    </row>
    <row r="28" spans="1:13" ht="18.600000000000001" x14ac:dyDescent="0.25">
      <c r="A28" s="11" t="str">
        <f>گوگل!A28</f>
        <v>دانیال رجبی</v>
      </c>
      <c r="B28" s="11">
        <f>گوگل!B28</f>
        <v>1017</v>
      </c>
      <c r="C28" s="12">
        <f>IF(گوگل!C28=کلید!B$2,3,IF(گوگل!C28="",0,-1))</f>
        <v>0</v>
      </c>
      <c r="D28" s="12">
        <f>IF(گوگل!D28=کلید!C$2,3,IF(گوگل!D28="",0,-1))</f>
        <v>-1</v>
      </c>
      <c r="E28" s="12">
        <f>IF(گوگل!E28=کلید!D$2,3,IF(گوگل!E28="",0,-1))</f>
        <v>0</v>
      </c>
      <c r="F28" s="12">
        <f>IF(گوگل!F28=کلید!E$2,3,IF(گوگل!F28="",0,-1))</f>
        <v>3</v>
      </c>
      <c r="G28" s="12">
        <f>IF(گوگل!G28=کلید!F$2,3,IF(گوگل!G28="",0,-1))</f>
        <v>0</v>
      </c>
      <c r="H28" s="12">
        <f>IF(گوگل!H28=کلید!G$2,3,IF(گوگل!H28="",0,-1))</f>
        <v>0</v>
      </c>
      <c r="I28" s="12">
        <f>IF(گوگل!I28=کلید!H$2,3,IF(گوگل!I28="",0,-1))</f>
        <v>-1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-1</v>
      </c>
      <c r="M28" s="13">
        <f t="shared" si="0"/>
        <v>20</v>
      </c>
    </row>
    <row r="29" spans="1:13" ht="18.600000000000001" x14ac:dyDescent="0.25">
      <c r="A29" s="11" t="str">
        <f>گوگل!A29</f>
        <v>محمدمهدی امیدی</v>
      </c>
      <c r="B29" s="11">
        <f>گوگل!B29</f>
        <v>1004</v>
      </c>
      <c r="C29" s="12">
        <f>IF(گوگل!C29=کلید!B$2,3,IF(گوگل!C29="",0,-1))</f>
        <v>0</v>
      </c>
      <c r="D29" s="12">
        <f>IF(گوگل!D29=کلید!C$2,3,IF(گوگل!D29="",0,-1))</f>
        <v>3</v>
      </c>
      <c r="E29" s="12">
        <f>IF(گوگل!E29=کلید!D$2,3,IF(گوگل!E29="",0,-1))</f>
        <v>-1</v>
      </c>
      <c r="F29" s="12">
        <f>IF(گوگل!F29=کلید!E$2,3,IF(گوگل!F29="",0,-1))</f>
        <v>3</v>
      </c>
      <c r="G29" s="12">
        <f>IF(گوگل!G29=کلید!F$2,3,IF(گوگل!G29="",0,-1))</f>
        <v>-1</v>
      </c>
      <c r="H29" s="12">
        <f>IF(گوگل!H29=کلید!G$2,3,IF(گوگل!H29="",0,-1))</f>
        <v>0</v>
      </c>
      <c r="I29" s="12">
        <f>IF(گوگل!I29=کلید!H$2,3,IF(گوگل!I29="",0,-1))</f>
        <v>-1</v>
      </c>
      <c r="J29" s="12">
        <f>IF(گوگل!J29=کلید!I$2,3,IF(گوگل!J29="",0,-1))</f>
        <v>0</v>
      </c>
      <c r="K29" s="12">
        <f>IF(گوگل!K29=کلید!J$2,3,IF(گوگل!K29="",0,-1))</f>
        <v>-1</v>
      </c>
      <c r="L29" s="12">
        <f>IF(گوگل!L29=کلید!K$2,3,IF(گوگل!L29="",0,-1))</f>
        <v>-1</v>
      </c>
      <c r="M29" s="13">
        <f t="shared" si="0"/>
        <v>3.3333333333333335</v>
      </c>
    </row>
    <row r="30" spans="1:13" ht="18.600000000000001" x14ac:dyDescent="0.25">
      <c r="A30" s="11" t="str">
        <f>گوگل!A30</f>
        <v>نیما نجفی</v>
      </c>
      <c r="B30" s="11">
        <f>گوگل!B30</f>
        <v>1039</v>
      </c>
      <c r="C30" s="12">
        <f>IF(گوگل!C30=کلید!B$2,3,IF(گوگل!C30="",0,-1))</f>
        <v>0</v>
      </c>
      <c r="D30" s="12">
        <f>IF(گوگل!D30=کلید!C$2,3,IF(گوگل!D30="",0,-1))</f>
        <v>-1</v>
      </c>
      <c r="E30" s="12">
        <f>IF(گوگل!E30=کلید!D$2,3,IF(گوگل!E30="",0,-1))</f>
        <v>0</v>
      </c>
      <c r="F30" s="12">
        <f>IF(گوگل!F30=کلید!E$2,3,IF(گوگل!F30="",0,-1))</f>
        <v>3</v>
      </c>
      <c r="G30" s="12">
        <f>IF(گوگل!G30=کلید!F$2,3,IF(گوگل!G30="",0,-1))</f>
        <v>0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0</v>
      </c>
      <c r="K30" s="12">
        <f>IF(گوگل!K30=کلید!J$2,3,IF(گوگل!K30="",0,-1))</f>
        <v>-1</v>
      </c>
      <c r="L30" s="12">
        <f>IF(گوگل!L30=کلید!K$2,3,IF(گوگل!L30="",0,-1))</f>
        <v>-1</v>
      </c>
      <c r="M30" s="13">
        <f t="shared" si="0"/>
        <v>20</v>
      </c>
    </row>
    <row r="31" spans="1:13" ht="18.600000000000001" x14ac:dyDescent="0.25">
      <c r="A31" s="11" t="str">
        <f>گوگل!A31</f>
        <v>ابوالفضل شکرانه</v>
      </c>
      <c r="B31" s="11">
        <f>گوگل!B31</f>
        <v>1019</v>
      </c>
      <c r="C31" s="12">
        <f>IF(گوگل!C31=کلید!B$2,3,IF(گوگل!C31="",0,-1))</f>
        <v>-1</v>
      </c>
      <c r="D31" s="12">
        <f>IF(گوگل!D31=کلید!C$2,3,IF(گوگل!D31="",0,-1))</f>
        <v>-1</v>
      </c>
      <c r="E31" s="12">
        <f>IF(گوگل!E31=کلید!D$2,3,IF(گوگل!E31="",0,-1))</f>
        <v>-1</v>
      </c>
      <c r="F31" s="12">
        <f>IF(گوگل!F31=کلید!E$2,3,IF(گوگل!F31="",0,-1))</f>
        <v>3</v>
      </c>
      <c r="G31" s="12">
        <f>IF(گوگل!G31=کلید!F$2,3,IF(گوگل!G31="",0,-1))</f>
        <v>-1</v>
      </c>
      <c r="H31" s="12">
        <f>IF(گوگل!H31=کلید!G$2,3,IF(گوگل!H31="",0,-1))</f>
        <v>3</v>
      </c>
      <c r="I31" s="12">
        <f>IF(گوگل!I31=کلید!H$2,3,IF(گوگل!I31="",0,-1))</f>
        <v>-1</v>
      </c>
      <c r="J31" s="12">
        <f>IF(گوگل!J31=کلید!I$2,3,IF(گوگل!J31="",0,-1))</f>
        <v>3</v>
      </c>
      <c r="K31" s="12">
        <f>IF(گوگل!K31=کلید!J$2,3,IF(گوگل!K31="",0,-1))</f>
        <v>0</v>
      </c>
      <c r="L31" s="12">
        <f>IF(گوگل!L31=کلید!K$2,3,IF(گوگل!L31="",0,-1))</f>
        <v>-1</v>
      </c>
      <c r="M31" s="13">
        <f t="shared" si="0"/>
        <v>10</v>
      </c>
    </row>
    <row r="32" spans="1:13" ht="18.600000000000001" x14ac:dyDescent="0.25">
      <c r="A32" s="11" t="str">
        <f>گوگل!A32</f>
        <v>آرین پاشازاده</v>
      </c>
      <c r="B32" s="11">
        <f>گوگل!B32</f>
        <v>1010</v>
      </c>
      <c r="C32" s="12">
        <f>IF(گوگل!C32=کلید!B$2,3,IF(گوگل!C32="",0,-1))</f>
        <v>0</v>
      </c>
      <c r="D32" s="12">
        <f>IF(گوگل!D32=کلید!C$2,3,IF(گوگل!D32="",0,-1))</f>
        <v>-1</v>
      </c>
      <c r="E32" s="12">
        <f>IF(گوگل!E32=کلید!D$2,3,IF(گوگل!E32="",0,-1))</f>
        <v>0</v>
      </c>
      <c r="F32" s="12">
        <f>IF(گوگل!F32=کلید!E$2,3,IF(گوگل!F32="",0,-1))</f>
        <v>-1</v>
      </c>
      <c r="G32" s="12">
        <f>IF(گوگل!G32=کلید!F$2,3,IF(گوگل!G32="",0,-1))</f>
        <v>-1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0</v>
      </c>
      <c r="K32" s="12">
        <f>IF(گوگل!K32=کلید!J$2,3,IF(گوگل!K32="",0,-1))</f>
        <v>0</v>
      </c>
      <c r="L32" s="12">
        <f>IF(گوگل!L32=کلید!K$2,3,IF(گوگل!L32="",0,-1))</f>
        <v>-1</v>
      </c>
      <c r="M32" s="13">
        <f t="shared" si="0"/>
        <v>6.666666666666667</v>
      </c>
    </row>
    <row r="33" spans="1:13" ht="18.600000000000001" x14ac:dyDescent="0.25">
      <c r="A33" s="11" t="str">
        <f>گوگل!A33</f>
        <v>بنیامین لطفی</v>
      </c>
      <c r="B33" s="11">
        <f>گوگل!B33</f>
        <v>1033</v>
      </c>
      <c r="C33" s="12">
        <f>IF(گوگل!C33=کلید!B$2,3,IF(گوگل!C33="",0,-1))</f>
        <v>0</v>
      </c>
      <c r="D33" s="12">
        <f>IF(گوگل!D33=کلید!C$2,3,IF(گوگل!D33="",0,-1))</f>
        <v>0</v>
      </c>
      <c r="E33" s="12">
        <f>IF(گوگل!E33=کلید!D$2,3,IF(گوگل!E33="",0,-1))</f>
        <v>0</v>
      </c>
      <c r="F33" s="12">
        <f>IF(گوگل!F33=کلید!E$2,3,IF(گوگل!F33="",0,-1))</f>
        <v>3</v>
      </c>
      <c r="G33" s="12">
        <f>IF(گوگل!G33=کلید!F$2,3,IF(گوگل!G33="",0,-1))</f>
        <v>-1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0</v>
      </c>
      <c r="K33" s="12">
        <f>IF(گوگل!K33=کلید!J$2,3,IF(گوگل!K33="",0,-1))</f>
        <v>-1</v>
      </c>
      <c r="L33" s="12">
        <f>IF(گوگل!L33=کلید!K$2,3,IF(گوگل!L33="",0,-1))</f>
        <v>-1</v>
      </c>
      <c r="M33" s="13">
        <f t="shared" si="0"/>
        <v>20</v>
      </c>
    </row>
    <row r="34" spans="1:13" ht="18.600000000000001" x14ac:dyDescent="0.25">
      <c r="A34" s="11" t="str">
        <f>گوگل!A34</f>
        <v>هادی آذری</v>
      </c>
      <c r="B34" s="11">
        <f>گوگل!B34</f>
        <v>1006</v>
      </c>
      <c r="C34" s="12">
        <f>IF(گوگل!C34=کلید!B$2,3,IF(گوگل!C34="",0,-1))</f>
        <v>-1</v>
      </c>
      <c r="D34" s="12">
        <f>IF(گوگل!D34=کلید!C$2,3,IF(گوگل!D34="",0,-1))</f>
        <v>-1</v>
      </c>
      <c r="E34" s="12">
        <f>IF(گوگل!E34=کلید!D$2,3,IF(گوگل!E34="",0,-1))</f>
        <v>-1</v>
      </c>
      <c r="F34" s="12">
        <f>IF(گوگل!F34=کلید!E$2,3,IF(گوگل!F34="",0,-1))</f>
        <v>3</v>
      </c>
      <c r="G34" s="12">
        <f>IF(گوگل!G34=کلید!F$2,3,IF(گوگل!G34="",0,-1))</f>
        <v>-1</v>
      </c>
      <c r="H34" s="12">
        <f>IF(گوگل!H34=کلید!G$2,3,IF(گوگل!H34="",0,-1))</f>
        <v>0</v>
      </c>
      <c r="I34" s="12">
        <f>IF(گوگل!I34=کلید!H$2,3,IF(گوگل!I34="",0,-1))</f>
        <v>3</v>
      </c>
      <c r="J34" s="12">
        <f>IF(گوگل!J34=کلید!I$2,3,IF(گوگل!J34="",0,-1))</f>
        <v>-1</v>
      </c>
      <c r="K34" s="12">
        <f>IF(گوگل!K34=کلید!J$2,3,IF(گوگل!K34="",0,-1))</f>
        <v>3</v>
      </c>
      <c r="L34" s="12">
        <f>IF(گوگل!L34=کلید!K$2,3,IF(گوگل!L34="",0,-1))</f>
        <v>0</v>
      </c>
      <c r="M34" s="13">
        <f t="shared" si="0"/>
        <v>13.333333333333334</v>
      </c>
    </row>
    <row r="35" spans="1:13" ht="18.600000000000001" x14ac:dyDescent="0.25">
      <c r="A35" s="11" t="str">
        <f>گوگل!A35</f>
        <v>محمدمهدی فضلی</v>
      </c>
      <c r="B35" s="11">
        <f>گوگل!B35</f>
        <v>1027</v>
      </c>
      <c r="C35" s="12">
        <f>IF(گوگل!C35=کلید!B$2,3,IF(گوگل!C35="",0,-1))</f>
        <v>0</v>
      </c>
      <c r="D35" s="12">
        <f>IF(گوگل!D35=کلید!C$2,3,IF(گوگل!D35="",0,-1))</f>
        <v>0</v>
      </c>
      <c r="E35" s="12">
        <f>IF(گوگل!E35=کلید!D$2,3,IF(گوگل!E35="",0,-1))</f>
        <v>-1</v>
      </c>
      <c r="F35" s="12">
        <f>IF(گوگل!F35=کلید!E$2,3,IF(گوگل!F35="",0,-1))</f>
        <v>3</v>
      </c>
      <c r="G35" s="12">
        <f>IF(گوگل!G35=کلید!F$2,3,IF(گوگل!G35="",0,-1))</f>
        <v>0</v>
      </c>
      <c r="H35" s="12">
        <f>IF(گوگل!H35=کلید!G$2,3,IF(گوگل!H35="",0,-1))</f>
        <v>0</v>
      </c>
      <c r="I35" s="12">
        <f>IF(گوگل!I35=کلید!H$2,3,IF(گوگل!I35="",0,-1))</f>
        <v>3</v>
      </c>
      <c r="J35" s="12">
        <f>IF(گوگل!J35=کلید!I$2,3,IF(گوگل!J35="",0,-1))</f>
        <v>0</v>
      </c>
      <c r="K35" s="12">
        <f>IF(گوگل!K35=کلید!J$2,3,IF(گوگل!K35="",0,-1))</f>
        <v>3</v>
      </c>
      <c r="L35" s="12">
        <f>IF(گوگل!L35=کلید!K$2,3,IF(گوگل!L35="",0,-1))</f>
        <v>-1</v>
      </c>
      <c r="M35" s="13">
        <f t="shared" si="0"/>
        <v>23.333333333333332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0</v>
      </c>
      <c r="D36" s="12">
        <f>IF(گوگل!D36=کلید!C$2,3,IF(گوگل!D36="",0,-1))</f>
        <v>0</v>
      </c>
      <c r="E36" s="12">
        <f>IF(گوگل!E36=کلید!D$2,3,IF(گوگل!E36="",0,-1))</f>
        <v>0</v>
      </c>
      <c r="F36" s="12">
        <f>IF(گوگل!F36=کلید!E$2,3,IF(گوگل!F36="",0,-1))</f>
        <v>0</v>
      </c>
      <c r="G36" s="12">
        <f>IF(گوگل!G36=کلید!F$2,3,IF(گوگل!G36="",0,-1))</f>
        <v>0</v>
      </c>
      <c r="H36" s="12">
        <f>IF(گوگل!H36=کلید!G$2,3,IF(گوگل!H36="",0,-1))</f>
        <v>0</v>
      </c>
      <c r="I36" s="12">
        <f>IF(گوگل!I36=کلید!H$2,3,IF(گوگل!I36="",0,-1))</f>
        <v>0</v>
      </c>
      <c r="J36" s="12">
        <f>IF(گوگل!J36=کلید!I$2,3,IF(گوگل!J36="",0,-1))</f>
        <v>0</v>
      </c>
      <c r="K36" s="12">
        <f>IF(گوگل!K36=کلید!J$2,3,IF(گوگل!K36="",0,-1))</f>
        <v>0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0</v>
      </c>
      <c r="D37" s="12">
        <f>IF(گوگل!D37=کلید!C$2,3,IF(گوگل!D37="",0,-1))</f>
        <v>0</v>
      </c>
      <c r="E37" s="12">
        <f>IF(گوگل!E37=کلید!D$2,3,IF(گوگل!E37="",0,-1))</f>
        <v>0</v>
      </c>
      <c r="F37" s="12">
        <f>IF(گوگل!F37=کلید!E$2,3,IF(گوگل!F37="",0,-1))</f>
        <v>0</v>
      </c>
      <c r="G37" s="12">
        <f>IF(گوگل!G37=کلید!F$2,3,IF(گوگل!G37="",0,-1))</f>
        <v>0</v>
      </c>
      <c r="H37" s="12">
        <f>IF(گوگل!H37=کلید!G$2,3,IF(گوگل!H37="",0,-1))</f>
        <v>0</v>
      </c>
      <c r="I37" s="12">
        <f>IF(گوگل!I37=کلید!H$2,3,IF(گوگل!I37="",0,-1))</f>
        <v>0</v>
      </c>
      <c r="J37" s="12">
        <f>IF(گوگل!J37=کلید!I$2,3,IF(گوگل!J37="",0,-1))</f>
        <v>0</v>
      </c>
      <c r="K37" s="12">
        <f>IF(گوگل!K37=کلید!J$2,3,IF(گوگل!K37="",0,-1))</f>
        <v>0</v>
      </c>
      <c r="L37" s="12">
        <f>IF(گوگل!L37=کلید!K$2,3,IF(گوگل!L37="",0,-1))</f>
        <v>0</v>
      </c>
      <c r="M37" s="13">
        <f t="shared" si="0"/>
        <v>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0</v>
      </c>
      <c r="F38" s="12">
        <f>IF(گوگل!F38=کلید!E$2,3,IF(گوگل!F38="",0,-1))</f>
        <v>0</v>
      </c>
      <c r="G38" s="12">
        <f>IF(گوگل!G38=کلید!F$2,3,IF(گوگل!G38="",0,-1))</f>
        <v>0</v>
      </c>
      <c r="H38" s="12">
        <f>IF(گوگل!H38=کلید!G$2,3,IF(گوگل!H38="",0,-1))</f>
        <v>0</v>
      </c>
      <c r="I38" s="12">
        <f>IF(گوگل!I38=کلید!H$2,3,IF(گوگل!I38="",0,-1))</f>
        <v>0</v>
      </c>
      <c r="J38" s="12">
        <f>IF(گوگل!J38=کلید!I$2,3,IF(گوگل!J38="",0,-1))</f>
        <v>0</v>
      </c>
      <c r="K38" s="12">
        <f>IF(گوگل!K38=کلید!J$2,3,IF(گوگل!K38="",0,-1))</f>
        <v>0</v>
      </c>
      <c r="L38" s="12">
        <f>IF(گوگل!L38=کلید!K$2,3,IF(گوگل!L38="",0,-1))</f>
        <v>0</v>
      </c>
      <c r="M38" s="13">
        <f t="shared" si="0"/>
        <v>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zoomScaleNormal="100" workbookViewId="0">
      <selection activeCell="F19" sqref="F19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حاضر</v>
      </c>
      <c r="D2" s="40">
        <f>IF(COUNTIF(درصد!B$2:B$44,B2)&gt;0, INDEX(گوگل!B$2:B$44,MATCH(B2,درصد!B$2:B$44,0)),"غایب")</f>
        <v>1008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حاضر</v>
      </c>
      <c r="D3" s="40">
        <f>IF(COUNTIF(درصد!B$2:B$44,B3)&gt;0, INDEX(گوگل!B$2:B$44,MATCH(B3,درصد!B$2:B$44,0)),"غایب")</f>
        <v>1011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حاضر</v>
      </c>
      <c r="D4" s="40">
        <f>IF(COUNTIF(درصد!B$2:B$44,B4)&gt;0, INDEX(گوگل!B$2:B$44,MATCH(B4,درصد!B$2:B$44,0)),"غایب")</f>
        <v>1026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حاضر</v>
      </c>
      <c r="D6" s="40">
        <f>IF(COUNTIF(درصد!B$2:B$44,B6)&gt;0, INDEX(گوگل!B$2:B$44,MATCH(B6,درصد!B$2:B$44,0)),"غایب")</f>
        <v>1018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حاضر</v>
      </c>
      <c r="D7" s="40">
        <f>IF(COUNTIF(درصد!B$2:B$44,B7)&gt;0, INDEX(گوگل!B$2:B$44,MATCH(B7,درصد!B$2:B$44,0)),"غایب")</f>
        <v>1030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حاضر</v>
      </c>
      <c r="D8" s="40">
        <f>IF(COUNTIF(درصد!B$2:B$44,B8)&gt;0, INDEX(گوگل!B$2:B$44,MATCH(B8,درصد!B$2:B$44,0)),"غایب")</f>
        <v>1009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حاضر</v>
      </c>
      <c r="D9" s="40">
        <f>IF(COUNTIF(درصد!B$2:B$44,B9)&gt;0, INDEX(گوگل!B$2:B$44,MATCH(B9,درصد!B$2:B$44,0)),"غایب")</f>
        <v>1012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حاضر</v>
      </c>
      <c r="D12" s="40">
        <f>IF(COUNTIF(درصد!B$2:B$44,B12)&gt;0, INDEX(گوگل!B$2:B$44,MATCH(B12,درصد!B$2:B$44,0)),"غایب")</f>
        <v>1039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حاضر</v>
      </c>
      <c r="D13" s="40">
        <f>IF(COUNTIF(درصد!B$2:B$44,B13)&gt;0, INDEX(گوگل!B$2:B$44,MATCH(B13,درصد!B$2:B$44,0)),"غایب")</f>
        <v>1023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حاضر</v>
      </c>
      <c r="D14" s="40">
        <f>IF(COUNTIF(درصد!B$2:B$44,B14)&gt;0, INDEX(گوگل!B$2:B$44,MATCH(B14,درصد!B$2:B$44,0)),"غایب")</f>
        <v>1028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حاضر</v>
      </c>
      <c r="D15" s="40">
        <f>IF(COUNTIF(درصد!B$2:B$44,B15)&gt;0, INDEX(گوگل!B$2:B$44,MATCH(B15,درصد!B$2:B$44,0)),"غایب")</f>
        <v>1005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حاضر</v>
      </c>
      <c r="D16" s="40">
        <f>IF(COUNTIF(درصد!B$2:B$44,B16)&gt;0, INDEX(گوگل!B$2:B$44,MATCH(B16,درصد!B$2:B$44,0)),"غایب")</f>
        <v>1025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حاضر</v>
      </c>
      <c r="D18" s="40">
        <f>IF(COUNTIF(درصد!B$2:B$44,B18)&gt;0, INDEX(گوگل!B$2:B$44,MATCH(B18,درصد!B$2:B$44,0)),"غایب")</f>
        <v>1020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حاضر</v>
      </c>
      <c r="D20" s="40">
        <f>IF(COUNTIF(درصد!B$2:B$44,B20)&gt;0, INDEX(گوگل!B$2:B$44,MATCH(B20,درصد!B$2:B$44,0)),"غایب")</f>
        <v>1037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حاضر</v>
      </c>
      <c r="D22" s="40">
        <f>IF(COUNTIF(درصد!B$2:B$44,B22)&gt;0, INDEX(گوگل!B$2:B$44,MATCH(B22,درصد!B$2:B$44,0)),"غایب")</f>
        <v>1004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حاضر</v>
      </c>
      <c r="D23" s="40">
        <f>IF(COUNTIF(درصد!B$2:B$44,B23)&gt;0, INDEX(گوگل!B$2:B$44,MATCH(B23,درصد!B$2:B$44,0)),"غایب")</f>
        <v>1014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حاضر</v>
      </c>
      <c r="D24" s="40">
        <f>IF(COUNTIF(درصد!B$2:B$44,B24)&gt;0, INDEX(گوگل!B$2:B$44,MATCH(B24,درصد!B$2:B$44,0)),"غایب")</f>
        <v>1013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حاضر</v>
      </c>
      <c r="D25" s="40">
        <f>IF(COUNTIF(درصد!B$2:B$44,B25)&gt;0, INDEX(گوگل!B$2:B$44,MATCH(B25,درصد!B$2:B$44,0)),"غایب")</f>
        <v>1017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حاضر</v>
      </c>
      <c r="D26" s="40">
        <f>IF(COUNTIF(درصد!B$2:B$44,B26)&gt;0, INDEX(گوگل!B$2:B$44,MATCH(B26,درصد!B$2:B$44,0)),"غایب")</f>
        <v>1019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حاضر</v>
      </c>
      <c r="D27" s="40">
        <f>IF(COUNTIF(درصد!B$2:B$44,B27)&gt;0, INDEX(گوگل!B$2:B$44,MATCH(B27,درصد!B$2:B$44,0)),"غایب")</f>
        <v>1033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حاضر</v>
      </c>
      <c r="D28" s="40">
        <f>IF(COUNTIF(درصد!B$2:B$44,B28)&gt;0, INDEX(گوگل!B$2:B$44,MATCH(B28,درصد!B$2:B$44,0)),"غایب")</f>
        <v>1036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حاضر</v>
      </c>
      <c r="D29" s="40">
        <f>IF(COUNTIF(درصد!B$2:B$44,B29)&gt;0, INDEX(گوگل!B$2:B$44,MATCH(B29,درصد!B$2:B$44,0)),"غایب")</f>
        <v>1003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حاضر</v>
      </c>
      <c r="D30" s="40">
        <f>IF(COUNTIF(درصد!B$2:B$44,B30)&gt;0, INDEX(گوگل!B$2:B$44,MATCH(B30,درصد!B$2:B$44,0)),"غایب")</f>
        <v>1001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حاضر</v>
      </c>
      <c r="D32" s="40">
        <f>IF(COUNTIF(درصد!B$2:B$44,B32)&gt;0, INDEX(گوگل!B$2:B$44,MATCH(B32,درصد!B$2:B$44,0)),"غایب")</f>
        <v>1022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حاضر</v>
      </c>
      <c r="D33" s="40">
        <f>IF(COUNTIF(درصد!B$2:B$44,B33)&gt;0, INDEX(گوگل!B$2:B$44,MATCH(B33,درصد!B$2:B$44,0)),"غایب")</f>
        <v>1029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حاضر</v>
      </c>
      <c r="D34" s="40">
        <f>IF(COUNTIF(درصد!B$2:B$44,B34)&gt;0, INDEX(گوگل!B$2:B$44,MATCH(B34,درصد!B$2:B$44,0)),"غایب")</f>
        <v>1038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حاضر</v>
      </c>
      <c r="D35" s="40">
        <f>IF(COUNTIF(درصد!B$2:B$44,B35)&gt;0, INDEX(گوگل!B$2:B$44,MATCH(B35,درصد!B$2:B$44,0)),"غایب")</f>
        <v>1021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حاضر</v>
      </c>
      <c r="D36" s="40">
        <f>IF(COUNTIF(درصد!B$2:B$44,B36)&gt;0, INDEX(گوگل!B$2:B$44,MATCH(B36,درصد!B$2:B$44,0)),"غایب")</f>
        <v>1015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حاضر</v>
      </c>
      <c r="D37" s="40">
        <f>IF(COUNTIF(درصد!B$2:B$44,B37)&gt;0, INDEX(گوگل!B$2:B$44,MATCH(B37,درصد!B$2:B$44,0)),"غایب")</f>
        <v>1027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حاضر</v>
      </c>
      <c r="D39" s="40">
        <f>IF(COUNTIF(درصد!B$2:B$44,B39)&gt;0, INDEX(گوگل!B$2:B$44,MATCH(B39,درصد!B$2:B$44,0)),"غایب")</f>
        <v>1041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حاضر</v>
      </c>
      <c r="D40" s="40">
        <f>IF(COUNTIF(درصد!B$2:B$44,B40)&gt;0, INDEX(گوگل!B$2:B$44,MATCH(B40,درصد!B$2:B$44,0)),"غایب")</f>
        <v>1010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حاضر</v>
      </c>
      <c r="D41" s="40">
        <f>IF(COUNTIF(درصد!B$2:B$44,B41)&gt;0, INDEX(گوگل!B$2:B$44,MATCH(B41,درصد!B$2:B$44,0)),"غایب")</f>
        <v>1035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حاضر</v>
      </c>
      <c r="D42" s="40">
        <f>IF(COUNTIF(درصد!B$2:B$44,B42)&gt;0, INDEX(گوگل!B$2:B$44,MATCH(B42,درصد!B$2:B$44,0)),"غایب")</f>
        <v>1006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8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6</v>
      </c>
      <c r="B2" s="30" t="s">
        <v>14</v>
      </c>
      <c r="C2" s="23">
        <v>1008</v>
      </c>
      <c r="D2" s="25" t="str">
        <f>IF(COUNTIF(گوگل!B$2:B$44,C2)=1,"حاضر","غایب")</f>
        <v>حاضر</v>
      </c>
      <c r="E2" s="25">
        <f>IF(COUNTIF(درصد!B$2:B$44,C2)&gt;0, INDEX(درصد!C$2:C$44,MATCH(C2,درصد!B$2:B$44,0)),0)</f>
        <v>-1</v>
      </c>
      <c r="F2" s="25">
        <f>IF(COUNTIF(درصد!B$2:B$44,C2)&gt;0, INDEX(درصد!D$2:D$44,MATCH(C2,درصد!B$2:B$44,0)),0)</f>
        <v>-1</v>
      </c>
      <c r="G2" s="25">
        <f>IF(COUNTIF(درصد!B$2:B$44,C2)&gt;0, INDEX(درصد!E$2:E$44,MATCH(C2,درصد!B$2:B$44,0)),0)</f>
        <v>3</v>
      </c>
      <c r="H2" s="25">
        <f>IF(COUNTIF(درصد!B$2:B$44,C2)&gt;0, INDEX(درصد!F$2:F$44,MATCH(C2,درصد!B$2:B$44,0)),0)</f>
        <v>3</v>
      </c>
      <c r="I2" s="25">
        <f>IF(COUNTIF(درصد!B$2:B$44,C2)&gt;0, INDEX(درصد!G$2:G$44,MATCH(C2,درصد!B$2:B$44,0)),0)</f>
        <v>-1</v>
      </c>
      <c r="J2" s="25">
        <f>IF(COUNTIF(درصد!B$2:B$44,C2)&gt;0, INDEX(درصد!H$2:H$44,MATCH(C2,درصد!B$2:B$44,0)),0)</f>
        <v>3</v>
      </c>
      <c r="K2" s="25">
        <f>IF(COUNTIF(درصد!B$2:B$44,C2)&gt;0, INDEX(درصد!I$2:I$44,MATCH(C2,درصد!B$2:B$44,0)),0)</f>
        <v>3</v>
      </c>
      <c r="L2" s="25">
        <f>IF(COUNTIF(درصد!B$2:B$44,C2)&gt;0, INDEX(درصد!J$2:J$44,MATCH(C2,درصد!B$2:B$44,0)),0)</f>
        <v>3</v>
      </c>
      <c r="M2" s="25">
        <f>IF(COUNTIF(درصد!B$2:B$44,C2)&gt;0, INDEX(درصد!K$2:K$44,MATCH(C2,درصد!B$2:B$44,0)),0)</f>
        <v>-1</v>
      </c>
      <c r="N2" s="25">
        <f>IF(COUNTIF(درصد!B$2:B$44,C2)&gt;0, INDEX(درصد!L$2:L$44,MATCH(C2,درصد!B$2:B$44,0)),0)</f>
        <v>-1</v>
      </c>
      <c r="O2" s="28">
        <f>IF(COUNTIF(درصد!B$2:B$44,C2)&gt;0, INDEX(درصد!M$2:M$44,MATCH(C2,درصد!B$2:B$44,0)),0)</f>
        <v>33.333333333333329</v>
      </c>
    </row>
    <row r="3" spans="1:15" ht="18.600000000000001" x14ac:dyDescent="0.6">
      <c r="A3" s="26">
        <f t="shared" ref="A3:A42" si="0">RANK(O3, O$2:O$42)</f>
        <v>21</v>
      </c>
      <c r="B3" s="30" t="s">
        <v>19</v>
      </c>
      <c r="C3" s="23">
        <v>1011</v>
      </c>
      <c r="D3" s="25" t="str">
        <f>IF(COUNTIF(گوگل!B$2:B$44,C3)=1,"حاضر","غایب")</f>
        <v>حاضر</v>
      </c>
      <c r="E3" s="25">
        <f>IF(COUNTIF(درصد!B$2:B$44,C3)&gt;0, INDEX(درصد!C$2:C$44,MATCH(C3,درصد!B$2:B$44,0)),0)</f>
        <v>-1</v>
      </c>
      <c r="F3" s="25">
        <f>IF(COUNTIF(درصد!B$2:B$44,C3)&gt;0, INDEX(درصد!D$2:D$44,MATCH(C3,درصد!B$2:B$44,0)),0)</f>
        <v>-1</v>
      </c>
      <c r="G3" s="25">
        <f>IF(COUNTIF(درصد!B$2:B$44,C3)&gt;0, INDEX(درصد!E$2:E$44,MATCH(C3,درصد!B$2:B$44,0)),0)</f>
        <v>-1</v>
      </c>
      <c r="H3" s="25">
        <f>IF(COUNTIF(درصد!B$2:B$44,C3)&gt;0, INDEX(درصد!F$2:F$44,MATCH(C3,درصد!B$2:B$44,0)),0)</f>
        <v>3</v>
      </c>
      <c r="I3" s="25">
        <f>IF(COUNTIF(درصد!B$2:B$44,C3)&gt;0, INDEX(درصد!G$2:G$44,MATCH(C3,درصد!B$2:B$44,0)),0)</f>
        <v>-1</v>
      </c>
      <c r="J3" s="25">
        <f>IF(COUNTIF(درصد!B$2:B$44,C3)&gt;0, INDEX(درصد!H$2:H$44,MATCH(C3,درصد!B$2:B$44,0)),0)</f>
        <v>3</v>
      </c>
      <c r="K3" s="25">
        <f>IF(COUNTIF(درصد!B$2:B$44,C3)&gt;0, INDEX(درصد!I$2:I$44,MATCH(C3,درصد!B$2:B$44,0)),0)</f>
        <v>3</v>
      </c>
      <c r="L3" s="25">
        <f>IF(COUNTIF(درصد!B$2:B$44,C3)&gt;0, INDEX(درصد!J$2:J$44,MATCH(C3,درصد!B$2:B$44,0)),0)</f>
        <v>-1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-1</v>
      </c>
      <c r="O3" s="28">
        <f>IF(COUNTIF(درصد!B$2:B$44,C3)&gt;0, INDEX(درصد!M$2:M$44,MATCH(C3,درصد!B$2:B$44,0)),0)</f>
        <v>10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حاضر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3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3</v>
      </c>
      <c r="I4" s="25">
        <f>IF(COUNTIF(درصد!B$2:B$44,C4)&gt;0, INDEX(درصد!G$2:G$44,MATCH(C4,درصد!B$2:B$44,0)),0)</f>
        <v>3</v>
      </c>
      <c r="J4" s="25">
        <f>IF(COUNTIF(درصد!B$2:B$44,C4)&gt;0, INDEX(درصد!H$2:H$44,MATCH(C4,درصد!B$2:B$44,0)),0)</f>
        <v>3</v>
      </c>
      <c r="K4" s="25">
        <f>IF(COUNTIF(درصد!B$2:B$44,C4)&gt;0, INDEX(درصد!I$2:I$44,MATCH(C4,درصد!B$2:B$44,0)),0)</f>
        <v>3</v>
      </c>
      <c r="L4" s="25">
        <f>IF(COUNTIF(درصد!B$2:B$44,C4)&gt;0, INDEX(درصد!J$2:J$44,MATCH(C4,درصد!B$2:B$44,0)),0)</f>
        <v>3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60</v>
      </c>
    </row>
    <row r="5" spans="1:15" ht="18.600000000000001" x14ac:dyDescent="0.6">
      <c r="A5" s="26">
        <f t="shared" si="0"/>
        <v>28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7</v>
      </c>
      <c r="B6" s="30" t="s">
        <v>28</v>
      </c>
      <c r="C6" s="23">
        <v>1018</v>
      </c>
      <c r="D6" s="25" t="str">
        <f>IF(COUNTIF(گوگل!B$2:B$44,C6)=1,"حاضر","غایب")</f>
        <v>حاضر</v>
      </c>
      <c r="E6" s="25">
        <f>IF(COUNTIF(درصد!B$2:B$44,C6)&gt;0, INDEX(درصد!C$2:C$44,MATCH(C6,درصد!B$2:B$44,0)),0)</f>
        <v>3</v>
      </c>
      <c r="F6" s="25">
        <f>IF(COUNTIF(درصد!B$2:B$44,C6)&gt;0, INDEX(درصد!D$2:D$44,MATCH(C6,درصد!B$2:B$44,0)),0)</f>
        <v>-1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3</v>
      </c>
      <c r="I6" s="25">
        <f>IF(COUNTIF(درصد!B$2:B$44,C6)&gt;0, INDEX(درصد!G$2:G$44,MATCH(C6,درصد!B$2:B$44,0)),0)</f>
        <v>3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26.666666666666668</v>
      </c>
    </row>
    <row r="7" spans="1:15" ht="18.600000000000001" x14ac:dyDescent="0.6">
      <c r="A7" s="26">
        <f t="shared" si="0"/>
        <v>21</v>
      </c>
      <c r="B7" s="30" t="s">
        <v>37</v>
      </c>
      <c r="C7" s="23">
        <v>1030</v>
      </c>
      <c r="D7" s="25" t="str">
        <f>IF(COUNTIF(گوگل!B$2:B$44,C7)=1,"حاضر","غایب")</f>
        <v>حاضر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3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-1</v>
      </c>
      <c r="K7" s="25">
        <f>IF(COUNTIF(درصد!B$2:B$44,C7)&gt;0, INDEX(درصد!I$2:I$44,MATCH(C7,درصد!B$2:B$44,0)),0)</f>
        <v>-1</v>
      </c>
      <c r="L7" s="25">
        <f>IF(COUNTIF(درصد!B$2:B$44,C7)&gt;0, INDEX(درصد!J$2:J$44,MATCH(C7,درصد!B$2:B$44,0)),0)</f>
        <v>3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-1</v>
      </c>
      <c r="O7" s="28">
        <f>IF(COUNTIF(درصد!B$2:B$44,C7)&gt;0, INDEX(درصد!M$2:M$44,MATCH(C7,درصد!B$2:B$44,0)),0)</f>
        <v>10</v>
      </c>
    </row>
    <row r="8" spans="1:15" ht="18.600000000000001" x14ac:dyDescent="0.6">
      <c r="A8" s="26">
        <f t="shared" si="0"/>
        <v>11</v>
      </c>
      <c r="B8" s="30" t="s">
        <v>43</v>
      </c>
      <c r="C8" s="23">
        <v>1009</v>
      </c>
      <c r="D8" s="25" t="str">
        <f>IF(COUNTIF(گوگل!B$2:B$44,C8)=1,"حاضر","غایب")</f>
        <v>حاضر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-1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3</v>
      </c>
      <c r="I8" s="25">
        <f>IF(COUNTIF(درصد!B$2:B$44,C8)&gt;0, INDEX(درصد!G$2:G$44,MATCH(C8,درصد!B$2:B$44,0)),0)</f>
        <v>-1</v>
      </c>
      <c r="J8" s="25">
        <f>IF(COUNTIF(درصد!B$2:B$44,C8)&gt;0, INDEX(درصد!H$2:H$44,MATCH(C8,درصد!B$2:B$44,0)),0)</f>
        <v>-1</v>
      </c>
      <c r="K8" s="25">
        <f>IF(COUNTIF(درصد!B$2:B$44,C8)&gt;0, INDEX(درصد!I$2:I$44,MATCH(C8,درصد!B$2:B$44,0)),0)</f>
        <v>3</v>
      </c>
      <c r="L8" s="25">
        <f>IF(COUNTIF(درصد!B$2:B$44,C8)&gt;0, INDEX(درصد!J$2:J$44,MATCH(C8,درصد!B$2:B$44,0)),0)</f>
        <v>3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20</v>
      </c>
    </row>
    <row r="9" spans="1:15" ht="18.600000000000001" x14ac:dyDescent="0.6">
      <c r="A9" s="26">
        <f t="shared" si="0"/>
        <v>15</v>
      </c>
      <c r="B9" s="30" t="s">
        <v>46</v>
      </c>
      <c r="C9" s="23">
        <v>1012</v>
      </c>
      <c r="D9" s="25" t="str">
        <f>IF(COUNTIF(گوگل!B$2:B$44,C9)=1,"حاضر","غایب")</f>
        <v>حاضر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-1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3</v>
      </c>
      <c r="I9" s="25">
        <f>IF(COUNTIF(درصد!B$2:B$44,C9)&gt;0, INDEX(درصد!G$2:G$44,MATCH(C9,درصد!B$2:B$44,0)),0)</f>
        <v>-1</v>
      </c>
      <c r="J9" s="25">
        <f>IF(COUNTIF(درصد!B$2:B$44,C9)&gt;0, INDEX(درصد!H$2:H$44,MATCH(C9,درصد!B$2:B$44,0)),0)</f>
        <v>3</v>
      </c>
      <c r="K9" s="25">
        <f>IF(COUNTIF(درصد!B$2:B$44,C9)&gt;0, INDEX(درصد!I$2:I$44,MATCH(C9,درصد!B$2:B$44,0)),0)</f>
        <v>3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-1</v>
      </c>
      <c r="N9" s="25">
        <f>IF(COUNTIF(درصد!B$2:B$44,C9)&gt;0, INDEX(درصد!L$2:L$44,MATCH(C9,درصد!B$2:B$44,0)),0)</f>
        <v>-1</v>
      </c>
      <c r="O9" s="28">
        <f>IF(COUNTIF(درصد!B$2:B$44,C9)&gt;0, INDEX(درصد!M$2:M$44,MATCH(C9,درصد!B$2:B$44,0)),0)</f>
        <v>16.666666666666664</v>
      </c>
    </row>
    <row r="10" spans="1:15" ht="18.600000000000001" x14ac:dyDescent="0.6">
      <c r="A10" s="26">
        <f t="shared" si="0"/>
        <v>28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28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11</v>
      </c>
      <c r="B12" s="30" t="s">
        <v>25</v>
      </c>
      <c r="C12" s="23">
        <v>1039</v>
      </c>
      <c r="D12" s="25" t="str">
        <f>IF(COUNTIF(گوگل!B$2:B$44,C12)=1,"حاضر","غایب")</f>
        <v>حاضر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-1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3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3</v>
      </c>
      <c r="K12" s="25">
        <f>IF(COUNTIF(درصد!B$2:B$44,C12)&gt;0, INDEX(درصد!I$2:I$44,MATCH(C12,درصد!B$2:B$44,0)),0)</f>
        <v>3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-1</v>
      </c>
      <c r="N12" s="25">
        <f>IF(COUNTIF(درصد!B$2:B$44,C12)&gt;0, INDEX(درصد!L$2:L$44,MATCH(C12,درصد!B$2:B$44,0)),0)</f>
        <v>-1</v>
      </c>
      <c r="O12" s="28">
        <f>IF(COUNTIF(درصد!B$2:B$44,C12)&gt;0, INDEX(درصد!M$2:M$44,MATCH(C12,درصد!B$2:B$44,0)),0)</f>
        <v>20</v>
      </c>
    </row>
    <row r="13" spans="1:15" ht="18.600000000000001" x14ac:dyDescent="0.6">
      <c r="A13" s="26">
        <f t="shared" si="0"/>
        <v>28</v>
      </c>
      <c r="B13" s="30" t="s">
        <v>30</v>
      </c>
      <c r="C13" s="23">
        <v>1023</v>
      </c>
      <c r="D13" s="25" t="str">
        <f>IF(COUNTIF(گوگل!B$2:B$44,C13)=1,"حاضر","غایب")</f>
        <v>حاضر</v>
      </c>
      <c r="E13" s="25">
        <f>IF(COUNTIF(درصد!B$2:B$44,C13)&gt;0, INDEX(درصد!C$2:C$44,MATCH(C13,درصد!B$2:B$44,0)),0)</f>
        <v>3</v>
      </c>
      <c r="F13" s="25">
        <f>IF(COUNTIF(درصد!B$2:B$44,C13)&gt;0, INDEX(درصد!D$2:D$44,MATCH(C13,درصد!B$2:B$44,0)),0)</f>
        <v>-1</v>
      </c>
      <c r="G13" s="25">
        <f>IF(COUNTIF(درصد!B$2:B$44,C13)&gt;0, INDEX(درصد!E$2:E$44,MATCH(C13,درصد!B$2:B$44,0)),0)</f>
        <v>-1</v>
      </c>
      <c r="H13" s="25">
        <f>IF(COUNTIF(درصد!B$2:B$44,C13)&gt;0, INDEX(درصد!F$2:F$44,MATCH(C13,درصد!B$2:B$44,0)),0)</f>
        <v>3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-1</v>
      </c>
      <c r="K13" s="25">
        <f>IF(COUNTIF(درصد!B$2:B$44,C13)&gt;0, INDEX(درصد!I$2:I$44,MATCH(C13,درصد!B$2:B$44,0)),0)</f>
        <v>-1</v>
      </c>
      <c r="L13" s="25">
        <f>IF(COUNTIF(درصد!B$2:B$44,C13)&gt;0, INDEX(درصد!J$2:J$44,MATCH(C13,درصد!B$2:B$44,0)),0)</f>
        <v>-1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-1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28</v>
      </c>
      <c r="B14" s="30" t="s">
        <v>16</v>
      </c>
      <c r="C14" s="23">
        <v>1028</v>
      </c>
      <c r="D14" s="25" t="str">
        <f>IF(COUNTIF(گوگل!B$2:B$44,C14)=1,"حاضر","غایب")</f>
        <v>حاضر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21</v>
      </c>
      <c r="B15" s="30" t="s">
        <v>34</v>
      </c>
      <c r="C15" s="23">
        <v>1005</v>
      </c>
      <c r="D15" s="25" t="str">
        <f>IF(COUNTIF(گوگل!B$2:B$44,C15)=1,"حاضر","غایب")</f>
        <v>حاضر</v>
      </c>
      <c r="E15" s="25">
        <f>IF(COUNTIF(درصد!B$2:B$44,C15)&gt;0, INDEX(درصد!C$2:C$44,MATCH(C15,درصد!B$2:B$44,0)),0)</f>
        <v>-1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3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-1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3</v>
      </c>
      <c r="M15" s="25">
        <f>IF(COUNTIF(درصد!B$2:B$44,C15)&gt;0, INDEX(درصد!K$2:K$44,MATCH(C15,درصد!B$2:B$44,0)),0)</f>
        <v>-1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10</v>
      </c>
    </row>
    <row r="16" spans="1:15" ht="18.600000000000001" x14ac:dyDescent="0.6">
      <c r="A16" s="26">
        <f t="shared" si="0"/>
        <v>17</v>
      </c>
      <c r="B16" s="30" t="s">
        <v>31</v>
      </c>
      <c r="C16" s="23">
        <v>1025</v>
      </c>
      <c r="D16" s="25" t="str">
        <f>IF(COUNTIF(گوگل!B$2:B$44,C16)=1,"حاضر","غایب")</f>
        <v>حاضر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3</v>
      </c>
      <c r="I16" s="25">
        <f>IF(COUNTIF(درصد!B$2:B$44,C16)&gt;0, INDEX(درصد!G$2:G$44,MATCH(C16,درصد!B$2:B$44,0)),0)</f>
        <v>3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-1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-1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13.333333333333334</v>
      </c>
    </row>
    <row r="17" spans="1:15" ht="18.600000000000001" x14ac:dyDescent="0.6">
      <c r="A17" s="26">
        <f t="shared" si="0"/>
        <v>28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28</v>
      </c>
      <c r="B18" s="30" t="s">
        <v>17</v>
      </c>
      <c r="C18" s="23">
        <v>1020</v>
      </c>
      <c r="D18" s="25" t="str">
        <f>IF(COUNTIF(گوگل!B$2:B$44,C18)=1,"حاضر","غایب")</f>
        <v>حاضر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28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40</v>
      </c>
      <c r="B20" s="30" t="s">
        <v>29</v>
      </c>
      <c r="C20" s="23">
        <v>1037</v>
      </c>
      <c r="D20" s="25" t="str">
        <f>IF(COUNTIF(گوگل!B$2:B$44,C20)=1,"حاضر","غایب")</f>
        <v>حاضر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-1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-3.3333333333333335</v>
      </c>
    </row>
    <row r="21" spans="1:15" ht="18.600000000000001" x14ac:dyDescent="0.6">
      <c r="A21" s="26">
        <f t="shared" si="0"/>
        <v>28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27</v>
      </c>
      <c r="B22" s="30" t="s">
        <v>38</v>
      </c>
      <c r="C22" s="23">
        <v>1004</v>
      </c>
      <c r="D22" s="25" t="str">
        <f>IF(COUNTIF(گوگل!B$2:B$44,C22)=1,"حاضر","غایب")</f>
        <v>حاضر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3</v>
      </c>
      <c r="G22" s="25">
        <f>IF(COUNTIF(درصد!B$2:B$44,C22)&gt;0, INDEX(درصد!E$2:E$44,MATCH(C22,درصد!B$2:B$44,0)),0)</f>
        <v>-1</v>
      </c>
      <c r="H22" s="25">
        <f>IF(COUNTIF(درصد!B$2:B$44,C22)&gt;0, INDEX(درصد!F$2:F$44,MATCH(C22,درصد!B$2:B$44,0)),0)</f>
        <v>3</v>
      </c>
      <c r="I22" s="25">
        <f>IF(COUNTIF(درصد!B$2:B$44,C22)&gt;0, INDEX(درصد!G$2:G$44,MATCH(C22,درصد!B$2:B$44,0)),0)</f>
        <v>-1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-1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-1</v>
      </c>
      <c r="N22" s="25">
        <f>IF(COUNTIF(درصد!B$2:B$44,C22)&gt;0, INDEX(درصد!L$2:L$44,MATCH(C22,درصد!B$2:B$44,0)),0)</f>
        <v>-1</v>
      </c>
      <c r="O22" s="28">
        <f>IF(COUNTIF(درصد!B$2:B$44,C22)&gt;0, INDEX(درصد!M$2:M$44,MATCH(C22,درصد!B$2:B$44,0)),0)</f>
        <v>3.3333333333333335</v>
      </c>
    </row>
    <row r="23" spans="1:15" ht="18.600000000000001" x14ac:dyDescent="0.6">
      <c r="A23" s="26">
        <f t="shared" si="0"/>
        <v>17</v>
      </c>
      <c r="B23" s="30" t="s">
        <v>33</v>
      </c>
      <c r="C23" s="23">
        <v>1014</v>
      </c>
      <c r="D23" s="25" t="str">
        <f>IF(COUNTIF(گوگل!B$2:B$44,C23)=1,"حاضر","غایب")</f>
        <v>حاضر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3</v>
      </c>
      <c r="G23" s="25">
        <f>IF(COUNTIF(درصد!B$2:B$44,C23)&gt;0, INDEX(درصد!E$2:E$44,MATCH(C23,درصد!B$2:B$44,0)),0)</f>
        <v>-1</v>
      </c>
      <c r="H23" s="25">
        <f>IF(COUNTIF(درصد!B$2:B$44,C23)&gt;0, INDEX(درصد!F$2:F$44,MATCH(C23,درصد!B$2:B$44,0)),0)</f>
        <v>3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-1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13.333333333333334</v>
      </c>
    </row>
    <row r="24" spans="1:15" ht="18.600000000000001" x14ac:dyDescent="0.6">
      <c r="A24" s="26">
        <f t="shared" si="0"/>
        <v>17</v>
      </c>
      <c r="B24" s="30" t="s">
        <v>35</v>
      </c>
      <c r="C24" s="23">
        <v>1013</v>
      </c>
      <c r="D24" s="25" t="str">
        <f>IF(COUNTIF(گوگل!B$2:B$44,C24)=1,"حاضر","غایب")</f>
        <v>حاضر</v>
      </c>
      <c r="E24" s="25">
        <f>IF(COUNTIF(درصد!B$2:B$44,C24)&gt;0, INDEX(درصد!C$2:C$44,MATCH(C24,درصد!B$2:B$44,0)),0)</f>
        <v>-1</v>
      </c>
      <c r="F24" s="25">
        <f>IF(COUNTIF(درصد!B$2:B$44,C24)&gt;0, INDEX(درصد!D$2:D$44,MATCH(C24,درصد!B$2:B$44,0)),0)</f>
        <v>-1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3</v>
      </c>
      <c r="I24" s="25">
        <f>IF(COUNTIF(درصد!B$2:B$44,C24)&gt;0, INDEX(درصد!G$2:G$44,MATCH(C24,درصد!B$2:B$44,0)),0)</f>
        <v>-1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3</v>
      </c>
      <c r="L24" s="25">
        <f>IF(COUNTIF(درصد!B$2:B$44,C24)&gt;0, INDEX(درصد!J$2:J$44,MATCH(C24,درصد!B$2:B$44,0)),0)</f>
        <v>-1</v>
      </c>
      <c r="M24" s="25">
        <f>IF(COUNTIF(درصد!B$2:B$44,C24)&gt;0, INDEX(درصد!K$2:K$44,MATCH(C24,درصد!B$2:B$44,0)),0)</f>
        <v>3</v>
      </c>
      <c r="N24" s="25">
        <f>IF(COUNTIF(درصد!B$2:B$44,C24)&gt;0, INDEX(درصد!L$2:L$44,MATCH(C24,درصد!B$2:B$44,0)),0)</f>
        <v>-1</v>
      </c>
      <c r="O24" s="28">
        <f>IF(COUNTIF(درصد!B$2:B$44,C24)&gt;0, INDEX(درصد!M$2:M$44,MATCH(C24,درصد!B$2:B$44,0)),0)</f>
        <v>13.333333333333334</v>
      </c>
    </row>
    <row r="25" spans="1:15" ht="18.600000000000001" x14ac:dyDescent="0.6">
      <c r="A25" s="26">
        <f t="shared" si="0"/>
        <v>11</v>
      </c>
      <c r="B25" s="30" t="s">
        <v>23</v>
      </c>
      <c r="C25" s="23">
        <v>1017</v>
      </c>
      <c r="D25" s="25" t="str">
        <f>IF(COUNTIF(گوگل!B$2:B$44,C25)=1,"حاضر","غایب")</f>
        <v>حاضر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-1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3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-1</v>
      </c>
      <c r="L25" s="25">
        <f>IF(COUNTIF(درصد!B$2:B$44,C25)&gt;0, INDEX(درصد!J$2:J$44,MATCH(C25,درصد!B$2:B$44,0)),0)</f>
        <v>3</v>
      </c>
      <c r="M25" s="25">
        <f>IF(COUNTIF(درصد!B$2:B$44,C25)&gt;0, INDEX(درصد!K$2:K$44,MATCH(C25,درصد!B$2:B$44,0)),0)</f>
        <v>3</v>
      </c>
      <c r="N25" s="25">
        <f>IF(COUNTIF(درصد!B$2:B$44,C25)&gt;0, INDEX(درصد!L$2:L$44,MATCH(C25,درصد!B$2:B$44,0)),0)</f>
        <v>-1</v>
      </c>
      <c r="O25" s="28">
        <f>IF(COUNTIF(درصد!B$2:B$44,C25)&gt;0, INDEX(درصد!M$2:M$44,MATCH(C25,درصد!B$2:B$44,0)),0)</f>
        <v>20</v>
      </c>
    </row>
    <row r="26" spans="1:15" ht="18.600000000000001" x14ac:dyDescent="0.6">
      <c r="A26" s="26">
        <f t="shared" si="0"/>
        <v>21</v>
      </c>
      <c r="B26" s="30" t="s">
        <v>40</v>
      </c>
      <c r="C26" s="23">
        <v>1019</v>
      </c>
      <c r="D26" s="25" t="str">
        <f>IF(COUNTIF(گوگل!B$2:B$44,C26)=1,"حاضر","غایب")</f>
        <v>حاضر</v>
      </c>
      <c r="E26" s="25">
        <f>IF(COUNTIF(درصد!B$2:B$44,C26)&gt;0, INDEX(درصد!C$2:C$44,MATCH(C26,درصد!B$2:B$44,0)),0)</f>
        <v>-1</v>
      </c>
      <c r="F26" s="25">
        <f>IF(COUNTIF(درصد!B$2:B$44,C26)&gt;0, INDEX(درصد!D$2:D$44,MATCH(C26,درصد!B$2:B$44,0)),0)</f>
        <v>-1</v>
      </c>
      <c r="G26" s="25">
        <f>IF(COUNTIF(درصد!B$2:B$44,C26)&gt;0, INDEX(درصد!E$2:E$44,MATCH(C26,درصد!B$2:B$44,0)),0)</f>
        <v>-1</v>
      </c>
      <c r="H26" s="25">
        <f>IF(COUNTIF(درصد!B$2:B$44,C26)&gt;0, INDEX(درصد!F$2:F$44,MATCH(C26,درصد!B$2:B$44,0)),0)</f>
        <v>3</v>
      </c>
      <c r="I26" s="25">
        <f>IF(COUNTIF(درصد!B$2:B$44,C26)&gt;0, INDEX(درصد!G$2:G$44,MATCH(C26,درصد!B$2:B$44,0)),0)</f>
        <v>-1</v>
      </c>
      <c r="J26" s="25">
        <f>IF(COUNTIF(درصد!B$2:B$44,C26)&gt;0, INDEX(درصد!H$2:H$44,MATCH(C26,درصد!B$2:B$44,0)),0)</f>
        <v>3</v>
      </c>
      <c r="K26" s="25">
        <f>IF(COUNTIF(درصد!B$2:B$44,C26)&gt;0, INDEX(درصد!I$2:I$44,MATCH(C26,درصد!B$2:B$44,0)),0)</f>
        <v>-1</v>
      </c>
      <c r="L26" s="25">
        <f>IF(COUNTIF(درصد!B$2:B$44,C26)&gt;0, INDEX(درصد!J$2:J$44,MATCH(C26,درصد!B$2:B$44,0)),0)</f>
        <v>3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-1</v>
      </c>
      <c r="O26" s="28">
        <f>IF(COUNTIF(درصد!B$2:B$44,C26)&gt;0, INDEX(درصد!M$2:M$44,MATCH(C26,درصد!B$2:B$44,0)),0)</f>
        <v>10</v>
      </c>
    </row>
    <row r="27" spans="1:15" ht="18.600000000000001" x14ac:dyDescent="0.6">
      <c r="A27" s="26">
        <f t="shared" si="0"/>
        <v>11</v>
      </c>
      <c r="B27" s="30" t="s">
        <v>49</v>
      </c>
      <c r="C27" s="23">
        <v>1033</v>
      </c>
      <c r="D27" s="25" t="str">
        <f>IF(COUNTIF(گوگل!B$2:B$44,C27)=1,"حاضر","غایب")</f>
        <v>حاضر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3</v>
      </c>
      <c r="I27" s="25">
        <f>IF(COUNTIF(درصد!B$2:B$44,C27)&gt;0, INDEX(درصد!G$2:G$44,MATCH(C27,درصد!B$2:B$44,0)),0)</f>
        <v>-1</v>
      </c>
      <c r="J27" s="25">
        <f>IF(COUNTIF(درصد!B$2:B$44,C27)&gt;0, INDEX(درصد!H$2:H$44,MATCH(C27,درصد!B$2:B$44,0)),0)</f>
        <v>3</v>
      </c>
      <c r="K27" s="25">
        <f>IF(COUNTIF(درصد!B$2:B$44,C27)&gt;0, INDEX(درصد!I$2:I$44,MATCH(C27,درصد!B$2:B$44,0)),0)</f>
        <v>3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-1</v>
      </c>
      <c r="N27" s="25">
        <f>IF(COUNTIF(درصد!B$2:B$44,C27)&gt;0, INDEX(درصد!L$2:L$44,MATCH(C27,درصد!B$2:B$44,0)),0)</f>
        <v>-1</v>
      </c>
      <c r="O27" s="28">
        <f>IF(COUNTIF(درصد!B$2:B$44,C27)&gt;0, INDEX(درصد!M$2:M$44,MATCH(C27,درصد!B$2:B$44,0)),0)</f>
        <v>20</v>
      </c>
    </row>
    <row r="28" spans="1:15" ht="18.600000000000001" x14ac:dyDescent="0.6">
      <c r="A28" s="26">
        <f t="shared" si="0"/>
        <v>9</v>
      </c>
      <c r="B28" s="30" t="s">
        <v>41</v>
      </c>
      <c r="C28" s="23">
        <v>1036</v>
      </c>
      <c r="D28" s="25" t="str">
        <f>IF(COUNTIF(گوگل!B$2:B$44,C28)=1,"حاضر","غایب")</f>
        <v>حاضر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3</v>
      </c>
      <c r="I28" s="25">
        <f>IF(COUNTIF(درصد!B$2:B$44,C28)&gt;0, INDEX(درصد!G$2:G$44,MATCH(C28,درصد!B$2:B$44,0)),0)</f>
        <v>3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-1</v>
      </c>
      <c r="L28" s="25">
        <f>IF(COUNTIF(درصد!B$2:B$44,C28)&gt;0, INDEX(درصد!J$2:J$44,MATCH(C28,درصد!B$2:B$44,0)),0)</f>
        <v>-1</v>
      </c>
      <c r="M28" s="25">
        <f>IF(COUNTIF(درصد!B$2:B$44,C28)&gt;0, INDEX(درصد!K$2:K$44,MATCH(C28,درصد!B$2:B$44,0)),0)</f>
        <v>3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23.333333333333332</v>
      </c>
    </row>
    <row r="29" spans="1:15" ht="18.600000000000001" x14ac:dyDescent="0.6">
      <c r="A29" s="26">
        <f t="shared" si="0"/>
        <v>4</v>
      </c>
      <c r="B29" s="30" t="s">
        <v>26</v>
      </c>
      <c r="C29" s="23">
        <v>1003</v>
      </c>
      <c r="D29" s="25" t="str">
        <f>IF(COUNTIF(گوگل!B$2:B$44,C29)=1,"حاضر","غایب")</f>
        <v>حاضر</v>
      </c>
      <c r="E29" s="25">
        <f>IF(COUNTIF(درصد!B$2:B$44,C29)&gt;0, INDEX(درصد!C$2:C$44,MATCH(C29,درصد!B$2:B$44,0)),0)</f>
        <v>-1</v>
      </c>
      <c r="F29" s="25">
        <f>IF(COUNTIF(درصد!B$2:B$44,C29)&gt;0, INDEX(درصد!D$2:D$44,MATCH(C29,درصد!B$2:B$44,0)),0)</f>
        <v>3</v>
      </c>
      <c r="G29" s="25">
        <f>IF(COUNTIF(درصد!B$2:B$44,C29)&gt;0, INDEX(درصد!E$2:E$44,MATCH(C29,درصد!B$2:B$44,0)),0)</f>
        <v>3</v>
      </c>
      <c r="H29" s="25">
        <f>IF(COUNTIF(درصد!B$2:B$44,C29)&gt;0, INDEX(درصد!F$2:F$44,MATCH(C29,درصد!B$2:B$44,0)),0)</f>
        <v>3</v>
      </c>
      <c r="I29" s="25">
        <f>IF(COUNTIF(درصد!B$2:B$44,C29)&gt;0, INDEX(درصد!G$2:G$44,MATCH(C29,درصد!B$2:B$44,0)),0)</f>
        <v>-1</v>
      </c>
      <c r="J29" s="25">
        <f>IF(COUNTIF(درصد!B$2:B$44,C29)&gt;0, INDEX(درصد!H$2:H$44,MATCH(C29,درصد!B$2:B$44,0)),0)</f>
        <v>-1</v>
      </c>
      <c r="K29" s="25">
        <f>IF(COUNTIF(درصد!B$2:B$44,C29)&gt;0, INDEX(درصد!I$2:I$44,MATCH(C29,درصد!B$2:B$44,0)),0)</f>
        <v>3</v>
      </c>
      <c r="L29" s="25">
        <f>IF(COUNTIF(درصد!B$2:B$44,C29)&gt;0, INDEX(درصد!J$2:J$44,MATCH(C29,درصد!B$2:B$44,0)),0)</f>
        <v>-1</v>
      </c>
      <c r="M29" s="25">
        <f>IF(COUNTIF(درصد!B$2:B$44,C29)&gt;0, INDEX(درصد!K$2:K$44,MATCH(C29,درصد!B$2:B$44,0)),0)</f>
        <v>3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36.666666666666664</v>
      </c>
    </row>
    <row r="30" spans="1:15" ht="18.600000000000001" x14ac:dyDescent="0.6">
      <c r="A30" s="26">
        <f t="shared" si="0"/>
        <v>15</v>
      </c>
      <c r="B30" s="30" t="s">
        <v>36</v>
      </c>
      <c r="C30" s="23">
        <v>1001</v>
      </c>
      <c r="D30" s="25" t="str">
        <f>IF(COUNTIF(گوگل!B$2:B$44,C30)=1,"حاضر","غایب")</f>
        <v>حاضر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-1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3</v>
      </c>
      <c r="I30" s="25">
        <f>IF(COUNTIF(درصد!B$2:B$44,C30)&gt;0, INDEX(درصد!G$2:G$44,MATCH(C30,درصد!B$2:B$44,0)),0)</f>
        <v>-1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3</v>
      </c>
      <c r="L30" s="25">
        <f>IF(COUNTIF(درصد!B$2:B$44,C30)&gt;0, INDEX(درصد!J$2:J$44,MATCH(C30,درصد!B$2:B$44,0)),0)</f>
        <v>3</v>
      </c>
      <c r="M30" s="25">
        <f>IF(COUNTIF(درصد!B$2:B$44,C30)&gt;0, INDEX(درصد!K$2:K$44,MATCH(C30,درصد!B$2:B$44,0)),0)</f>
        <v>-1</v>
      </c>
      <c r="N30" s="25">
        <f>IF(COUNTIF(درصد!B$2:B$44,C30)&gt;0, INDEX(درصد!L$2:L$44,MATCH(C30,درصد!B$2:B$44,0)),0)</f>
        <v>-1</v>
      </c>
      <c r="O30" s="28">
        <f>IF(COUNTIF(درصد!B$2:B$44,C30)&gt;0, INDEX(درصد!M$2:M$44,MATCH(C30,درصد!B$2:B$44,0)),0)</f>
        <v>16.666666666666664</v>
      </c>
    </row>
    <row r="31" spans="1:15" ht="18.600000000000001" x14ac:dyDescent="0.6">
      <c r="A31" s="26">
        <f t="shared" si="0"/>
        <v>28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2</v>
      </c>
      <c r="B32" s="30" t="s">
        <v>20</v>
      </c>
      <c r="C32" s="23">
        <v>1022</v>
      </c>
      <c r="D32" s="25" t="str">
        <f>IF(COUNTIF(گوگل!B$2:B$44,C32)=1,"حاضر","غایب")</f>
        <v>حاضر</v>
      </c>
      <c r="E32" s="25">
        <f>IF(COUNTIF(درصد!B$2:B$44,C32)&gt;0, INDEX(درصد!C$2:C$44,MATCH(C32,درصد!B$2:B$44,0)),0)</f>
        <v>3</v>
      </c>
      <c r="F32" s="25">
        <f>IF(COUNTIF(درصد!B$2:B$44,C32)&gt;0, INDEX(درصد!D$2:D$44,MATCH(C32,درصد!B$2:B$44,0)),0)</f>
        <v>3</v>
      </c>
      <c r="G32" s="25">
        <f>IF(COUNTIF(درصد!B$2:B$44,C32)&gt;0, INDEX(درصد!E$2:E$44,MATCH(C32,درصد!B$2:B$44,0)),0)</f>
        <v>-1</v>
      </c>
      <c r="H32" s="25">
        <f>IF(COUNTIF(درصد!B$2:B$44,C32)&gt;0, INDEX(درصد!F$2:F$44,MATCH(C32,درصد!B$2:B$44,0)),0)</f>
        <v>3</v>
      </c>
      <c r="I32" s="25">
        <f>IF(COUNTIF(درصد!B$2:B$44,C32)&gt;0, INDEX(درصد!G$2:G$44,MATCH(C32,درصد!B$2:B$44,0)),0)</f>
        <v>3</v>
      </c>
      <c r="J32" s="25">
        <f>IF(COUNTIF(درصد!B$2:B$44,C32)&gt;0, INDEX(درصد!H$2:H$44,MATCH(C32,درصد!B$2:B$44,0)),0)</f>
        <v>-1</v>
      </c>
      <c r="K32" s="25">
        <f>IF(COUNTIF(درصد!B$2:B$44,C32)&gt;0, INDEX(درصد!I$2:I$44,MATCH(C32,درصد!B$2:B$44,0)),0)</f>
        <v>3</v>
      </c>
      <c r="L32" s="25">
        <f>IF(COUNTIF(درصد!B$2:B$44,C32)&gt;0, INDEX(درصد!J$2:J$44,MATCH(C32,درصد!B$2:B$44,0)),0)</f>
        <v>3</v>
      </c>
      <c r="M32" s="25">
        <f>IF(COUNTIF(درصد!B$2:B$44,C32)&gt;0, INDEX(درصد!K$2:K$44,MATCH(C32,درصد!B$2:B$44,0)),0)</f>
        <v>-1</v>
      </c>
      <c r="N32" s="25">
        <f>IF(COUNTIF(درصد!B$2:B$44,C32)&gt;0, INDEX(درصد!L$2:L$44,MATCH(C32,درصد!B$2:B$44,0)),0)</f>
        <v>-1</v>
      </c>
      <c r="O32" s="28">
        <f>IF(COUNTIF(درصد!B$2:B$44,C32)&gt;0, INDEX(درصد!M$2:M$44,MATCH(C32,درصد!B$2:B$44,0)),0)</f>
        <v>46.666666666666664</v>
      </c>
    </row>
    <row r="33" spans="1:15" ht="18.600000000000001" x14ac:dyDescent="0.6">
      <c r="A33" s="26">
        <f t="shared" si="0"/>
        <v>41</v>
      </c>
      <c r="B33" s="30" t="s">
        <v>47</v>
      </c>
      <c r="C33" s="23">
        <v>1029</v>
      </c>
      <c r="D33" s="25" t="str">
        <f>IF(COUNTIF(گوگل!B$2:B$44,C33)=1,"حاضر","غایب")</f>
        <v>حاضر</v>
      </c>
      <c r="E33" s="25">
        <f>IF(COUNTIF(درصد!B$2:B$44,C33)&gt;0, INDEX(درصد!C$2:C$44,MATCH(C33,درصد!B$2:B$44,0)),0)</f>
        <v>-1</v>
      </c>
      <c r="F33" s="25">
        <f>IF(COUNTIF(درصد!B$2:B$44,C33)&gt;0, INDEX(درصد!D$2:D$44,MATCH(C33,درصد!B$2:B$44,0)),0)</f>
        <v>-1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3</v>
      </c>
      <c r="I33" s="25">
        <f>IF(COUNTIF(درصد!B$2:B$44,C33)&gt;0, INDEX(درصد!G$2:G$44,MATCH(C33,درصد!B$2:B$44,0)),0)</f>
        <v>-1</v>
      </c>
      <c r="J33" s="25">
        <f>IF(COUNTIF(درصد!B$2:B$44,C33)&gt;0, INDEX(درصد!H$2:H$44,MATCH(C33,درصد!B$2:B$44,0)),0)</f>
        <v>-1</v>
      </c>
      <c r="K33" s="25">
        <f>IF(COUNTIF(درصد!B$2:B$44,C33)&gt;0, INDEX(درصد!I$2:I$44,MATCH(C33,درصد!B$2:B$44,0)),0)</f>
        <v>-1</v>
      </c>
      <c r="L33" s="25">
        <f>IF(COUNTIF(درصد!B$2:B$44,C33)&gt;0, INDEX(درصد!J$2:J$44,MATCH(C33,درصد!B$2:B$44,0)),0)</f>
        <v>-1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-1</v>
      </c>
      <c r="O33" s="28">
        <f>IF(COUNTIF(درصد!B$2:B$44,C33)&gt;0, INDEX(درصد!M$2:M$44,MATCH(C33,درصد!B$2:B$44,0)),0)</f>
        <v>-13.333333333333334</v>
      </c>
    </row>
    <row r="34" spans="1:15" ht="18.600000000000001" x14ac:dyDescent="0.6">
      <c r="A34" s="26">
        <f t="shared" si="0"/>
        <v>21</v>
      </c>
      <c r="B34" s="30" t="s">
        <v>21</v>
      </c>
      <c r="C34" s="23">
        <v>1038</v>
      </c>
      <c r="D34" s="25" t="str">
        <f>IF(COUNTIF(گوگل!B$2:B$44,C34)=1,"حاضر","غایب")</f>
        <v>حاضر</v>
      </c>
      <c r="E34" s="25">
        <f>IF(COUNTIF(درصد!B$2:B$44,C34)&gt;0, INDEX(درصد!C$2:C$44,MATCH(C34,درصد!B$2:B$44,0)),0)</f>
        <v>3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-1</v>
      </c>
      <c r="H34" s="25">
        <f>IF(COUNTIF(درصد!B$2:B$44,C34)&gt;0, INDEX(درصد!F$2:F$44,MATCH(C34,درصد!B$2:B$44,0)),0)</f>
        <v>3</v>
      </c>
      <c r="I34" s="25">
        <f>IF(COUNTIF(درصد!B$2:B$44,C34)&gt;0, INDEX(درصد!G$2:G$44,MATCH(C34,درصد!B$2:B$44,0)),0)</f>
        <v>3</v>
      </c>
      <c r="J34" s="25">
        <f>IF(COUNTIF(درصد!B$2:B$44,C34)&gt;0, INDEX(درصد!H$2:H$44,MATCH(C34,درصد!B$2:B$44,0)),0)</f>
        <v>-1</v>
      </c>
      <c r="K34" s="25">
        <f>IF(COUNTIF(درصد!B$2:B$44,C34)&gt;0, INDEX(درصد!I$2:I$44,MATCH(C34,درصد!B$2:B$44,0)),0)</f>
        <v>-1</v>
      </c>
      <c r="L34" s="25">
        <f>IF(COUNTIF(درصد!B$2:B$44,C34)&gt;0, INDEX(درصد!J$2:J$44,MATCH(C34,درصد!B$2:B$44,0)),0)</f>
        <v>-1</v>
      </c>
      <c r="M34" s="25">
        <f>IF(COUNTIF(درصد!B$2:B$44,C34)&gt;0, INDEX(درصد!K$2:K$44,MATCH(C34,درصد!B$2:B$44,0)),0)</f>
        <v>-1</v>
      </c>
      <c r="N34" s="25">
        <f>IF(COUNTIF(درصد!B$2:B$44,C34)&gt;0, INDEX(درصد!L$2:L$44,MATCH(C34,درصد!B$2:B$44,0)),0)</f>
        <v>-1</v>
      </c>
      <c r="O34" s="28">
        <f>IF(COUNTIF(درصد!B$2:B$44,C34)&gt;0, INDEX(درصد!M$2:M$44,MATCH(C34,درصد!B$2:B$44,0)),0)</f>
        <v>10</v>
      </c>
    </row>
    <row r="35" spans="1:15" ht="18.600000000000001" x14ac:dyDescent="0.6">
      <c r="A35" s="26">
        <f t="shared" si="0"/>
        <v>7</v>
      </c>
      <c r="B35" s="30" t="s">
        <v>24</v>
      </c>
      <c r="C35" s="23">
        <v>1021</v>
      </c>
      <c r="D35" s="25" t="str">
        <f>IF(COUNTIF(گوگل!B$2:B$44,C35)=1,"حاضر","غایب")</f>
        <v>حاضر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3</v>
      </c>
      <c r="J35" s="25">
        <f>IF(COUNTIF(درصد!B$2:B$44,C35)&gt;0, INDEX(درصد!H$2:H$44,MATCH(C35,درصد!B$2:B$44,0)),0)</f>
        <v>-1</v>
      </c>
      <c r="K35" s="25">
        <f>IF(COUNTIF(درصد!B$2:B$44,C35)&gt;0, INDEX(درصد!I$2:I$44,MATCH(C35,درصد!B$2:B$44,0)),0)</f>
        <v>3</v>
      </c>
      <c r="L35" s="25">
        <f>IF(COUNTIF(درصد!B$2:B$44,C35)&gt;0, INDEX(درصد!J$2:J$44,MATCH(C35,درصد!B$2:B$44,0)),0)</f>
        <v>3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26.666666666666668</v>
      </c>
    </row>
    <row r="36" spans="1:15" ht="18.600000000000001" x14ac:dyDescent="0.6">
      <c r="A36" s="26">
        <f t="shared" si="0"/>
        <v>2</v>
      </c>
      <c r="B36" s="30" t="s">
        <v>61</v>
      </c>
      <c r="C36" s="23">
        <v>1015</v>
      </c>
      <c r="D36" s="25" t="str">
        <f>IF(COUNTIF(گوگل!B$2:B$44,C36)=1,"حاضر","غایب")</f>
        <v>حاضر</v>
      </c>
      <c r="E36" s="25">
        <f>IF(COUNTIF(درصد!B$2:B$44,C36)&gt;0, INDEX(درصد!C$2:C$44,MATCH(C36,درصد!B$2:B$44,0)),0)</f>
        <v>-1</v>
      </c>
      <c r="F36" s="25">
        <f>IF(COUNTIF(درصد!B$2:B$44,C36)&gt;0, INDEX(درصد!D$2:D$44,MATCH(C36,درصد!B$2:B$44,0)),0)</f>
        <v>3</v>
      </c>
      <c r="G36" s="25">
        <f>IF(COUNTIF(درصد!B$2:B$44,C36)&gt;0, INDEX(درصد!E$2:E$44,MATCH(C36,درصد!B$2:B$44,0)),0)</f>
        <v>-1</v>
      </c>
      <c r="H36" s="25">
        <f>IF(COUNTIF(درصد!B$2:B$44,C36)&gt;0, INDEX(درصد!F$2:F$44,MATCH(C36,درصد!B$2:B$44,0)),0)</f>
        <v>3</v>
      </c>
      <c r="I36" s="25">
        <f>IF(COUNTIF(درصد!B$2:B$44,C36)&gt;0, INDEX(درصد!G$2:G$44,MATCH(C36,درصد!B$2:B$44,0)),0)</f>
        <v>-1</v>
      </c>
      <c r="J36" s="25">
        <f>IF(COUNTIF(درصد!B$2:B$44,C36)&gt;0, INDEX(درصد!H$2:H$44,MATCH(C36,درصد!B$2:B$44,0)),0)</f>
        <v>3</v>
      </c>
      <c r="K36" s="25">
        <f>IF(COUNTIF(درصد!B$2:B$44,C36)&gt;0, INDEX(درصد!I$2:I$44,MATCH(C36,درصد!B$2:B$44,0)),0)</f>
        <v>3</v>
      </c>
      <c r="L36" s="25">
        <f>IF(COUNTIF(درصد!B$2:B$44,C36)&gt;0, INDEX(درصد!J$2:J$44,MATCH(C36,درصد!B$2:B$44,0)),0)</f>
        <v>-1</v>
      </c>
      <c r="M36" s="25">
        <f>IF(COUNTIF(درصد!B$2:B$44,C36)&gt;0, INDEX(درصد!K$2:K$44,MATCH(C36,درصد!B$2:B$44,0)),0)</f>
        <v>3</v>
      </c>
      <c r="N36" s="25">
        <f>IF(COUNTIF(درصد!B$2:B$44,C36)&gt;0, INDEX(درصد!L$2:L$44,MATCH(C36,درصد!B$2:B$44,0)),0)</f>
        <v>3</v>
      </c>
      <c r="O36" s="28">
        <f>IF(COUNTIF(درصد!B$2:B$44,C36)&gt;0, INDEX(درصد!M$2:M$44,MATCH(C36,درصد!B$2:B$44,0)),0)</f>
        <v>46.666666666666664</v>
      </c>
    </row>
    <row r="37" spans="1:15" ht="18.600000000000001" x14ac:dyDescent="0.6">
      <c r="A37" s="26">
        <f t="shared" si="0"/>
        <v>9</v>
      </c>
      <c r="B37" s="30" t="s">
        <v>12</v>
      </c>
      <c r="C37" s="23">
        <v>1027</v>
      </c>
      <c r="D37" s="25" t="str">
        <f>IF(COUNTIF(گوگل!B$2:B$44,C37)=1,"حاضر","غایب")</f>
        <v>حاضر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-1</v>
      </c>
      <c r="H37" s="25">
        <f>IF(COUNTIF(درصد!B$2:B$44,C37)&gt;0, INDEX(درصد!F$2:F$44,MATCH(C37,درصد!B$2:B$44,0)),0)</f>
        <v>3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3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3</v>
      </c>
      <c r="N37" s="25">
        <f>IF(COUNTIF(درصد!B$2:B$44,C37)&gt;0, INDEX(درصد!L$2:L$44,MATCH(C37,درصد!B$2:B$44,0)),0)</f>
        <v>-1</v>
      </c>
      <c r="O37" s="28">
        <f>IF(COUNTIF(درصد!B$2:B$44,C37)&gt;0, INDEX(درصد!M$2:M$44,MATCH(C37,درصد!B$2:B$44,0)),0)</f>
        <v>23.333333333333332</v>
      </c>
    </row>
    <row r="38" spans="1:15" ht="18.600000000000001" x14ac:dyDescent="0.6">
      <c r="A38" s="26">
        <f t="shared" si="0"/>
        <v>28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28</v>
      </c>
      <c r="B39" s="30" t="s">
        <v>59</v>
      </c>
      <c r="C39" s="23">
        <v>1041</v>
      </c>
      <c r="D39" s="25" t="str">
        <f>IF(COUNTIF(گوگل!B$2:B$44,C39)=1,"حاضر","غایب")</f>
        <v>حاضر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-1</v>
      </c>
      <c r="G39" s="25">
        <f>IF(COUNTIF(درصد!B$2:B$44,C39)&gt;0, INDEX(درصد!E$2:E$44,MATCH(C39,درصد!B$2:B$44,0)),0)</f>
        <v>-1</v>
      </c>
      <c r="H39" s="25">
        <f>IF(COUNTIF(درصد!B$2:B$44,C39)&gt;0, INDEX(درصد!F$2:F$44,MATCH(C39,درصد!B$2:B$44,0)),0)</f>
        <v>3</v>
      </c>
      <c r="I39" s="25">
        <f>IF(COUNTIF(درصد!B$2:B$44,C39)&gt;0, INDEX(درصد!G$2:G$44,MATCH(C39,درصد!B$2:B$44,0)),0)</f>
        <v>-1</v>
      </c>
      <c r="J39" s="25">
        <f>IF(COUNTIF(درصد!B$2:B$44,C39)&gt;0, INDEX(درصد!H$2:H$44,MATCH(C39,درصد!B$2:B$44,0)),0)</f>
        <v>-1</v>
      </c>
      <c r="K39" s="25">
        <f>IF(COUNTIF(درصد!B$2:B$44,C39)&gt;0, INDEX(درصد!I$2:I$44,MATCH(C39,درصد!B$2:B$44,0)),0)</f>
        <v>3</v>
      </c>
      <c r="L39" s="25">
        <f>IF(COUNTIF(درصد!B$2:B$44,C39)&gt;0, INDEX(درصد!J$2:J$44,MATCH(C39,درصد!B$2:B$44,0)),0)</f>
        <v>-1</v>
      </c>
      <c r="M39" s="25">
        <f>IF(COUNTIF(درصد!B$2:B$44,C39)&gt;0, INDEX(درصد!K$2:K$44,MATCH(C39,درصد!B$2:B$44,0)),0)</f>
        <v>-1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26</v>
      </c>
      <c r="B40" s="30" t="s">
        <v>39</v>
      </c>
      <c r="C40" s="23">
        <v>1010</v>
      </c>
      <c r="D40" s="25" t="str">
        <f>IF(COUNTIF(گوگل!B$2:B$44,C40)=1,"حاضر","غایب")</f>
        <v>حاضر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-1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-1</v>
      </c>
      <c r="I40" s="25">
        <f>IF(COUNTIF(درصد!B$2:B$44,C40)&gt;0, INDEX(درصد!G$2:G$44,MATCH(C40,درصد!B$2:B$44,0)),0)</f>
        <v>-1</v>
      </c>
      <c r="J40" s="25">
        <f>IF(COUNTIF(درصد!B$2:B$44,C40)&gt;0, INDEX(درصد!H$2:H$44,MATCH(C40,درصد!B$2:B$44,0)),0)</f>
        <v>3</v>
      </c>
      <c r="K40" s="25">
        <f>IF(COUNTIF(درصد!B$2:B$44,C40)&gt;0, INDEX(درصد!I$2:I$44,MATCH(C40,درصد!B$2:B$44,0)),0)</f>
        <v>3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-1</v>
      </c>
      <c r="O40" s="28">
        <f>IF(COUNTIF(درصد!B$2:B$44,C40)&gt;0, INDEX(درصد!M$2:M$44,MATCH(C40,درصد!B$2:B$44,0)),0)</f>
        <v>6.666666666666667</v>
      </c>
    </row>
    <row r="41" spans="1:15" ht="18.600000000000001" x14ac:dyDescent="0.6">
      <c r="A41" s="26">
        <f t="shared" si="0"/>
        <v>4</v>
      </c>
      <c r="B41" s="30" t="s">
        <v>32</v>
      </c>
      <c r="C41" s="23">
        <v>1035</v>
      </c>
      <c r="D41" s="25" t="str">
        <f>IF(COUNTIF(گوگل!B$2:B$44,C41)=1,"حاضر","غایب")</f>
        <v>حاضر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-1</v>
      </c>
      <c r="G41" s="25">
        <f>IF(COUNTIF(درصد!B$2:B$44,C41)&gt;0, INDEX(درصد!E$2:E$44,MATCH(C41,درصد!B$2:B$44,0)),0)</f>
        <v>-1</v>
      </c>
      <c r="H41" s="25">
        <f>IF(COUNTIF(درصد!B$2:B$44,C41)&gt;0, INDEX(درصد!F$2:F$44,MATCH(C41,درصد!B$2:B$44,0)),0)</f>
        <v>3</v>
      </c>
      <c r="I41" s="25">
        <f>IF(COUNTIF(درصد!B$2:B$44,C41)&gt;0, INDEX(درصد!G$2:G$44,MATCH(C41,درصد!B$2:B$44,0)),0)</f>
        <v>3</v>
      </c>
      <c r="J41" s="25">
        <f>IF(COUNTIF(درصد!B$2:B$44,C41)&gt;0, INDEX(درصد!H$2:H$44,MATCH(C41,درصد!B$2:B$44,0)),0)</f>
        <v>-1</v>
      </c>
      <c r="K41" s="25">
        <f>IF(COUNTIF(درصد!B$2:B$44,C41)&gt;0, INDEX(درصد!I$2:I$44,MATCH(C41,درصد!B$2:B$44,0)),0)</f>
        <v>3</v>
      </c>
      <c r="L41" s="25">
        <f>IF(COUNTIF(درصد!B$2:B$44,C41)&gt;0, INDEX(درصد!J$2:J$44,MATCH(C41,درصد!B$2:B$44,0)),0)</f>
        <v>3</v>
      </c>
      <c r="M41" s="25">
        <f>IF(COUNTIF(درصد!B$2:B$44,C41)&gt;0, INDEX(درصد!K$2:K$44,MATCH(C41,درصد!B$2:B$44,0)),0)</f>
        <v>3</v>
      </c>
      <c r="N41" s="25">
        <f>IF(COUNTIF(درصد!B$2:B$44,C41)&gt;0, INDEX(درصد!L$2:L$44,MATCH(C41,درصد!B$2:B$44,0)),0)</f>
        <v>-1</v>
      </c>
      <c r="O41" s="28">
        <f>IF(COUNTIF(درصد!B$2:B$44,C41)&gt;0, INDEX(درصد!M$2:M$44,MATCH(C41,درصد!B$2:B$44,0)),0)</f>
        <v>36.666666666666664</v>
      </c>
    </row>
    <row r="42" spans="1:15" ht="18.600000000000001" x14ac:dyDescent="0.6">
      <c r="A42" s="26">
        <f t="shared" si="0"/>
        <v>17</v>
      </c>
      <c r="B42" s="30" t="s">
        <v>27</v>
      </c>
      <c r="C42" s="23">
        <v>1006</v>
      </c>
      <c r="D42" s="25" t="str">
        <f>IF(COUNTIF(گوگل!B$2:B$44,C42)=1,"حاضر","غایب")</f>
        <v>حاضر</v>
      </c>
      <c r="E42" s="25">
        <f>IF(COUNTIF(درصد!B$2:B$44,C42)&gt;0, INDEX(درصد!C$2:C$44,MATCH(C42,درصد!B$2:B$44,0)),0)</f>
        <v>-1</v>
      </c>
      <c r="F42" s="25">
        <f>IF(COUNTIF(درصد!B$2:B$44,C42)&gt;0, INDEX(درصد!D$2:D$44,MATCH(C42,درصد!B$2:B$44,0)),0)</f>
        <v>-1</v>
      </c>
      <c r="G42" s="25">
        <f>IF(COUNTIF(درصد!B$2:B$44,C42)&gt;0, INDEX(درصد!E$2:E$44,MATCH(C42,درصد!B$2:B$44,0)),0)</f>
        <v>-1</v>
      </c>
      <c r="H42" s="25">
        <f>IF(COUNTIF(درصد!B$2:B$44,C42)&gt;0, INDEX(درصد!F$2:F$44,MATCH(C42,درصد!B$2:B$44,0)),0)</f>
        <v>3</v>
      </c>
      <c r="I42" s="25">
        <f>IF(COUNTIF(درصد!B$2:B$44,C42)&gt;0, INDEX(درصد!G$2:G$44,MATCH(C42,درصد!B$2:B$44,0)),0)</f>
        <v>-1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3</v>
      </c>
      <c r="L42" s="25">
        <f>IF(COUNTIF(درصد!B$2:B$44,C42)&gt;0, INDEX(درصد!J$2:J$44,MATCH(C42,درصد!B$2:B$44,0)),0)</f>
        <v>-1</v>
      </c>
      <c r="M42" s="25">
        <f>IF(COUNTIF(درصد!B$2:B$44,C42)&gt;0, INDEX(درصد!K$2:K$44,MATCH(C42,درصد!B$2:B$44,0)),0)</f>
        <v>3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13.333333333333334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1</v>
      </c>
      <c r="H44" s="39">
        <f>کلید!E2</f>
        <v>2</v>
      </c>
      <c r="I44" s="39">
        <f>کلید!F2</f>
        <v>3</v>
      </c>
      <c r="J44" s="39">
        <f>کلید!G2</f>
        <v>4</v>
      </c>
      <c r="K44" s="39">
        <f>کلید!H2</f>
        <v>2</v>
      </c>
      <c r="L44" s="39">
        <f>کلید!I2</f>
        <v>4</v>
      </c>
      <c r="M44" s="39">
        <f>کلید!J2</f>
        <v>2</v>
      </c>
      <c r="N44" s="39">
        <f>کلید!K2</f>
        <v>4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16.666666666666664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36.666666666666664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3.3333333333333335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10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13.333333333333334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33.333333333333329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20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6.666666666666667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10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16.666666666666664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13.333333333333334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13.333333333333334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46.666666666666664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20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26.666666666666668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10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26.666666666666668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46.666666666666664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13.333333333333334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60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23.333333333333332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-13.333333333333334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10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20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36.666666666666664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23.333333333333332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-3.3333333333333335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10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20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19" workbookViewId="0">
      <selection activeCell="Q5" sqref="Q5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18</v>
      </c>
      <c r="C2" s="23">
        <v>1026</v>
      </c>
      <c r="D2" s="25" t="str">
        <f>IF(COUNTIF(گوگل!B$2:B$44,C2)=1,"حاضر","غایب")</f>
        <v>حاضر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1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2</v>
      </c>
      <c r="I2" s="25">
        <f>IF(COUNTIF(گوگل!$B$2:$B$44,$C2)&gt;0, INDEX(گوگل!G$2:G$44,MATCH($C2,گوگل!$B$2:$B$44,0)),0)</f>
        <v>3</v>
      </c>
      <c r="J2" s="25">
        <f>IF(COUNTIF(گوگل!$B$2:$B$44,$C2)&gt;0, INDEX(گوگل!H$2:H$44,MATCH($C2,گوگل!$B$2:$B$44,0)),0)</f>
        <v>4</v>
      </c>
      <c r="K2" s="25">
        <f>IF(COUNTIF(گوگل!$B$2:$B$44,$C2)&gt;0, INDEX(گوگل!I$2:I$44,MATCH($C2,گوگل!$B$2:$B$44,0)),0)</f>
        <v>2</v>
      </c>
      <c r="L2" s="25">
        <f>IF(COUNTIF(گوگل!$B$2:$B$44,$C2)&gt;0, INDEX(گوگل!J$2:J$44,MATCH($C2,گوگل!$B$2:$B$44,0)),0)</f>
        <v>4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60</v>
      </c>
    </row>
    <row r="3" spans="1:15" ht="18.600000000000001" x14ac:dyDescent="0.6">
      <c r="A3" s="26">
        <f t="shared" ref="A3:A42" si="0">RANK(O3, O$2:O$42)</f>
        <v>2</v>
      </c>
      <c r="B3" s="30" t="s">
        <v>20</v>
      </c>
      <c r="C3" s="23">
        <v>1022</v>
      </c>
      <c r="D3" s="25" t="str">
        <f>IF(COUNTIF(گوگل!B$2:B$44,C3)=1,"حاضر","غایب")</f>
        <v>حاضر</v>
      </c>
      <c r="E3" s="25">
        <f>IF(COUNTIF(گوگل!$B$2:$B$44,$C3)&gt;0, INDEX(گوگل!C$2:C$44,MATCH($C3,گوگل!$B$2:$B$44,0)),0)</f>
        <v>4</v>
      </c>
      <c r="F3" s="25">
        <f>IF(COUNTIF(گوگل!$B$2:$B$44,$C3)&gt;0, INDEX(گوگل!D$2:D$44,MATCH($C3,گوگل!$B$2:$B$44,0)),0)</f>
        <v>1</v>
      </c>
      <c r="G3" s="25">
        <f>IF(COUNTIF(گوگل!$B$2:$B$44,$C3)&gt;0, INDEX(گوگل!E$2:E$44,MATCH($C3,گوگل!$B$2:$B$44,0)),0)</f>
        <v>2</v>
      </c>
      <c r="H3" s="25">
        <f>IF(COUNTIF(گوگل!$B$2:$B$44,$C3)&gt;0, INDEX(گوگل!F$2:F$44,MATCH($C3,گوگل!$B$2:$B$44,0)),0)</f>
        <v>2</v>
      </c>
      <c r="I3" s="25">
        <f>IF(COUNTIF(گوگل!$B$2:$B$44,$C3)&gt;0, INDEX(گوگل!G$2:G$44,MATCH($C3,گوگل!$B$2:$B$44,0)),0)</f>
        <v>3</v>
      </c>
      <c r="J3" s="25">
        <f>IF(COUNTIF(گوگل!$B$2:$B$44,$C3)&gt;0, INDEX(گوگل!H$2:H$44,MATCH($C3,گوگل!$B$2:$B$44,0)),0)</f>
        <v>3</v>
      </c>
      <c r="K3" s="25">
        <f>IF(COUNTIF(گوگل!$B$2:$B$44,$C3)&gt;0, INDEX(گوگل!I$2:I$44,MATCH($C3,گوگل!$B$2:$B$44,0)),0)</f>
        <v>2</v>
      </c>
      <c r="L3" s="25">
        <f>IF(COUNTIF(گوگل!$B$2:$B$44,$C3)&gt;0, INDEX(گوگل!J$2:J$44,MATCH($C3,گوگل!$B$2:$B$44,0)),0)</f>
        <v>4</v>
      </c>
      <c r="M3" s="25">
        <f>IF(COUNTIF(گوگل!$B$2:$B$44,$C3)&gt;0, INDEX(گوگل!K$2:K$44,MATCH($C3,گوگل!$B$2:$B$44,0)),0)</f>
        <v>1</v>
      </c>
      <c r="N3" s="25">
        <f>IF(COUNTIF(گوگل!$B$2:$B$44,$C3)&gt;0, INDEX(گوگل!L$2:L$44,MATCH($C3,گوگل!$B$2:$B$44,0)),0)</f>
        <v>3</v>
      </c>
      <c r="O3" s="28">
        <f>IF(COUNTIF(درصد!B$2:B$44,C3)&gt;0, INDEX(درصد!M$2:M$44,MATCH(C3,درصد!B$2:B$44,0)),0)</f>
        <v>46.666666666666664</v>
      </c>
    </row>
    <row r="4" spans="1:15" ht="18.600000000000001" x14ac:dyDescent="0.6">
      <c r="A4" s="26">
        <f t="shared" si="0"/>
        <v>2</v>
      </c>
      <c r="B4" s="30" t="s">
        <v>61</v>
      </c>
      <c r="C4" s="23">
        <v>1015</v>
      </c>
      <c r="D4" s="25" t="str">
        <f>IF(COUNTIF(گوگل!B$2:B$44,C4)=1,"حاضر","غایب")</f>
        <v>حاضر</v>
      </c>
      <c r="E4" s="25">
        <f>IF(COUNTIF(گوگل!$B$2:$B$44,$C4)&gt;0, INDEX(گوگل!C$2:C$44,MATCH($C4,گوگل!$B$2:$B$44,0)),0)</f>
        <v>3</v>
      </c>
      <c r="F4" s="25">
        <f>IF(COUNTIF(گوگل!$B$2:$B$44,$C4)&gt;0, INDEX(گوگل!D$2:D$44,MATCH($C4,گوگل!$B$2:$B$44,0)),0)</f>
        <v>1</v>
      </c>
      <c r="G4" s="25">
        <f>IF(COUNTIF(گوگل!$B$2:$B$44,$C4)&gt;0, INDEX(گوگل!E$2:E$44,MATCH($C4,گوگل!$B$2:$B$44,0)),0)</f>
        <v>3</v>
      </c>
      <c r="H4" s="25">
        <f>IF(COUNTIF(گوگل!$B$2:$B$44,$C4)&gt;0, INDEX(گوگل!F$2:F$44,MATCH($C4,گوگل!$B$2:$B$44,0)),0)</f>
        <v>2</v>
      </c>
      <c r="I4" s="25">
        <f>IF(COUNTIF(گوگل!$B$2:$B$44,$C4)&gt;0, INDEX(گوگل!G$2:G$44,MATCH($C4,گوگل!$B$2:$B$44,0)),0)</f>
        <v>2</v>
      </c>
      <c r="J4" s="25">
        <f>IF(COUNTIF(گوگل!$B$2:$B$44,$C4)&gt;0, INDEX(گوگل!H$2:H$44,MATCH($C4,گوگل!$B$2:$B$44,0)),0)</f>
        <v>4</v>
      </c>
      <c r="K4" s="25">
        <f>IF(COUNTIF(گوگل!$B$2:$B$44,$C4)&gt;0, INDEX(گوگل!I$2:I$44,MATCH($C4,گوگل!$B$2:$B$44,0)),0)</f>
        <v>2</v>
      </c>
      <c r="L4" s="25">
        <f>IF(COUNTIF(گوگل!$B$2:$B$44,$C4)&gt;0, INDEX(گوگل!J$2:J$44,MATCH($C4,گوگل!$B$2:$B$44,0)),0)</f>
        <v>3</v>
      </c>
      <c r="M4" s="25">
        <f>IF(COUNTIF(گوگل!$B$2:$B$44,$C4)&gt;0, INDEX(گوگل!K$2:K$44,MATCH($C4,گوگل!$B$2:$B$44,0)),0)</f>
        <v>2</v>
      </c>
      <c r="N4" s="25">
        <f>IF(COUNTIF(گوگل!$B$2:$B$44,$C4)&gt;0, INDEX(گوگل!L$2:L$44,MATCH($C4,گوگل!$B$2:$B$44,0)),0)</f>
        <v>4</v>
      </c>
      <c r="O4" s="28">
        <f>IF(COUNTIF(درصد!B$2:B$44,C4)&gt;0, INDEX(درصد!M$2:M$44,MATCH(C4,درصد!B$2:B$44,0)),0)</f>
        <v>46.666666666666664</v>
      </c>
    </row>
    <row r="5" spans="1:15" ht="18.600000000000001" x14ac:dyDescent="0.6">
      <c r="A5" s="26">
        <f t="shared" si="0"/>
        <v>4</v>
      </c>
      <c r="B5" s="30" t="s">
        <v>26</v>
      </c>
      <c r="C5" s="23">
        <v>1003</v>
      </c>
      <c r="D5" s="25" t="str">
        <f>IF(COUNTIF(گوگل!B$2:B$44,C5)=1,"حاضر","غایب")</f>
        <v>حاضر</v>
      </c>
      <c r="E5" s="25">
        <f>IF(COUNTIF(گوگل!$B$2:$B$44,$C5)&gt;0, INDEX(گوگل!C$2:C$44,MATCH($C5,گوگل!$B$2:$B$44,0)),0)</f>
        <v>2</v>
      </c>
      <c r="F5" s="25">
        <f>IF(COUNTIF(گوگل!$B$2:$B$44,$C5)&gt;0, INDEX(گوگل!D$2:D$44,MATCH($C5,گوگل!$B$2:$B$44,0)),0)</f>
        <v>1</v>
      </c>
      <c r="G5" s="25">
        <f>IF(COUNTIF(گوگل!$B$2:$B$44,$C5)&gt;0, INDEX(گوگل!E$2:E$44,MATCH($C5,گوگل!$B$2:$B$44,0)),0)</f>
        <v>1</v>
      </c>
      <c r="H5" s="25">
        <f>IF(COUNTIF(گوگل!$B$2:$B$44,$C5)&gt;0, INDEX(گوگل!F$2:F$44,MATCH($C5,گوگل!$B$2:$B$44,0)),0)</f>
        <v>2</v>
      </c>
      <c r="I5" s="25">
        <f>IF(COUNTIF(گوگل!$B$2:$B$44,$C5)&gt;0, INDEX(گوگل!G$2:G$44,MATCH($C5,گوگل!$B$2:$B$44,0)),0)</f>
        <v>2</v>
      </c>
      <c r="J5" s="25">
        <f>IF(COUNTIF(گوگل!$B$2:$B$44,$C5)&gt;0, INDEX(گوگل!H$2:H$44,MATCH($C5,گوگل!$B$2:$B$44,0)),0)</f>
        <v>1</v>
      </c>
      <c r="K5" s="25">
        <f>IF(COUNTIF(گوگل!$B$2:$B$44,$C5)&gt;0, INDEX(گوگل!I$2:I$44,MATCH($C5,گوگل!$B$2:$B$44,0)),0)</f>
        <v>2</v>
      </c>
      <c r="L5" s="25">
        <f>IF(COUNTIF(گوگل!$B$2:$B$44,$C5)&gt;0, INDEX(گوگل!J$2:J$44,MATCH($C5,گوگل!$B$2:$B$44,0)),0)</f>
        <v>2</v>
      </c>
      <c r="M5" s="25">
        <f>IF(COUNTIF(گوگل!$B$2:$B$44,$C5)&gt;0, INDEX(گوگل!K$2:K$44,MATCH($C5,گوگل!$B$2:$B$44,0)),0)</f>
        <v>2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36.666666666666664</v>
      </c>
    </row>
    <row r="6" spans="1:15" ht="18.600000000000001" x14ac:dyDescent="0.6">
      <c r="A6" s="26">
        <f t="shared" si="0"/>
        <v>4</v>
      </c>
      <c r="B6" s="30" t="s">
        <v>32</v>
      </c>
      <c r="C6" s="23">
        <v>1035</v>
      </c>
      <c r="D6" s="25" t="str">
        <f>IF(COUNTIF(گوگل!B$2:B$44,C6)=1,"حاضر","غایب")</f>
        <v>حاضر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4</v>
      </c>
      <c r="G6" s="25">
        <f>IF(COUNTIF(گوگل!$B$2:$B$44,$C6)&gt;0, INDEX(گوگل!E$2:E$44,MATCH($C6,گوگل!$B$2:$B$44,0)),0)</f>
        <v>2</v>
      </c>
      <c r="H6" s="25">
        <f>IF(COUNTIF(گوگل!$B$2:$B$44,$C6)&gt;0, INDEX(گوگل!F$2:F$44,MATCH($C6,گوگل!$B$2:$B$44,0)),0)</f>
        <v>2</v>
      </c>
      <c r="I6" s="25">
        <f>IF(COUNTIF(گوگل!$B$2:$B$44,$C6)&gt;0, INDEX(گوگل!G$2:G$44,MATCH($C6,گوگل!$B$2:$B$44,0)),0)</f>
        <v>3</v>
      </c>
      <c r="J6" s="25">
        <f>IF(COUNTIF(گوگل!$B$2:$B$44,$C6)&gt;0, INDEX(گوگل!H$2:H$44,MATCH($C6,گوگل!$B$2:$B$44,0)),0)</f>
        <v>3</v>
      </c>
      <c r="K6" s="25">
        <f>IF(COUNTIF(گوگل!$B$2:$B$44,$C6)&gt;0, INDEX(گوگل!I$2:I$44,MATCH($C6,گوگل!$B$2:$B$44,0)),0)</f>
        <v>2</v>
      </c>
      <c r="L6" s="25">
        <f>IF(COUNTIF(گوگل!$B$2:$B$44,$C6)&gt;0, INDEX(گوگل!J$2:J$44,MATCH($C6,گوگل!$B$2:$B$44,0)),0)</f>
        <v>4</v>
      </c>
      <c r="M6" s="25">
        <f>IF(COUNTIF(گوگل!$B$2:$B$44,$C6)&gt;0, INDEX(گوگل!K$2:K$44,MATCH($C6,گوگل!$B$2:$B$44,0)),0)</f>
        <v>2</v>
      </c>
      <c r="N6" s="25">
        <f>IF(COUNTIF(گوگل!$B$2:$B$44,$C6)&gt;0, INDEX(گوگل!L$2:L$44,MATCH($C6,گوگل!$B$2:$B$44,0)),0)</f>
        <v>2</v>
      </c>
      <c r="O6" s="28">
        <f>IF(COUNTIF(درصد!B$2:B$44,C6)&gt;0, INDEX(درصد!M$2:M$44,MATCH(C6,درصد!B$2:B$44,0)),0)</f>
        <v>36.666666666666664</v>
      </c>
    </row>
    <row r="7" spans="1:15" ht="18.600000000000001" x14ac:dyDescent="0.6">
      <c r="A7" s="26">
        <f t="shared" si="0"/>
        <v>6</v>
      </c>
      <c r="B7" s="30" t="s">
        <v>14</v>
      </c>
      <c r="C7" s="23">
        <v>1008</v>
      </c>
      <c r="D7" s="25" t="str">
        <f>IF(COUNTIF(گوگل!B$2:B$44,C7)=1,"حاضر","غایب")</f>
        <v>حاضر</v>
      </c>
      <c r="E7" s="25">
        <f>IF(COUNTIF(گوگل!$B$2:$B$44,$C7)&gt;0, INDEX(گوگل!C$2:C$44,MATCH($C7,گوگل!$B$2:$B$44,0)),0)</f>
        <v>3</v>
      </c>
      <c r="F7" s="25">
        <f>IF(COUNTIF(گوگل!$B$2:$B$44,$C7)&gt;0, INDEX(گوگل!D$2:D$44,MATCH($C7,گوگل!$B$2:$B$44,0)),0)</f>
        <v>3</v>
      </c>
      <c r="G7" s="25">
        <f>IF(COUNTIF(گوگل!$B$2:$B$44,$C7)&gt;0, INDEX(گوگل!E$2:E$44,MATCH($C7,گوگل!$B$2:$B$44,0)),0)</f>
        <v>1</v>
      </c>
      <c r="H7" s="25">
        <f>IF(COUNTIF(گوگل!$B$2:$B$44,$C7)&gt;0, INDEX(گوگل!F$2:F$44,MATCH($C7,گوگل!$B$2:$B$44,0)),0)</f>
        <v>2</v>
      </c>
      <c r="I7" s="25">
        <f>IF(COUNTIF(گوگل!$B$2:$B$44,$C7)&gt;0, INDEX(گوگل!G$2:G$44,MATCH($C7,گوگل!$B$2:$B$44,0)),0)</f>
        <v>2</v>
      </c>
      <c r="J7" s="25">
        <f>IF(COUNTIF(گوگل!$B$2:$B$44,$C7)&gt;0, INDEX(گوگل!H$2:H$44,MATCH($C7,گوگل!$B$2:$B$44,0)),0)</f>
        <v>4</v>
      </c>
      <c r="K7" s="25">
        <f>IF(COUNTIF(گوگل!$B$2:$B$44,$C7)&gt;0, INDEX(گوگل!I$2:I$44,MATCH($C7,گوگل!$B$2:$B$44,0)),0)</f>
        <v>2</v>
      </c>
      <c r="L7" s="25">
        <f>IF(COUNTIF(گوگل!$B$2:$B$44,$C7)&gt;0, INDEX(گوگل!J$2:J$44,MATCH($C7,گوگل!$B$2:$B$44,0)),0)</f>
        <v>4</v>
      </c>
      <c r="M7" s="25">
        <f>IF(COUNTIF(گوگل!$B$2:$B$44,$C7)&gt;0, INDEX(گوگل!K$2:K$44,MATCH($C7,گوگل!$B$2:$B$44,0)),0)</f>
        <v>3</v>
      </c>
      <c r="N7" s="25">
        <f>IF(COUNTIF(گوگل!$B$2:$B$44,$C7)&gt;0, INDEX(گوگل!L$2:L$44,MATCH($C7,گوگل!$B$2:$B$44,0)),0)</f>
        <v>1</v>
      </c>
      <c r="O7" s="28">
        <f>IF(COUNTIF(درصد!B$2:B$44,C7)&gt;0, INDEX(درصد!M$2:M$44,MATCH(C7,درصد!B$2:B$44,0)),0)</f>
        <v>33.333333333333329</v>
      </c>
    </row>
    <row r="8" spans="1:15" ht="18.600000000000001" x14ac:dyDescent="0.6">
      <c r="A8" s="26">
        <f t="shared" si="0"/>
        <v>7</v>
      </c>
      <c r="B8" s="30" t="s">
        <v>28</v>
      </c>
      <c r="C8" s="23">
        <v>1018</v>
      </c>
      <c r="D8" s="25" t="str">
        <f>IF(COUNTIF(گوگل!B$2:B$44,C8)=1,"حاضر","غایب")</f>
        <v>حاضر</v>
      </c>
      <c r="E8" s="25">
        <f>IF(COUNTIF(گوگل!$B$2:$B$44,$C8)&gt;0, INDEX(گوگل!C$2:C$44,MATCH($C8,گوگل!$B$2:$B$44,0)),0)</f>
        <v>4</v>
      </c>
      <c r="F8" s="25">
        <f>IF(COUNTIF(گوگل!$B$2:$B$44,$C8)&gt;0, INDEX(گوگل!D$2:D$44,MATCH($C8,گوگل!$B$2:$B$44,0)),0)</f>
        <v>4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2</v>
      </c>
      <c r="I8" s="25">
        <f>IF(COUNTIF(گوگل!$B$2:$B$44,$C8)&gt;0, INDEX(گوگل!G$2:G$44,MATCH($C8,گوگل!$B$2:$B$44,0)),0)</f>
        <v>3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26.666666666666668</v>
      </c>
    </row>
    <row r="9" spans="1:15" ht="18.600000000000001" x14ac:dyDescent="0.6">
      <c r="A9" s="26">
        <f t="shared" si="0"/>
        <v>7</v>
      </c>
      <c r="B9" s="30" t="s">
        <v>24</v>
      </c>
      <c r="C9" s="23">
        <v>1021</v>
      </c>
      <c r="D9" s="25" t="str">
        <f>IF(COUNTIF(گوگل!B$2:B$44,C9)=1,"حاضر","غایب")</f>
        <v>حاضر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3</v>
      </c>
      <c r="J9" s="25">
        <f>IF(COUNTIF(گوگل!$B$2:$B$44,$C9)&gt;0, INDEX(گوگل!H$2:H$44,MATCH($C9,گوگل!$B$2:$B$44,0)),0)</f>
        <v>3</v>
      </c>
      <c r="K9" s="25">
        <f>IF(COUNTIF(گوگل!$B$2:$B$44,$C9)&gt;0, INDEX(گوگل!I$2:I$44,MATCH($C9,گوگل!$B$2:$B$44,0)),0)</f>
        <v>2</v>
      </c>
      <c r="L9" s="25">
        <f>IF(COUNTIF(گوگل!$B$2:$B$44,$C9)&gt;0, INDEX(گوگل!J$2:J$44,MATCH($C9,گوگل!$B$2:$B$44,0)),0)</f>
        <v>4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26.666666666666668</v>
      </c>
    </row>
    <row r="10" spans="1:15" ht="18.600000000000001" x14ac:dyDescent="0.6">
      <c r="A10" s="26">
        <f t="shared" si="0"/>
        <v>9</v>
      </c>
      <c r="B10" s="30" t="s">
        <v>41</v>
      </c>
      <c r="C10" s="23">
        <v>1036</v>
      </c>
      <c r="D10" s="25" t="str">
        <f>IF(COUNTIF(گوگل!B$2:B$44,C10)=1,"حاضر","غایب")</f>
        <v>حاضر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2</v>
      </c>
      <c r="I10" s="25">
        <f>IF(COUNTIF(گوگل!$B$2:$B$44,$C10)&gt;0, INDEX(گوگل!G$2:G$44,MATCH($C10,گوگل!$B$2:$B$44,0)),0)</f>
        <v>3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4</v>
      </c>
      <c r="L10" s="25">
        <f>IF(COUNTIF(گوگل!$B$2:$B$44,$C10)&gt;0, INDEX(گوگل!J$2:J$44,MATCH($C10,گوگل!$B$2:$B$44,0)),0)</f>
        <v>2</v>
      </c>
      <c r="M10" s="25">
        <f>IF(COUNTIF(گوگل!$B$2:$B$44,$C10)&gt;0, INDEX(گوگل!K$2:K$44,MATCH($C10,گوگل!$B$2:$B$44,0)),0)</f>
        <v>2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23.333333333333332</v>
      </c>
    </row>
    <row r="11" spans="1:15" ht="18.600000000000001" x14ac:dyDescent="0.6">
      <c r="A11" s="26">
        <f t="shared" si="0"/>
        <v>9</v>
      </c>
      <c r="B11" s="30" t="s">
        <v>12</v>
      </c>
      <c r="C11" s="23">
        <v>1027</v>
      </c>
      <c r="D11" s="25" t="str">
        <f>IF(COUNTIF(گوگل!B$2:B$44,C11)=1,"حاضر","غایب")</f>
        <v>حاضر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3</v>
      </c>
      <c r="H11" s="25">
        <f>IF(COUNTIF(گوگل!$B$2:$B$44,$C11)&gt;0, INDEX(گوگل!F$2:F$44,MATCH($C11,گوگل!$B$2:$B$44,0)),0)</f>
        <v>2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2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2</v>
      </c>
      <c r="N11" s="25">
        <f>IF(COUNTIF(گوگل!$B$2:$B$44,$C11)&gt;0, INDEX(گوگل!L$2:L$44,MATCH($C11,گوگل!$B$2:$B$44,0)),0)</f>
        <v>2</v>
      </c>
      <c r="O11" s="28">
        <f>IF(COUNTIF(درصد!B$2:B$44,C11)&gt;0, INDEX(درصد!M$2:M$44,MATCH(C11,درصد!B$2:B$44,0)),0)</f>
        <v>23.333333333333332</v>
      </c>
    </row>
    <row r="12" spans="1:15" ht="18.600000000000001" x14ac:dyDescent="0.6">
      <c r="A12" s="26">
        <f t="shared" si="0"/>
        <v>11</v>
      </c>
      <c r="B12" s="30" t="s">
        <v>43</v>
      </c>
      <c r="C12" s="23">
        <v>1009</v>
      </c>
      <c r="D12" s="25" t="str">
        <f>IF(COUNTIF(گوگل!B$2:B$44,C12)=1,"حاضر","غایب")</f>
        <v>حاضر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4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2</v>
      </c>
      <c r="I12" s="25">
        <f>IF(COUNTIF(گوگل!$B$2:$B$44,$C12)&gt;0, INDEX(گوگل!G$2:G$44,MATCH($C12,گوگل!$B$2:$B$44,0)),0)</f>
        <v>2</v>
      </c>
      <c r="J12" s="25">
        <f>IF(COUNTIF(گوگل!$B$2:$B$44,$C12)&gt;0, INDEX(گوگل!H$2:H$44,MATCH($C12,گوگل!$B$2:$B$44,0)),0)</f>
        <v>3</v>
      </c>
      <c r="K12" s="25">
        <f>IF(COUNTIF(گوگل!$B$2:$B$44,$C12)&gt;0, INDEX(گوگل!I$2:I$44,MATCH($C12,گوگل!$B$2:$B$44,0)),0)</f>
        <v>2</v>
      </c>
      <c r="L12" s="25">
        <f>IF(COUNTIF(گوگل!$B$2:$B$44,$C12)&gt;0, INDEX(گوگل!J$2:J$44,MATCH($C12,گوگل!$B$2:$B$44,0)),0)</f>
        <v>4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20</v>
      </c>
    </row>
    <row r="13" spans="1:15" ht="18.600000000000001" x14ac:dyDescent="0.6">
      <c r="A13" s="26">
        <f t="shared" si="0"/>
        <v>11</v>
      </c>
      <c r="B13" s="30" t="s">
        <v>23</v>
      </c>
      <c r="C13" s="23">
        <v>1017</v>
      </c>
      <c r="D13" s="25" t="str">
        <f>IF(COUNTIF(گوگل!B$2:B$44,C13)=1,"حاضر","غایب")</f>
        <v>حاضر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2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2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3</v>
      </c>
      <c r="L13" s="25">
        <f>IF(COUNTIF(گوگل!$B$2:$B$44,$C13)&gt;0, INDEX(گوگل!J$2:J$44,MATCH($C13,گوگل!$B$2:$B$44,0)),0)</f>
        <v>4</v>
      </c>
      <c r="M13" s="25">
        <f>IF(COUNTIF(گوگل!$B$2:$B$44,$C13)&gt;0, INDEX(گوگل!K$2:K$44,MATCH($C13,گوگل!$B$2:$B$44,0)),0)</f>
        <v>2</v>
      </c>
      <c r="N13" s="25">
        <f>IF(COUNTIF(گوگل!$B$2:$B$44,$C13)&gt;0, INDEX(گوگل!L$2:L$44,MATCH($C13,گوگل!$B$2:$B$44,0)),0)</f>
        <v>3</v>
      </c>
      <c r="O13" s="28">
        <f>IF(COUNTIF(درصد!B$2:B$44,C13)&gt;0, INDEX(درصد!M$2:M$44,MATCH(C13,درصد!B$2:B$44,0)),0)</f>
        <v>20</v>
      </c>
    </row>
    <row r="14" spans="1:15" ht="18.600000000000001" x14ac:dyDescent="0.6">
      <c r="A14" s="26">
        <f t="shared" si="0"/>
        <v>11</v>
      </c>
      <c r="B14" s="30" t="s">
        <v>49</v>
      </c>
      <c r="C14" s="23">
        <v>1033</v>
      </c>
      <c r="D14" s="25" t="str">
        <f>IF(COUNTIF(گوگل!B$2:B$44,C14)=1,"حاضر","غایب")</f>
        <v>حاضر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2</v>
      </c>
      <c r="I14" s="25">
        <f>IF(COUNTIF(گوگل!$B$2:$B$44,$C14)&gt;0, INDEX(گوگل!G$2:G$44,MATCH($C14,گوگل!$B$2:$B$44,0)),0)</f>
        <v>4</v>
      </c>
      <c r="J14" s="25">
        <f>IF(COUNTIF(گوگل!$B$2:$B$44,$C14)&gt;0, INDEX(گوگل!H$2:H$44,MATCH($C14,گوگل!$B$2:$B$44,0)),0)</f>
        <v>4</v>
      </c>
      <c r="K14" s="25">
        <f>IF(COUNTIF(گوگل!$B$2:$B$44,$C14)&gt;0, INDEX(گوگل!I$2:I$44,MATCH($C14,گوگل!$B$2:$B$44,0)),0)</f>
        <v>2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1</v>
      </c>
      <c r="N14" s="25">
        <f>IF(COUNTIF(گوگل!$B$2:$B$44,$C14)&gt;0, INDEX(گوگل!L$2:L$44,MATCH($C14,گوگل!$B$2:$B$44,0)),0)</f>
        <v>3</v>
      </c>
      <c r="O14" s="28">
        <f>IF(COUNTIF(درصد!B$2:B$44,C14)&gt;0, INDEX(درصد!M$2:M$44,MATCH(C14,درصد!B$2:B$44,0)),0)</f>
        <v>20</v>
      </c>
    </row>
    <row r="15" spans="1:15" ht="18.600000000000001" x14ac:dyDescent="0.6">
      <c r="A15" s="26">
        <f t="shared" si="0"/>
        <v>15</v>
      </c>
      <c r="B15" s="30" t="s">
        <v>46</v>
      </c>
      <c r="C15" s="23">
        <v>1012</v>
      </c>
      <c r="D15" s="25" t="str">
        <f>IF(COUNTIF(گوگل!B$2:B$44,C15)=1,"حاضر","غایب")</f>
        <v>حاضر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4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2</v>
      </c>
      <c r="I15" s="25">
        <f>IF(COUNTIF(گوگل!$B$2:$B$44,$C15)&gt;0, INDEX(گوگل!G$2:G$44,MATCH($C15,گوگل!$B$2:$B$44,0)),0)</f>
        <v>4</v>
      </c>
      <c r="J15" s="25">
        <f>IF(COUNTIF(گوگل!$B$2:$B$44,$C15)&gt;0, INDEX(گوگل!H$2:H$44,MATCH($C15,گوگل!$B$2:$B$44,0)),0)</f>
        <v>4</v>
      </c>
      <c r="K15" s="25">
        <f>IF(COUNTIF(گوگل!$B$2:$B$44,$C15)&gt;0, INDEX(گوگل!I$2:I$44,MATCH($C15,گوگل!$B$2:$B$44,0)),0)</f>
        <v>2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1</v>
      </c>
      <c r="N15" s="25">
        <f>IF(COUNTIF(گوگل!$B$2:$B$44,$C15)&gt;0, INDEX(گوگل!L$2:L$44,MATCH($C15,گوگل!$B$2:$B$44,0)),0)</f>
        <v>3</v>
      </c>
      <c r="O15" s="28">
        <f>IF(COUNTIF(درصد!B$2:B$44,C15)&gt;0, INDEX(درصد!M$2:M$44,MATCH(C15,درصد!B$2:B$44,0)),0)</f>
        <v>16.666666666666664</v>
      </c>
    </row>
    <row r="16" spans="1:15" ht="18.600000000000001" x14ac:dyDescent="0.6">
      <c r="A16" s="26">
        <f t="shared" si="0"/>
        <v>15</v>
      </c>
      <c r="B16" s="30" t="s">
        <v>36</v>
      </c>
      <c r="C16" s="23">
        <v>1001</v>
      </c>
      <c r="D16" s="25" t="str">
        <f>IF(COUNTIF(گوگل!B$2:B$44,C16)=1,"حاضر","غایب")</f>
        <v>حاضر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4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2</v>
      </c>
      <c r="I16" s="25">
        <f>IF(COUNTIF(گوگل!$B$2:$B$44,$C16)&gt;0, INDEX(گوگل!G$2:G$44,MATCH($C16,گوگل!$B$2:$B$44,0)),0)</f>
        <v>4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2</v>
      </c>
      <c r="L16" s="25">
        <f>IF(COUNTIF(گوگل!$B$2:$B$44,$C16)&gt;0, INDEX(گوگل!J$2:J$44,MATCH($C16,گوگل!$B$2:$B$44,0)),0)</f>
        <v>4</v>
      </c>
      <c r="M16" s="25">
        <f>IF(COUNTIF(گوگل!$B$2:$B$44,$C16)&gt;0, INDEX(گوگل!K$2:K$44,MATCH($C16,گوگل!$B$2:$B$44,0)),0)</f>
        <v>1</v>
      </c>
      <c r="N16" s="25">
        <f>IF(COUNTIF(گوگل!$B$2:$B$44,$C16)&gt;0, INDEX(گوگل!L$2:L$44,MATCH($C16,گوگل!$B$2:$B$44,0)),0)</f>
        <v>3</v>
      </c>
      <c r="O16" s="28">
        <f>IF(COUNTIF(درصد!B$2:B$44,C16)&gt;0, INDEX(درصد!M$2:M$44,MATCH(C16,درصد!B$2:B$44,0)),0)</f>
        <v>16.666666666666664</v>
      </c>
    </row>
    <row r="17" spans="1:15" ht="18.600000000000001" x14ac:dyDescent="0.6">
      <c r="A17" s="26">
        <f t="shared" si="0"/>
        <v>17</v>
      </c>
      <c r="B17" s="30" t="s">
        <v>31</v>
      </c>
      <c r="C17" s="23">
        <v>1025</v>
      </c>
      <c r="D17" s="25" t="str">
        <f>IF(COUNTIF(گوگل!B$2:B$44,C17)=1,"حاضر","غایب")</f>
        <v>حاضر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2</v>
      </c>
      <c r="I17" s="25">
        <f>IF(COUNTIF(گوگل!$B$2:$B$44,$C17)&gt;0, INDEX(گوگل!G$2:G$44,MATCH($C17,گوگل!$B$2:$B$44,0)),0)</f>
        <v>3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3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1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13.333333333333334</v>
      </c>
    </row>
    <row r="18" spans="1:15" ht="18.600000000000001" x14ac:dyDescent="0.6">
      <c r="A18" s="26">
        <f t="shared" si="0"/>
        <v>17</v>
      </c>
      <c r="B18" s="30" t="s">
        <v>33</v>
      </c>
      <c r="C18" s="23">
        <v>1014</v>
      </c>
      <c r="D18" s="25" t="str">
        <f>IF(COUNTIF(گوگل!B$2:B$44,C18)=1,"حاضر","غایب")</f>
        <v>حاضر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1</v>
      </c>
      <c r="G18" s="25">
        <f>IF(COUNTIF(گوگل!$B$2:$B$44,$C18)&gt;0, INDEX(گوگل!E$2:E$44,MATCH($C18,گوگل!$B$2:$B$44,0)),0)</f>
        <v>4</v>
      </c>
      <c r="H18" s="25">
        <f>IF(COUNTIF(گوگل!$B$2:$B$44,$C18)&gt;0, INDEX(گوگل!F$2:F$44,MATCH($C18,گوگل!$B$2:$B$44,0)),0)</f>
        <v>2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3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13.333333333333334</v>
      </c>
    </row>
    <row r="19" spans="1:15" ht="18.600000000000001" x14ac:dyDescent="0.6">
      <c r="A19" s="26">
        <f t="shared" si="0"/>
        <v>17</v>
      </c>
      <c r="B19" s="30" t="s">
        <v>35</v>
      </c>
      <c r="C19" s="23">
        <v>1013</v>
      </c>
      <c r="D19" s="25" t="str">
        <f>IF(COUNTIF(گوگل!B$2:B$44,C19)=1,"حاضر","غایب")</f>
        <v>حاضر</v>
      </c>
      <c r="E19" s="25">
        <f>IF(COUNTIF(گوگل!$B$2:$B$44,$C19)&gt;0, INDEX(گوگل!C$2:C$44,MATCH($C19,گوگل!$B$2:$B$44,0)),0)</f>
        <v>1</v>
      </c>
      <c r="F19" s="25">
        <f>IF(COUNTIF(گوگل!$B$2:$B$44,$C19)&gt;0, INDEX(گوگل!D$2:D$44,MATCH($C19,گوگل!$B$2:$B$44,0)),0)</f>
        <v>4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2</v>
      </c>
      <c r="I19" s="25">
        <f>IF(COUNTIF(گوگل!$B$2:$B$44,$C19)&gt;0, INDEX(گوگل!G$2:G$44,MATCH($C19,گوگل!$B$2:$B$44,0)),0)</f>
        <v>2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2</v>
      </c>
      <c r="L19" s="25">
        <f>IF(COUNTIF(گوگل!$B$2:$B$44,$C19)&gt;0, INDEX(گوگل!J$2:J$44,MATCH($C19,گوگل!$B$2:$B$44,0)),0)</f>
        <v>2</v>
      </c>
      <c r="M19" s="25">
        <f>IF(COUNTIF(گوگل!$B$2:$B$44,$C19)&gt;0, INDEX(گوگل!K$2:K$44,MATCH($C19,گوگل!$B$2:$B$44,0)),0)</f>
        <v>2</v>
      </c>
      <c r="N19" s="25">
        <f>IF(COUNTIF(گوگل!$B$2:$B$44,$C19)&gt;0, INDEX(گوگل!L$2:L$44,MATCH($C19,گوگل!$B$2:$B$44,0)),0)</f>
        <v>1</v>
      </c>
      <c r="O19" s="28">
        <f>IF(COUNTIF(درصد!B$2:B$44,C19)&gt;0, INDEX(درصد!M$2:M$44,MATCH(C19,درصد!B$2:B$44,0)),0)</f>
        <v>13.333333333333334</v>
      </c>
    </row>
    <row r="20" spans="1:15" ht="18.600000000000001" x14ac:dyDescent="0.6">
      <c r="A20" s="26">
        <f t="shared" si="0"/>
        <v>17</v>
      </c>
      <c r="B20" s="30" t="s">
        <v>27</v>
      </c>
      <c r="C20" s="23">
        <v>1006</v>
      </c>
      <c r="D20" s="25" t="str">
        <f>IF(COUNTIF(گوگل!B$2:B$44,C20)=1,"حاضر","غایب")</f>
        <v>حاضر</v>
      </c>
      <c r="E20" s="25">
        <f>IF(COUNTIF(گوگل!$B$2:$B$44,$C20)&gt;0, INDEX(گوگل!C$2:C$44,MATCH($C20,گوگل!$B$2:$B$44,0)),0)</f>
        <v>1</v>
      </c>
      <c r="F20" s="25">
        <f>IF(COUNTIF(گوگل!$B$2:$B$44,$C20)&gt;0, INDEX(گوگل!D$2:D$44,MATCH($C20,گوگل!$B$2:$B$44,0)),0)</f>
        <v>4</v>
      </c>
      <c r="G20" s="25">
        <f>IF(COUNTIF(گوگل!$B$2:$B$44,$C20)&gt;0, INDEX(گوگل!E$2:E$44,MATCH($C20,گوگل!$B$2:$B$44,0)),0)</f>
        <v>3</v>
      </c>
      <c r="H20" s="25">
        <f>IF(COUNTIF(گوگل!$B$2:$B$44,$C20)&gt;0, INDEX(گوگل!F$2:F$44,MATCH($C20,گوگل!$B$2:$B$44,0)),0)</f>
        <v>2</v>
      </c>
      <c r="I20" s="25">
        <f>IF(COUNTIF(گوگل!$B$2:$B$44,$C20)&gt;0, INDEX(گوگل!G$2:G$44,MATCH($C20,گوگل!$B$2:$B$44,0)),0)</f>
        <v>2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2</v>
      </c>
      <c r="L20" s="25">
        <f>IF(COUNTIF(گوگل!$B$2:$B$44,$C20)&gt;0, INDEX(گوگل!J$2:J$44,MATCH($C20,گوگل!$B$2:$B$44,0)),0)</f>
        <v>2</v>
      </c>
      <c r="M20" s="25">
        <f>IF(COUNTIF(گوگل!$B$2:$B$44,$C20)&gt;0, INDEX(گوگل!K$2:K$44,MATCH($C20,گوگل!$B$2:$B$44,0)),0)</f>
        <v>2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13.333333333333334</v>
      </c>
    </row>
    <row r="21" spans="1:15" ht="18.600000000000001" x14ac:dyDescent="0.6">
      <c r="A21" s="26">
        <f t="shared" si="0"/>
        <v>21</v>
      </c>
      <c r="B21" s="30" t="s">
        <v>19</v>
      </c>
      <c r="C21" s="23">
        <v>1011</v>
      </c>
      <c r="D21" s="25" t="str">
        <f>IF(COUNTIF(گوگل!B$2:B$44,C21)=1,"حاضر","غایب")</f>
        <v>حاضر</v>
      </c>
      <c r="E21" s="25">
        <f>IF(COUNTIF(گوگل!$B$2:$B$44,$C21)&gt;0, INDEX(گوگل!C$2:C$44,MATCH($C21,گوگل!$B$2:$B$44,0)),0)</f>
        <v>1</v>
      </c>
      <c r="F21" s="25">
        <f>IF(COUNTIF(گوگل!$B$2:$B$44,$C21)&gt;0, INDEX(گوگل!D$2:D$44,MATCH($C21,گوگل!$B$2:$B$44,0)),0)</f>
        <v>4</v>
      </c>
      <c r="G21" s="25">
        <f>IF(COUNTIF(گوگل!$B$2:$B$44,$C21)&gt;0, INDEX(گوگل!E$2:E$44,MATCH($C21,گوگل!$B$2:$B$44,0)),0)</f>
        <v>2</v>
      </c>
      <c r="H21" s="25">
        <f>IF(COUNTIF(گوگل!$B$2:$B$44,$C21)&gt;0, INDEX(گوگل!F$2:F$44,MATCH($C21,گوگل!$B$2:$B$44,0)),0)</f>
        <v>2</v>
      </c>
      <c r="I21" s="25">
        <f>IF(COUNTIF(گوگل!$B$2:$B$44,$C21)&gt;0, INDEX(گوگل!G$2:G$44,MATCH($C21,گوگل!$B$2:$B$44,0)),0)</f>
        <v>1</v>
      </c>
      <c r="J21" s="25">
        <f>IF(COUNTIF(گوگل!$B$2:$B$44,$C21)&gt;0, INDEX(گوگل!H$2:H$44,MATCH($C21,گوگل!$B$2:$B$44,0)),0)</f>
        <v>4</v>
      </c>
      <c r="K21" s="25">
        <f>IF(COUNTIF(گوگل!$B$2:$B$44,$C21)&gt;0, INDEX(گوگل!I$2:I$44,MATCH($C21,گوگل!$B$2:$B$44,0)),0)</f>
        <v>2</v>
      </c>
      <c r="L21" s="25">
        <f>IF(COUNTIF(گوگل!$B$2:$B$44,$C21)&gt;0, INDEX(گوگل!J$2:J$44,MATCH($C21,گوگل!$B$2:$B$44,0)),0)</f>
        <v>1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3</v>
      </c>
      <c r="O21" s="28">
        <f>IF(COUNTIF(درصد!B$2:B$44,C21)&gt;0, INDEX(درصد!M$2:M$44,MATCH(C21,درصد!B$2:B$44,0)),0)</f>
        <v>10</v>
      </c>
    </row>
    <row r="22" spans="1:15" ht="18.600000000000001" x14ac:dyDescent="0.6">
      <c r="A22" s="26">
        <f t="shared" si="0"/>
        <v>21</v>
      </c>
      <c r="B22" s="30" t="s">
        <v>37</v>
      </c>
      <c r="C22" s="23">
        <v>1030</v>
      </c>
      <c r="D22" s="25" t="str">
        <f>IF(COUNTIF(گوگل!B$2:B$44,C22)=1,"حاضر","غایب")</f>
        <v>حاضر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2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3</v>
      </c>
      <c r="K22" s="25">
        <f>IF(COUNTIF(گوگل!$B$2:$B$44,$C22)&gt;0, INDEX(گوگل!I$2:I$44,MATCH($C22,گوگل!$B$2:$B$44,0)),0)</f>
        <v>3</v>
      </c>
      <c r="L22" s="25">
        <f>IF(COUNTIF(گوگل!$B$2:$B$44,$C22)&gt;0, INDEX(گوگل!J$2:J$44,MATCH($C22,گوگل!$B$2:$B$44,0)),0)</f>
        <v>4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3</v>
      </c>
      <c r="O22" s="28">
        <f>IF(COUNTIF(درصد!B$2:B$44,C22)&gt;0, INDEX(درصد!M$2:M$44,MATCH(C22,درصد!B$2:B$44,0)),0)</f>
        <v>10</v>
      </c>
    </row>
    <row r="23" spans="1:15" ht="18.600000000000001" x14ac:dyDescent="0.6">
      <c r="A23" s="26">
        <f t="shared" si="0"/>
        <v>11</v>
      </c>
      <c r="B23" s="30" t="s">
        <v>25</v>
      </c>
      <c r="C23" s="23">
        <v>1039</v>
      </c>
      <c r="D23" s="25" t="str">
        <f>IF(COUNTIF(گوگل!B$2:B$44,C23)=1,"حاضر","غایب")</f>
        <v>حاضر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4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2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4</v>
      </c>
      <c r="K23" s="25">
        <f>IF(COUNTIF(گوگل!$B$2:$B$44,$C23)&gt;0, INDEX(گوگل!I$2:I$44,MATCH($C23,گوگل!$B$2:$B$44,0)),0)</f>
        <v>2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1</v>
      </c>
      <c r="N23" s="25">
        <f>IF(COUNTIF(گوگل!$B$2:$B$44,$C23)&gt;0, INDEX(گوگل!L$2:L$44,MATCH($C23,گوگل!$B$2:$B$44,0)),0)</f>
        <v>3</v>
      </c>
      <c r="O23" s="28">
        <f>IF(COUNTIF(درصد!B$2:B$44,C23)&gt;0, INDEX(درصد!M$2:M$44,MATCH(C23,درصد!B$2:B$44,0)),0)</f>
        <v>20</v>
      </c>
    </row>
    <row r="24" spans="1:15" ht="18.600000000000001" x14ac:dyDescent="0.6">
      <c r="A24" s="26">
        <f t="shared" si="0"/>
        <v>21</v>
      </c>
      <c r="B24" s="30" t="s">
        <v>34</v>
      </c>
      <c r="C24" s="23">
        <v>1005</v>
      </c>
      <c r="D24" s="25" t="str">
        <f>IF(COUNTIF(گوگل!B$2:B$44,C24)=1,"حاضر","غایب")</f>
        <v>حاضر</v>
      </c>
      <c r="E24" s="25">
        <f>IF(COUNTIF(گوگل!$B$2:$B$44,$C24)&gt;0, INDEX(گوگل!C$2:C$44,MATCH($C24,گوگل!$B$2:$B$44,0)),0)</f>
        <v>2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1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3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4</v>
      </c>
      <c r="M24" s="25">
        <f>IF(COUNTIF(گوگل!$B$2:$B$44,$C24)&gt;0, INDEX(گوگل!K$2:K$44,MATCH($C24,گوگل!$B$2:$B$44,0)),0)</f>
        <v>3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10</v>
      </c>
    </row>
    <row r="25" spans="1:15" ht="18.600000000000001" x14ac:dyDescent="0.6">
      <c r="A25" s="26">
        <f t="shared" si="0"/>
        <v>21</v>
      </c>
      <c r="B25" s="30" t="s">
        <v>40</v>
      </c>
      <c r="C25" s="23">
        <v>1019</v>
      </c>
      <c r="D25" s="25" t="str">
        <f>IF(COUNTIF(گوگل!B$2:B$44,C25)=1,"حاضر","غایب")</f>
        <v>حاضر</v>
      </c>
      <c r="E25" s="25">
        <f>IF(COUNTIF(گوگل!$B$2:$B$44,$C25)&gt;0, INDEX(گوگل!C$2:C$44,MATCH($C25,گوگل!$B$2:$B$44,0)),0)</f>
        <v>1</v>
      </c>
      <c r="F25" s="25">
        <f>IF(COUNTIF(گوگل!$B$2:$B$44,$C25)&gt;0, INDEX(گوگل!D$2:D$44,MATCH($C25,گوگل!$B$2:$B$44,0)),0)</f>
        <v>4</v>
      </c>
      <c r="G25" s="25">
        <f>IF(COUNTIF(گوگل!$B$2:$B$44,$C25)&gt;0, INDEX(گوگل!E$2:E$44,MATCH($C25,گوگل!$B$2:$B$44,0)),0)</f>
        <v>3</v>
      </c>
      <c r="H25" s="25">
        <f>IF(COUNTIF(گوگل!$B$2:$B$44,$C25)&gt;0, INDEX(گوگل!F$2:F$44,MATCH($C25,گوگل!$B$2:$B$44,0)),0)</f>
        <v>2</v>
      </c>
      <c r="I25" s="25">
        <f>IF(COUNTIF(گوگل!$B$2:$B$44,$C25)&gt;0, INDEX(گوگل!G$2:G$44,MATCH($C25,گوگل!$B$2:$B$44,0)),0)</f>
        <v>2</v>
      </c>
      <c r="J25" s="25">
        <f>IF(COUNTIF(گوگل!$B$2:$B$44,$C25)&gt;0, INDEX(گوگل!H$2:H$44,MATCH($C25,گوگل!$B$2:$B$44,0)),0)</f>
        <v>4</v>
      </c>
      <c r="K25" s="25">
        <f>IF(COUNTIF(گوگل!$B$2:$B$44,$C25)&gt;0, INDEX(گوگل!I$2:I$44,MATCH($C25,گوگل!$B$2:$B$44,0)),0)</f>
        <v>4</v>
      </c>
      <c r="L25" s="25">
        <f>IF(COUNTIF(گوگل!$B$2:$B$44,$C25)&gt;0, INDEX(گوگل!J$2:J$44,MATCH($C25,گوگل!$B$2:$B$44,0)),0)</f>
        <v>4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2</v>
      </c>
      <c r="O25" s="28">
        <f>IF(COUNTIF(درصد!B$2:B$44,C25)&gt;0, INDEX(درصد!M$2:M$44,MATCH(C25,درصد!B$2:B$44,0)),0)</f>
        <v>10</v>
      </c>
    </row>
    <row r="26" spans="1:15" ht="18.600000000000001" x14ac:dyDescent="0.6">
      <c r="A26" s="26">
        <f t="shared" si="0"/>
        <v>21</v>
      </c>
      <c r="B26" s="30" t="s">
        <v>21</v>
      </c>
      <c r="C26" s="23">
        <v>1038</v>
      </c>
      <c r="D26" s="25" t="str">
        <f>IF(COUNTIF(گوگل!B$2:B$44,C26)=1,"حاضر","غایب")</f>
        <v>حاضر</v>
      </c>
      <c r="E26" s="25">
        <f>IF(COUNTIF(گوگل!$B$2:$B$44,$C26)&gt;0, INDEX(گوگل!C$2:C$44,MATCH($C26,گوگل!$B$2:$B$44,0)),0)</f>
        <v>4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2</v>
      </c>
      <c r="H26" s="25">
        <f>IF(COUNTIF(گوگل!$B$2:$B$44,$C26)&gt;0, INDEX(گوگل!F$2:F$44,MATCH($C26,گوگل!$B$2:$B$44,0)),0)</f>
        <v>2</v>
      </c>
      <c r="I26" s="25">
        <f>IF(COUNTIF(گوگل!$B$2:$B$44,$C26)&gt;0, INDEX(گوگل!G$2:G$44,MATCH($C26,گوگل!$B$2:$B$44,0)),0)</f>
        <v>3</v>
      </c>
      <c r="J26" s="25">
        <f>IF(COUNTIF(گوگل!$B$2:$B$44,$C26)&gt;0, INDEX(گوگل!H$2:H$44,MATCH($C26,گوگل!$B$2:$B$44,0)),0)</f>
        <v>3</v>
      </c>
      <c r="K26" s="25">
        <f>IF(COUNTIF(گوگل!$B$2:$B$44,$C26)&gt;0, INDEX(گوگل!I$2:I$44,MATCH($C26,گوگل!$B$2:$B$44,0)),0)</f>
        <v>3</v>
      </c>
      <c r="L26" s="25">
        <f>IF(COUNTIF(گوگل!$B$2:$B$44,$C26)&gt;0, INDEX(گوگل!J$2:J$44,MATCH($C26,گوگل!$B$2:$B$44,0)),0)</f>
        <v>2</v>
      </c>
      <c r="M26" s="25">
        <f>IF(COUNTIF(گوگل!$B$2:$B$44,$C26)&gt;0, INDEX(گوگل!K$2:K$44,MATCH($C26,گوگل!$B$2:$B$44,0)),0)</f>
        <v>4</v>
      </c>
      <c r="N26" s="25">
        <f>IF(COUNTIF(گوگل!$B$2:$B$44,$C26)&gt;0, INDEX(گوگل!L$2:L$44,MATCH($C26,گوگل!$B$2:$B$44,0)),0)</f>
        <v>3</v>
      </c>
      <c r="O26" s="28">
        <f>IF(COUNTIF(درصد!B$2:B$44,C26)&gt;0, INDEX(درصد!M$2:M$44,MATCH(C26,درصد!B$2:B$44,0)),0)</f>
        <v>10</v>
      </c>
    </row>
    <row r="27" spans="1:15" ht="18.600000000000001" x14ac:dyDescent="0.6">
      <c r="A27" s="26">
        <f t="shared" si="0"/>
        <v>26</v>
      </c>
      <c r="B27" s="30" t="s">
        <v>39</v>
      </c>
      <c r="C27" s="23">
        <v>1010</v>
      </c>
      <c r="D27" s="25" t="str">
        <f>IF(COUNTIF(گوگل!B$2:B$44,C27)=1,"حاضر","غایب")</f>
        <v>حاضر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4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1</v>
      </c>
      <c r="I27" s="25">
        <f>IF(COUNTIF(گوگل!$B$2:$B$44,$C27)&gt;0, INDEX(گوگل!G$2:G$44,MATCH($C27,گوگل!$B$2:$B$44,0)),0)</f>
        <v>4</v>
      </c>
      <c r="J27" s="25">
        <f>IF(COUNTIF(گوگل!$B$2:$B$44,$C27)&gt;0, INDEX(گوگل!H$2:H$44,MATCH($C27,گوگل!$B$2:$B$44,0)),0)</f>
        <v>4</v>
      </c>
      <c r="K27" s="25">
        <f>IF(COUNTIF(گوگل!$B$2:$B$44,$C27)&gt;0, INDEX(گوگل!I$2:I$44,MATCH($C27,گوگل!$B$2:$B$44,0)),0)</f>
        <v>2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3</v>
      </c>
      <c r="O27" s="28">
        <f>IF(COUNTIF(درصد!B$2:B$44,C27)&gt;0, INDEX(درصد!M$2:M$44,MATCH(C27,درصد!B$2:B$44,0)),0)</f>
        <v>6.666666666666667</v>
      </c>
    </row>
    <row r="28" spans="1:15" ht="18.600000000000001" x14ac:dyDescent="0.6">
      <c r="A28" s="26">
        <f t="shared" si="0"/>
        <v>27</v>
      </c>
      <c r="B28" s="30" t="s">
        <v>38</v>
      </c>
      <c r="C28" s="23">
        <v>1004</v>
      </c>
      <c r="D28" s="25" t="str">
        <f>IF(COUNTIF(گوگل!B$2:B$44,C28)=1,"حاضر","غایب")</f>
        <v>حاضر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1</v>
      </c>
      <c r="G28" s="25">
        <f>IF(COUNTIF(گوگل!$B$2:$B$44,$C28)&gt;0, INDEX(گوگل!E$2:E$44,MATCH($C28,گوگل!$B$2:$B$44,0)),0)</f>
        <v>4</v>
      </c>
      <c r="H28" s="25">
        <f>IF(COUNTIF(گوگل!$B$2:$B$44,$C28)&gt;0, INDEX(گوگل!F$2:F$44,MATCH($C28,گوگل!$B$2:$B$44,0)),0)</f>
        <v>2</v>
      </c>
      <c r="I28" s="25">
        <f>IF(COUNTIF(گوگل!$B$2:$B$44,$C28)&gt;0, INDEX(گوگل!G$2:G$44,MATCH($C28,گوگل!$B$2:$B$44,0)),0)</f>
        <v>2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3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3</v>
      </c>
      <c r="N28" s="25">
        <f>IF(COUNTIF(گوگل!$B$2:$B$44,$C28)&gt;0, INDEX(گوگل!L$2:L$44,MATCH($C28,گوگل!$B$2:$B$44,0)),0)</f>
        <v>3</v>
      </c>
      <c r="O28" s="28">
        <f>IF(COUNTIF(درصد!B$2:B$44,C28)&gt;0, INDEX(درصد!M$2:M$44,MATCH(C28,درصد!B$2:B$44,0)),0)</f>
        <v>3.3333333333333335</v>
      </c>
    </row>
    <row r="29" spans="1:15" ht="18.600000000000001" x14ac:dyDescent="0.6">
      <c r="A29" s="26">
        <f t="shared" si="0"/>
        <v>28</v>
      </c>
      <c r="B29" s="30" t="s">
        <v>22</v>
      </c>
      <c r="C29" s="23">
        <v>1002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28</v>
      </c>
      <c r="B30" s="30" t="s">
        <v>15</v>
      </c>
      <c r="C30" s="23">
        <v>1024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28</v>
      </c>
      <c r="B31" s="30" t="s">
        <v>45</v>
      </c>
      <c r="C31" s="23">
        <v>1031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28</v>
      </c>
      <c r="B32" s="30" t="s">
        <v>30</v>
      </c>
      <c r="C32" s="23">
        <v>1023</v>
      </c>
      <c r="D32" s="25" t="str">
        <f>IF(COUNTIF(گوگل!B$2:B$44,C32)=1,"حاضر","غایب")</f>
        <v>حاضر</v>
      </c>
      <c r="E32" s="25">
        <f>IF(COUNTIF(گوگل!$B$2:$B$44,$C32)&gt;0, INDEX(گوگل!C$2:C$44,MATCH($C32,گوگل!$B$2:$B$44,0)),0)</f>
        <v>4</v>
      </c>
      <c r="F32" s="25">
        <f>IF(COUNTIF(گوگل!$B$2:$B$44,$C32)&gt;0, INDEX(گوگل!D$2:D$44,MATCH($C32,گوگل!$B$2:$B$44,0)),0)</f>
        <v>3</v>
      </c>
      <c r="G32" s="25">
        <f>IF(COUNTIF(گوگل!$B$2:$B$44,$C32)&gt;0, INDEX(گوگل!E$2:E$44,MATCH($C32,گوگل!$B$2:$B$44,0)),0)</f>
        <v>4</v>
      </c>
      <c r="H32" s="25">
        <f>IF(COUNTIF(گوگل!$B$2:$B$44,$C32)&gt;0, INDEX(گوگل!F$2:F$44,MATCH($C32,گوگل!$B$2:$B$44,0)),0)</f>
        <v>2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2</v>
      </c>
      <c r="K32" s="25">
        <f>IF(COUNTIF(گوگل!$B$2:$B$44,$C32)&gt;0, INDEX(گوگل!I$2:I$44,MATCH($C32,گوگل!$B$2:$B$44,0)),0)</f>
        <v>4</v>
      </c>
      <c r="L32" s="25">
        <f>IF(COUNTIF(گوگل!$B$2:$B$44,$C32)&gt;0, INDEX(گوگل!J$2:J$44,MATCH($C32,گوگل!$B$2:$B$44,0)),0)</f>
        <v>3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2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28</v>
      </c>
      <c r="B33" s="30" t="s">
        <v>16</v>
      </c>
      <c r="C33" s="23">
        <v>1028</v>
      </c>
      <c r="D33" s="25" t="str">
        <f>IF(COUNTIF(گوگل!B$2:B$44,C33)=1,"حاضر","غایب")</f>
        <v>حاضر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28</v>
      </c>
      <c r="B34" s="30" t="s">
        <v>13</v>
      </c>
      <c r="C34" s="23">
        <v>1007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28</v>
      </c>
      <c r="B35" s="30" t="s">
        <v>17</v>
      </c>
      <c r="C35" s="23">
        <v>1020</v>
      </c>
      <c r="D35" s="25" t="str">
        <f>IF(COUNTIF(گوگل!B$2:B$44,C35)=1,"حاضر","غایب")</f>
        <v>حاضر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28</v>
      </c>
      <c r="B36" s="30" t="s">
        <v>44</v>
      </c>
      <c r="C36" s="23">
        <v>1034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28</v>
      </c>
      <c r="B37" s="30" t="s">
        <v>42</v>
      </c>
      <c r="C37" s="23">
        <v>1040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28</v>
      </c>
      <c r="B38" s="30" t="s">
        <v>48</v>
      </c>
      <c r="C38" s="23">
        <v>1016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28</v>
      </c>
      <c r="B39" s="30" t="s">
        <v>58</v>
      </c>
      <c r="C39" s="23">
        <v>1032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28</v>
      </c>
      <c r="B40" s="30" t="s">
        <v>59</v>
      </c>
      <c r="C40" s="23">
        <v>1041</v>
      </c>
      <c r="D40" s="25" t="str">
        <f>IF(COUNTIF(گوگل!B$2:B$44,C40)=1,"حاضر","غایب")</f>
        <v>حاضر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4</v>
      </c>
      <c r="G40" s="25">
        <f>IF(COUNTIF(گوگل!$B$2:$B$44,$C40)&gt;0, INDEX(گوگل!E$2:E$44,MATCH($C40,گوگل!$B$2:$B$44,0)),0)</f>
        <v>3</v>
      </c>
      <c r="H40" s="25">
        <f>IF(COUNTIF(گوگل!$B$2:$B$44,$C40)&gt;0, INDEX(گوگل!F$2:F$44,MATCH($C40,گوگل!$B$2:$B$44,0)),0)</f>
        <v>2</v>
      </c>
      <c r="I40" s="25">
        <f>IF(COUNTIF(گوگل!$B$2:$B$44,$C40)&gt;0, INDEX(گوگل!G$2:G$44,MATCH($C40,گوگل!$B$2:$B$44,0)),0)</f>
        <v>2</v>
      </c>
      <c r="J40" s="25">
        <f>IF(COUNTIF(گوگل!$B$2:$B$44,$C40)&gt;0, INDEX(گوگل!H$2:H$44,MATCH($C40,گوگل!$B$2:$B$44,0)),0)</f>
        <v>1</v>
      </c>
      <c r="K40" s="25">
        <f>IF(COUNTIF(گوگل!$B$2:$B$44,$C40)&gt;0, INDEX(گوگل!I$2:I$44,MATCH($C40,گوگل!$B$2:$B$44,0)),0)</f>
        <v>2</v>
      </c>
      <c r="L40" s="25">
        <f>IF(COUNTIF(گوگل!$B$2:$B$44,$C40)&gt;0, INDEX(گوگل!J$2:J$44,MATCH($C40,گوگل!$B$2:$B$44,0)),0)</f>
        <v>2</v>
      </c>
      <c r="M40" s="25">
        <f>IF(COUNTIF(گوگل!$B$2:$B$44,$C40)&gt;0, INDEX(گوگل!K$2:K$44,MATCH($C40,گوگل!$B$2:$B$44,0)),0)</f>
        <v>1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40</v>
      </c>
      <c r="B41" s="30" t="s">
        <v>29</v>
      </c>
      <c r="C41" s="23">
        <v>1037</v>
      </c>
      <c r="D41" s="25" t="str">
        <f>IF(COUNTIF(گوگل!B$2:B$44,C41)=1,"حاضر","غایب")</f>
        <v>حاضر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1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-3.3333333333333335</v>
      </c>
    </row>
    <row r="42" spans="1:15" ht="18.600000000000001" x14ac:dyDescent="0.6">
      <c r="A42" s="26">
        <f t="shared" si="0"/>
        <v>41</v>
      </c>
      <c r="B42" s="30" t="s">
        <v>47</v>
      </c>
      <c r="C42" s="23">
        <v>1029</v>
      </c>
      <c r="D42" s="25" t="str">
        <f>IF(COUNTIF(گوگل!B$2:B$44,C42)=1,"حاضر","غایب")</f>
        <v>حاضر</v>
      </c>
      <c r="E42" s="25">
        <f>IF(COUNTIF(گوگل!$B$2:$B$44,$C42)&gt;0, INDEX(گوگل!C$2:C$44,MATCH($C42,گوگل!$B$2:$B$44,0)),0)</f>
        <v>3</v>
      </c>
      <c r="F42" s="25">
        <f>IF(COUNTIF(گوگل!$B$2:$B$44,$C42)&gt;0, INDEX(گوگل!D$2:D$44,MATCH($C42,گوگل!$B$2:$B$44,0)),0)</f>
        <v>4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2</v>
      </c>
      <c r="I42" s="25">
        <f>IF(COUNTIF(گوگل!$B$2:$B$44,$C42)&gt;0, INDEX(گوگل!G$2:G$44,MATCH($C42,گوگل!$B$2:$B$44,0)),0)</f>
        <v>2</v>
      </c>
      <c r="J42" s="25">
        <f>IF(COUNTIF(گوگل!$B$2:$B$44,$C42)&gt;0, INDEX(گوگل!H$2:H$44,MATCH($C42,گوگل!$B$2:$B$44,0)),0)</f>
        <v>2</v>
      </c>
      <c r="K42" s="25">
        <f>IF(COUNTIF(گوگل!$B$2:$B$44,$C42)&gt;0, INDEX(گوگل!I$2:I$44,MATCH($C42,گوگل!$B$2:$B$44,0)),0)</f>
        <v>1</v>
      </c>
      <c r="L42" s="25">
        <f>IF(COUNTIF(گوگل!$B$2:$B$44,$C42)&gt;0, INDEX(گوگل!J$2:J$44,MATCH($C42,گوگل!$B$2:$B$44,0)),0)</f>
        <v>3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3</v>
      </c>
      <c r="O42" s="28">
        <f>IF(COUNTIF(درصد!B$2:B$44,C42)&gt;0, INDEX(درصد!M$2:M$44,MATCH(C42,درصد!B$2:B$44,0)),0)</f>
        <v>-13.333333333333334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1</v>
      </c>
      <c r="H44" s="39">
        <f>کلید!E2</f>
        <v>2</v>
      </c>
      <c r="I44" s="39">
        <f>کلید!F2</f>
        <v>3</v>
      </c>
      <c r="J44" s="39">
        <f>کلید!G2</f>
        <v>4</v>
      </c>
      <c r="K44" s="39">
        <f>کلید!H2</f>
        <v>2</v>
      </c>
      <c r="L44" s="39">
        <f>کلید!I2</f>
        <v>4</v>
      </c>
      <c r="M44" s="39">
        <f>کلید!J2</f>
        <v>2</v>
      </c>
      <c r="N44" s="39">
        <f>کلید!K2</f>
        <v>4</v>
      </c>
      <c r="O44" s="39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2021-03-10T08:43:40Z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