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lo\Desktop\CNN\CVF-2\"/>
    </mc:Choice>
  </mc:AlternateContent>
  <bookViews>
    <workbookView xWindow="0" yWindow="0" windowWidth="23040" windowHeight="1066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F31" i="1"/>
  <c r="T33" i="1"/>
  <c r="T32" i="1"/>
  <c r="T27" i="1"/>
  <c r="M33" i="1"/>
  <c r="M32" i="1"/>
  <c r="M31" i="1"/>
  <c r="F33" i="1"/>
  <c r="F32" i="1"/>
  <c r="U28" i="1"/>
  <c r="T28" i="1"/>
  <c r="U27" i="1"/>
  <c r="T25" i="1"/>
  <c r="T24" i="1"/>
  <c r="T23" i="1"/>
  <c r="N28" i="1"/>
  <c r="M28" i="1"/>
  <c r="N27" i="1"/>
  <c r="M27" i="1"/>
  <c r="M25" i="1"/>
  <c r="M24" i="1"/>
  <c r="M23" i="1"/>
  <c r="G28" i="1"/>
  <c r="G27" i="1"/>
  <c r="F28" i="1"/>
  <c r="F27" i="1"/>
  <c r="F25" i="1"/>
  <c r="F24" i="1"/>
  <c r="F23" i="1"/>
</calcChain>
</file>

<file path=xl/sharedStrings.xml><?xml version="1.0" encoding="utf-8"?>
<sst xmlns="http://schemas.openxmlformats.org/spreadsheetml/2006/main" count="100" uniqueCount="23">
  <si>
    <t>Confusion Matrix</t>
  </si>
  <si>
    <t>&lt;-- classified as</t>
  </si>
  <si>
    <t>a = 0</t>
  </si>
  <si>
    <t>b = 1</t>
  </si>
  <si>
    <t>a</t>
  </si>
  <si>
    <t>b</t>
  </si>
  <si>
    <t xml:space="preserve">Kappa statistic                         </t>
  </si>
  <si>
    <t>Root mean squared error</t>
  </si>
  <si>
    <t>TRF cvf=2 itteration=1</t>
  </si>
  <si>
    <t>ROC Area</t>
  </si>
  <si>
    <t>TRF cvf=2 itteration=2</t>
  </si>
  <si>
    <t>Kappa statistic</t>
  </si>
  <si>
    <t>AVERAGE TRF cvf=2</t>
  </si>
  <si>
    <t>MLP cvf=2 itteration=1</t>
  </si>
  <si>
    <t>MLP cvf=2 itteration=2</t>
  </si>
  <si>
    <t>AVERAGE MLP cvf=2</t>
  </si>
  <si>
    <t>BN cvf=2 itteration=1</t>
  </si>
  <si>
    <t>BN cvf=2 itteration=2</t>
  </si>
  <si>
    <t>AVERAGE BN cvf=2</t>
  </si>
  <si>
    <t xml:space="preserve"> </t>
  </si>
  <si>
    <t>TPR</t>
  </si>
  <si>
    <t>PPV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</si>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</sst>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I1" workbookViewId="0">
      <selection sqref="A1:V33"/>
    </sheetView>
  </sheetViews>
  <sheetFormatPr baseColWidth="10" defaultRowHeight="14.4" x14ac:dyDescent="0.3"/>
  <cols>
    <col min="5" max="5" width="31" customWidth="1"/>
    <col min="12" max="12" width="29.44140625" bestFit="1" customWidth="1"/>
    <col min="19" max="19" width="29.44140625" bestFit="1" customWidth="1"/>
  </cols>
  <sheetData>
    <row r="1" spans="1:22" x14ac:dyDescent="0.3">
      <c r="A1" s="3"/>
      <c r="B1" s="3"/>
      <c r="C1" s="3"/>
      <c r="D1" s="3"/>
      <c r="E1" s="3"/>
      <c r="F1" s="3"/>
      <c r="G1" s="3"/>
      <c r="H1" s="3"/>
      <c r="I1" s="3"/>
    </row>
    <row r="2" spans="1:22" x14ac:dyDescent="0.3">
      <c r="A2" s="3"/>
      <c r="B2" s="3"/>
      <c r="C2" s="3"/>
      <c r="D2" s="3"/>
      <c r="E2" s="3"/>
      <c r="F2" s="3"/>
      <c r="G2" s="3"/>
      <c r="H2" s="3"/>
      <c r="I2" s="3"/>
    </row>
    <row r="3" spans="1:22" x14ac:dyDescent="0.3">
      <c r="A3" s="3"/>
      <c r="B3" s="3"/>
      <c r="C3" s="3"/>
      <c r="D3" s="3"/>
      <c r="F3" s="3"/>
      <c r="G3" s="3"/>
      <c r="H3" s="3"/>
      <c r="I3" s="3"/>
    </row>
    <row r="4" spans="1:22" x14ac:dyDescent="0.3">
      <c r="A4" s="3"/>
      <c r="B4" s="3"/>
      <c r="C4" s="3"/>
      <c r="D4" s="3"/>
      <c r="E4" s="4" t="s">
        <v>8</v>
      </c>
      <c r="F4" s="3"/>
      <c r="G4" s="3"/>
      <c r="H4" s="3"/>
      <c r="I4" s="3"/>
      <c r="L4" s="4" t="s">
        <v>13</v>
      </c>
      <c r="M4" s="3"/>
      <c r="N4" s="3"/>
      <c r="O4" s="3"/>
      <c r="S4" s="4" t="s">
        <v>16</v>
      </c>
      <c r="T4" s="3"/>
      <c r="U4" s="3"/>
      <c r="V4" s="3"/>
    </row>
    <row r="5" spans="1:22" x14ac:dyDescent="0.3">
      <c r="A5" s="3"/>
      <c r="B5" s="3"/>
      <c r="C5" s="3"/>
      <c r="D5" s="3"/>
      <c r="E5" s="3" t="s">
        <v>6</v>
      </c>
      <c r="F5" s="3">
        <v>1</v>
      </c>
      <c r="G5" s="3"/>
      <c r="H5" s="3"/>
      <c r="I5" s="3"/>
      <c r="L5" s="3" t="s">
        <v>11</v>
      </c>
      <c r="M5" s="3">
        <v>1</v>
      </c>
      <c r="N5" s="3"/>
      <c r="O5" s="3"/>
      <c r="S5" s="3" t="s">
        <v>11</v>
      </c>
      <c r="T5" s="1">
        <v>0.99160000000000004</v>
      </c>
      <c r="U5" s="3"/>
      <c r="V5" s="3"/>
    </row>
    <row r="6" spans="1:22" x14ac:dyDescent="0.3">
      <c r="A6" s="3"/>
      <c r="B6" s="3"/>
      <c r="C6" s="3"/>
      <c r="D6" s="3"/>
      <c r="E6" s="3" t="s">
        <v>7</v>
      </c>
      <c r="F6" s="2">
        <v>4.1399999999999999E-2</v>
      </c>
      <c r="G6" s="3"/>
      <c r="H6" s="3"/>
      <c r="I6" s="3"/>
      <c r="L6" s="3" t="s">
        <v>7</v>
      </c>
      <c r="M6" s="1">
        <v>3.0000000000000001E-3</v>
      </c>
      <c r="N6" s="3"/>
      <c r="O6" s="3"/>
      <c r="S6" s="3" t="s">
        <v>7</v>
      </c>
      <c r="T6" s="1">
        <v>4.9399999999999999E-2</v>
      </c>
      <c r="U6" s="3"/>
      <c r="V6" s="3"/>
    </row>
    <row r="7" spans="1:22" x14ac:dyDescent="0.3">
      <c r="A7" s="3"/>
      <c r="B7" s="3"/>
      <c r="C7" s="3"/>
      <c r="D7" s="3"/>
      <c r="E7" s="1" t="s">
        <v>9</v>
      </c>
      <c r="F7" s="3">
        <v>1</v>
      </c>
      <c r="G7" s="3"/>
      <c r="H7" s="3"/>
      <c r="I7" s="3"/>
      <c r="L7" s="1" t="s">
        <v>9</v>
      </c>
      <c r="M7" s="3">
        <v>1</v>
      </c>
      <c r="N7" s="3"/>
      <c r="O7" s="3"/>
      <c r="S7" s="1" t="s">
        <v>9</v>
      </c>
      <c r="T7" s="1">
        <v>0.999</v>
      </c>
      <c r="U7" s="3"/>
      <c r="V7" s="3"/>
    </row>
    <row r="8" spans="1:22" x14ac:dyDescent="0.3">
      <c r="A8" s="3"/>
      <c r="B8" s="3"/>
      <c r="C8" s="3"/>
      <c r="D8" s="3"/>
      <c r="E8" s="3" t="s">
        <v>0</v>
      </c>
      <c r="F8" s="3" t="s">
        <v>4</v>
      </c>
      <c r="G8" s="3" t="s">
        <v>5</v>
      </c>
      <c r="H8" s="3" t="s">
        <v>1</v>
      </c>
      <c r="I8" s="3"/>
      <c r="L8" s="3" t="s">
        <v>0</v>
      </c>
      <c r="M8" s="3" t="s">
        <v>4</v>
      </c>
      <c r="N8" s="3" t="s">
        <v>5</v>
      </c>
      <c r="O8" s="3" t="s">
        <v>1</v>
      </c>
      <c r="S8" s="3" t="s">
        <v>0</v>
      </c>
      <c r="T8" s="3" t="s">
        <v>4</v>
      </c>
      <c r="U8" s="3" t="s">
        <v>5</v>
      </c>
      <c r="V8" s="3" t="s">
        <v>1</v>
      </c>
    </row>
    <row r="9" spans="1:22" x14ac:dyDescent="0.3">
      <c r="A9" s="3"/>
      <c r="B9" s="3"/>
      <c r="C9" s="3"/>
      <c r="D9" s="3"/>
      <c r="E9" s="3"/>
      <c r="F9" s="3">
        <v>338</v>
      </c>
      <c r="G9" s="3">
        <v>0</v>
      </c>
      <c r="H9" s="3" t="s">
        <v>2</v>
      </c>
      <c r="I9" s="3"/>
      <c r="L9" s="3"/>
      <c r="M9" s="1">
        <v>338</v>
      </c>
      <c r="N9" s="3">
        <v>0</v>
      </c>
      <c r="O9" s="3" t="s">
        <v>2</v>
      </c>
      <c r="S9" s="3"/>
      <c r="T9" s="3">
        <v>337</v>
      </c>
      <c r="U9" s="3">
        <v>1</v>
      </c>
      <c r="V9" s="3" t="s">
        <v>2</v>
      </c>
    </row>
    <row r="10" spans="1:22" x14ac:dyDescent="0.3">
      <c r="A10" s="3"/>
      <c r="B10" s="3"/>
      <c r="C10" s="3"/>
      <c r="D10" s="3"/>
      <c r="E10" s="3"/>
      <c r="F10" s="3">
        <v>0</v>
      </c>
      <c r="G10" s="3">
        <v>72</v>
      </c>
      <c r="H10" s="3" t="s">
        <v>3</v>
      </c>
      <c r="I10" s="3"/>
      <c r="L10" s="3"/>
      <c r="M10" s="3">
        <v>0</v>
      </c>
      <c r="N10" s="3">
        <v>72</v>
      </c>
      <c r="O10" s="3" t="s">
        <v>3</v>
      </c>
      <c r="S10" s="3"/>
      <c r="T10" s="3">
        <v>0</v>
      </c>
      <c r="U10" s="3">
        <v>72</v>
      </c>
      <c r="V10" s="3" t="s">
        <v>3</v>
      </c>
    </row>
    <row r="11" spans="1:22" x14ac:dyDescent="0.3">
      <c r="A11" s="3"/>
      <c r="B11" s="3"/>
      <c r="C11" s="3"/>
      <c r="D11" s="3"/>
      <c r="I11" s="3"/>
    </row>
    <row r="12" spans="1:22" x14ac:dyDescent="0.3">
      <c r="A12" s="3"/>
      <c r="B12" s="3"/>
      <c r="C12" s="3"/>
      <c r="D12" s="3"/>
      <c r="I12" s="3"/>
    </row>
    <row r="13" spans="1:22" x14ac:dyDescent="0.3">
      <c r="A13" s="3"/>
      <c r="B13" s="3"/>
      <c r="C13" s="3"/>
      <c r="D13" s="3"/>
      <c r="E13" s="4" t="s">
        <v>10</v>
      </c>
      <c r="F13" s="3"/>
      <c r="G13" s="3"/>
      <c r="H13" s="3"/>
      <c r="I13" s="3"/>
      <c r="L13" s="4" t="s">
        <v>14</v>
      </c>
      <c r="M13" s="3"/>
      <c r="N13" s="3"/>
      <c r="O13" s="3"/>
      <c r="S13" s="4" t="s">
        <v>17</v>
      </c>
      <c r="T13" s="3"/>
      <c r="U13" s="3"/>
      <c r="V13" s="3"/>
    </row>
    <row r="14" spans="1:22" x14ac:dyDescent="0.3">
      <c r="A14" s="3"/>
      <c r="B14" s="3"/>
      <c r="C14" s="3"/>
      <c r="D14" s="3"/>
      <c r="E14" s="3" t="s">
        <v>11</v>
      </c>
      <c r="F14" s="2">
        <v>0.98299999999999998</v>
      </c>
      <c r="G14" s="3"/>
      <c r="H14" s="3"/>
      <c r="I14" s="3"/>
      <c r="L14" s="3" t="s">
        <v>11</v>
      </c>
      <c r="M14" s="1">
        <v>0.98299999999999998</v>
      </c>
      <c r="N14" s="3"/>
      <c r="O14" s="3"/>
      <c r="S14" s="3" t="s">
        <v>11</v>
      </c>
      <c r="T14" s="1">
        <v>0.94830000000000003</v>
      </c>
      <c r="U14" s="3"/>
      <c r="V14" s="3"/>
    </row>
    <row r="15" spans="1:22" x14ac:dyDescent="0.3">
      <c r="A15" s="3"/>
      <c r="B15" s="3"/>
      <c r="C15" s="3"/>
      <c r="D15" s="3"/>
      <c r="E15" s="3" t="s">
        <v>7</v>
      </c>
      <c r="F15" s="2">
        <v>6.8099999999999994E-2</v>
      </c>
      <c r="G15" s="3"/>
      <c r="H15" s="3"/>
      <c r="I15" s="3"/>
      <c r="L15" s="3" t="s">
        <v>7</v>
      </c>
      <c r="M15" s="1">
        <v>6.3200000000000006E-2</v>
      </c>
      <c r="N15" s="3"/>
      <c r="O15" s="3"/>
      <c r="S15" s="3" t="s">
        <v>7</v>
      </c>
      <c r="T15" s="1">
        <v>0.1211</v>
      </c>
      <c r="U15" s="3"/>
      <c r="V15" s="3"/>
    </row>
    <row r="16" spans="1:22" x14ac:dyDescent="0.3">
      <c r="A16" s="3"/>
      <c r="B16" s="3"/>
      <c r="C16" s="3"/>
      <c r="D16" s="3"/>
      <c r="E16" s="1" t="s">
        <v>9</v>
      </c>
      <c r="F16" s="2">
        <v>1</v>
      </c>
      <c r="G16" s="3"/>
      <c r="H16" s="3"/>
      <c r="I16" s="3"/>
      <c r="L16" s="1" t="s">
        <v>9</v>
      </c>
      <c r="M16" s="1">
        <v>1</v>
      </c>
      <c r="N16" s="3"/>
      <c r="O16" s="3"/>
      <c r="S16" s="1" t="s">
        <v>9</v>
      </c>
      <c r="T16" s="1">
        <v>0.96399999999999997</v>
      </c>
      <c r="U16" s="3"/>
      <c r="V16" s="3"/>
    </row>
    <row r="17" spans="1:22" x14ac:dyDescent="0.3">
      <c r="A17" s="3"/>
      <c r="B17" s="3"/>
      <c r="C17" s="3"/>
      <c r="D17" s="3"/>
      <c r="E17" s="3" t="s">
        <v>0</v>
      </c>
      <c r="F17" s="3" t="s">
        <v>4</v>
      </c>
      <c r="G17" s="3" t="s">
        <v>5</v>
      </c>
      <c r="H17" s="3" t="s">
        <v>1</v>
      </c>
      <c r="I17" s="3"/>
      <c r="L17" s="3" t="s">
        <v>0</v>
      </c>
      <c r="M17" s="3" t="s">
        <v>4</v>
      </c>
      <c r="N17" s="3" t="s">
        <v>5</v>
      </c>
      <c r="O17" s="3" t="s">
        <v>1</v>
      </c>
      <c r="S17" s="3" t="s">
        <v>0</v>
      </c>
      <c r="T17" s="3" t="s">
        <v>4</v>
      </c>
      <c r="U17" s="3" t="s">
        <v>5</v>
      </c>
      <c r="V17" s="3" t="s">
        <v>1</v>
      </c>
    </row>
    <row r="18" spans="1:22" x14ac:dyDescent="0.3">
      <c r="A18" s="3"/>
      <c r="B18" s="3"/>
      <c r="C18" s="3"/>
      <c r="D18" s="3"/>
      <c r="E18" s="3"/>
      <c r="F18" s="1">
        <v>337</v>
      </c>
      <c r="G18" s="3">
        <v>0</v>
      </c>
      <c r="H18" s="3" t="s">
        <v>2</v>
      </c>
      <c r="I18" s="3"/>
      <c r="L18" s="3"/>
      <c r="M18" s="1">
        <v>337</v>
      </c>
      <c r="N18" s="3">
        <v>0</v>
      </c>
      <c r="O18" s="3" t="s">
        <v>2</v>
      </c>
      <c r="S18" s="3"/>
      <c r="T18" s="1">
        <v>336</v>
      </c>
      <c r="U18" s="3">
        <v>1</v>
      </c>
      <c r="V18" s="3" t="s">
        <v>2</v>
      </c>
    </row>
    <row r="19" spans="1:22" x14ac:dyDescent="0.3">
      <c r="A19" s="3"/>
      <c r="B19" s="3"/>
      <c r="C19" s="3"/>
      <c r="D19" s="3"/>
      <c r="E19" s="3"/>
      <c r="F19" s="3">
        <v>2</v>
      </c>
      <c r="G19" s="3">
        <v>70</v>
      </c>
      <c r="H19" s="3" t="s">
        <v>3</v>
      </c>
      <c r="I19" s="3"/>
      <c r="L19" s="3"/>
      <c r="M19" s="3">
        <v>2</v>
      </c>
      <c r="N19" s="3">
        <v>70</v>
      </c>
      <c r="O19" s="3" t="s">
        <v>3</v>
      </c>
      <c r="S19" s="3"/>
      <c r="T19" s="3">
        <v>5</v>
      </c>
      <c r="U19" s="3">
        <v>67</v>
      </c>
      <c r="V19" s="3" t="s">
        <v>3</v>
      </c>
    </row>
    <row r="20" spans="1:22" x14ac:dyDescent="0.3">
      <c r="A20" s="3"/>
      <c r="B20" s="3"/>
      <c r="C20" s="3"/>
      <c r="D20" s="3"/>
      <c r="I20" s="3"/>
    </row>
    <row r="21" spans="1:22" x14ac:dyDescent="0.3">
      <c r="A21" s="3"/>
      <c r="B21" s="3"/>
      <c r="C21" s="3"/>
      <c r="D21" s="3"/>
      <c r="I21" s="3"/>
    </row>
    <row r="22" spans="1:22" x14ac:dyDescent="0.3">
      <c r="A22" s="3"/>
      <c r="B22" s="3"/>
      <c r="C22" s="3"/>
      <c r="D22" s="3"/>
      <c r="E22" s="5" t="s">
        <v>12</v>
      </c>
      <c r="I22" s="3"/>
      <c r="L22" s="5" t="s">
        <v>15</v>
      </c>
      <c r="S22" s="5" t="s">
        <v>18</v>
      </c>
    </row>
    <row r="23" spans="1:22" x14ac:dyDescent="0.3">
      <c r="A23" s="3"/>
      <c r="B23" s="3"/>
      <c r="C23" s="3"/>
      <c r="D23" s="3"/>
      <c r="E23" s="3" t="s">
        <v>11</v>
      </c>
      <c r="F23" s="1">
        <f>AVERAGE(F5,F14)</f>
        <v>0.99150000000000005</v>
      </c>
      <c r="G23" s="3"/>
      <c r="H23" s="3"/>
      <c r="I23" s="3"/>
      <c r="L23" s="3" t="s">
        <v>11</v>
      </c>
      <c r="M23" s="1">
        <f>AVERAGE(M5,M14)</f>
        <v>0.99150000000000005</v>
      </c>
      <c r="N23" s="3"/>
      <c r="O23" s="3"/>
      <c r="S23" s="3" t="s">
        <v>11</v>
      </c>
      <c r="T23" s="1">
        <f>AVERAGE(T5,T14)</f>
        <v>0.96995000000000009</v>
      </c>
      <c r="U23" s="3"/>
      <c r="V23" s="3"/>
    </row>
    <row r="24" spans="1:22" x14ac:dyDescent="0.3">
      <c r="A24" s="3"/>
      <c r="B24" s="3"/>
      <c r="C24" s="3"/>
      <c r="D24" s="3"/>
      <c r="E24" s="3" t="s">
        <v>7</v>
      </c>
      <c r="F24" s="1">
        <f>AVERAGE(F6,F15)</f>
        <v>5.4749999999999993E-2</v>
      </c>
      <c r="G24" s="3"/>
      <c r="H24" s="3"/>
      <c r="I24" s="3"/>
      <c r="L24" s="3" t="s">
        <v>7</v>
      </c>
      <c r="M24" s="1">
        <f>AVERAGE(M6,M15)</f>
        <v>3.3100000000000004E-2</v>
      </c>
      <c r="N24" s="3"/>
      <c r="O24" s="3"/>
      <c r="S24" s="3" t="s">
        <v>7</v>
      </c>
      <c r="T24" s="1">
        <f>AVERAGE(T6,T15)</f>
        <v>8.5249999999999992E-2</v>
      </c>
      <c r="U24" s="3"/>
      <c r="V24" s="3"/>
    </row>
    <row r="25" spans="1:22" x14ac:dyDescent="0.3">
      <c r="A25" s="3"/>
      <c r="B25" s="3"/>
      <c r="C25" s="3"/>
      <c r="D25" s="3"/>
      <c r="E25" s="1" t="s">
        <v>9</v>
      </c>
      <c r="F25" s="1">
        <f>AVERAGE(F7,F16)</f>
        <v>1</v>
      </c>
      <c r="G25" s="3"/>
      <c r="H25" s="3"/>
      <c r="I25" s="3"/>
      <c r="L25" s="1" t="s">
        <v>9</v>
      </c>
      <c r="M25" s="1">
        <f>AVERAGE(M7,M16)</f>
        <v>1</v>
      </c>
      <c r="N25" s="3"/>
      <c r="O25" s="3"/>
      <c r="S25" s="1" t="s">
        <v>9</v>
      </c>
      <c r="T25" s="1">
        <f>AVERAGE(T7,T16)</f>
        <v>0.98150000000000004</v>
      </c>
      <c r="U25" s="3"/>
      <c r="V25" s="3"/>
    </row>
    <row r="26" spans="1:22" x14ac:dyDescent="0.3">
      <c r="A26" s="3"/>
      <c r="B26" s="3"/>
      <c r="C26" s="3"/>
      <c r="E26" s="3" t="s">
        <v>0</v>
      </c>
      <c r="F26" s="3" t="s">
        <v>4</v>
      </c>
      <c r="G26" s="3" t="s">
        <v>5</v>
      </c>
      <c r="H26" s="3" t="s">
        <v>1</v>
      </c>
      <c r="L26" s="3" t="s">
        <v>0</v>
      </c>
      <c r="M26" s="3" t="s">
        <v>4</v>
      </c>
      <c r="N26" s="3" t="s">
        <v>5</v>
      </c>
      <c r="O26" s="3" t="s">
        <v>1</v>
      </c>
      <c r="S26" s="3" t="s">
        <v>0</v>
      </c>
      <c r="T26" s="3" t="s">
        <v>4</v>
      </c>
      <c r="U26" s="3" t="s">
        <v>5</v>
      </c>
      <c r="V26" s="3" t="s">
        <v>1</v>
      </c>
    </row>
    <row r="27" spans="1:22" x14ac:dyDescent="0.3">
      <c r="E27" s="3"/>
      <c r="F27" s="1">
        <f>SUM(F9,F18)</f>
        <v>675</v>
      </c>
      <c r="G27" s="3">
        <f>SUM(G9,G18)</f>
        <v>0</v>
      </c>
      <c r="H27" s="3" t="s">
        <v>2</v>
      </c>
      <c r="L27" s="3"/>
      <c r="M27" s="1">
        <f>SUM(M9,M18)</f>
        <v>675</v>
      </c>
      <c r="N27" s="3">
        <f>SUM(N9,N18)</f>
        <v>0</v>
      </c>
      <c r="O27" s="3" t="s">
        <v>2</v>
      </c>
      <c r="S27" s="3"/>
      <c r="T27" s="1">
        <f>T9+T18</f>
        <v>673</v>
      </c>
      <c r="U27" s="3">
        <f>SUM(U9,U18)</f>
        <v>2</v>
      </c>
      <c r="V27" s="3" t="s">
        <v>2</v>
      </c>
    </row>
    <row r="28" spans="1:22" x14ac:dyDescent="0.3">
      <c r="E28" s="3"/>
      <c r="F28" s="3">
        <f>SUM(F10,F19)</f>
        <v>2</v>
      </c>
      <c r="G28" s="3">
        <f>SUM(G10,G19)</f>
        <v>142</v>
      </c>
      <c r="H28" s="3" t="s">
        <v>3</v>
      </c>
      <c r="L28" s="3"/>
      <c r="M28" s="3">
        <f>SUM(M10,M19)</f>
        <v>2</v>
      </c>
      <c r="N28" s="3">
        <f>SUM(N10,N19)</f>
        <v>142</v>
      </c>
      <c r="O28" s="3" t="s">
        <v>3</v>
      </c>
      <c r="S28" s="3"/>
      <c r="T28" s="3">
        <f>SUM(T10,T19)</f>
        <v>5</v>
      </c>
      <c r="U28" s="3">
        <f>SUM(U10,U19)</f>
        <v>139</v>
      </c>
      <c r="V28" s="3" t="s">
        <v>3</v>
      </c>
    </row>
    <row r="30" spans="1:22" x14ac:dyDescent="0.3">
      <c r="I30" t="s">
        <v>19</v>
      </c>
    </row>
    <row r="31" spans="1:22" x14ac:dyDescent="0.3">
      <c r="E31" t="s">
        <v>20</v>
      </c>
      <c r="F31">
        <f>G28/(F28+G28)</f>
        <v>0.98611111111111116</v>
      </c>
      <c r="L31" t="s">
        <v>20</v>
      </c>
      <c r="M31">
        <f>N28/(M28+N28)</f>
        <v>0.98611111111111116</v>
      </c>
      <c r="S31" t="s">
        <v>20</v>
      </c>
      <c r="T31">
        <f>U28/(T28+U28)</f>
        <v>0.96527777777777779</v>
      </c>
    </row>
    <row r="32" spans="1:22" x14ac:dyDescent="0.3">
      <c r="E32" t="s">
        <v>21</v>
      </c>
      <c r="F32">
        <f>G28/(G27+G28)</f>
        <v>1</v>
      </c>
      <c r="L32" t="s">
        <v>21</v>
      </c>
      <c r="M32">
        <f>N28/(N27+N28)</f>
        <v>1</v>
      </c>
      <c r="S32" t="s">
        <v>21</v>
      </c>
      <c r="T32">
        <f>U28/(U27+U28)</f>
        <v>0.98581560283687941</v>
      </c>
    </row>
    <row r="33" spans="5:20" x14ac:dyDescent="0.3">
      <c r="E33" t="s">
        <v>22</v>
      </c>
      <c r="F33">
        <f>(F27+G28)/(F27+G27+F28+G28)</f>
        <v>0.99755799755799757</v>
      </c>
      <c r="L33" t="s">
        <v>22</v>
      </c>
      <c r="M33">
        <f>(M27+N28)/(M27+N27+M28+N28)</f>
        <v>0.99755799755799757</v>
      </c>
      <c r="S33" t="s">
        <v>22</v>
      </c>
      <c r="T33">
        <f>(T27+U28)/(T27+U27+T28+U28)</f>
        <v>0.99145299145299148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Tello</dc:creator>
  <cp:lastModifiedBy>Tello</cp:lastModifiedBy>
  <dcterms:created xsi:type="dcterms:W3CDTF">2016-01-19T14:37:20Z</dcterms:created>
  <dcterms:modified xsi:type="dcterms:W3CDTF">2016-01-19T15:27:27Z</dcterms:modified>
</cp:coreProperties>
</file>