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10-car\"/>
    </mc:Choice>
  </mc:AlternateContent>
  <xr:revisionPtr revIDLastSave="0" documentId="8_{382323AE-80F6-4EB1-B028-ABE702D6187D}" xr6:coauthVersionLast="47" xr6:coauthVersionMax="47" xr10:uidLastSave="{00000000-0000-0000-0000-000000000000}"/>
  <bookViews>
    <workbookView xWindow="-108" yWindow="-108" windowWidth="23256" windowHeight="12576"/>
  </bookViews>
  <sheets>
    <sheet name="Main" sheetId="26" r:id="rId1"/>
    <sheet name="Radar" sheetId="30" r:id="rId2"/>
    <sheet name="Map" sheetId="29" r:id="rId3"/>
    <sheet name="Tracks" sheetId="24" r:id="rId4"/>
    <sheet name="Route" sheetId="2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26" l="1"/>
  <c r="A11" i="26"/>
  <c r="A10" i="26"/>
  <c r="A9" i="26"/>
  <c r="A8" i="26"/>
  <c r="A7" i="26"/>
  <c r="A6" i="26"/>
  <c r="A5" i="26"/>
  <c r="A4" i="26"/>
  <c r="A3" i="26"/>
  <c r="L13" i="27"/>
  <c r="M12" i="27"/>
  <c r="L12" i="27"/>
  <c r="M11" i="27"/>
  <c r="L11" i="27"/>
  <c r="M9" i="27"/>
  <c r="L9" i="27"/>
  <c r="M8" i="27"/>
  <c r="L8" i="27"/>
  <c r="M7" i="27"/>
  <c r="L7" i="27"/>
  <c r="M6" i="27"/>
  <c r="L6" i="27"/>
  <c r="M5" i="27"/>
  <c r="L5" i="27"/>
  <c r="M4" i="27"/>
  <c r="L4" i="27"/>
  <c r="L3" i="27"/>
  <c r="A7" i="30"/>
  <c r="A8" i="30"/>
  <c r="A6" i="30"/>
  <c r="A9" i="29"/>
  <c r="A8" i="29"/>
  <c r="A7" i="29"/>
  <c r="A6" i="29"/>
  <c r="A5" i="29"/>
  <c r="A4" i="29"/>
  <c r="A3" i="29"/>
  <c r="A2" i="29"/>
  <c r="A10" i="29"/>
  <c r="B13" i="27"/>
  <c r="B14" i="27"/>
  <c r="C9" i="27"/>
  <c r="B7" i="27"/>
  <c r="A4" i="27"/>
  <c r="A5" i="27"/>
  <c r="A6" i="27"/>
  <c r="A7" i="27"/>
  <c r="C11" i="27"/>
  <c r="F8" i="27"/>
  <c r="A4" i="24"/>
  <c r="A3" i="24"/>
  <c r="A2" i="24"/>
  <c r="A2" i="26"/>
  <c r="A5" i="30"/>
  <c r="A4" i="30"/>
  <c r="A3" i="30"/>
  <c r="A2" i="30"/>
  <c r="A8" i="27"/>
  <c r="A9" i="27"/>
  <c r="A10" i="27"/>
  <c r="A11" i="27"/>
  <c r="A12" i="27"/>
  <c r="A13" i="27"/>
  <c r="A14" i="27"/>
</calcChain>
</file>

<file path=xl/sharedStrings.xml><?xml version="1.0" encoding="utf-8"?>
<sst xmlns="http://schemas.openxmlformats.org/spreadsheetml/2006/main" count="118" uniqueCount="49">
  <si>
    <t>Time</t>
  </si>
  <si>
    <t>Command</t>
  </si>
  <si>
    <t>Item</t>
  </si>
  <si>
    <t>Value</t>
  </si>
  <si>
    <t>FramesPerSecond</t>
  </si>
  <si>
    <t>Width</t>
  </si>
  <si>
    <t>Height</t>
  </si>
  <si>
    <t>Image</t>
  </si>
  <si>
    <t>Xpos</t>
  </si>
  <si>
    <t>BringToFront</t>
  </si>
  <si>
    <t>SendToBack</t>
  </si>
  <si>
    <t>Table</t>
  </si>
  <si>
    <t>Ypos</t>
  </si>
  <si>
    <t>Background</t>
  </si>
  <si>
    <t>Background.png</t>
  </si>
  <si>
    <t>Canvas</t>
  </si>
  <si>
    <t>Mask</t>
  </si>
  <si>
    <t>Mask.png</t>
  </si>
  <si>
    <t>Assembly</t>
  </si>
  <si>
    <t>AnimatedGIF</t>
  </si>
  <si>
    <t>car_demo.gif</t>
  </si>
  <si>
    <t>Tracks</t>
  </si>
  <si>
    <t>Car.png</t>
  </si>
  <si>
    <t>Route</t>
  </si>
  <si>
    <t>Tires.png</t>
  </si>
  <si>
    <t>Xpole</t>
  </si>
  <si>
    <t>Ypole</t>
  </si>
  <si>
    <t>Vehicle</t>
  </si>
  <si>
    <t>Rotation</t>
  </si>
  <si>
    <t>Start of track</t>
  </si>
  <si>
    <t>End of bend top right</t>
  </si>
  <si>
    <t>Beginning of bend top right</t>
  </si>
  <si>
    <t>End of bend lower right</t>
  </si>
  <si>
    <t>Before bend mid low</t>
  </si>
  <si>
    <t>End turn mid mid</t>
  </si>
  <si>
    <t>End of straight track</t>
  </si>
  <si>
    <t>End of animation</t>
  </si>
  <si>
    <t>Beginning bend lower right</t>
  </si>
  <si>
    <t>End bend mid low</t>
  </si>
  <si>
    <t>sec/pix</t>
  </si>
  <si>
    <t>sec/90°</t>
  </si>
  <si>
    <t>Change pole of rotation, begin straight track</t>
  </si>
  <si>
    <t>Map</t>
  </si>
  <si>
    <t>Radar</t>
  </si>
  <si>
    <t>GreenSquare.png</t>
  </si>
  <si>
    <t>Circle</t>
  </si>
  <si>
    <t>Circle.png</t>
  </si>
  <si>
    <t>FixedMap</t>
  </si>
  <si>
    <t>RadarCircle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</si>
</sst>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7" formatCode="_-* #,##0.00_-;_-* #,##0.00\-;_-* &quot;-&quot;??_-;_-@_-"/>
    <numFmt numFmtId="188" formatCode="0.000"/>
    <numFmt numFmtId="189" formatCode="0.0"/>
    <numFmt numFmtId="191" formatCode="&quot;#&quot;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Font="1" applyBorder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Border="1"/>
    <xf numFmtId="0" fontId="0" fillId="0" borderId="0" xfId="0" applyBorder="1"/>
    <xf numFmtId="188" fontId="0" fillId="0" borderId="0" xfId="0" applyNumberFormat="1" applyFont="1" applyBorder="1"/>
    <xf numFmtId="2" fontId="2" fillId="0" borderId="0" xfId="1" applyNumberFormat="1" applyFont="1"/>
    <xf numFmtId="2" fontId="3" fillId="0" borderId="0" xfId="1" applyNumberFormat="1" applyFont="1"/>
    <xf numFmtId="0" fontId="0" fillId="0" borderId="0" xfId="0" applyFont="1"/>
    <xf numFmtId="0" fontId="0" fillId="0" borderId="0" xfId="0" applyFill="1" applyBorder="1"/>
    <xf numFmtId="191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" fontId="3" fillId="0" borderId="0" xfId="1" applyNumberFormat="1" applyFont="1" applyAlignment="1">
      <alignment horizontal="right"/>
    </xf>
    <xf numFmtId="189" fontId="0" fillId="0" borderId="0" xfId="0" applyNumberFormat="1" applyAlignment="1">
      <alignment horizontal="right"/>
    </xf>
    <xf numFmtId="189" fontId="0" fillId="0" borderId="0" xfId="0" applyNumberFormat="1"/>
    <xf numFmtId="188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RowHeight="14.4" x14ac:dyDescent="0.3"/>
  <cols>
    <col min="1" max="1" width="6" style="8" bestFit="1" customWidth="1"/>
    <col min="2" max="2" width="15.77734375" bestFit="1" customWidth="1"/>
    <col min="3" max="3" width="11.77734375" bestFit="1" customWidth="1"/>
    <col min="4" max="4" width="14.33203125" style="15" bestFit="1" customWidth="1"/>
  </cols>
  <sheetData>
    <row r="1" spans="1:4" x14ac:dyDescent="0.3">
      <c r="A1" s="7" t="s">
        <v>0</v>
      </c>
      <c r="B1" s="1" t="s">
        <v>1</v>
      </c>
      <c r="C1" s="1" t="s">
        <v>2</v>
      </c>
      <c r="D1" s="14" t="s">
        <v>3</v>
      </c>
    </row>
    <row r="2" spans="1:4" x14ac:dyDescent="0.3">
      <c r="A2" s="16">
        <f>MIN(A3:A14)-1</f>
        <v>-11</v>
      </c>
      <c r="B2" s="2" t="s">
        <v>4</v>
      </c>
      <c r="C2" s="2">
        <v>24</v>
      </c>
      <c r="D2" s="3"/>
    </row>
    <row r="3" spans="1:4" x14ac:dyDescent="0.3">
      <c r="A3" s="16">
        <f t="shared" ref="A3:A12" si="0">MIN(A4:A15)-1</f>
        <v>-10</v>
      </c>
      <c r="B3" t="s">
        <v>18</v>
      </c>
      <c r="C3" t="s">
        <v>47</v>
      </c>
      <c r="D3" s="15" t="s">
        <v>42</v>
      </c>
    </row>
    <row r="4" spans="1:4" x14ac:dyDescent="0.3">
      <c r="A4" s="16">
        <f t="shared" si="0"/>
        <v>-9</v>
      </c>
      <c r="B4" t="s">
        <v>7</v>
      </c>
      <c r="C4" t="s">
        <v>45</v>
      </c>
      <c r="D4" s="15" t="s">
        <v>46</v>
      </c>
    </row>
    <row r="5" spans="1:4" x14ac:dyDescent="0.3">
      <c r="A5" s="16">
        <f t="shared" si="0"/>
        <v>-8</v>
      </c>
      <c r="B5" t="s">
        <v>7</v>
      </c>
      <c r="C5" t="s">
        <v>48</v>
      </c>
      <c r="D5" s="15" t="s">
        <v>46</v>
      </c>
    </row>
    <row r="6" spans="1:4" x14ac:dyDescent="0.3">
      <c r="A6" s="16">
        <f t="shared" si="0"/>
        <v>-7</v>
      </c>
      <c r="B6" t="s">
        <v>8</v>
      </c>
      <c r="C6" t="s">
        <v>48</v>
      </c>
      <c r="D6" s="15">
        <v>16</v>
      </c>
    </row>
    <row r="7" spans="1:4" x14ac:dyDescent="0.3">
      <c r="A7" s="16">
        <f t="shared" si="0"/>
        <v>-6</v>
      </c>
      <c r="B7" t="s">
        <v>12</v>
      </c>
      <c r="C7" t="s">
        <v>48</v>
      </c>
      <c r="D7" s="15">
        <v>384</v>
      </c>
    </row>
    <row r="8" spans="1:4" x14ac:dyDescent="0.3">
      <c r="A8" s="16">
        <f t="shared" si="0"/>
        <v>-5</v>
      </c>
      <c r="B8" t="s">
        <v>18</v>
      </c>
      <c r="C8" t="s">
        <v>43</v>
      </c>
      <c r="D8" s="15" t="s">
        <v>43</v>
      </c>
    </row>
    <row r="9" spans="1:4" x14ac:dyDescent="0.3">
      <c r="A9" s="16">
        <f t="shared" si="0"/>
        <v>-4</v>
      </c>
      <c r="B9" t="s">
        <v>8</v>
      </c>
      <c r="C9" t="s">
        <v>43</v>
      </c>
      <c r="D9" s="15">
        <v>16</v>
      </c>
    </row>
    <row r="10" spans="1:4" x14ac:dyDescent="0.3">
      <c r="A10" s="16">
        <f t="shared" si="0"/>
        <v>-3</v>
      </c>
      <c r="B10" t="s">
        <v>12</v>
      </c>
      <c r="C10" t="s">
        <v>43</v>
      </c>
      <c r="D10" s="15">
        <v>384</v>
      </c>
    </row>
    <row r="11" spans="1:4" x14ac:dyDescent="0.3">
      <c r="A11" s="16">
        <f t="shared" si="0"/>
        <v>-2</v>
      </c>
      <c r="B11" t="s">
        <v>9</v>
      </c>
      <c r="C11" t="s">
        <v>43</v>
      </c>
    </row>
    <row r="12" spans="1:4" x14ac:dyDescent="0.3">
      <c r="A12" s="16">
        <f t="shared" si="0"/>
        <v>-1</v>
      </c>
      <c r="B12" t="s">
        <v>9</v>
      </c>
      <c r="C12" t="s">
        <v>48</v>
      </c>
    </row>
    <row r="13" spans="1:4" s="9" customFormat="1" x14ac:dyDescent="0.3">
      <c r="A13" s="16">
        <v>0</v>
      </c>
      <c r="B13" s="9" t="s">
        <v>11</v>
      </c>
      <c r="C13" s="9" t="s">
        <v>23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1.6640625" bestFit="1" customWidth="1"/>
    <col min="3" max="3" width="10.6640625" bestFit="1" customWidth="1"/>
    <col min="4" max="4" width="15.44140625" bestFit="1" customWidth="1"/>
  </cols>
  <sheetData>
    <row r="1" spans="1:4" x14ac:dyDescent="0.3">
      <c r="A1" s="7" t="s">
        <v>0</v>
      </c>
      <c r="B1" s="1" t="s">
        <v>1</v>
      </c>
      <c r="C1" s="1" t="s">
        <v>2</v>
      </c>
      <c r="D1" s="14" t="s">
        <v>3</v>
      </c>
    </row>
    <row r="2" spans="1:4" x14ac:dyDescent="0.3">
      <c r="A2" s="16">
        <f>MIN(A3:A11)-1</f>
        <v>-6</v>
      </c>
      <c r="B2" s="2" t="s">
        <v>5</v>
      </c>
      <c r="C2" s="4">
        <v>200</v>
      </c>
      <c r="D2" s="15"/>
    </row>
    <row r="3" spans="1:4" x14ac:dyDescent="0.3">
      <c r="A3" s="16">
        <f>MIN(A4:A12)-1</f>
        <v>-5</v>
      </c>
      <c r="B3" s="2" t="s">
        <v>6</v>
      </c>
      <c r="C3" s="4">
        <v>200</v>
      </c>
      <c r="D3" s="3"/>
    </row>
    <row r="4" spans="1:4" x14ac:dyDescent="0.3">
      <c r="A4" s="16">
        <f>MIN(A5:A13)-1</f>
        <v>-4</v>
      </c>
      <c r="B4" s="2" t="s">
        <v>7</v>
      </c>
      <c r="C4" s="4" t="s">
        <v>13</v>
      </c>
      <c r="D4" s="3" t="s">
        <v>44</v>
      </c>
    </row>
    <row r="5" spans="1:4" x14ac:dyDescent="0.3">
      <c r="A5" s="16">
        <f>MIN(A6:A14)-1</f>
        <v>-3</v>
      </c>
      <c r="B5" t="s">
        <v>18</v>
      </c>
      <c r="C5" t="s">
        <v>42</v>
      </c>
    </row>
    <row r="6" spans="1:4" x14ac:dyDescent="0.3">
      <c r="A6" s="16">
        <f>MIN(A8:A15)-1</f>
        <v>-2</v>
      </c>
      <c r="B6" t="s">
        <v>16</v>
      </c>
      <c r="C6" t="s">
        <v>16</v>
      </c>
      <c r="D6" t="s">
        <v>17</v>
      </c>
    </row>
    <row r="7" spans="1:4" x14ac:dyDescent="0.3">
      <c r="A7" s="16">
        <f>MIN(A8:A14)-1</f>
        <v>-2</v>
      </c>
      <c r="B7" t="s">
        <v>10</v>
      </c>
      <c r="C7" s="4" t="s">
        <v>13</v>
      </c>
    </row>
    <row r="8" spans="1:4" x14ac:dyDescent="0.3">
      <c r="A8" s="16">
        <f>MIN(A9:A15)-1</f>
        <v>-1</v>
      </c>
      <c r="B8" t="s">
        <v>9</v>
      </c>
      <c r="C8" t="s">
        <v>16</v>
      </c>
    </row>
    <row r="9" spans="1:4" x14ac:dyDescent="0.3">
      <c r="A9">
        <v>0</v>
      </c>
      <c r="B9" t="s">
        <v>11</v>
      </c>
      <c r="C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3" sqref="A3:IV4"/>
    </sheetView>
  </sheetViews>
  <sheetFormatPr defaultRowHeight="14.4" x14ac:dyDescent="0.3"/>
  <cols>
    <col min="1" max="1" width="5" bestFit="1" customWidth="1"/>
    <col min="2" max="2" width="15.77734375" bestFit="1" customWidth="1"/>
    <col min="3" max="3" width="11.77734375" bestFit="1" customWidth="1"/>
    <col min="4" max="4" width="14.33203125" bestFit="1" customWidth="1"/>
  </cols>
  <sheetData>
    <row r="1" spans="1:4" x14ac:dyDescent="0.3">
      <c r="A1" s="7" t="s">
        <v>0</v>
      </c>
      <c r="B1" s="1" t="s">
        <v>1</v>
      </c>
      <c r="C1" s="1" t="s">
        <v>2</v>
      </c>
      <c r="D1" s="14" t="s">
        <v>3</v>
      </c>
    </row>
    <row r="2" spans="1:4" x14ac:dyDescent="0.3">
      <c r="A2" s="16">
        <f>MIN(A3:A9)-1</f>
        <v>-9</v>
      </c>
      <c r="B2" s="2" t="s">
        <v>4</v>
      </c>
      <c r="C2" s="2">
        <v>24</v>
      </c>
      <c r="D2" s="3"/>
    </row>
    <row r="3" spans="1:4" x14ac:dyDescent="0.3">
      <c r="A3" s="16">
        <f>MIN(A4:A10)-1</f>
        <v>-8</v>
      </c>
      <c r="B3" s="2" t="s">
        <v>5</v>
      </c>
      <c r="C3" s="4">
        <v>800</v>
      </c>
      <c r="D3" s="15"/>
    </row>
    <row r="4" spans="1:4" x14ac:dyDescent="0.3">
      <c r="A4" s="16">
        <f>MIN(A5:A11)-1</f>
        <v>-7</v>
      </c>
      <c r="B4" s="2" t="s">
        <v>6</v>
      </c>
      <c r="C4" s="4">
        <v>600</v>
      </c>
      <c r="D4" s="3"/>
    </row>
    <row r="5" spans="1:4" x14ac:dyDescent="0.3">
      <c r="A5" s="16">
        <f>MIN(A6:A11)-1</f>
        <v>-6</v>
      </c>
      <c r="B5" s="5" t="s">
        <v>19</v>
      </c>
      <c r="C5" s="6" t="s">
        <v>20</v>
      </c>
      <c r="D5" s="3"/>
    </row>
    <row r="6" spans="1:4" x14ac:dyDescent="0.3">
      <c r="A6" s="16">
        <f>MIN(A7:A11)-1</f>
        <v>-5</v>
      </c>
      <c r="B6" t="s">
        <v>7</v>
      </c>
      <c r="C6" t="s">
        <v>13</v>
      </c>
      <c r="D6" t="s">
        <v>14</v>
      </c>
    </row>
    <row r="7" spans="1:4" x14ac:dyDescent="0.3">
      <c r="A7" s="16">
        <f>MIN(A8:A11)-1</f>
        <v>-4</v>
      </c>
      <c r="B7" t="s">
        <v>15</v>
      </c>
      <c r="C7" t="s">
        <v>21</v>
      </c>
      <c r="D7" t="s">
        <v>21</v>
      </c>
    </row>
    <row r="8" spans="1:4" x14ac:dyDescent="0.3">
      <c r="A8" s="16">
        <f>MIN(A9:A11)-1</f>
        <v>-3</v>
      </c>
      <c r="B8" t="s">
        <v>7</v>
      </c>
      <c r="C8" t="s">
        <v>27</v>
      </c>
      <c r="D8" s="15" t="s">
        <v>22</v>
      </c>
    </row>
    <row r="9" spans="1:4" x14ac:dyDescent="0.3">
      <c r="A9" s="16">
        <f>MIN(A10:A11)-1</f>
        <v>-2</v>
      </c>
      <c r="B9" s="10" t="s">
        <v>10</v>
      </c>
      <c r="C9" s="9" t="s">
        <v>13</v>
      </c>
      <c r="D9" s="3"/>
    </row>
    <row r="10" spans="1:4" x14ac:dyDescent="0.3">
      <c r="A10" s="16">
        <f>MIN(A11:A11)-1</f>
        <v>-1</v>
      </c>
      <c r="B10" s="10" t="s">
        <v>9</v>
      </c>
      <c r="C10" t="s">
        <v>27</v>
      </c>
      <c r="D10" s="3"/>
    </row>
    <row r="11" spans="1:4" x14ac:dyDescent="0.3">
      <c r="A11" s="8">
        <v>0</v>
      </c>
      <c r="B11" t="s">
        <v>11</v>
      </c>
      <c r="C11" t="s">
        <v>23</v>
      </c>
      <c r="D1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2" activePane="bottomLeft" state="frozen"/>
      <selection pane="bottomLeft" activeCell="G15" sqref="G15"/>
    </sheetView>
  </sheetViews>
  <sheetFormatPr defaultRowHeight="14.4" x14ac:dyDescent="0.3"/>
  <cols>
    <col min="1" max="1" width="5" style="8" bestFit="1" customWidth="1"/>
    <col min="2" max="2" width="9.44140625" bestFit="1" customWidth="1"/>
    <col min="3" max="3" width="6.77734375" bestFit="1" customWidth="1"/>
    <col min="4" max="4" width="8.44140625" style="15" bestFit="1" customWidth="1"/>
  </cols>
  <sheetData>
    <row r="1" spans="1:6" x14ac:dyDescent="0.3">
      <c r="A1" s="7" t="s">
        <v>0</v>
      </c>
      <c r="B1" s="1" t="s">
        <v>1</v>
      </c>
      <c r="C1" s="1" t="s">
        <v>2</v>
      </c>
      <c r="D1" s="14" t="s">
        <v>3</v>
      </c>
    </row>
    <row r="2" spans="1:6" x14ac:dyDescent="0.3">
      <c r="A2" s="16">
        <f>MIN(A3:A4)-1</f>
        <v>-3</v>
      </c>
      <c r="B2" s="2" t="s">
        <v>5</v>
      </c>
      <c r="C2" s="4">
        <v>800</v>
      </c>
    </row>
    <row r="3" spans="1:6" x14ac:dyDescent="0.3">
      <c r="A3" s="16">
        <f>MIN(A4:A4)-1</f>
        <v>-2</v>
      </c>
      <c r="B3" s="2" t="s">
        <v>6</v>
      </c>
      <c r="C3" s="4">
        <v>600</v>
      </c>
      <c r="D3" s="3"/>
    </row>
    <row r="4" spans="1:6" x14ac:dyDescent="0.3">
      <c r="A4" s="16">
        <f>MIN(A5:A8)-1</f>
        <v>-1</v>
      </c>
      <c r="B4" t="s">
        <v>7</v>
      </c>
      <c r="C4" t="s">
        <v>27</v>
      </c>
      <c r="D4" t="s">
        <v>24</v>
      </c>
    </row>
    <row r="5" spans="1:6" x14ac:dyDescent="0.3">
      <c r="A5" s="8">
        <v>0</v>
      </c>
      <c r="B5" t="s">
        <v>11</v>
      </c>
      <c r="C5" t="s">
        <v>23</v>
      </c>
      <c r="F5" s="11"/>
    </row>
    <row r="6" spans="1:6" x14ac:dyDescent="0.3">
      <c r="F6" s="11"/>
    </row>
    <row r="7" spans="1:6" x14ac:dyDescent="0.3">
      <c r="F7" s="11"/>
    </row>
    <row r="8" spans="1:6" x14ac:dyDescent="0.3">
      <c r="F8" s="11"/>
    </row>
  </sheetData>
  <pageMargins left="0.7" right="0.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13" sqref="M13"/>
    </sheetView>
  </sheetViews>
  <sheetFormatPr defaultRowHeight="14.4" x14ac:dyDescent="0.3"/>
  <cols>
    <col min="1" max="1" width="4.33203125" bestFit="1" customWidth="1"/>
    <col min="2" max="5" width="6.77734375" bestFit="1" customWidth="1"/>
    <col min="6" max="6" width="7.88671875" bestFit="1" customWidth="1"/>
    <col min="7" max="7" width="37.77734375" bestFit="1" customWidth="1"/>
  </cols>
  <sheetData>
    <row r="1" spans="1:13" s="12" customFormat="1" x14ac:dyDescent="0.3">
      <c r="B1" s="12" t="s">
        <v>27</v>
      </c>
      <c r="C1" s="12" t="s">
        <v>27</v>
      </c>
      <c r="D1" s="12" t="s">
        <v>27</v>
      </c>
      <c r="E1" s="12" t="s">
        <v>27</v>
      </c>
      <c r="F1" s="12" t="s">
        <v>27</v>
      </c>
      <c r="J1" s="12" t="s">
        <v>45</v>
      </c>
      <c r="K1" s="12" t="s">
        <v>45</v>
      </c>
      <c r="L1" s="12" t="s">
        <v>42</v>
      </c>
      <c r="M1" s="12" t="s">
        <v>42</v>
      </c>
    </row>
    <row r="2" spans="1:13" s="13" customFormat="1" x14ac:dyDescent="0.3">
      <c r="B2" s="13" t="s">
        <v>8</v>
      </c>
      <c r="C2" s="13" t="s">
        <v>12</v>
      </c>
      <c r="D2" s="13" t="s">
        <v>25</v>
      </c>
      <c r="E2" s="13" t="s">
        <v>26</v>
      </c>
      <c r="F2" s="13" t="s">
        <v>28</v>
      </c>
      <c r="J2" s="13" t="s">
        <v>8</v>
      </c>
      <c r="K2" s="13" t="s">
        <v>12</v>
      </c>
      <c r="L2" s="13" t="s">
        <v>8</v>
      </c>
      <c r="M2" s="13" t="s">
        <v>12</v>
      </c>
    </row>
    <row r="3" spans="1:13" x14ac:dyDescent="0.3">
      <c r="A3" s="16">
        <v>0</v>
      </c>
      <c r="B3" s="17">
        <v>120</v>
      </c>
      <c r="C3" s="17"/>
      <c r="D3" s="17">
        <v>32</v>
      </c>
      <c r="E3" s="17">
        <v>150</v>
      </c>
      <c r="F3" s="17"/>
      <c r="G3" t="s">
        <v>29</v>
      </c>
      <c r="H3" s="19">
        <v>3.0000000000000001E-3</v>
      </c>
      <c r="I3" t="s">
        <v>39</v>
      </c>
      <c r="J3">
        <v>100</v>
      </c>
      <c r="L3">
        <f>-J3</f>
        <v>-100</v>
      </c>
    </row>
    <row r="4" spans="1:13" x14ac:dyDescent="0.3">
      <c r="A4" s="16">
        <f>A3+(B4-B3)*$H$3</f>
        <v>1.3800000000000001</v>
      </c>
      <c r="B4" s="17">
        <v>580</v>
      </c>
      <c r="C4" s="17"/>
      <c r="F4" s="17">
        <v>0</v>
      </c>
      <c r="G4" t="s">
        <v>31</v>
      </c>
      <c r="H4">
        <v>0.7</v>
      </c>
      <c r="I4" t="s">
        <v>40</v>
      </c>
      <c r="J4">
        <v>560</v>
      </c>
      <c r="K4">
        <v>-26</v>
      </c>
      <c r="L4">
        <f t="shared" ref="L4:L13" si="0">-J4</f>
        <v>-560</v>
      </c>
      <c r="M4">
        <f t="shared" ref="M4:M12" si="1">-K4</f>
        <v>26</v>
      </c>
    </row>
    <row r="5" spans="1:13" x14ac:dyDescent="0.3">
      <c r="A5" s="16">
        <f>A4+$H$4</f>
        <v>2.08</v>
      </c>
      <c r="B5" s="17"/>
      <c r="C5" s="17">
        <v>36</v>
      </c>
      <c r="F5" s="17">
        <v>-90</v>
      </c>
      <c r="G5" t="s">
        <v>30</v>
      </c>
      <c r="J5">
        <v>624</v>
      </c>
      <c r="K5">
        <v>134</v>
      </c>
      <c r="L5">
        <f t="shared" si="0"/>
        <v>-624</v>
      </c>
      <c r="M5">
        <f t="shared" si="1"/>
        <v>-134</v>
      </c>
    </row>
    <row r="6" spans="1:13" x14ac:dyDescent="0.3">
      <c r="A6" s="16">
        <f>A5+(C6-C5)*$H$3</f>
        <v>2.7610000000000001</v>
      </c>
      <c r="B6" s="17"/>
      <c r="C6" s="17">
        <v>263</v>
      </c>
      <c r="D6" s="17"/>
      <c r="E6" s="17"/>
      <c r="F6" s="17">
        <v>-90</v>
      </c>
      <c r="G6" t="s">
        <v>37</v>
      </c>
      <c r="J6">
        <v>624</v>
      </c>
      <c r="K6">
        <v>361</v>
      </c>
      <c r="L6">
        <f t="shared" si="0"/>
        <v>-624</v>
      </c>
      <c r="M6">
        <f t="shared" si="1"/>
        <v>-361</v>
      </c>
    </row>
    <row r="7" spans="1:13" x14ac:dyDescent="0.3">
      <c r="A7" s="16">
        <f>A6+$H$4</f>
        <v>3.4610000000000003</v>
      </c>
      <c r="B7" s="17">
        <f>B4</f>
        <v>580</v>
      </c>
      <c r="C7" s="17"/>
      <c r="F7" s="17">
        <v>-180</v>
      </c>
      <c r="G7" t="s">
        <v>32</v>
      </c>
      <c r="J7">
        <v>464</v>
      </c>
      <c r="K7">
        <v>425</v>
      </c>
      <c r="L7">
        <f t="shared" si="0"/>
        <v>-464</v>
      </c>
      <c r="M7">
        <f t="shared" si="1"/>
        <v>-425</v>
      </c>
    </row>
    <row r="8" spans="1:13" x14ac:dyDescent="0.3">
      <c r="A8" s="16">
        <f>A7+(B7-B8)*$H$3</f>
        <v>4.1720000000000006</v>
      </c>
      <c r="B8" s="18">
        <v>343</v>
      </c>
      <c r="C8" s="18"/>
      <c r="F8" s="18">
        <f>F7</f>
        <v>-180</v>
      </c>
      <c r="G8" t="s">
        <v>33</v>
      </c>
      <c r="J8">
        <v>227</v>
      </c>
      <c r="K8">
        <v>425</v>
      </c>
      <c r="L8">
        <f t="shared" si="0"/>
        <v>-227</v>
      </c>
      <c r="M8">
        <f t="shared" si="1"/>
        <v>-425</v>
      </c>
    </row>
    <row r="9" spans="1:13" x14ac:dyDescent="0.3">
      <c r="A9" s="16">
        <f>A8+$H$4</f>
        <v>4.8720000000000008</v>
      </c>
      <c r="B9" s="18">
        <v>343</v>
      </c>
      <c r="C9" s="18">
        <f>C6</f>
        <v>263</v>
      </c>
      <c r="D9" s="17"/>
      <c r="E9" s="17">
        <v>150</v>
      </c>
      <c r="F9" s="17">
        <v>-90</v>
      </c>
      <c r="G9" t="s">
        <v>38</v>
      </c>
      <c r="J9">
        <v>387</v>
      </c>
      <c r="K9">
        <v>361</v>
      </c>
      <c r="L9">
        <f t="shared" si="0"/>
        <v>-387</v>
      </c>
      <c r="M9">
        <f t="shared" si="1"/>
        <v>-361</v>
      </c>
    </row>
    <row r="10" spans="1:13" x14ac:dyDescent="0.3">
      <c r="A10" s="16">
        <f>A9+0.01</f>
        <v>4.8820000000000006</v>
      </c>
      <c r="B10" s="18">
        <v>568</v>
      </c>
      <c r="C10" s="18">
        <v>488</v>
      </c>
      <c r="D10" s="17"/>
      <c r="E10" s="17">
        <v>-75</v>
      </c>
      <c r="F10" s="18"/>
      <c r="G10" t="s">
        <v>41</v>
      </c>
    </row>
    <row r="11" spans="1:13" x14ac:dyDescent="0.3">
      <c r="A11" s="16">
        <f>A10+(C10-C11)*$H$3</f>
        <v>4.9570000000000007</v>
      </c>
      <c r="B11" s="18"/>
      <c r="C11" s="18">
        <f>C10-25</f>
        <v>463</v>
      </c>
      <c r="D11" s="17"/>
      <c r="E11" s="17"/>
      <c r="F11" s="18">
        <v>-90</v>
      </c>
      <c r="G11" t="s">
        <v>35</v>
      </c>
      <c r="J11">
        <v>387</v>
      </c>
      <c r="K11" s="20">
        <v>336</v>
      </c>
      <c r="L11">
        <f t="shared" si="0"/>
        <v>-387</v>
      </c>
      <c r="M11">
        <f t="shared" si="1"/>
        <v>-336</v>
      </c>
    </row>
    <row r="12" spans="1:13" x14ac:dyDescent="0.3">
      <c r="A12" s="16">
        <f>A11+$H$4</f>
        <v>5.6570000000000009</v>
      </c>
      <c r="B12" s="18">
        <v>568</v>
      </c>
      <c r="C12" s="18"/>
      <c r="F12" s="17">
        <v>-180</v>
      </c>
      <c r="G12" t="s">
        <v>34</v>
      </c>
      <c r="J12">
        <v>452</v>
      </c>
      <c r="K12">
        <v>175</v>
      </c>
      <c r="L12">
        <f t="shared" si="0"/>
        <v>-452</v>
      </c>
      <c r="M12">
        <f t="shared" si="1"/>
        <v>-175</v>
      </c>
    </row>
    <row r="13" spans="1:13" x14ac:dyDescent="0.3">
      <c r="A13" s="16">
        <f>A12+(B12-B13)*H3</f>
        <v>6.0590000000000011</v>
      </c>
      <c r="B13" s="18">
        <f>B12-134</f>
        <v>434</v>
      </c>
      <c r="G13" t="s">
        <v>35</v>
      </c>
      <c r="J13">
        <v>318</v>
      </c>
      <c r="L13">
        <f t="shared" si="0"/>
        <v>-318</v>
      </c>
    </row>
    <row r="14" spans="1:13" x14ac:dyDescent="0.3">
      <c r="A14" s="16">
        <f>A13+1</f>
        <v>7.0590000000000011</v>
      </c>
      <c r="B14" s="18">
        <f>B13</f>
        <v>434</v>
      </c>
      <c r="G14" t="s">
        <v>36</v>
      </c>
    </row>
  </sheetData>
  <pageMargins left="0.7" right="0.7" top="0.75" bottom="0.75" header="0.3" footer="0.3"/>
  <pageSetup orientation="portrait" r:id="rId1"/>
  <ignoredErrors>
    <ignoredError sqref="A6 A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Radar</vt:lpstr>
      <vt:lpstr>Map</vt:lpstr>
      <vt:lpstr>Tracks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 | Bond3D</cp:lastModifiedBy>
  <dcterms:created xsi:type="dcterms:W3CDTF">2006-09-16T00:00:00Z</dcterms:created>
  <dcterms:modified xsi:type="dcterms:W3CDTF">2021-11-15T20:31:58Z</dcterms:modified>
</cp:coreProperties>
</file>