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org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B3" i="1"/>
  <c r="C14" i="2" l="1"/>
  <c r="D14" i="2"/>
  <c r="B14" i="2"/>
  <c r="C12" i="2" l="1"/>
  <c r="D12" i="2"/>
  <c r="B12" i="2"/>
  <c r="C11" i="2"/>
  <c r="D11" i="2"/>
  <c r="B11" i="2"/>
  <c r="B9" i="2" l="1"/>
  <c r="E2" i="2"/>
  <c r="E3" i="2"/>
  <c r="B2" i="1" l="1"/>
  <c r="C2" i="1" l="1"/>
  <c r="D2" i="1"/>
  <c r="E6" i="2" l="1"/>
  <c r="E4" i="2"/>
  <c r="E5" i="2"/>
  <c r="C3" i="1" l="1"/>
  <c r="E3" i="1" l="1"/>
  <c r="E2" i="1"/>
</calcChain>
</file>

<file path=xl/sharedStrings.xml><?xml version="1.0" encoding="utf-8"?>
<sst xmlns="http://schemas.openxmlformats.org/spreadsheetml/2006/main" count="30" uniqueCount="18">
  <si>
    <t>EVT</t>
  </si>
  <si>
    <t>OR</t>
  </si>
  <si>
    <t>varname</t>
  </si>
  <si>
    <t>EVT*core_vol</t>
  </si>
  <si>
    <t>CI_low</t>
  </si>
  <si>
    <t>CI_high</t>
  </si>
  <si>
    <t>SE</t>
  </si>
  <si>
    <t>noEVT</t>
  </si>
  <si>
    <t>noEVT*core_vol</t>
  </si>
  <si>
    <t>N</t>
  </si>
  <si>
    <t>Registry prediction model</t>
  </si>
  <si>
    <t>EVT*age85</t>
  </si>
  <si>
    <t>age&gt;=85</t>
  </si>
  <si>
    <t>EVT is more effective in elderly --&gt; do not include in model</t>
  </si>
  <si>
    <t>prognostic factor</t>
  </si>
  <si>
    <t xml:space="preserve">MeVO </t>
  </si>
  <si>
    <t>prognostic factor relative to M1 (Compagne)</t>
  </si>
  <si>
    <t>Goyal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</si>
</sst>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75" zoomScaleNormal="175" workbookViewId="0">
      <selection activeCell="B3" sqref="B3"/>
    </sheetView>
  </sheetViews>
  <sheetFormatPr defaultRowHeight="15" x14ac:dyDescent="0.25"/>
  <cols>
    <col min="2" max="2" width="12" bestFit="1" customWidth="1"/>
    <col min="3" max="3" width="12" customWidth="1"/>
    <col min="4" max="4" width="14.42578125" bestFit="1" customWidth="1"/>
    <col min="5" max="5" width="11.5703125" bestFit="1" customWidth="1"/>
  </cols>
  <sheetData>
    <row r="1" spans="1:6" x14ac:dyDescent="0.25">
      <c r="A1" t="s">
        <v>2</v>
      </c>
      <c r="B1" t="s">
        <v>1</v>
      </c>
      <c r="C1" t="s">
        <v>4</v>
      </c>
      <c r="D1" t="s">
        <v>5</v>
      </c>
      <c r="E1" t="s">
        <v>6</v>
      </c>
      <c r="F1" t="s">
        <v>9</v>
      </c>
    </row>
    <row r="2" spans="1:6" x14ac:dyDescent="0.25">
      <c r="A2" t="s">
        <v>7</v>
      </c>
      <c r="B2">
        <f>1/orgdata!B2</f>
        <v>0.5988023952095809</v>
      </c>
      <c r="C2">
        <f>1/orgdata!D2</f>
        <v>0.43478260869565222</v>
      </c>
      <c r="D2">
        <f>1/orgdata!C2</f>
        <v>0.82644628099173556</v>
      </c>
      <c r="E2">
        <f>D2-C2</f>
        <v>0.39166367229608334</v>
      </c>
      <c r="F2">
        <v>500</v>
      </c>
    </row>
    <row r="3" spans="1:6" x14ac:dyDescent="0.25">
      <c r="A3" t="s">
        <v>8</v>
      </c>
      <c r="B3">
        <f>1/EXP(LN(orgdata!B3)/10)</f>
        <v>0.99522769088557272</v>
      </c>
      <c r="C3">
        <f>1/EXP(LN(orgdata!D3)/10)</f>
        <v>0.99024452240070782</v>
      </c>
      <c r="D3">
        <f>1/EXP(LN(orgdata!C3)/10)</f>
        <v>1.0001000550385299</v>
      </c>
      <c r="E3">
        <f>D3-C3</f>
        <v>9.8555326378221286E-3</v>
      </c>
      <c r="F3">
        <v>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175" zoomScaleNormal="175" workbookViewId="0">
      <selection activeCell="D4" sqref="D4"/>
    </sheetView>
  </sheetViews>
  <sheetFormatPr defaultRowHeight="15" x14ac:dyDescent="0.25"/>
  <cols>
    <col min="7" max="7" width="24.28515625" bestFit="1" customWidth="1"/>
  </cols>
  <sheetData>
    <row r="1" spans="1:12" x14ac:dyDescent="0.25">
      <c r="A1" t="s">
        <v>2</v>
      </c>
      <c r="B1" t="s">
        <v>1</v>
      </c>
      <c r="C1" t="s">
        <v>4</v>
      </c>
      <c r="D1" t="s">
        <v>5</v>
      </c>
      <c r="E1" t="s">
        <v>6</v>
      </c>
      <c r="G1" t="s">
        <v>10</v>
      </c>
      <c r="H1" t="s">
        <v>2</v>
      </c>
      <c r="I1" t="s">
        <v>1</v>
      </c>
      <c r="J1" t="s">
        <v>4</v>
      </c>
      <c r="K1" t="s">
        <v>5</v>
      </c>
      <c r="L1" t="s">
        <v>6</v>
      </c>
    </row>
    <row r="2" spans="1:12" x14ac:dyDescent="0.25">
      <c r="A2" t="s">
        <v>0</v>
      </c>
      <c r="B2">
        <v>1.67</v>
      </c>
      <c r="C2">
        <v>1.21</v>
      </c>
      <c r="D2">
        <v>2.2999999999999998</v>
      </c>
      <c r="E2" s="1">
        <f t="shared" ref="E2:E3" si="0">D2-C2</f>
        <v>1.0899999999999999</v>
      </c>
      <c r="H2" t="s">
        <v>0</v>
      </c>
      <c r="I2">
        <v>1.86</v>
      </c>
      <c r="J2">
        <v>1.34</v>
      </c>
      <c r="K2">
        <v>2.59</v>
      </c>
      <c r="L2">
        <v>1.2499999999999998</v>
      </c>
    </row>
    <row r="3" spans="1:12" x14ac:dyDescent="0.25">
      <c r="A3" t="s">
        <v>3</v>
      </c>
      <c r="B3">
        <v>1.0489999999999999</v>
      </c>
      <c r="C3">
        <v>0.999</v>
      </c>
      <c r="D3">
        <v>1.103</v>
      </c>
      <c r="E3" s="1">
        <f t="shared" si="0"/>
        <v>0.10399999999999998</v>
      </c>
      <c r="H3" t="s">
        <v>3</v>
      </c>
      <c r="I3">
        <v>0.98</v>
      </c>
      <c r="J3">
        <v>0.88100000000000001</v>
      </c>
      <c r="K3">
        <v>1.091</v>
      </c>
      <c r="L3">
        <v>0.20999999999999996</v>
      </c>
    </row>
    <row r="4" spans="1:12" x14ac:dyDescent="0.25">
      <c r="A4" s="1" t="s">
        <v>11</v>
      </c>
      <c r="B4" s="1">
        <v>4.2</v>
      </c>
      <c r="C4" s="1">
        <v>1.56</v>
      </c>
      <c r="D4" s="1">
        <v>11.32</v>
      </c>
      <c r="E4" s="1">
        <f>D4-C4</f>
        <v>9.76</v>
      </c>
      <c r="F4" t="s">
        <v>13</v>
      </c>
    </row>
    <row r="5" spans="1:12" x14ac:dyDescent="0.25">
      <c r="A5" t="s">
        <v>12</v>
      </c>
      <c r="B5">
        <v>0.2</v>
      </c>
      <c r="C5">
        <v>0.13</v>
      </c>
      <c r="D5">
        <v>0.33</v>
      </c>
      <c r="E5">
        <f>D5-C5</f>
        <v>0.2</v>
      </c>
      <c r="F5" t="s">
        <v>14</v>
      </c>
    </row>
    <row r="6" spans="1:12" x14ac:dyDescent="0.25">
      <c r="A6" t="s">
        <v>15</v>
      </c>
      <c r="B6">
        <v>1.24</v>
      </c>
      <c r="C6">
        <v>0.92</v>
      </c>
      <c r="D6">
        <v>1.68</v>
      </c>
      <c r="E6">
        <f>D6-C6</f>
        <v>0.7599999999999999</v>
      </c>
      <c r="F6" t="s">
        <v>16</v>
      </c>
    </row>
    <row r="8" spans="1:12" x14ac:dyDescent="0.25">
      <c r="A8" t="s">
        <v>17</v>
      </c>
      <c r="B8">
        <v>2.4900000000000002</v>
      </c>
      <c r="C8">
        <v>1.76</v>
      </c>
      <c r="D8">
        <v>3.53</v>
      </c>
    </row>
    <row r="9" spans="1:12" x14ac:dyDescent="0.25">
      <c r="B9">
        <f>B8-B2</f>
        <v>0.82000000000000028</v>
      </c>
    </row>
    <row r="11" spans="1:12" x14ac:dyDescent="0.25">
      <c r="B11">
        <f>B2+0.82</f>
        <v>2.4899999999999998</v>
      </c>
      <c r="C11">
        <f t="shared" ref="C11:D11" si="1">C2+0.82</f>
        <v>2.0299999999999998</v>
      </c>
      <c r="D11">
        <f t="shared" si="1"/>
        <v>3.1199999999999997</v>
      </c>
    </row>
    <row r="12" spans="1:12" x14ac:dyDescent="0.25">
      <c r="A12">
        <v>-0.05</v>
      </c>
      <c r="B12">
        <f>B3+$A$12</f>
        <v>0.99899999999999989</v>
      </c>
      <c r="C12">
        <f t="shared" ref="C12:D12" si="2">C3+$A$12</f>
        <v>0.94899999999999995</v>
      </c>
      <c r="D12">
        <f t="shared" si="2"/>
        <v>1.0529999999999999</v>
      </c>
    </row>
    <row r="14" spans="1:12" x14ac:dyDescent="0.25">
      <c r="B14">
        <f>B2-0.3</f>
        <v>1.3699999999999999</v>
      </c>
      <c r="C14">
        <f t="shared" ref="C14:D14" si="3">C2-0.3</f>
        <v>0.90999999999999992</v>
      </c>
      <c r="D14">
        <f t="shared" si="3"/>
        <v>1.9999999999999998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2022-10-21T09:34:27Z</dcterms:modified>
</cp:coreProperties>
</file>