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Problem instance 9" sheetId="1" r:id="rId1"/>
    <sheet name="Problem instance 10" sheetId="2" r:id="rId2"/>
    <sheet name="Optimal solu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3" l="1"/>
  <c r="F14" i="3"/>
  <c r="F13" i="3"/>
  <c r="F12" i="3"/>
  <c r="F11" i="3"/>
  <c r="F10" i="3"/>
  <c r="F9" i="3"/>
  <c r="F8" i="3"/>
  <c r="F7" i="3"/>
  <c r="F6" i="3"/>
  <c r="F5" i="3"/>
  <c r="F4" i="3"/>
  <c r="E24" i="2"/>
  <c r="D24" i="2"/>
  <c r="F24" i="2"/>
  <c r="C24" i="2"/>
  <c r="E15" i="2"/>
  <c r="D15" i="2"/>
  <c r="F15" i="2"/>
  <c r="C15" i="2"/>
  <c r="F24" i="1"/>
  <c r="F15" i="1"/>
  <c r="D24" i="1"/>
  <c r="D15" i="1"/>
  <c r="E24" i="1"/>
  <c r="E15" i="1"/>
  <c r="C24" i="1"/>
  <c r="C15" i="1"/>
</calcChain>
</file>

<file path=xl/sharedStrings.xml><?xml version="1.0" encoding="utf-8"?>
<sst xmlns="http://schemas.openxmlformats.org/spreadsheetml/2006/main" count="62" uniqueCount="28">
  <si>
    <t>Problem instance 9</t>
  </si>
  <si>
    <t>Best found feasible solution</t>
  </si>
  <si>
    <t>[5, 4, 1, 3, 7]</t>
  </si>
  <si>
    <t>[9, 2, 8]</t>
  </si>
  <si>
    <t>Voyage</t>
  </si>
  <si>
    <t>Cost</t>
  </si>
  <si>
    <t>Count</t>
  </si>
  <si>
    <t>[8, 7, 6, 1, 4, 9]</t>
  </si>
  <si>
    <t>[8, 2, 3, 1, 4, 9]</t>
  </si>
  <si>
    <t>[7, 8, 2]</t>
  </si>
  <si>
    <t>[4, 5, 1, 3, 9]</t>
  </si>
  <si>
    <t xml:space="preserve">[2, 9, 1, 3, 7, 8] </t>
  </si>
  <si>
    <t>[6, 4, 1, 3, 2]</t>
  </si>
  <si>
    <t>[8, 7, 9]</t>
  </si>
  <si>
    <t>Optimal solution</t>
  </si>
  <si>
    <t>[2-3-4-5-1-9-7-8]</t>
  </si>
  <si>
    <t>[2-6-1-9-7-8]</t>
  </si>
  <si>
    <t>[4-1-3-9-7-8]</t>
  </si>
  <si>
    <t>[4-1-3-6-9-2-8]</t>
  </si>
  <si>
    <t>[2-3-4-1-9-7-8]</t>
  </si>
  <si>
    <t>Visits</t>
  </si>
  <si>
    <t>Total</t>
  </si>
  <si>
    <t>Problem instance</t>
  </si>
  <si>
    <t># visits</t>
  </si>
  <si>
    <t># voyages</t>
  </si>
  <si>
    <t># vessels</t>
  </si>
  <si>
    <t>vis / voy</t>
  </si>
  <si>
    <t>ikke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</si>
</sst>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2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topLeftCell="A3" workbookViewId="0">
      <selection activeCell="N22" sqref="N22"/>
    </sheetView>
  </sheetViews>
  <sheetFormatPr baseColWidth="10" defaultRowHeight="15" x14ac:dyDescent="0"/>
  <cols>
    <col min="2" max="2" width="23.83203125" bestFit="1" customWidth="1"/>
  </cols>
  <sheetData>
    <row r="2" spans="2:6">
      <c r="B2" s="1" t="s">
        <v>0</v>
      </c>
      <c r="C2" s="1"/>
    </row>
    <row r="4" spans="2:6">
      <c r="B4" t="s">
        <v>1</v>
      </c>
    </row>
    <row r="5" spans="2:6">
      <c r="B5" t="s">
        <v>4</v>
      </c>
      <c r="C5" t="s">
        <v>5</v>
      </c>
      <c r="D5" t="s">
        <v>6</v>
      </c>
      <c r="E5" t="s">
        <v>20</v>
      </c>
    </row>
    <row r="6" spans="2:6">
      <c r="B6" t="s">
        <v>2</v>
      </c>
      <c r="C6">
        <v>92507</v>
      </c>
      <c r="D6">
        <v>1</v>
      </c>
      <c r="E6">
        <v>5</v>
      </c>
    </row>
    <row r="7" spans="2:6">
      <c r="B7" t="s">
        <v>3</v>
      </c>
      <c r="C7">
        <v>49180</v>
      </c>
      <c r="D7">
        <v>1</v>
      </c>
      <c r="E7">
        <v>3</v>
      </c>
    </row>
    <row r="8" spans="2:6">
      <c r="B8" t="s">
        <v>7</v>
      </c>
      <c r="C8">
        <v>100384</v>
      </c>
      <c r="D8">
        <v>1</v>
      </c>
      <c r="E8">
        <v>6</v>
      </c>
    </row>
    <row r="9" spans="2:6">
      <c r="B9" t="s">
        <v>8</v>
      </c>
      <c r="C9">
        <v>101390</v>
      </c>
      <c r="D9">
        <v>1</v>
      </c>
      <c r="E9">
        <v>6</v>
      </c>
    </row>
    <row r="10" spans="2:6">
      <c r="B10" t="s">
        <v>9</v>
      </c>
      <c r="C10">
        <v>44029</v>
      </c>
      <c r="D10">
        <v>1</v>
      </c>
      <c r="E10">
        <v>3</v>
      </c>
    </row>
    <row r="11" spans="2:6">
      <c r="B11" t="s">
        <v>10</v>
      </c>
      <c r="C11">
        <v>97657</v>
      </c>
      <c r="D11">
        <v>1</v>
      </c>
      <c r="E11">
        <v>5</v>
      </c>
    </row>
    <row r="12" spans="2:6">
      <c r="B12" t="s">
        <v>11</v>
      </c>
      <c r="C12">
        <v>68970</v>
      </c>
      <c r="D12">
        <v>1</v>
      </c>
      <c r="E12">
        <v>6</v>
      </c>
    </row>
    <row r="13" spans="2:6">
      <c r="B13" s="2" t="s">
        <v>12</v>
      </c>
      <c r="C13">
        <v>92603</v>
      </c>
      <c r="D13">
        <v>1</v>
      </c>
      <c r="E13">
        <v>5</v>
      </c>
    </row>
    <row r="14" spans="2:6">
      <c r="B14" t="s">
        <v>13</v>
      </c>
      <c r="C14">
        <v>48477</v>
      </c>
      <c r="D14">
        <v>1</v>
      </c>
      <c r="E14">
        <v>3</v>
      </c>
    </row>
    <row r="15" spans="2:6">
      <c r="B15" s="3" t="s">
        <v>21</v>
      </c>
      <c r="C15" s="3">
        <f>SUMPRODUCT(C6:C14,D6:D14)</f>
        <v>695197</v>
      </c>
      <c r="D15" s="3">
        <f>SUM(D6:D14)</f>
        <v>9</v>
      </c>
      <c r="E15" s="3">
        <f>SUM(E6:E14)</f>
        <v>42</v>
      </c>
      <c r="F15">
        <f>E15/D15</f>
        <v>4.666666666666667</v>
      </c>
    </row>
    <row r="17" spans="2:6">
      <c r="B17" t="s">
        <v>14</v>
      </c>
    </row>
    <row r="18" spans="2:6">
      <c r="B18" t="s">
        <v>4</v>
      </c>
      <c r="C18" t="s">
        <v>5</v>
      </c>
      <c r="D18" t="s">
        <v>6</v>
      </c>
      <c r="E18" t="s">
        <v>20</v>
      </c>
    </row>
    <row r="19" spans="2:6">
      <c r="B19" t="s">
        <v>15</v>
      </c>
      <c r="C19">
        <v>115024</v>
      </c>
      <c r="D19">
        <v>2</v>
      </c>
      <c r="E19">
        <v>8</v>
      </c>
    </row>
    <row r="20" spans="2:6">
      <c r="B20" t="s">
        <v>16</v>
      </c>
      <c r="C20">
        <v>68667</v>
      </c>
      <c r="D20">
        <v>1</v>
      </c>
      <c r="E20">
        <v>6</v>
      </c>
    </row>
    <row r="21" spans="2:6">
      <c r="B21" t="s">
        <v>17</v>
      </c>
      <c r="C21">
        <v>100687</v>
      </c>
      <c r="D21">
        <v>1</v>
      </c>
      <c r="E21">
        <v>6</v>
      </c>
    </row>
    <row r="22" spans="2:6">
      <c r="B22" t="s">
        <v>18</v>
      </c>
      <c r="C22">
        <v>108661</v>
      </c>
      <c r="D22">
        <v>1</v>
      </c>
      <c r="E22">
        <v>7</v>
      </c>
    </row>
    <row r="23" spans="2:6">
      <c r="B23" t="s">
        <v>19</v>
      </c>
      <c r="C23">
        <v>107146</v>
      </c>
      <c r="D23">
        <v>1</v>
      </c>
      <c r="E23">
        <v>7</v>
      </c>
    </row>
    <row r="24" spans="2:6">
      <c r="B24" s="3" t="s">
        <v>21</v>
      </c>
      <c r="C24" s="3">
        <f>SUMPRODUCT(C19:C23,D19:D23)</f>
        <v>615209</v>
      </c>
      <c r="D24" s="3">
        <f>SUM(D19:D23)</f>
        <v>6</v>
      </c>
      <c r="E24" s="3">
        <f>SUMPRODUCT(D19:D23,E19:E23)</f>
        <v>42</v>
      </c>
      <c r="F24">
        <f>E24/D24</f>
        <v>7</v>
      </c>
    </row>
    <row r="26" spans="2:6">
      <c r="B26" s="2"/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E10" sqref="E10"/>
    </sheetView>
  </sheetViews>
  <sheetFormatPr baseColWidth="10" defaultRowHeight="15" x14ac:dyDescent="0"/>
  <cols>
    <col min="2" max="2" width="23.83203125" bestFit="1" customWidth="1"/>
  </cols>
  <sheetData>
    <row r="2" spans="2:6">
      <c r="B2" s="1" t="s">
        <v>0</v>
      </c>
      <c r="C2" s="1"/>
    </row>
    <row r="4" spans="2:6">
      <c r="B4" t="s">
        <v>1</v>
      </c>
    </row>
    <row r="5" spans="2:6">
      <c r="B5" t="s">
        <v>4</v>
      </c>
      <c r="C5" t="s">
        <v>5</v>
      </c>
      <c r="D5" t="s">
        <v>6</v>
      </c>
      <c r="E5" t="s">
        <v>20</v>
      </c>
    </row>
    <row r="6" spans="2:6">
      <c r="B6" t="s">
        <v>2</v>
      </c>
      <c r="C6">
        <v>92507</v>
      </c>
      <c r="D6">
        <v>1</v>
      </c>
      <c r="E6">
        <v>5</v>
      </c>
    </row>
    <row r="7" spans="2:6">
      <c r="B7" t="s">
        <v>3</v>
      </c>
      <c r="C7">
        <v>49180</v>
      </c>
      <c r="D7">
        <v>1</v>
      </c>
      <c r="E7">
        <v>3</v>
      </c>
    </row>
    <row r="8" spans="2:6">
      <c r="B8" t="s">
        <v>7</v>
      </c>
      <c r="C8">
        <v>100384</v>
      </c>
      <c r="D8">
        <v>1</v>
      </c>
      <c r="E8">
        <v>6</v>
      </c>
    </row>
    <row r="9" spans="2:6">
      <c r="B9" t="s">
        <v>8</v>
      </c>
      <c r="C9">
        <v>101390</v>
      </c>
      <c r="D9">
        <v>1</v>
      </c>
      <c r="E9">
        <v>6</v>
      </c>
    </row>
    <row r="10" spans="2:6">
      <c r="B10" t="s">
        <v>9</v>
      </c>
      <c r="C10">
        <v>44029</v>
      </c>
      <c r="D10">
        <v>1</v>
      </c>
      <c r="E10">
        <v>3</v>
      </c>
    </row>
    <row r="11" spans="2:6">
      <c r="B11" t="s">
        <v>10</v>
      </c>
      <c r="C11">
        <v>97657</v>
      </c>
      <c r="D11">
        <v>1</v>
      </c>
      <c r="E11">
        <v>5</v>
      </c>
    </row>
    <row r="12" spans="2:6">
      <c r="B12" t="s">
        <v>11</v>
      </c>
      <c r="C12">
        <v>68970</v>
      </c>
      <c r="D12">
        <v>1</v>
      </c>
      <c r="E12">
        <v>6</v>
      </c>
    </row>
    <row r="13" spans="2:6">
      <c r="B13" s="2" t="s">
        <v>12</v>
      </c>
      <c r="C13">
        <v>92603</v>
      </c>
      <c r="D13">
        <v>1</v>
      </c>
      <c r="E13">
        <v>5</v>
      </c>
    </row>
    <row r="14" spans="2:6">
      <c r="B14" t="s">
        <v>13</v>
      </c>
      <c r="C14">
        <v>48477</v>
      </c>
      <c r="D14">
        <v>1</v>
      </c>
      <c r="E14">
        <v>3</v>
      </c>
    </row>
    <row r="15" spans="2:6">
      <c r="B15" s="3" t="s">
        <v>21</v>
      </c>
      <c r="C15" s="3">
        <f>SUMPRODUCT(C6:C14,D6:D14)</f>
        <v>695197</v>
      </c>
      <c r="D15" s="3">
        <f>SUM(D6:D14)</f>
        <v>9</v>
      </c>
      <c r="E15" s="3">
        <f>SUM(E6:E14)</f>
        <v>42</v>
      </c>
      <c r="F15">
        <f>E15/D15</f>
        <v>4.666666666666667</v>
      </c>
    </row>
    <row r="17" spans="2:6">
      <c r="B17" t="s">
        <v>14</v>
      </c>
    </row>
    <row r="18" spans="2:6">
      <c r="B18" t="s">
        <v>4</v>
      </c>
      <c r="C18" t="s">
        <v>5</v>
      </c>
      <c r="D18" t="s">
        <v>6</v>
      </c>
      <c r="E18" t="s">
        <v>20</v>
      </c>
    </row>
    <row r="19" spans="2:6">
      <c r="B19" t="s">
        <v>15</v>
      </c>
      <c r="C19">
        <v>115024</v>
      </c>
      <c r="D19">
        <v>2</v>
      </c>
      <c r="E19">
        <v>8</v>
      </c>
    </row>
    <row r="20" spans="2:6">
      <c r="B20" t="s">
        <v>16</v>
      </c>
      <c r="C20">
        <v>68667</v>
      </c>
      <c r="D20">
        <v>1</v>
      </c>
      <c r="E20">
        <v>6</v>
      </c>
    </row>
    <row r="21" spans="2:6">
      <c r="B21" t="s">
        <v>17</v>
      </c>
      <c r="C21">
        <v>100687</v>
      </c>
      <c r="D21">
        <v>1</v>
      </c>
      <c r="E21">
        <v>6</v>
      </c>
    </row>
    <row r="22" spans="2:6">
      <c r="B22" t="s">
        <v>18</v>
      </c>
      <c r="C22">
        <v>108661</v>
      </c>
      <c r="D22">
        <v>1</v>
      </c>
      <c r="E22">
        <v>7</v>
      </c>
    </row>
    <row r="23" spans="2:6">
      <c r="B23" t="s">
        <v>19</v>
      </c>
      <c r="C23">
        <v>107146</v>
      </c>
      <c r="D23">
        <v>1</v>
      </c>
      <c r="E23">
        <v>7</v>
      </c>
    </row>
    <row r="24" spans="2:6">
      <c r="B24" s="3" t="s">
        <v>21</v>
      </c>
      <c r="C24" s="3">
        <f>SUMPRODUCT(C19:C23,D19:D23)</f>
        <v>615209</v>
      </c>
      <c r="D24" s="3">
        <f>SUM(D19:D23)</f>
        <v>6</v>
      </c>
      <c r="E24" s="3">
        <f>SUMPRODUCT(D19:D23,E19:E23)</f>
        <v>42</v>
      </c>
      <c r="F24">
        <f>E24/D24</f>
        <v>7</v>
      </c>
    </row>
    <row r="26" spans="2:6">
      <c r="B26" s="2"/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F7" sqref="F7"/>
    </sheetView>
  </sheetViews>
  <sheetFormatPr baseColWidth="10" defaultRowHeight="15" x14ac:dyDescent="0"/>
  <cols>
    <col min="2" max="2" width="15.33203125" bestFit="1" customWidth="1"/>
    <col min="6" max="6" width="11.83203125" bestFit="1" customWidth="1"/>
  </cols>
  <sheetData>
    <row r="3" spans="1:6"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B4">
        <v>3</v>
      </c>
      <c r="C4">
        <v>16</v>
      </c>
      <c r="D4">
        <v>6</v>
      </c>
      <c r="E4">
        <v>2</v>
      </c>
      <c r="F4" s="4">
        <f>C4/D4</f>
        <v>2.6666666666666665</v>
      </c>
    </row>
    <row r="5" spans="1:6">
      <c r="B5">
        <v>4</v>
      </c>
      <c r="C5">
        <v>21</v>
      </c>
      <c r="D5">
        <v>6</v>
      </c>
      <c r="E5">
        <v>3</v>
      </c>
      <c r="F5" s="4">
        <f t="shared" ref="F5:F15" si="0">C5/D5</f>
        <v>3.5</v>
      </c>
    </row>
    <row r="6" spans="1:6">
      <c r="B6">
        <v>5</v>
      </c>
      <c r="C6">
        <v>23</v>
      </c>
      <c r="D6">
        <v>6</v>
      </c>
      <c r="E6">
        <v>3</v>
      </c>
      <c r="F6" s="4">
        <f t="shared" si="0"/>
        <v>3.8333333333333335</v>
      </c>
    </row>
    <row r="7" spans="1:6">
      <c r="B7">
        <v>6</v>
      </c>
      <c r="C7">
        <v>25</v>
      </c>
      <c r="D7">
        <v>6</v>
      </c>
      <c r="E7">
        <v>3</v>
      </c>
      <c r="F7" s="4">
        <f t="shared" si="0"/>
        <v>4.166666666666667</v>
      </c>
    </row>
    <row r="8" spans="1:6">
      <c r="B8">
        <v>7</v>
      </c>
      <c r="C8">
        <v>30</v>
      </c>
      <c r="D8">
        <v>6</v>
      </c>
      <c r="E8">
        <v>3</v>
      </c>
      <c r="F8" s="4">
        <f t="shared" si="0"/>
        <v>5</v>
      </c>
    </row>
    <row r="9" spans="1:6">
      <c r="B9">
        <v>8</v>
      </c>
      <c r="C9">
        <v>36</v>
      </c>
      <c r="D9">
        <v>6</v>
      </c>
      <c r="E9">
        <v>3</v>
      </c>
      <c r="F9" s="4">
        <f t="shared" si="0"/>
        <v>6</v>
      </c>
    </row>
    <row r="10" spans="1:6">
      <c r="B10">
        <v>9</v>
      </c>
      <c r="C10">
        <v>42</v>
      </c>
      <c r="D10">
        <v>6</v>
      </c>
      <c r="E10">
        <v>3</v>
      </c>
      <c r="F10" s="4">
        <f t="shared" si="0"/>
        <v>7</v>
      </c>
    </row>
    <row r="11" spans="1:6">
      <c r="B11">
        <v>10</v>
      </c>
      <c r="C11">
        <v>43</v>
      </c>
      <c r="D11">
        <v>6</v>
      </c>
      <c r="E11">
        <v>3</v>
      </c>
      <c r="F11" s="4">
        <f t="shared" si="0"/>
        <v>7.166666666666667</v>
      </c>
    </row>
    <row r="12" spans="1:6">
      <c r="B12">
        <v>11</v>
      </c>
      <c r="C12">
        <v>47</v>
      </c>
      <c r="D12">
        <v>7</v>
      </c>
      <c r="E12">
        <v>3</v>
      </c>
      <c r="F12" s="4">
        <f t="shared" si="0"/>
        <v>6.7142857142857144</v>
      </c>
    </row>
    <row r="13" spans="1:6">
      <c r="A13" t="s">
        <v>27</v>
      </c>
      <c r="B13">
        <v>12</v>
      </c>
      <c r="C13">
        <v>51</v>
      </c>
      <c r="D13">
        <v>7</v>
      </c>
      <c r="E13">
        <v>4</v>
      </c>
      <c r="F13" s="4">
        <f t="shared" si="0"/>
        <v>7.2857142857142856</v>
      </c>
    </row>
    <row r="14" spans="1:6">
      <c r="A14" t="s">
        <v>27</v>
      </c>
      <c r="B14">
        <v>13</v>
      </c>
      <c r="C14">
        <v>55</v>
      </c>
      <c r="D14">
        <v>8</v>
      </c>
      <c r="E14">
        <v>4</v>
      </c>
      <c r="F14" s="4">
        <f t="shared" si="0"/>
        <v>6.875</v>
      </c>
    </row>
    <row r="15" spans="1:6">
      <c r="A15" t="s">
        <v>27</v>
      </c>
      <c r="B15">
        <v>14</v>
      </c>
      <c r="C15">
        <v>59</v>
      </c>
      <c r="D15">
        <v>9</v>
      </c>
      <c r="E15">
        <v>4</v>
      </c>
      <c r="F15" s="4">
        <f t="shared" si="0"/>
        <v>6.5555555555555554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instance 9</vt:lpstr>
      <vt:lpstr>Problem instance 10</vt:lpstr>
      <vt:lpstr>Optimal solutions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</dc:creator>
  <cp:lastModifiedBy>hen</cp:lastModifiedBy>
  <dcterms:created xsi:type="dcterms:W3CDTF">2016-04-06T11:56:15Z</dcterms:created>
  <dcterms:modified xsi:type="dcterms:W3CDTF">2016-04-07T08:34:41Z</dcterms:modified>
</cp:coreProperties>
</file>