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THON_C\DLBBT01\src\4_code_predict_newdata\"/>
    </mc:Choice>
  </mc:AlternateContent>
  <xr:revisionPtr revIDLastSave="0" documentId="13_ncr:1_{6D533B8A-32FE-497E-8F40-56421930037E}" xr6:coauthVersionLast="47" xr6:coauthVersionMax="47" xr10:uidLastSave="{00000000-0000-0000-0000-000000000000}"/>
  <bookViews>
    <workbookView xWindow="-103" yWindow="-103" windowWidth="22149" windowHeight="11829" xr2:uid="{EACF5E28-3395-4CEB-96C2-9714826D95C3}"/>
  </bookViews>
  <sheets>
    <sheet name="all" sheetId="2" r:id="rId1"/>
    <sheet name="Am-Eu" sheetId="3" r:id="rId2"/>
    <sheet name="Am-As" sheetId="5" r:id="rId3"/>
    <sheet name="Am-Au" sheetId="6" r:id="rId4"/>
    <sheet name="As-Aus" sheetId="1" r:id="rId5"/>
    <sheet name="Eu-As" sheetId="7" r:id="rId6"/>
    <sheet name="Eu-Au" sheetId="8" r:id="rId7"/>
    <sheet name="As-Au" sheetId="9" r:id="rId8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F5" i="9"/>
  <c r="E5" i="9"/>
  <c r="D5" i="9"/>
  <c r="C5" i="9"/>
  <c r="B5" i="9"/>
  <c r="H4" i="9"/>
  <c r="H3" i="9"/>
  <c r="H5" i="9" s="1"/>
  <c r="B10" i="9" s="1"/>
  <c r="G5" i="8"/>
  <c r="F5" i="8"/>
  <c r="E5" i="8"/>
  <c r="D5" i="8"/>
  <c r="C5" i="8"/>
  <c r="B5" i="8"/>
  <c r="H4" i="8"/>
  <c r="H3" i="8"/>
  <c r="G5" i="7"/>
  <c r="F5" i="7"/>
  <c r="E5" i="7"/>
  <c r="D5" i="7"/>
  <c r="C5" i="7"/>
  <c r="B5" i="7"/>
  <c r="H4" i="7"/>
  <c r="H3" i="7"/>
  <c r="H5" i="7" s="1"/>
  <c r="G5" i="6"/>
  <c r="F5" i="6"/>
  <c r="E5" i="6"/>
  <c r="D5" i="6"/>
  <c r="C5" i="6"/>
  <c r="B5" i="6"/>
  <c r="H4" i="6"/>
  <c r="H3" i="6"/>
  <c r="G5" i="5"/>
  <c r="F5" i="5"/>
  <c r="E5" i="5"/>
  <c r="D5" i="5"/>
  <c r="C5" i="5"/>
  <c r="B5" i="5"/>
  <c r="H4" i="5"/>
  <c r="H3" i="5"/>
  <c r="G5" i="3"/>
  <c r="F5" i="3"/>
  <c r="E5" i="3"/>
  <c r="D5" i="3"/>
  <c r="C5" i="3"/>
  <c r="B5" i="3"/>
  <c r="H4" i="3"/>
  <c r="H3" i="3"/>
  <c r="E14" i="2"/>
  <c r="E22" i="2" s="1"/>
  <c r="B14" i="2"/>
  <c r="B22" i="2" s="1"/>
  <c r="B13" i="2"/>
  <c r="B21" i="2" s="1"/>
  <c r="F12" i="2"/>
  <c r="F20" i="2" s="1"/>
  <c r="E12" i="2"/>
  <c r="E20" i="2" s="1"/>
  <c r="D12" i="2"/>
  <c r="D20" i="2" s="1"/>
  <c r="C12" i="2"/>
  <c r="C20" i="2" s="1"/>
  <c r="G7" i="2"/>
  <c r="F7" i="2"/>
  <c r="E7" i="2"/>
  <c r="D7" i="2"/>
  <c r="C7" i="2"/>
  <c r="B7" i="2"/>
  <c r="B12" i="2" s="1"/>
  <c r="B20" i="2" s="1"/>
  <c r="H7" i="2"/>
  <c r="F14" i="2" s="1"/>
  <c r="F22" i="2" s="1"/>
  <c r="H4" i="1"/>
  <c r="H3" i="1"/>
  <c r="G5" i="1"/>
  <c r="F5" i="1"/>
  <c r="E5" i="1"/>
  <c r="D5" i="1"/>
  <c r="C5" i="1"/>
  <c r="B5" i="1"/>
  <c r="E10" i="9" l="1"/>
  <c r="E16" i="9" s="1"/>
  <c r="D9" i="9"/>
  <c r="F9" i="9"/>
  <c r="F15" i="9" s="1"/>
  <c r="F17" i="9" s="1"/>
  <c r="E9" i="9"/>
  <c r="F10" i="9"/>
  <c r="F16" i="9" s="1"/>
  <c r="D10" i="9"/>
  <c r="D16" i="9" s="1"/>
  <c r="C9" i="9"/>
  <c r="G9" i="9"/>
  <c r="G10" i="9"/>
  <c r="G16" i="9" s="1"/>
  <c r="G15" i="9"/>
  <c r="C15" i="9"/>
  <c r="E11" i="9"/>
  <c r="E15" i="9"/>
  <c r="E17" i="9" s="1"/>
  <c r="D15" i="9"/>
  <c r="D17" i="9" s="1"/>
  <c r="D11" i="9"/>
  <c r="B16" i="9"/>
  <c r="C10" i="9"/>
  <c r="C16" i="9" s="1"/>
  <c r="B9" i="9"/>
  <c r="H5" i="8"/>
  <c r="G9" i="8" s="1"/>
  <c r="D10" i="7"/>
  <c r="D16" i="7" s="1"/>
  <c r="F10" i="7"/>
  <c r="F16" i="7" s="1"/>
  <c r="B9" i="7"/>
  <c r="G9" i="7"/>
  <c r="D9" i="7"/>
  <c r="E9" i="7"/>
  <c r="E15" i="7" s="1"/>
  <c r="E17" i="7" s="1"/>
  <c r="C9" i="7"/>
  <c r="C15" i="7" s="1"/>
  <c r="C17" i="7" s="1"/>
  <c r="C10" i="7"/>
  <c r="C16" i="7" s="1"/>
  <c r="E10" i="7"/>
  <c r="E16" i="7" s="1"/>
  <c r="F9" i="7"/>
  <c r="F11" i="7" s="1"/>
  <c r="G10" i="7"/>
  <c r="G16" i="7" s="1"/>
  <c r="B15" i="7"/>
  <c r="H9" i="7"/>
  <c r="D15" i="7"/>
  <c r="D17" i="7" s="1"/>
  <c r="D11" i="7"/>
  <c r="C11" i="7"/>
  <c r="G15" i="7"/>
  <c r="B10" i="7"/>
  <c r="F10" i="6"/>
  <c r="F16" i="6" s="1"/>
  <c r="H5" i="6"/>
  <c r="B10" i="6" s="1"/>
  <c r="B16" i="6"/>
  <c r="B9" i="6"/>
  <c r="C9" i="6"/>
  <c r="D9" i="6"/>
  <c r="F9" i="6"/>
  <c r="G9" i="6"/>
  <c r="H5" i="5"/>
  <c r="B10" i="5" s="1"/>
  <c r="C14" i="2"/>
  <c r="C22" i="2" s="1"/>
  <c r="H22" i="2" s="1"/>
  <c r="D14" i="2"/>
  <c r="D22" i="2" s="1"/>
  <c r="E13" i="2"/>
  <c r="E21" i="2" s="1"/>
  <c r="G13" i="2"/>
  <c r="G21" i="2" s="1"/>
  <c r="F13" i="2"/>
  <c r="F21" i="2" s="1"/>
  <c r="H5" i="3"/>
  <c r="B9" i="3" s="1"/>
  <c r="C9" i="3"/>
  <c r="D10" i="3"/>
  <c r="D16" i="3" s="1"/>
  <c r="D9" i="3"/>
  <c r="E10" i="3"/>
  <c r="E16" i="3" s="1"/>
  <c r="E9" i="3"/>
  <c r="E11" i="3" s="1"/>
  <c r="F10" i="3"/>
  <c r="F16" i="3" s="1"/>
  <c r="F9" i="3"/>
  <c r="F15" i="3" s="1"/>
  <c r="G10" i="3"/>
  <c r="G16" i="3" s="1"/>
  <c r="G9" i="3"/>
  <c r="G11" i="3" s="1"/>
  <c r="D15" i="3"/>
  <c r="D17" i="3" s="1"/>
  <c r="D11" i="3"/>
  <c r="C15" i="3"/>
  <c r="H9" i="3"/>
  <c r="B15" i="3"/>
  <c r="E15" i="3"/>
  <c r="E17" i="3" s="1"/>
  <c r="B10" i="3"/>
  <c r="C10" i="3"/>
  <c r="C16" i="3" s="1"/>
  <c r="G14" i="2"/>
  <c r="G22" i="2" s="1"/>
  <c r="C13" i="2"/>
  <c r="D13" i="2"/>
  <c r="D21" i="2" s="1"/>
  <c r="G12" i="2"/>
  <c r="G20" i="2" s="1"/>
  <c r="H20" i="2" s="1"/>
  <c r="F11" i="2"/>
  <c r="F19" i="2" s="1"/>
  <c r="C11" i="2"/>
  <c r="C19" i="2" s="1"/>
  <c r="G11" i="2"/>
  <c r="G19" i="2" s="1"/>
  <c r="E11" i="2"/>
  <c r="E19" i="2" s="1"/>
  <c r="D11" i="2"/>
  <c r="D19" i="2" s="1"/>
  <c r="D23" i="2" s="1"/>
  <c r="B11" i="2"/>
  <c r="H5" i="1"/>
  <c r="F10" i="1" s="1"/>
  <c r="F16" i="1" s="1"/>
  <c r="G17" i="9" l="1"/>
  <c r="H10" i="9"/>
  <c r="G11" i="9"/>
  <c r="F11" i="9"/>
  <c r="H16" i="9"/>
  <c r="B15" i="9"/>
  <c r="B11" i="9"/>
  <c r="H9" i="9"/>
  <c r="H11" i="9" s="1"/>
  <c r="C11" i="9"/>
  <c r="C17" i="9"/>
  <c r="G15" i="8"/>
  <c r="C9" i="8"/>
  <c r="C15" i="8" s="1"/>
  <c r="F10" i="8"/>
  <c r="F16" i="8" s="1"/>
  <c r="E10" i="8"/>
  <c r="E16" i="8" s="1"/>
  <c r="D9" i="8"/>
  <c r="C10" i="8"/>
  <c r="C16" i="8" s="1"/>
  <c r="C17" i="8" s="1"/>
  <c r="B10" i="8"/>
  <c r="B11" i="8" s="1"/>
  <c r="B9" i="8"/>
  <c r="B15" i="8" s="1"/>
  <c r="G10" i="8"/>
  <c r="G16" i="8" s="1"/>
  <c r="D10" i="8"/>
  <c r="D16" i="8" s="1"/>
  <c r="E9" i="8"/>
  <c r="F9" i="8"/>
  <c r="E11" i="8"/>
  <c r="E15" i="8"/>
  <c r="E17" i="8" s="1"/>
  <c r="C11" i="8"/>
  <c r="G17" i="7"/>
  <c r="E11" i="7"/>
  <c r="G11" i="7"/>
  <c r="F15" i="7"/>
  <c r="F17" i="7" s="1"/>
  <c r="H10" i="7"/>
  <c r="B16" i="7"/>
  <c r="H16" i="7" s="1"/>
  <c r="B11" i="7"/>
  <c r="H11" i="7"/>
  <c r="B17" i="7"/>
  <c r="H15" i="7"/>
  <c r="H17" i="7" s="1"/>
  <c r="C10" i="6"/>
  <c r="C11" i="6" s="1"/>
  <c r="E10" i="6"/>
  <c r="E16" i="6" s="1"/>
  <c r="G10" i="6"/>
  <c r="G16" i="6" s="1"/>
  <c r="D10" i="6"/>
  <c r="D16" i="6" s="1"/>
  <c r="E9" i="6"/>
  <c r="F15" i="6"/>
  <c r="F17" i="6" s="1"/>
  <c r="F11" i="6"/>
  <c r="C15" i="6"/>
  <c r="H9" i="6"/>
  <c r="B11" i="6"/>
  <c r="B15" i="6"/>
  <c r="G15" i="6"/>
  <c r="G17" i="6" s="1"/>
  <c r="G11" i="6"/>
  <c r="D15" i="6"/>
  <c r="D17" i="6" s="1"/>
  <c r="D11" i="6"/>
  <c r="C10" i="5"/>
  <c r="C16" i="5" s="1"/>
  <c r="F9" i="5"/>
  <c r="E9" i="5"/>
  <c r="D9" i="5"/>
  <c r="C9" i="5"/>
  <c r="B9" i="5"/>
  <c r="F10" i="5"/>
  <c r="F16" i="5" s="1"/>
  <c r="B16" i="5"/>
  <c r="E10" i="5"/>
  <c r="E16" i="5" s="1"/>
  <c r="D10" i="5"/>
  <c r="D16" i="5" s="1"/>
  <c r="G10" i="5"/>
  <c r="G16" i="5" s="1"/>
  <c r="G9" i="5"/>
  <c r="F17" i="3"/>
  <c r="G15" i="3"/>
  <c r="G17" i="3" s="1"/>
  <c r="F11" i="3"/>
  <c r="H10" i="3"/>
  <c r="B16" i="3"/>
  <c r="H16" i="3" s="1"/>
  <c r="B11" i="3"/>
  <c r="H15" i="3"/>
  <c r="H17" i="3" s="1"/>
  <c r="B17" i="3"/>
  <c r="C11" i="3"/>
  <c r="H11" i="3"/>
  <c r="C17" i="3"/>
  <c r="H13" i="2"/>
  <c r="C21" i="2"/>
  <c r="H21" i="2" s="1"/>
  <c r="H12" i="2"/>
  <c r="H14" i="2"/>
  <c r="G15" i="2"/>
  <c r="D15" i="2"/>
  <c r="F15" i="2"/>
  <c r="E23" i="2"/>
  <c r="G23" i="2"/>
  <c r="F23" i="2"/>
  <c r="E15" i="2"/>
  <c r="C15" i="2"/>
  <c r="H11" i="2"/>
  <c r="B19" i="2"/>
  <c r="B15" i="2"/>
  <c r="B10" i="1"/>
  <c r="B16" i="1" s="1"/>
  <c r="F9" i="1"/>
  <c r="F15" i="1" s="1"/>
  <c r="F17" i="1" s="1"/>
  <c r="B9" i="1"/>
  <c r="B15" i="1" s="1"/>
  <c r="E10" i="1"/>
  <c r="E16" i="1" s="1"/>
  <c r="D10" i="1"/>
  <c r="D16" i="1" s="1"/>
  <c r="C10" i="1"/>
  <c r="G9" i="1"/>
  <c r="E9" i="1"/>
  <c r="E15" i="1" s="1"/>
  <c r="D9" i="1"/>
  <c r="D15" i="1" s="1"/>
  <c r="D17" i="1" s="1"/>
  <c r="C9" i="1"/>
  <c r="C15" i="1" s="1"/>
  <c r="G10" i="1"/>
  <c r="G16" i="1" s="1"/>
  <c r="C11" i="1"/>
  <c r="H15" i="9" l="1"/>
  <c r="H17" i="9" s="1"/>
  <c r="B17" i="9"/>
  <c r="F15" i="8"/>
  <c r="F17" i="8" s="1"/>
  <c r="F11" i="8"/>
  <c r="G17" i="8"/>
  <c r="D15" i="8"/>
  <c r="D17" i="8" s="1"/>
  <c r="D11" i="8"/>
  <c r="H10" i="8"/>
  <c r="B16" i="8"/>
  <c r="H16" i="8" s="1"/>
  <c r="H9" i="8"/>
  <c r="G11" i="8"/>
  <c r="H11" i="8"/>
  <c r="E15" i="6"/>
  <c r="E17" i="6" s="1"/>
  <c r="E11" i="6"/>
  <c r="C16" i="6"/>
  <c r="H16" i="6" s="1"/>
  <c r="H10" i="6"/>
  <c r="H11" i="6" s="1"/>
  <c r="H15" i="6"/>
  <c r="H17" i="6" s="1"/>
  <c r="B17" i="6"/>
  <c r="H10" i="5"/>
  <c r="C15" i="5"/>
  <c r="C17" i="5" s="1"/>
  <c r="C11" i="5"/>
  <c r="D11" i="5"/>
  <c r="D15" i="5"/>
  <c r="D17" i="5" s="1"/>
  <c r="E11" i="5"/>
  <c r="E15" i="5"/>
  <c r="E17" i="5" s="1"/>
  <c r="G11" i="5"/>
  <c r="G15" i="5"/>
  <c r="G17" i="5" s="1"/>
  <c r="H16" i="5"/>
  <c r="H9" i="5"/>
  <c r="H11" i="5" s="1"/>
  <c r="B15" i="5"/>
  <c r="B11" i="5"/>
  <c r="F11" i="5"/>
  <c r="F15" i="5"/>
  <c r="F17" i="5" s="1"/>
  <c r="H15" i="2"/>
  <c r="C23" i="2"/>
  <c r="B23" i="2"/>
  <c r="H19" i="2"/>
  <c r="H23" i="2" s="1"/>
  <c r="F11" i="1"/>
  <c r="B17" i="1"/>
  <c r="E17" i="1"/>
  <c r="G11" i="1"/>
  <c r="G15" i="1"/>
  <c r="G17" i="1" s="1"/>
  <c r="H10" i="1"/>
  <c r="C16" i="1"/>
  <c r="H16" i="1" s="1"/>
  <c r="B11" i="1"/>
  <c r="H9" i="1"/>
  <c r="H11" i="1" s="1"/>
  <c r="D11" i="1"/>
  <c r="E11" i="1"/>
  <c r="B17" i="8" l="1"/>
  <c r="H15" i="8"/>
  <c r="H17" i="8" s="1"/>
  <c r="C17" i="6"/>
  <c r="B17" i="5"/>
  <c r="H15" i="5"/>
  <c r="H17" i="5" s="1"/>
  <c r="H15" i="1"/>
  <c r="H17" i="1" s="1"/>
  <c r="C17" i="1"/>
</calcChain>
</file>

<file path=xl/sharedStrings.xml><?xml version="1.0" encoding="utf-8"?>
<sst xmlns="http://schemas.openxmlformats.org/spreadsheetml/2006/main" count="294" uniqueCount="16">
  <si>
    <t>Continent</t>
  </si>
  <si>
    <t>Joy</t>
  </si>
  <si>
    <t>Sadness</t>
  </si>
  <si>
    <t>Surprise</t>
  </si>
  <si>
    <t>Anger</t>
  </si>
  <si>
    <t>Love</t>
  </si>
  <si>
    <t>Fear</t>
  </si>
  <si>
    <t>Row Total</t>
  </si>
  <si>
    <t>America</t>
  </si>
  <si>
    <t>Europe</t>
  </si>
  <si>
    <t>Column Total</t>
  </si>
  <si>
    <t>Observed</t>
  </si>
  <si>
    <t>Expected</t>
  </si>
  <si>
    <t>Chi-Square statistics</t>
  </si>
  <si>
    <t>Asia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</si>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</sst>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49A8-0C6E-4C78-A168-0D7929DCEEF6}">
  <dimension ref="A1:H23"/>
  <sheetViews>
    <sheetView tabSelected="1" workbookViewId="0">
      <selection activeCell="B11" sqref="B11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19" t="s">
        <v>8</v>
      </c>
      <c r="B3" s="12">
        <v>1060</v>
      </c>
      <c r="C3" s="13">
        <v>168</v>
      </c>
      <c r="D3" s="13">
        <v>44</v>
      </c>
      <c r="E3" s="13">
        <v>377</v>
      </c>
      <c r="F3" s="13">
        <v>66</v>
      </c>
      <c r="G3" s="13">
        <v>93</v>
      </c>
      <c r="H3" s="6">
        <v>1808</v>
      </c>
    </row>
    <row r="4" spans="1:8" ht="15" thickBot="1" x14ac:dyDescent="0.45">
      <c r="A4" s="19" t="s">
        <v>9</v>
      </c>
      <c r="B4" s="18">
        <v>413</v>
      </c>
      <c r="C4" s="5">
        <v>66</v>
      </c>
      <c r="D4" s="5">
        <v>15</v>
      </c>
      <c r="E4" s="5">
        <v>136</v>
      </c>
      <c r="F4" s="5">
        <v>32</v>
      </c>
      <c r="G4" s="5">
        <v>42</v>
      </c>
      <c r="H4" s="6">
        <v>704</v>
      </c>
    </row>
    <row r="5" spans="1:8" ht="15" thickBot="1" x14ac:dyDescent="0.45">
      <c r="A5" s="19" t="s">
        <v>15</v>
      </c>
      <c r="B5" s="14">
        <v>26</v>
      </c>
      <c r="C5" s="15">
        <v>4</v>
      </c>
      <c r="D5" s="15">
        <v>1</v>
      </c>
      <c r="E5" s="15">
        <v>13</v>
      </c>
      <c r="F5" s="15">
        <v>3</v>
      </c>
      <c r="G5" s="15">
        <v>2</v>
      </c>
      <c r="H5" s="6">
        <v>49</v>
      </c>
    </row>
    <row r="6" spans="1:8" ht="15" thickBot="1" x14ac:dyDescent="0.45">
      <c r="A6" s="19" t="s">
        <v>14</v>
      </c>
      <c r="B6" s="14">
        <v>48</v>
      </c>
      <c r="C6" s="15">
        <v>10</v>
      </c>
      <c r="D6" s="15">
        <v>4</v>
      </c>
      <c r="E6" s="15">
        <v>25</v>
      </c>
      <c r="F6" s="15">
        <v>4</v>
      </c>
      <c r="G6" s="15">
        <v>4</v>
      </c>
      <c r="H6" s="6">
        <v>95</v>
      </c>
    </row>
    <row r="7" spans="1:8" ht="15" thickBot="1" x14ac:dyDescent="0.45">
      <c r="A7" s="7" t="s">
        <v>10</v>
      </c>
      <c r="B7" s="9">
        <f>SUM(B3:B6)</f>
        <v>1547</v>
      </c>
      <c r="C7" s="9">
        <f t="shared" ref="C7:H7" si="0">SUM(C3:C6)</f>
        <v>248</v>
      </c>
      <c r="D7" s="9">
        <f t="shared" si="0"/>
        <v>64</v>
      </c>
      <c r="E7" s="9">
        <f t="shared" si="0"/>
        <v>551</v>
      </c>
      <c r="F7" s="9">
        <f t="shared" si="0"/>
        <v>105</v>
      </c>
      <c r="G7" s="9">
        <f t="shared" si="0"/>
        <v>141</v>
      </c>
      <c r="H7" s="9">
        <f t="shared" si="0"/>
        <v>2656</v>
      </c>
    </row>
    <row r="8" spans="1:8" x14ac:dyDescent="0.4">
      <c r="A8" s="10"/>
      <c r="B8" s="11"/>
      <c r="C8" s="11"/>
      <c r="D8" s="11"/>
      <c r="E8" s="11"/>
      <c r="F8" s="11"/>
      <c r="G8" s="11"/>
      <c r="H8" s="11"/>
    </row>
    <row r="9" spans="1:8" ht="15" thickBot="1" x14ac:dyDescent="0.45">
      <c r="A9" t="s">
        <v>12</v>
      </c>
    </row>
    <row r="10" spans="1:8" ht="15" thickBot="1" x14ac:dyDescent="0.45">
      <c r="A10" s="1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3" t="s">
        <v>7</v>
      </c>
    </row>
    <row r="11" spans="1:8" ht="15" thickBot="1" x14ac:dyDescent="0.45">
      <c r="A11" s="20" t="s">
        <v>8</v>
      </c>
      <c r="B11" s="8">
        <f>($H$3*B7/$H$7)</f>
        <v>1053.0783132530121</v>
      </c>
      <c r="C11" s="8">
        <f t="shared" ref="C11:G11" si="1">($H$3*C7/$H$7)</f>
        <v>168.81927710843374</v>
      </c>
      <c r="D11" s="8">
        <f t="shared" si="1"/>
        <v>43.566265060240966</v>
      </c>
      <c r="E11" s="8">
        <f t="shared" si="1"/>
        <v>375.07831325301203</v>
      </c>
      <c r="F11" s="8">
        <f t="shared" si="1"/>
        <v>71.475903614457835</v>
      </c>
      <c r="G11" s="8">
        <f t="shared" si="1"/>
        <v>95.981927710843379</v>
      </c>
      <c r="H11" s="6">
        <f>SUM(B11:G11)</f>
        <v>1808</v>
      </c>
    </row>
    <row r="12" spans="1:8" ht="15" thickBot="1" x14ac:dyDescent="0.45">
      <c r="A12" s="21" t="s">
        <v>9</v>
      </c>
      <c r="B12" s="8">
        <f>($H$4*B7/$H$7)</f>
        <v>410.04819277108436</v>
      </c>
      <c r="C12" s="8">
        <f t="shared" ref="C12:G12" si="2">($H$4*C7/$H$7)</f>
        <v>65.734939759036138</v>
      </c>
      <c r="D12" s="8">
        <f t="shared" si="2"/>
        <v>16.963855421686748</v>
      </c>
      <c r="E12" s="8">
        <f t="shared" si="2"/>
        <v>146.04819277108433</v>
      </c>
      <c r="F12" s="8">
        <f t="shared" si="2"/>
        <v>27.831325301204821</v>
      </c>
      <c r="G12" s="8">
        <f t="shared" si="2"/>
        <v>37.373493975903614</v>
      </c>
      <c r="H12" s="6">
        <f t="shared" ref="H12:H15" si="3">SUM(B12:G12)</f>
        <v>704</v>
      </c>
    </row>
    <row r="13" spans="1:8" ht="15" thickBot="1" x14ac:dyDescent="0.45">
      <c r="A13" s="21" t="s">
        <v>15</v>
      </c>
      <c r="B13" s="8">
        <f>($H$5*B7/$H$7)</f>
        <v>28.540286144578314</v>
      </c>
      <c r="C13" s="8">
        <f t="shared" ref="C13:G13" si="4">($H$5*C7/$H$7)</f>
        <v>4.5753012048192767</v>
      </c>
      <c r="D13" s="8">
        <f t="shared" si="4"/>
        <v>1.1807228915662651</v>
      </c>
      <c r="E13" s="8">
        <f t="shared" si="4"/>
        <v>10.165286144578314</v>
      </c>
      <c r="F13" s="8">
        <f t="shared" si="4"/>
        <v>1.9371234939759037</v>
      </c>
      <c r="G13" s="8">
        <f t="shared" si="4"/>
        <v>2.6012801204819276</v>
      </c>
      <c r="H13" s="6">
        <f t="shared" si="3"/>
        <v>49</v>
      </c>
    </row>
    <row r="14" spans="1:8" ht="15" thickBot="1" x14ac:dyDescent="0.45">
      <c r="A14" s="21" t="s">
        <v>14</v>
      </c>
      <c r="B14" s="8">
        <f>($H$6*B7/$H$7)</f>
        <v>55.333207831325304</v>
      </c>
      <c r="C14" s="8">
        <f t="shared" ref="C14:G14" si="5">($H$6*C7/$H$7)</f>
        <v>8.8704819277108431</v>
      </c>
      <c r="D14" s="8">
        <f t="shared" si="5"/>
        <v>2.2891566265060241</v>
      </c>
      <c r="E14" s="8">
        <f t="shared" si="5"/>
        <v>19.7082078313253</v>
      </c>
      <c r="F14" s="8">
        <f t="shared" si="5"/>
        <v>3.7556475903614457</v>
      </c>
      <c r="G14" s="8">
        <f t="shared" si="5"/>
        <v>5.0432981927710845</v>
      </c>
      <c r="H14" s="6">
        <f t="shared" si="3"/>
        <v>95.000000000000014</v>
      </c>
    </row>
    <row r="15" spans="1:8" ht="15" thickBot="1" x14ac:dyDescent="0.45">
      <c r="A15" s="22" t="s">
        <v>10</v>
      </c>
      <c r="B15" s="9">
        <f>SUM(B11:B14)</f>
        <v>1547</v>
      </c>
      <c r="C15" s="9">
        <f t="shared" ref="C15:G15" si="6">SUM(C11:C14)</f>
        <v>248</v>
      </c>
      <c r="D15" s="9">
        <f t="shared" si="6"/>
        <v>64</v>
      </c>
      <c r="E15" s="9">
        <f t="shared" si="6"/>
        <v>551</v>
      </c>
      <c r="F15" s="9">
        <f t="shared" si="6"/>
        <v>105</v>
      </c>
      <c r="G15" s="9">
        <f t="shared" si="6"/>
        <v>141</v>
      </c>
      <c r="H15" s="6">
        <f t="shared" si="3"/>
        <v>2656</v>
      </c>
    </row>
    <row r="17" spans="1:8" ht="15" thickBot="1" x14ac:dyDescent="0.45">
      <c r="A17" t="s">
        <v>13</v>
      </c>
    </row>
    <row r="18" spans="1:8" ht="15" thickBot="1" x14ac:dyDescent="0.45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3" t="s">
        <v>7</v>
      </c>
    </row>
    <row r="19" spans="1:8" ht="15" thickBot="1" x14ac:dyDescent="0.45">
      <c r="A19" s="20" t="s">
        <v>8</v>
      </c>
      <c r="B19" s="16">
        <f>((B3-B11)^2)/B11</f>
        <v>4.5494952104210118E-2</v>
      </c>
      <c r="C19" s="16">
        <f t="shared" ref="C19:G19" si="7">((C3-C11)^2)/C11</f>
        <v>3.9759380083852691E-3</v>
      </c>
      <c r="D19" s="16">
        <f t="shared" si="7"/>
        <v>4.3181575860965649E-3</v>
      </c>
      <c r="E19" s="16">
        <f t="shared" si="7"/>
        <v>9.8456237619319684E-3</v>
      </c>
      <c r="F19" s="16">
        <f t="shared" si="7"/>
        <v>0.419519290816871</v>
      </c>
      <c r="G19" s="16">
        <f t="shared" si="7"/>
        <v>9.2641324098881289E-2</v>
      </c>
      <c r="H19" s="17">
        <f>SUM(B19:G19)</f>
        <v>0.57579528637637623</v>
      </c>
    </row>
    <row r="20" spans="1:8" ht="15" thickBot="1" x14ac:dyDescent="0.45">
      <c r="A20" s="21" t="s">
        <v>9</v>
      </c>
      <c r="B20" s="16">
        <f t="shared" ref="B20:G20" si="8">((B4-B12)^2)/B12</f>
        <v>2.1249126493633617E-2</v>
      </c>
      <c r="C20" s="16">
        <f t="shared" si="8"/>
        <v>1.0687912942091498E-3</v>
      </c>
      <c r="D20" s="16">
        <f t="shared" si="8"/>
        <v>0.22734973986856546</v>
      </c>
      <c r="E20" s="16">
        <f t="shared" si="8"/>
        <v>0.69132096775155316</v>
      </c>
      <c r="F20" s="16">
        <f t="shared" si="8"/>
        <v>0.62439889427841189</v>
      </c>
      <c r="G20" s="16">
        <f t="shared" si="8"/>
        <v>0.57272028151289889</v>
      </c>
      <c r="H20" s="17">
        <f t="shared" ref="H20:H22" si="9">SUM(B20:G20)</f>
        <v>2.138107801199272</v>
      </c>
    </row>
    <row r="21" spans="1:8" ht="15" thickBot="1" x14ac:dyDescent="0.45">
      <c r="A21" s="21" t="s">
        <v>15</v>
      </c>
      <c r="B21" s="16">
        <f t="shared" ref="B21:G21" si="10">((B5-B13)^2)/B13</f>
        <v>0.22610332859477705</v>
      </c>
      <c r="C21" s="16">
        <f t="shared" si="10"/>
        <v>7.2338729506571289E-2</v>
      </c>
      <c r="D21" s="16">
        <f t="shared" si="10"/>
        <v>2.7661667076469148E-2</v>
      </c>
      <c r="E21" s="16">
        <f t="shared" si="10"/>
        <v>0.79049448562798141</v>
      </c>
      <c r="F21" s="16">
        <f t="shared" si="10"/>
        <v>0.58318763391759443</v>
      </c>
      <c r="G21" s="16">
        <f t="shared" si="10"/>
        <v>0.13898456396144712</v>
      </c>
      <c r="H21" s="17">
        <f t="shared" si="9"/>
        <v>1.8387704086848404</v>
      </c>
    </row>
    <row r="22" spans="1:8" ht="15" thickBot="1" x14ac:dyDescent="0.45">
      <c r="A22" s="21" t="s">
        <v>14</v>
      </c>
      <c r="B22" s="16">
        <f t="shared" ref="B22:G22" si="11">((B6-B14)^2)/B14</f>
        <v>0.97185648916900602</v>
      </c>
      <c r="C22" s="16">
        <f t="shared" si="11"/>
        <v>0.14382657966330525</v>
      </c>
      <c r="D22" s="16">
        <f t="shared" si="11"/>
        <v>1.2786303107165504</v>
      </c>
      <c r="E22" s="16">
        <f t="shared" si="11"/>
        <v>1.4208833495218822</v>
      </c>
      <c r="F22" s="16">
        <f t="shared" si="11"/>
        <v>1.5898216927861836E-2</v>
      </c>
      <c r="G22" s="16">
        <f t="shared" si="11"/>
        <v>0.2158252551077772</v>
      </c>
      <c r="H22" s="17">
        <f t="shared" si="9"/>
        <v>4.0469202011063823</v>
      </c>
    </row>
    <row r="23" spans="1:8" ht="15" thickBot="1" x14ac:dyDescent="0.45">
      <c r="A23" s="7" t="s">
        <v>10</v>
      </c>
      <c r="B23" s="17">
        <f>SUM(B19:B22)</f>
        <v>1.2647038963616268</v>
      </c>
      <c r="C23" s="17">
        <f t="shared" ref="C23:H23" si="12">SUM(C19:C22)</f>
        <v>0.22121003847247095</v>
      </c>
      <c r="D23" s="17">
        <f t="shared" si="12"/>
        <v>1.5379598752476817</v>
      </c>
      <c r="E23" s="17">
        <f t="shared" si="12"/>
        <v>2.9125444266633487</v>
      </c>
      <c r="F23" s="17">
        <f t="shared" si="12"/>
        <v>1.6430040359407392</v>
      </c>
      <c r="G23" s="17">
        <f t="shared" si="12"/>
        <v>1.0201714246810045</v>
      </c>
      <c r="H23" s="17">
        <f t="shared" si="12"/>
        <v>8.5995936973668705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1FC2-349B-4C5C-AF6E-6A4245B8A9E0}">
  <dimension ref="A1:H21"/>
  <sheetViews>
    <sheetView workbookViewId="0">
      <selection activeCell="A4" sqref="A4:G4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8</v>
      </c>
      <c r="B3" s="12">
        <v>1060</v>
      </c>
      <c r="C3" s="13">
        <v>168</v>
      </c>
      <c r="D3" s="13">
        <v>44</v>
      </c>
      <c r="E3" s="13">
        <v>377</v>
      </c>
      <c r="F3" s="13">
        <v>66</v>
      </c>
      <c r="G3" s="13">
        <v>93</v>
      </c>
      <c r="H3" s="6">
        <f>SUM(B3:G3)</f>
        <v>1808</v>
      </c>
    </row>
    <row r="4" spans="1:8" ht="15" thickBot="1" x14ac:dyDescent="0.45">
      <c r="A4" s="4" t="s">
        <v>9</v>
      </c>
      <c r="B4" s="18">
        <v>413</v>
      </c>
      <c r="C4" s="5">
        <v>66</v>
      </c>
      <c r="D4" s="5">
        <v>15</v>
      </c>
      <c r="E4" s="5">
        <v>136</v>
      </c>
      <c r="F4" s="5">
        <v>32</v>
      </c>
      <c r="G4" s="5">
        <v>42</v>
      </c>
      <c r="H4" s="6">
        <f>SUM(B4:G4)</f>
        <v>704</v>
      </c>
    </row>
    <row r="5" spans="1:8" ht="15" thickBot="1" x14ac:dyDescent="0.45">
      <c r="A5" s="7" t="s">
        <v>10</v>
      </c>
      <c r="B5" s="9">
        <f>SUM(B3:B4)</f>
        <v>1473</v>
      </c>
      <c r="C5" s="9">
        <f t="shared" ref="C5:H5" si="0">SUM(C3:C4)</f>
        <v>234</v>
      </c>
      <c r="D5" s="9">
        <f t="shared" si="0"/>
        <v>59</v>
      </c>
      <c r="E5" s="9">
        <f t="shared" si="0"/>
        <v>513</v>
      </c>
      <c r="F5" s="9">
        <f t="shared" si="0"/>
        <v>98</v>
      </c>
      <c r="G5" s="9">
        <f t="shared" si="0"/>
        <v>135</v>
      </c>
      <c r="H5" s="9">
        <f t="shared" si="0"/>
        <v>2512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15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8</v>
      </c>
      <c r="B9" s="8">
        <f>($H$3*B5/$H$5)</f>
        <v>1060.1847133757963</v>
      </c>
      <c r="C9" s="8">
        <f t="shared" ref="C9:G9" si="1">($H$3*C5/$H$5)</f>
        <v>168.4203821656051</v>
      </c>
      <c r="D9" s="8">
        <f t="shared" si="1"/>
        <v>42.464968152866241</v>
      </c>
      <c r="E9" s="8">
        <f t="shared" si="1"/>
        <v>369.22929936305735</v>
      </c>
      <c r="F9" s="8">
        <f t="shared" si="1"/>
        <v>70.535031847133752</v>
      </c>
      <c r="G9" s="8">
        <f t="shared" si="1"/>
        <v>97.165605095541395</v>
      </c>
      <c r="H9" s="6">
        <f>SUM(B9:G9)</f>
        <v>1808.0000000000002</v>
      </c>
    </row>
    <row r="10" spans="1:8" ht="15" thickBot="1" x14ac:dyDescent="0.45">
      <c r="A10" s="4" t="s">
        <v>9</v>
      </c>
      <c r="B10" s="8">
        <f>($H$4*B5/$H$5)</f>
        <v>412.81528662420385</v>
      </c>
      <c r="C10" s="8">
        <f t="shared" ref="C10:G10" si="2">($H$4*C5/$H$5)</f>
        <v>65.579617834394909</v>
      </c>
      <c r="D10" s="8">
        <f t="shared" si="2"/>
        <v>16.535031847133759</v>
      </c>
      <c r="E10" s="8">
        <f t="shared" si="2"/>
        <v>143.77070063694268</v>
      </c>
      <c r="F10" s="8">
        <f t="shared" si="2"/>
        <v>27.464968152866241</v>
      </c>
      <c r="G10" s="8">
        <f t="shared" si="2"/>
        <v>37.834394904458598</v>
      </c>
      <c r="H10" s="6">
        <f>SUM(B10:G10)</f>
        <v>704.00000000000011</v>
      </c>
    </row>
    <row r="11" spans="1:8" ht="15" thickBot="1" x14ac:dyDescent="0.45">
      <c r="A11" s="7" t="s">
        <v>10</v>
      </c>
      <c r="B11" s="9">
        <f>SUM(B9:B10)</f>
        <v>1473</v>
      </c>
      <c r="C11" s="9">
        <f t="shared" ref="C11:H11" si="3">SUM(C9:C10)</f>
        <v>234</v>
      </c>
      <c r="D11" s="9">
        <f t="shared" si="3"/>
        <v>59</v>
      </c>
      <c r="E11" s="9">
        <f t="shared" si="3"/>
        <v>513</v>
      </c>
      <c r="F11" s="9">
        <f t="shared" si="3"/>
        <v>98</v>
      </c>
      <c r="G11" s="9">
        <f t="shared" si="3"/>
        <v>135</v>
      </c>
      <c r="H11" s="9">
        <f t="shared" si="3"/>
        <v>2512.0000000000005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8</v>
      </c>
      <c r="B15" s="16">
        <f>((B3-B9)^2)/B9</f>
        <v>3.2182157285980258E-5</v>
      </c>
      <c r="C15" s="16">
        <f t="shared" ref="C15:G16" si="4">((C3-C9)^2)/C9</f>
        <v>1.0492860952249271E-3</v>
      </c>
      <c r="D15" s="16">
        <f t="shared" si="4"/>
        <v>5.5488626842543277E-2</v>
      </c>
      <c r="E15" s="16">
        <f t="shared" si="4"/>
        <v>0.16354007792216529</v>
      </c>
      <c r="F15" s="16">
        <f t="shared" si="4"/>
        <v>0.29157871366798149</v>
      </c>
      <c r="G15" s="16">
        <f t="shared" si="4"/>
        <v>0.17858444657384911</v>
      </c>
      <c r="H15" s="17">
        <f>SUM(B15:G15)</f>
        <v>0.69027333325905005</v>
      </c>
    </row>
    <row r="16" spans="1:8" ht="15" thickBot="1" x14ac:dyDescent="0.45">
      <c r="A16" s="4" t="s">
        <v>9</v>
      </c>
      <c r="B16" s="16">
        <f>((B4-B10)^2)/B10</f>
        <v>8.2649631211620273E-5</v>
      </c>
      <c r="C16" s="16">
        <f t="shared" si="4"/>
        <v>2.6947574718274715E-3</v>
      </c>
      <c r="D16" s="16">
        <f t="shared" si="4"/>
        <v>0.14250488257289523</v>
      </c>
      <c r="E16" s="16">
        <f t="shared" si="4"/>
        <v>0.42000065466374575</v>
      </c>
      <c r="F16" s="16">
        <f t="shared" si="4"/>
        <v>0.74882715101095476</v>
      </c>
      <c r="G16" s="16">
        <f t="shared" si="4"/>
        <v>0.45863732870102303</v>
      </c>
      <c r="H16" s="17">
        <f>SUM(B16:G16)</f>
        <v>1.7727474240516579</v>
      </c>
    </row>
    <row r="17" spans="1:8" ht="15" thickBot="1" x14ac:dyDescent="0.45">
      <c r="A17" s="7" t="s">
        <v>10</v>
      </c>
      <c r="B17" s="17">
        <f>SUM(B15:B16)</f>
        <v>1.1483178849760053E-4</v>
      </c>
      <c r="C17" s="17">
        <f t="shared" ref="C17:H17" si="5">SUM(C15:C16)</f>
        <v>3.7440435670523988E-3</v>
      </c>
      <c r="D17" s="17">
        <f t="shared" si="5"/>
        <v>0.1979935094154385</v>
      </c>
      <c r="E17" s="17">
        <f t="shared" si="5"/>
        <v>0.58354073258591099</v>
      </c>
      <c r="F17" s="17">
        <f t="shared" si="5"/>
        <v>1.0404058646789363</v>
      </c>
      <c r="G17" s="17">
        <f t="shared" si="5"/>
        <v>0.63722177527487212</v>
      </c>
      <c r="H17" s="17">
        <f t="shared" si="5"/>
        <v>2.4630207573107077</v>
      </c>
    </row>
    <row r="21" spans="1:8" x14ac:dyDescent="0.4">
      <c r="D21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6EF9-749F-4398-B34A-C18538B1CF7B}">
  <dimension ref="A1:H21"/>
  <sheetViews>
    <sheetView workbookViewId="0">
      <selection activeCell="B15" sqref="B15:H17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8</v>
      </c>
      <c r="B3" s="12">
        <v>1060</v>
      </c>
      <c r="C3" s="13">
        <v>168</v>
      </c>
      <c r="D3" s="13">
        <v>44</v>
      </c>
      <c r="E3" s="13">
        <v>377</v>
      </c>
      <c r="F3" s="13">
        <v>66</v>
      </c>
      <c r="G3" s="13">
        <v>93</v>
      </c>
      <c r="H3" s="6">
        <f>SUM(B3:G3)</f>
        <v>1808</v>
      </c>
    </row>
    <row r="4" spans="1:8" ht="15" thickBot="1" x14ac:dyDescent="0.45">
      <c r="A4" s="4" t="s">
        <v>14</v>
      </c>
      <c r="B4" s="14">
        <v>48</v>
      </c>
      <c r="C4" s="15">
        <v>10</v>
      </c>
      <c r="D4" s="15">
        <v>4</v>
      </c>
      <c r="E4" s="15">
        <v>25</v>
      </c>
      <c r="F4" s="15">
        <v>4</v>
      </c>
      <c r="G4" s="15">
        <v>4</v>
      </c>
      <c r="H4" s="6">
        <f>SUM(B4:G4)</f>
        <v>95</v>
      </c>
    </row>
    <row r="5" spans="1:8" ht="15" thickBot="1" x14ac:dyDescent="0.45">
      <c r="A5" s="7" t="s">
        <v>10</v>
      </c>
      <c r="B5" s="9">
        <f>SUM(B3:B4)</f>
        <v>1108</v>
      </c>
      <c r="C5" s="9">
        <f t="shared" ref="C5:H5" si="0">SUM(C3:C4)</f>
        <v>178</v>
      </c>
      <c r="D5" s="9">
        <f t="shared" si="0"/>
        <v>48</v>
      </c>
      <c r="E5" s="9">
        <f t="shared" si="0"/>
        <v>402</v>
      </c>
      <c r="F5" s="9">
        <f t="shared" si="0"/>
        <v>70</v>
      </c>
      <c r="G5" s="9">
        <f t="shared" si="0"/>
        <v>97</v>
      </c>
      <c r="H5" s="9">
        <f t="shared" si="0"/>
        <v>1903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15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8</v>
      </c>
      <c r="B9" s="8">
        <f>($H$3*B5/$H$5)</f>
        <v>1052.6873357856016</v>
      </c>
      <c r="C9" s="8">
        <f t="shared" ref="C9:G9" si="1">($H$3*C5/$H$5)</f>
        <v>169.11403047819232</v>
      </c>
      <c r="D9" s="8">
        <f t="shared" si="1"/>
        <v>45.603783499737254</v>
      </c>
      <c r="E9" s="8">
        <f t="shared" si="1"/>
        <v>381.93168681029954</v>
      </c>
      <c r="F9" s="8">
        <f t="shared" si="1"/>
        <v>66.505517603783503</v>
      </c>
      <c r="G9" s="8">
        <f t="shared" si="1"/>
        <v>92.157645822385703</v>
      </c>
      <c r="H9" s="6">
        <f>SUM(B9:G9)</f>
        <v>1808</v>
      </c>
    </row>
    <row r="10" spans="1:8" ht="15" thickBot="1" x14ac:dyDescent="0.45">
      <c r="A10" s="4" t="s">
        <v>14</v>
      </c>
      <c r="B10" s="8">
        <f>($H$4*B5/$H$5)</f>
        <v>55.312664214398318</v>
      </c>
      <c r="C10" s="8">
        <f t="shared" ref="C10:G10" si="2">($H$4*C5/$H$5)</f>
        <v>8.885969521807672</v>
      </c>
      <c r="D10" s="8">
        <f t="shared" si="2"/>
        <v>2.3962165002627431</v>
      </c>
      <c r="E10" s="8">
        <f t="shared" si="2"/>
        <v>20.068313189700472</v>
      </c>
      <c r="F10" s="8">
        <f t="shared" si="2"/>
        <v>3.4944823962165001</v>
      </c>
      <c r="G10" s="8">
        <f t="shared" si="2"/>
        <v>4.8423541776142933</v>
      </c>
      <c r="H10" s="6">
        <f>SUM(B10:G10)</f>
        <v>95</v>
      </c>
    </row>
    <row r="11" spans="1:8" ht="15" thickBot="1" x14ac:dyDescent="0.45">
      <c r="A11" s="7" t="s">
        <v>10</v>
      </c>
      <c r="B11" s="9">
        <f>SUM(B9:B10)</f>
        <v>1108</v>
      </c>
      <c r="C11" s="9">
        <f t="shared" ref="C11:H11" si="3">SUM(C9:C10)</f>
        <v>178</v>
      </c>
      <c r="D11" s="9">
        <f t="shared" si="3"/>
        <v>48</v>
      </c>
      <c r="E11" s="9">
        <f t="shared" si="3"/>
        <v>402</v>
      </c>
      <c r="F11" s="9">
        <f t="shared" si="3"/>
        <v>70</v>
      </c>
      <c r="G11" s="9">
        <f t="shared" si="3"/>
        <v>97</v>
      </c>
      <c r="H11" s="9">
        <f t="shared" si="3"/>
        <v>1903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8</v>
      </c>
      <c r="B15" s="16">
        <f>((B3-B9)^2)/B9</f>
        <v>5.0798614265303799E-2</v>
      </c>
      <c r="C15" s="16">
        <f t="shared" ref="C15:G16" si="4">((C3-C9)^2)/C9</f>
        <v>7.3386217739127542E-3</v>
      </c>
      <c r="D15" s="16">
        <f t="shared" si="4"/>
        <v>5.6401493837551754E-2</v>
      </c>
      <c r="E15" s="16">
        <f t="shared" si="4"/>
        <v>6.3680327228158543E-2</v>
      </c>
      <c r="F15" s="16">
        <f t="shared" si="4"/>
        <v>3.842508966812042E-3</v>
      </c>
      <c r="G15" s="16">
        <f t="shared" si="4"/>
        <v>7.699421509874349E-3</v>
      </c>
      <c r="H15" s="17">
        <f>SUM(B15:G15)</f>
        <v>0.18976098758161325</v>
      </c>
    </row>
    <row r="16" spans="1:8" ht="15" thickBot="1" x14ac:dyDescent="0.45">
      <c r="A16" s="4" t="s">
        <v>14</v>
      </c>
      <c r="B16" s="16">
        <f>((B4-B10)^2)/B10</f>
        <v>0.96677783780702053</v>
      </c>
      <c r="C16" s="16">
        <f t="shared" si="4"/>
        <v>0.13966555965509969</v>
      </c>
      <c r="D16" s="16">
        <f t="shared" si="4"/>
        <v>1.0734094827188834</v>
      </c>
      <c r="E16" s="16">
        <f t="shared" si="4"/>
        <v>1.211937175036949</v>
      </c>
      <c r="F16" s="16">
        <f t="shared" si="4"/>
        <v>7.312901275785369E-2</v>
      </c>
      <c r="G16" s="16">
        <f t="shared" si="4"/>
        <v>0.146532148314239</v>
      </c>
      <c r="H16" s="17">
        <f>SUM(B16:G16)</f>
        <v>3.6114512162900452</v>
      </c>
    </row>
    <row r="17" spans="1:8" ht="15" thickBot="1" x14ac:dyDescent="0.45">
      <c r="A17" s="7" t="s">
        <v>10</v>
      </c>
      <c r="B17" s="17">
        <f>SUM(B15:B16)</f>
        <v>1.0175764520723243</v>
      </c>
      <c r="C17" s="17">
        <f t="shared" ref="C17:H17" si="5">SUM(C15:C16)</f>
        <v>0.14700418142901245</v>
      </c>
      <c r="D17" s="17">
        <f t="shared" si="5"/>
        <v>1.129810976556435</v>
      </c>
      <c r="E17" s="17">
        <f t="shared" si="5"/>
        <v>1.2756175022651075</v>
      </c>
      <c r="F17" s="17">
        <f t="shared" si="5"/>
        <v>7.6971521724665731E-2</v>
      </c>
      <c r="G17" s="17">
        <f t="shared" si="5"/>
        <v>0.15423156982411335</v>
      </c>
      <c r="H17" s="17">
        <f t="shared" si="5"/>
        <v>3.8012122038716583</v>
      </c>
    </row>
    <row r="21" spans="1:8" x14ac:dyDescent="0.4">
      <c r="D21" s="2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9983-8FF4-4539-BEFC-8708A8E41143}">
  <dimension ref="A1:H21"/>
  <sheetViews>
    <sheetView workbookViewId="0">
      <selection activeCell="B15" sqref="B15:H17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8</v>
      </c>
      <c r="B3" s="12">
        <v>1060</v>
      </c>
      <c r="C3" s="13">
        <v>168</v>
      </c>
      <c r="D3" s="13">
        <v>44</v>
      </c>
      <c r="E3" s="13">
        <v>377</v>
      </c>
      <c r="F3" s="13">
        <v>66</v>
      </c>
      <c r="G3" s="13">
        <v>93</v>
      </c>
      <c r="H3" s="6">
        <f>SUM(B3:G3)</f>
        <v>1808</v>
      </c>
    </row>
    <row r="4" spans="1:8" ht="15" thickBot="1" x14ac:dyDescent="0.45">
      <c r="A4" s="4" t="s">
        <v>15</v>
      </c>
      <c r="B4" s="14">
        <v>26</v>
      </c>
      <c r="C4" s="15">
        <v>4</v>
      </c>
      <c r="D4" s="15">
        <v>1</v>
      </c>
      <c r="E4" s="15">
        <v>13</v>
      </c>
      <c r="F4" s="15">
        <v>3</v>
      </c>
      <c r="G4" s="15">
        <v>2</v>
      </c>
      <c r="H4" s="6">
        <f>SUM(B4:G4)</f>
        <v>49</v>
      </c>
    </row>
    <row r="5" spans="1:8" ht="15" thickBot="1" x14ac:dyDescent="0.45">
      <c r="A5" s="7" t="s">
        <v>10</v>
      </c>
      <c r="B5" s="9">
        <f>SUM(B3:B4)</f>
        <v>1086</v>
      </c>
      <c r="C5" s="9">
        <f t="shared" ref="C5:H5" si="0">SUM(C3:C4)</f>
        <v>172</v>
      </c>
      <c r="D5" s="9">
        <f t="shared" si="0"/>
        <v>45</v>
      </c>
      <c r="E5" s="9">
        <f t="shared" si="0"/>
        <v>390</v>
      </c>
      <c r="F5" s="9">
        <f t="shared" si="0"/>
        <v>69</v>
      </c>
      <c r="G5" s="9">
        <f t="shared" si="0"/>
        <v>95</v>
      </c>
      <c r="H5" s="9">
        <f t="shared" si="0"/>
        <v>1857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15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8</v>
      </c>
      <c r="B9" s="8">
        <f>($H$3*B5/$H$5)</f>
        <v>1057.3441033925687</v>
      </c>
      <c r="C9" s="8">
        <f t="shared" ref="C9:G9" si="1">($H$3*C5/$H$5)</f>
        <v>167.46149703823372</v>
      </c>
      <c r="D9" s="8">
        <f t="shared" si="1"/>
        <v>43.812600969305329</v>
      </c>
      <c r="E9" s="8">
        <f t="shared" si="1"/>
        <v>379.70920840064622</v>
      </c>
      <c r="F9" s="8">
        <f t="shared" si="1"/>
        <v>67.179321486268179</v>
      </c>
      <c r="G9" s="8">
        <f t="shared" si="1"/>
        <v>92.493268712977923</v>
      </c>
      <c r="H9" s="6">
        <f>SUM(B9:G9)</f>
        <v>1808.0000000000002</v>
      </c>
    </row>
    <row r="10" spans="1:8" ht="15" thickBot="1" x14ac:dyDescent="0.45">
      <c r="A10" s="4" t="s">
        <v>15</v>
      </c>
      <c r="B10" s="8">
        <f>($H$4*B5/$H$5)</f>
        <v>28.655896607431341</v>
      </c>
      <c r="C10" s="8">
        <f t="shared" ref="C10:G10" si="2">($H$4*C5/$H$5)</f>
        <v>4.53850296176629</v>
      </c>
      <c r="D10" s="8">
        <f t="shared" si="2"/>
        <v>1.1873990306946689</v>
      </c>
      <c r="E10" s="8">
        <f t="shared" si="2"/>
        <v>10.290791599353797</v>
      </c>
      <c r="F10" s="8">
        <f t="shared" si="2"/>
        <v>1.8206785137318255</v>
      </c>
      <c r="G10" s="8">
        <f t="shared" si="2"/>
        <v>2.5067312870220788</v>
      </c>
      <c r="H10" s="6">
        <f>SUM(B10:G10)</f>
        <v>49</v>
      </c>
    </row>
    <row r="11" spans="1:8" ht="15" thickBot="1" x14ac:dyDescent="0.45">
      <c r="A11" s="7" t="s">
        <v>10</v>
      </c>
      <c r="B11" s="9">
        <f>SUM(B9:B10)</f>
        <v>1086</v>
      </c>
      <c r="C11" s="9">
        <f t="shared" ref="C11:H11" si="3">SUM(C9:C10)</f>
        <v>172</v>
      </c>
      <c r="D11" s="9">
        <f t="shared" si="3"/>
        <v>45</v>
      </c>
      <c r="E11" s="9">
        <f t="shared" si="3"/>
        <v>390</v>
      </c>
      <c r="F11" s="9">
        <f t="shared" si="3"/>
        <v>69</v>
      </c>
      <c r="G11" s="9">
        <f t="shared" si="3"/>
        <v>95</v>
      </c>
      <c r="H11" s="9">
        <f t="shared" si="3"/>
        <v>1857.0000000000002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8</v>
      </c>
      <c r="B15" s="16">
        <f>((B3-B9)^2)/B9</f>
        <v>6.6712310275645016E-3</v>
      </c>
      <c r="C15" s="16">
        <f t="shared" ref="C15:G16" si="4">((C3-C9)^2)/C9</f>
        <v>1.7316544098781828E-3</v>
      </c>
      <c r="D15" s="16">
        <f t="shared" si="4"/>
        <v>8.0155927583267211E-4</v>
      </c>
      <c r="E15" s="16">
        <f t="shared" si="4"/>
        <v>1.9330082062132974E-2</v>
      </c>
      <c r="F15" s="16">
        <f t="shared" si="4"/>
        <v>2.0702786768367024E-2</v>
      </c>
      <c r="G15" s="16">
        <f t="shared" si="4"/>
        <v>2.7761652368873653E-3</v>
      </c>
      <c r="H15" s="17">
        <f>SUM(B15:G15)</f>
        <v>5.2013478780662724E-2</v>
      </c>
    </row>
    <row r="16" spans="1:8" ht="15" thickBot="1" x14ac:dyDescent="0.45">
      <c r="A16" s="4" t="s">
        <v>15</v>
      </c>
      <c r="B16" s="16">
        <f>((B4-B10)^2)/B10</f>
        <v>0.24615481015994617</v>
      </c>
      <c r="C16" s="16">
        <f t="shared" si="4"/>
        <v>6.3894513735914829E-2</v>
      </c>
      <c r="D16" s="16">
        <f t="shared" si="4"/>
        <v>2.9575901442968167E-2</v>
      </c>
      <c r="E16" s="16">
        <f t="shared" si="4"/>
        <v>0.71324057894563264</v>
      </c>
      <c r="F16" s="16">
        <f t="shared" si="4"/>
        <v>0.76389058116749531</v>
      </c>
      <c r="G16" s="16">
        <f t="shared" si="4"/>
        <v>0.10243483159780373</v>
      </c>
      <c r="H16" s="17">
        <f>SUM(B16:G16)</f>
        <v>1.9191912170497609</v>
      </c>
    </row>
    <row r="17" spans="1:8" ht="15" thickBot="1" x14ac:dyDescent="0.45">
      <c r="A17" s="7" t="s">
        <v>10</v>
      </c>
      <c r="B17" s="17">
        <f>SUM(B15:B16)</f>
        <v>0.25282604118751068</v>
      </c>
      <c r="C17" s="17">
        <f t="shared" ref="C17:H17" si="5">SUM(C15:C16)</f>
        <v>6.5626168145793015E-2</v>
      </c>
      <c r="D17" s="17">
        <f t="shared" si="5"/>
        <v>3.037746071880084E-2</v>
      </c>
      <c r="E17" s="17">
        <f t="shared" si="5"/>
        <v>0.73257066100776558</v>
      </c>
      <c r="F17" s="17">
        <f t="shared" si="5"/>
        <v>0.78459336793586232</v>
      </c>
      <c r="G17" s="17">
        <f t="shared" si="5"/>
        <v>0.1052109968346911</v>
      </c>
      <c r="H17" s="17">
        <f t="shared" si="5"/>
        <v>1.9712046958304237</v>
      </c>
    </row>
    <row r="21" spans="1:8" x14ac:dyDescent="0.4">
      <c r="D21" s="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1B67-8F54-4EBC-B566-ADC1601D5C69}">
  <dimension ref="A1:H17"/>
  <sheetViews>
    <sheetView workbookViewId="0">
      <selection activeCell="A3" sqref="A3:G3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14</v>
      </c>
      <c r="B3" s="14">
        <v>48</v>
      </c>
      <c r="C3" s="15">
        <v>10</v>
      </c>
      <c r="D3" s="15">
        <v>4</v>
      </c>
      <c r="E3" s="15">
        <v>25</v>
      </c>
      <c r="F3" s="15">
        <v>4</v>
      </c>
      <c r="G3" s="15">
        <v>4</v>
      </c>
      <c r="H3" s="6">
        <f>SUM(B3:G3)</f>
        <v>95</v>
      </c>
    </row>
    <row r="4" spans="1:8" ht="15" thickBot="1" x14ac:dyDescent="0.45">
      <c r="A4" s="4" t="s">
        <v>15</v>
      </c>
      <c r="B4" s="14">
        <v>26</v>
      </c>
      <c r="C4" s="15">
        <v>4</v>
      </c>
      <c r="D4" s="15">
        <v>1</v>
      </c>
      <c r="E4" s="15">
        <v>13</v>
      </c>
      <c r="F4" s="15">
        <v>3</v>
      </c>
      <c r="G4" s="15">
        <v>2</v>
      </c>
      <c r="H4" s="6">
        <f>SUM(B4:G4)</f>
        <v>49</v>
      </c>
    </row>
    <row r="5" spans="1:8" ht="15" thickBot="1" x14ac:dyDescent="0.45">
      <c r="A5" s="7" t="s">
        <v>10</v>
      </c>
      <c r="B5" s="9">
        <f>SUM(B3:B4)</f>
        <v>74</v>
      </c>
      <c r="C5" s="9">
        <f t="shared" ref="C5" si="0">SUM(C3:C4)</f>
        <v>14</v>
      </c>
      <c r="D5" s="9">
        <f t="shared" ref="D5" si="1">SUM(D3:D4)</f>
        <v>5</v>
      </c>
      <c r="E5" s="9">
        <f t="shared" ref="E5" si="2">SUM(E3:E4)</f>
        <v>38</v>
      </c>
      <c r="F5" s="9">
        <f t="shared" ref="F5" si="3">SUM(F3:F4)</f>
        <v>7</v>
      </c>
      <c r="G5" s="9">
        <f t="shared" ref="G5" si="4">SUM(G3:G4)</f>
        <v>6</v>
      </c>
      <c r="H5" s="9">
        <f t="shared" ref="H5" si="5">SUM(H3:H4)</f>
        <v>144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25.3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14</v>
      </c>
      <c r="B9" s="8">
        <f>($H$3*B5/$H$5)</f>
        <v>48.819444444444443</v>
      </c>
      <c r="C9" s="8">
        <f t="shared" ref="C9:G9" si="6">($H$3*C5/$H$5)</f>
        <v>9.2361111111111107</v>
      </c>
      <c r="D9" s="8">
        <f t="shared" si="6"/>
        <v>3.2986111111111112</v>
      </c>
      <c r="E9" s="8">
        <f t="shared" si="6"/>
        <v>25.069444444444443</v>
      </c>
      <c r="F9" s="8">
        <f t="shared" si="6"/>
        <v>4.6180555555555554</v>
      </c>
      <c r="G9" s="8">
        <f t="shared" si="6"/>
        <v>3.9583333333333335</v>
      </c>
      <c r="H9" s="6">
        <f>SUM(B9:G9)</f>
        <v>95</v>
      </c>
    </row>
    <row r="10" spans="1:8" ht="15" thickBot="1" x14ac:dyDescent="0.45">
      <c r="A10" s="4" t="s">
        <v>15</v>
      </c>
      <c r="B10" s="8">
        <f>($H$4*B5/$H$5)</f>
        <v>25.180555555555557</v>
      </c>
      <c r="C10" s="8">
        <f t="shared" ref="C10:G10" si="7">($H$4*C5/$H$5)</f>
        <v>4.7638888888888893</v>
      </c>
      <c r="D10" s="8">
        <f t="shared" si="7"/>
        <v>1.7013888888888888</v>
      </c>
      <c r="E10" s="8">
        <f t="shared" si="7"/>
        <v>12.930555555555555</v>
      </c>
      <c r="F10" s="8">
        <f t="shared" si="7"/>
        <v>2.3819444444444446</v>
      </c>
      <c r="G10" s="8">
        <f t="shared" si="7"/>
        <v>2.0416666666666665</v>
      </c>
      <c r="H10" s="6">
        <f>SUM(B10:G10)</f>
        <v>49</v>
      </c>
    </row>
    <row r="11" spans="1:8" ht="15" thickBot="1" x14ac:dyDescent="0.45">
      <c r="A11" s="7" t="s">
        <v>10</v>
      </c>
      <c r="B11" s="9">
        <f>SUM(B9:B10)</f>
        <v>74</v>
      </c>
      <c r="C11" s="9">
        <f t="shared" ref="C11:H11" si="8">SUM(C9:C10)</f>
        <v>14</v>
      </c>
      <c r="D11" s="9">
        <f t="shared" si="8"/>
        <v>5</v>
      </c>
      <c r="E11" s="9">
        <f t="shared" si="8"/>
        <v>38</v>
      </c>
      <c r="F11" s="9">
        <f t="shared" si="8"/>
        <v>7</v>
      </c>
      <c r="G11" s="9">
        <f t="shared" si="8"/>
        <v>6</v>
      </c>
      <c r="H11" s="9">
        <f t="shared" si="8"/>
        <v>144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14</v>
      </c>
      <c r="B15" s="16">
        <f>((B3-B9)^2)/B9</f>
        <v>1.375454401770186E-2</v>
      </c>
      <c r="C15" s="16">
        <f t="shared" ref="C15:G15" si="9">((C3-C9)^2)/C9</f>
        <v>6.3178780284043515E-2</v>
      </c>
      <c r="D15" s="16">
        <f t="shared" si="9"/>
        <v>0.14913742690058476</v>
      </c>
      <c r="E15" s="16">
        <f t="shared" si="9"/>
        <v>1.9236688211756589E-4</v>
      </c>
      <c r="F15" s="16">
        <f t="shared" si="9"/>
        <v>8.2717209690893842E-2</v>
      </c>
      <c r="G15" s="16">
        <f t="shared" si="9"/>
        <v>4.3859649122806709E-4</v>
      </c>
      <c r="H15" s="17">
        <f>SUM(B15:G15)</f>
        <v>0.30941892426656964</v>
      </c>
    </row>
    <row r="16" spans="1:8" ht="15" thickBot="1" x14ac:dyDescent="0.45">
      <c r="A16" s="4" t="s">
        <v>15</v>
      </c>
      <c r="B16" s="16">
        <f>((B4-B10)^2)/B10</f>
        <v>2.6666973095544416E-2</v>
      </c>
      <c r="C16" s="16">
        <f t="shared" ref="C16:G16" si="10">((C4-C10)^2)/C10</f>
        <v>0.12248947197926802</v>
      </c>
      <c r="D16" s="16">
        <f t="shared" si="10"/>
        <v>0.28914399092970516</v>
      </c>
      <c r="E16" s="16">
        <f t="shared" si="10"/>
        <v>3.7295620002387135E-4</v>
      </c>
      <c r="F16" s="16">
        <f t="shared" si="10"/>
        <v>0.16037010042112071</v>
      </c>
      <c r="G16" s="16">
        <f t="shared" si="10"/>
        <v>8.5034013605441588E-4</v>
      </c>
      <c r="H16" s="17">
        <f>SUM(B16:G16)</f>
        <v>0.59989383276171671</v>
      </c>
    </row>
    <row r="17" spans="1:8" ht="15" thickBot="1" x14ac:dyDescent="0.45">
      <c r="A17" s="7" t="s">
        <v>10</v>
      </c>
      <c r="B17" s="17">
        <f>SUM(B15:B16)</f>
        <v>4.0421517113246277E-2</v>
      </c>
      <c r="C17" s="17">
        <f t="shared" ref="C17" si="11">SUM(C15:C16)</f>
        <v>0.18566825226331152</v>
      </c>
      <c r="D17" s="17">
        <f t="shared" ref="D17" si="12">SUM(D15:D16)</f>
        <v>0.43828141783028995</v>
      </c>
      <c r="E17" s="17">
        <f t="shared" ref="E17" si="13">SUM(E15:E16)</f>
        <v>5.6532308214143727E-4</v>
      </c>
      <c r="F17" s="17">
        <f t="shared" ref="F17" si="14">SUM(F15:F16)</f>
        <v>0.24308731011201457</v>
      </c>
      <c r="G17" s="17">
        <f t="shared" ref="G17" si="15">SUM(G15:G16)</f>
        <v>1.288936627282483E-3</v>
      </c>
      <c r="H17" s="17">
        <f t="shared" ref="H17" si="16">SUM(H15:H16)</f>
        <v>0.9093127570282864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4468-3C7C-4062-8B35-59985A5A41F9}">
  <dimension ref="A1:H21"/>
  <sheetViews>
    <sheetView workbookViewId="0">
      <selection activeCell="B15" sqref="B15:H17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9</v>
      </c>
      <c r="B3" s="18">
        <v>413</v>
      </c>
      <c r="C3" s="5">
        <v>66</v>
      </c>
      <c r="D3" s="5">
        <v>15</v>
      </c>
      <c r="E3" s="5">
        <v>136</v>
      </c>
      <c r="F3" s="5">
        <v>32</v>
      </c>
      <c r="G3" s="5">
        <v>42</v>
      </c>
      <c r="H3" s="6">
        <f>SUM(B3:G3)</f>
        <v>704</v>
      </c>
    </row>
    <row r="4" spans="1:8" ht="15" thickBot="1" x14ac:dyDescent="0.45">
      <c r="A4" s="4" t="s">
        <v>14</v>
      </c>
      <c r="B4" s="14">
        <v>48</v>
      </c>
      <c r="C4" s="15">
        <v>10</v>
      </c>
      <c r="D4" s="15">
        <v>4</v>
      </c>
      <c r="E4" s="15">
        <v>25</v>
      </c>
      <c r="F4" s="15">
        <v>4</v>
      </c>
      <c r="G4" s="15">
        <v>4</v>
      </c>
      <c r="H4" s="6">
        <f>SUM(B4:G4)</f>
        <v>95</v>
      </c>
    </row>
    <row r="5" spans="1:8" ht="15" thickBot="1" x14ac:dyDescent="0.45">
      <c r="A5" s="7" t="s">
        <v>10</v>
      </c>
      <c r="B5" s="9">
        <f>SUM(B3:B4)</f>
        <v>461</v>
      </c>
      <c r="C5" s="9">
        <f t="shared" ref="C5:H5" si="0">SUM(C3:C4)</f>
        <v>76</v>
      </c>
      <c r="D5" s="9">
        <f t="shared" si="0"/>
        <v>19</v>
      </c>
      <c r="E5" s="9">
        <f t="shared" si="0"/>
        <v>161</v>
      </c>
      <c r="F5" s="9">
        <f t="shared" si="0"/>
        <v>36</v>
      </c>
      <c r="G5" s="9">
        <f t="shared" si="0"/>
        <v>46</v>
      </c>
      <c r="H5" s="9">
        <f t="shared" si="0"/>
        <v>799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15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9</v>
      </c>
      <c r="B9" s="8">
        <f>($H$3*B5/$H$5)</f>
        <v>406.18773466833539</v>
      </c>
      <c r="C9" s="8">
        <f t="shared" ref="C9:G9" si="1">($H$3*C5/$H$5)</f>
        <v>66.963704630788484</v>
      </c>
      <c r="D9" s="8">
        <f t="shared" si="1"/>
        <v>16.740926157697121</v>
      </c>
      <c r="E9" s="8">
        <f t="shared" si="1"/>
        <v>141.85732165206508</v>
      </c>
      <c r="F9" s="8">
        <f t="shared" si="1"/>
        <v>31.719649561952441</v>
      </c>
      <c r="G9" s="8">
        <f t="shared" si="1"/>
        <v>40.530663329161449</v>
      </c>
      <c r="H9" s="6">
        <f>SUM(B9:G9)</f>
        <v>704</v>
      </c>
    </row>
    <row r="10" spans="1:8" ht="15" thickBot="1" x14ac:dyDescent="0.45">
      <c r="A10" s="4" t="s">
        <v>14</v>
      </c>
      <c r="B10" s="8">
        <f>($H$4*B5/$H$5)</f>
        <v>54.812265331664584</v>
      </c>
      <c r="C10" s="8">
        <f t="shared" ref="C10:G10" si="2">($H$4*C5/$H$5)</f>
        <v>9.0362953692115138</v>
      </c>
      <c r="D10" s="8">
        <f t="shared" si="2"/>
        <v>2.2590738423028784</v>
      </c>
      <c r="E10" s="8">
        <f t="shared" si="2"/>
        <v>19.142678347934918</v>
      </c>
      <c r="F10" s="8">
        <f t="shared" si="2"/>
        <v>4.2803504380475594</v>
      </c>
      <c r="G10" s="8">
        <f t="shared" si="2"/>
        <v>5.4693366708385485</v>
      </c>
      <c r="H10" s="6">
        <f>SUM(B10:G10)</f>
        <v>95</v>
      </c>
    </row>
    <row r="11" spans="1:8" ht="15" thickBot="1" x14ac:dyDescent="0.45">
      <c r="A11" s="7" t="s">
        <v>10</v>
      </c>
      <c r="B11" s="9">
        <f>SUM(B9:B10)</f>
        <v>461</v>
      </c>
      <c r="C11" s="9">
        <f t="shared" ref="C11:H11" si="3">SUM(C9:C10)</f>
        <v>76</v>
      </c>
      <c r="D11" s="9">
        <f t="shared" si="3"/>
        <v>19</v>
      </c>
      <c r="E11" s="9">
        <f t="shared" si="3"/>
        <v>161</v>
      </c>
      <c r="F11" s="9">
        <f t="shared" si="3"/>
        <v>36</v>
      </c>
      <c r="G11" s="9">
        <f t="shared" si="3"/>
        <v>46</v>
      </c>
      <c r="H11" s="9">
        <f t="shared" si="3"/>
        <v>799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9</v>
      </c>
      <c r="B15" s="16">
        <f>((B3-B9)^2)/B9</f>
        <v>0.11425002526699178</v>
      </c>
      <c r="C15" s="16">
        <f t="shared" ref="C15:G16" si="4">((C3-C9)^2)/C9</f>
        <v>1.3869104472696101E-2</v>
      </c>
      <c r="D15" s="16">
        <f t="shared" si="4"/>
        <v>0.18104278449137973</v>
      </c>
      <c r="E15" s="16">
        <f t="shared" si="4"/>
        <v>0.24185016702837894</v>
      </c>
      <c r="F15" s="16">
        <f t="shared" si="4"/>
        <v>2.4778447807233786E-3</v>
      </c>
      <c r="G15" s="16">
        <f t="shared" si="4"/>
        <v>5.3267084102163492E-2</v>
      </c>
      <c r="H15" s="17">
        <f>SUM(B15:G15)</f>
        <v>0.60675701014233341</v>
      </c>
    </row>
    <row r="16" spans="1:8" ht="15" thickBot="1" x14ac:dyDescent="0.45">
      <c r="A16" s="4" t="s">
        <v>14</v>
      </c>
      <c r="B16" s="16">
        <f>((B4-B10)^2)/B10</f>
        <v>0.84665281882064947</v>
      </c>
      <c r="C16" s="16">
        <f t="shared" si="4"/>
        <v>0.10277736367134833</v>
      </c>
      <c r="D16" s="16">
        <f t="shared" si="4"/>
        <v>1.3416223187571725</v>
      </c>
      <c r="E16" s="16">
        <f t="shared" si="4"/>
        <v>1.7922370272418819</v>
      </c>
      <c r="F16" s="16">
        <f t="shared" si="4"/>
        <v>1.8362133953992197E-2</v>
      </c>
      <c r="G16" s="16">
        <f t="shared" si="4"/>
        <v>0.39473712850445219</v>
      </c>
      <c r="H16" s="17">
        <f>SUM(B16:G16)</f>
        <v>4.4963887909494975</v>
      </c>
    </row>
    <row r="17" spans="1:8" ht="15" thickBot="1" x14ac:dyDescent="0.45">
      <c r="A17" s="7" t="s">
        <v>10</v>
      </c>
      <c r="B17" s="17">
        <f>SUM(B15:B16)</f>
        <v>0.96090284408764126</v>
      </c>
      <c r="C17" s="17">
        <f t="shared" ref="C17:H17" si="5">SUM(C15:C16)</f>
        <v>0.11664646814404443</v>
      </c>
      <c r="D17" s="17">
        <f t="shared" si="5"/>
        <v>1.5226651032485523</v>
      </c>
      <c r="E17" s="17">
        <f t="shared" si="5"/>
        <v>2.0340871942702607</v>
      </c>
      <c r="F17" s="17">
        <f t="shared" si="5"/>
        <v>2.0839978734715575E-2</v>
      </c>
      <c r="G17" s="17">
        <f t="shared" si="5"/>
        <v>0.44800421260661571</v>
      </c>
      <c r="H17" s="17">
        <f t="shared" si="5"/>
        <v>5.1031458010918307</v>
      </c>
    </row>
    <row r="21" spans="1:8" x14ac:dyDescent="0.4">
      <c r="D21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9F4E-6C11-4F70-83AA-663FFB5C5A2F}">
  <dimension ref="A1:H21"/>
  <sheetViews>
    <sheetView workbookViewId="0">
      <selection activeCell="H20" sqref="H20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9</v>
      </c>
      <c r="B3" s="18">
        <v>413</v>
      </c>
      <c r="C3" s="5">
        <v>66</v>
      </c>
      <c r="D3" s="5">
        <v>15</v>
      </c>
      <c r="E3" s="5">
        <v>136</v>
      </c>
      <c r="F3" s="5">
        <v>32</v>
      </c>
      <c r="G3" s="5">
        <v>42</v>
      </c>
      <c r="H3" s="6">
        <f>SUM(B3:G3)</f>
        <v>704</v>
      </c>
    </row>
    <row r="4" spans="1:8" ht="15" thickBot="1" x14ac:dyDescent="0.45">
      <c r="A4" s="4" t="s">
        <v>15</v>
      </c>
      <c r="B4" s="14">
        <v>26</v>
      </c>
      <c r="C4" s="15">
        <v>4</v>
      </c>
      <c r="D4" s="15">
        <v>1</v>
      </c>
      <c r="E4" s="15">
        <v>13</v>
      </c>
      <c r="F4" s="15">
        <v>3</v>
      </c>
      <c r="G4" s="15">
        <v>2</v>
      </c>
      <c r="H4" s="6">
        <f>SUM(B4:G4)</f>
        <v>49</v>
      </c>
    </row>
    <row r="5" spans="1:8" ht="15" thickBot="1" x14ac:dyDescent="0.45">
      <c r="A5" s="7" t="s">
        <v>10</v>
      </c>
      <c r="B5" s="9">
        <f>SUM(B3:B4)</f>
        <v>439</v>
      </c>
      <c r="C5" s="9">
        <f t="shared" ref="C5:H5" si="0">SUM(C3:C4)</f>
        <v>70</v>
      </c>
      <c r="D5" s="9">
        <f t="shared" si="0"/>
        <v>16</v>
      </c>
      <c r="E5" s="9">
        <f t="shared" si="0"/>
        <v>149</v>
      </c>
      <c r="F5" s="9">
        <f t="shared" si="0"/>
        <v>35</v>
      </c>
      <c r="G5" s="9">
        <f t="shared" si="0"/>
        <v>44</v>
      </c>
      <c r="H5" s="9">
        <f t="shared" si="0"/>
        <v>753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15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9</v>
      </c>
      <c r="B9" s="8">
        <f>($H$3*B5/$H$5)</f>
        <v>410.43293492695881</v>
      </c>
      <c r="C9" s="8">
        <f t="shared" ref="C9:G9" si="1">($H$3*C5/$H$5)</f>
        <v>65.44488711819389</v>
      </c>
      <c r="D9" s="8">
        <f t="shared" si="1"/>
        <v>14.95883134130146</v>
      </c>
      <c r="E9" s="8">
        <f t="shared" si="1"/>
        <v>139.30411686586984</v>
      </c>
      <c r="F9" s="8">
        <f t="shared" si="1"/>
        <v>32.722443559096945</v>
      </c>
      <c r="G9" s="8">
        <f t="shared" si="1"/>
        <v>41.136786188579016</v>
      </c>
      <c r="H9" s="6">
        <f>SUM(B9:G9)</f>
        <v>704</v>
      </c>
    </row>
    <row r="10" spans="1:8" ht="15" thickBot="1" x14ac:dyDescent="0.45">
      <c r="A10" s="4" t="s">
        <v>15</v>
      </c>
      <c r="B10" s="8">
        <f>($H$4*B5/$H$5)</f>
        <v>28.567065073041167</v>
      </c>
      <c r="C10" s="8">
        <f t="shared" ref="C10:G10" si="2">($H$4*C5/$H$5)</f>
        <v>4.5551128818061093</v>
      </c>
      <c r="D10" s="8">
        <f t="shared" si="2"/>
        <v>1.0411686586985391</v>
      </c>
      <c r="E10" s="8">
        <f t="shared" si="2"/>
        <v>9.6958831341301455</v>
      </c>
      <c r="F10" s="8">
        <f t="shared" si="2"/>
        <v>2.2775564409030546</v>
      </c>
      <c r="G10" s="8">
        <f t="shared" si="2"/>
        <v>2.8632138114209829</v>
      </c>
      <c r="H10" s="6">
        <f>SUM(B10:G10)</f>
        <v>48.999999999999993</v>
      </c>
    </row>
    <row r="11" spans="1:8" ht="15" thickBot="1" x14ac:dyDescent="0.45">
      <c r="A11" s="7" t="s">
        <v>10</v>
      </c>
      <c r="B11" s="9">
        <f>SUM(B9:B10)</f>
        <v>439</v>
      </c>
      <c r="C11" s="9">
        <f t="shared" ref="C11:H11" si="3">SUM(C9:C10)</f>
        <v>70</v>
      </c>
      <c r="D11" s="9">
        <f t="shared" si="3"/>
        <v>16</v>
      </c>
      <c r="E11" s="9">
        <f t="shared" si="3"/>
        <v>149</v>
      </c>
      <c r="F11" s="9">
        <f t="shared" si="3"/>
        <v>35</v>
      </c>
      <c r="G11" s="9">
        <f t="shared" si="3"/>
        <v>44</v>
      </c>
      <c r="H11" s="9">
        <f t="shared" si="3"/>
        <v>753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9</v>
      </c>
      <c r="B15" s="16">
        <f>((B3-B9)^2)/B9</f>
        <v>1.6055785314598878E-2</v>
      </c>
      <c r="C15" s="16">
        <f t="shared" ref="C15:G16" si="4">((C3-C9)^2)/C9</f>
        <v>4.7085467653196957E-3</v>
      </c>
      <c r="D15" s="16">
        <f t="shared" si="4"/>
        <v>1.1330152873355534E-4</v>
      </c>
      <c r="E15" s="16">
        <f t="shared" si="4"/>
        <v>7.8369458914392801E-2</v>
      </c>
      <c r="F15" s="16">
        <f t="shared" si="4"/>
        <v>1.5950052603439031E-2</v>
      </c>
      <c r="G15" s="16">
        <f t="shared" si="4"/>
        <v>1.8113667917860284E-2</v>
      </c>
      <c r="H15" s="17">
        <f>SUM(B15:G15)</f>
        <v>0.13331081304434425</v>
      </c>
    </row>
    <row r="16" spans="1:8" ht="15" thickBot="1" x14ac:dyDescent="0.45">
      <c r="A16" s="4" t="s">
        <v>15</v>
      </c>
      <c r="B16" s="16">
        <f>((B4-B10)^2)/B10</f>
        <v>0.23067903798933448</v>
      </c>
      <c r="C16" s="16">
        <f t="shared" si="4"/>
        <v>6.764932495479703E-2</v>
      </c>
      <c r="D16" s="16">
        <f t="shared" si="4"/>
        <v>1.6278423720085615E-3</v>
      </c>
      <c r="E16" s="16">
        <f t="shared" si="4"/>
        <v>1.1259612056272019</v>
      </c>
      <c r="F16" s="16">
        <f t="shared" si="4"/>
        <v>0.22915993944532836</v>
      </c>
      <c r="G16" s="16">
        <f t="shared" si="4"/>
        <v>0.26024535130966553</v>
      </c>
      <c r="H16" s="17">
        <f>SUM(B16:G16)</f>
        <v>1.9153227016983361</v>
      </c>
    </row>
    <row r="17" spans="1:8" ht="15" thickBot="1" x14ac:dyDescent="0.45">
      <c r="A17" s="7" t="s">
        <v>10</v>
      </c>
      <c r="B17" s="17">
        <f>SUM(B15:B16)</f>
        <v>0.24673482330393337</v>
      </c>
      <c r="C17" s="17">
        <f t="shared" ref="C17:H17" si="5">SUM(C15:C16)</f>
        <v>7.235787172011672E-2</v>
      </c>
      <c r="D17" s="17">
        <f t="shared" si="5"/>
        <v>1.7411439007421169E-3</v>
      </c>
      <c r="E17" s="17">
        <f t="shared" si="5"/>
        <v>1.2043306645415948</v>
      </c>
      <c r="F17" s="17">
        <f t="shared" si="5"/>
        <v>0.24510999204876741</v>
      </c>
      <c r="G17" s="17">
        <f t="shared" si="5"/>
        <v>0.27835901922752582</v>
      </c>
      <c r="H17" s="17">
        <f t="shared" si="5"/>
        <v>2.0486335147426802</v>
      </c>
    </row>
    <row r="21" spans="1:8" x14ac:dyDescent="0.4">
      <c r="D21" s="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E6BB-CCE9-420E-A7AF-9D690A3312EF}">
  <dimension ref="A1:H21"/>
  <sheetViews>
    <sheetView workbookViewId="0">
      <selection activeCell="B3" sqref="B3"/>
    </sheetView>
  </sheetViews>
  <sheetFormatPr defaultRowHeight="14.6" x14ac:dyDescent="0.4"/>
  <cols>
    <col min="1" max="1" width="12.765625" customWidth="1"/>
    <col min="2" max="2" width="11.3046875" bestFit="1" customWidth="1"/>
  </cols>
  <sheetData>
    <row r="1" spans="1:8" ht="15" thickBot="1" x14ac:dyDescent="0.45">
      <c r="A1" t="s">
        <v>11</v>
      </c>
    </row>
    <row r="2" spans="1:8" ht="15" thickBot="1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5" thickBot="1" x14ac:dyDescent="0.45">
      <c r="A3" s="4" t="s">
        <v>14</v>
      </c>
      <c r="B3" s="14">
        <v>48</v>
      </c>
      <c r="C3" s="15">
        <v>10</v>
      </c>
      <c r="D3" s="15">
        <v>4</v>
      </c>
      <c r="E3" s="15">
        <v>25</v>
      </c>
      <c r="F3" s="15">
        <v>4</v>
      </c>
      <c r="G3" s="15">
        <v>4</v>
      </c>
      <c r="H3" s="6">
        <f>SUM(B3:G3)</f>
        <v>95</v>
      </c>
    </row>
    <row r="4" spans="1:8" ht="15" thickBot="1" x14ac:dyDescent="0.45">
      <c r="A4" s="4" t="s">
        <v>15</v>
      </c>
      <c r="B4" s="14">
        <v>26</v>
      </c>
      <c r="C4" s="15">
        <v>4</v>
      </c>
      <c r="D4" s="15">
        <v>1</v>
      </c>
      <c r="E4" s="15">
        <v>13</v>
      </c>
      <c r="F4" s="15">
        <v>3</v>
      </c>
      <c r="G4" s="15">
        <v>2</v>
      </c>
      <c r="H4" s="6">
        <f>SUM(B4:G4)</f>
        <v>49</v>
      </c>
    </row>
    <row r="5" spans="1:8" ht="15" thickBot="1" x14ac:dyDescent="0.45">
      <c r="A5" s="7" t="s">
        <v>10</v>
      </c>
      <c r="B5" s="9">
        <f>SUM(B3:B4)</f>
        <v>74</v>
      </c>
      <c r="C5" s="9">
        <f t="shared" ref="C5:H5" si="0">SUM(C3:C4)</f>
        <v>14</v>
      </c>
      <c r="D5" s="9">
        <f t="shared" si="0"/>
        <v>5</v>
      </c>
      <c r="E5" s="9">
        <f t="shared" si="0"/>
        <v>38</v>
      </c>
      <c r="F5" s="9">
        <f t="shared" si="0"/>
        <v>7</v>
      </c>
      <c r="G5" s="9">
        <f t="shared" si="0"/>
        <v>6</v>
      </c>
      <c r="H5" s="9">
        <f t="shared" si="0"/>
        <v>144</v>
      </c>
    </row>
    <row r="6" spans="1:8" x14ac:dyDescent="0.4">
      <c r="A6" s="10"/>
      <c r="B6" s="11"/>
      <c r="C6" s="11"/>
      <c r="D6" s="11"/>
      <c r="E6" s="11"/>
      <c r="F6" s="11"/>
      <c r="G6" s="11"/>
      <c r="H6" s="11"/>
    </row>
    <row r="7" spans="1:8" ht="15" thickBot="1" x14ac:dyDescent="0.45">
      <c r="A7" t="s">
        <v>12</v>
      </c>
    </row>
    <row r="8" spans="1:8" ht="15" thickBot="1" x14ac:dyDescent="0.45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</row>
    <row r="9" spans="1:8" ht="15" thickBot="1" x14ac:dyDescent="0.45">
      <c r="A9" s="4" t="s">
        <v>14</v>
      </c>
      <c r="B9" s="8">
        <f>($H$3*B5/$H$5)</f>
        <v>48.819444444444443</v>
      </c>
      <c r="C9" s="8">
        <f t="shared" ref="C9:G9" si="1">($H$3*C5/$H$5)</f>
        <v>9.2361111111111107</v>
      </c>
      <c r="D9" s="8">
        <f t="shared" si="1"/>
        <v>3.2986111111111112</v>
      </c>
      <c r="E9" s="8">
        <f t="shared" si="1"/>
        <v>25.069444444444443</v>
      </c>
      <c r="F9" s="8">
        <f t="shared" si="1"/>
        <v>4.6180555555555554</v>
      </c>
      <c r="G9" s="8">
        <f t="shared" si="1"/>
        <v>3.9583333333333335</v>
      </c>
      <c r="H9" s="6">
        <f>SUM(B9:G9)</f>
        <v>95</v>
      </c>
    </row>
    <row r="10" spans="1:8" ht="15" thickBot="1" x14ac:dyDescent="0.45">
      <c r="A10" s="4" t="s">
        <v>15</v>
      </c>
      <c r="B10" s="8">
        <f>($H$4*B5/$H$5)</f>
        <v>25.180555555555557</v>
      </c>
      <c r="C10" s="8">
        <f t="shared" ref="C10:G10" si="2">($H$4*C5/$H$5)</f>
        <v>4.7638888888888893</v>
      </c>
      <c r="D10" s="8">
        <f t="shared" si="2"/>
        <v>1.7013888888888888</v>
      </c>
      <c r="E10" s="8">
        <f t="shared" si="2"/>
        <v>12.930555555555555</v>
      </c>
      <c r="F10" s="8">
        <f t="shared" si="2"/>
        <v>2.3819444444444446</v>
      </c>
      <c r="G10" s="8">
        <f t="shared" si="2"/>
        <v>2.0416666666666665</v>
      </c>
      <c r="H10" s="6">
        <f>SUM(B10:G10)</f>
        <v>49</v>
      </c>
    </row>
    <row r="11" spans="1:8" ht="15" thickBot="1" x14ac:dyDescent="0.45">
      <c r="A11" s="7" t="s">
        <v>10</v>
      </c>
      <c r="B11" s="9">
        <f>SUM(B9:B10)</f>
        <v>74</v>
      </c>
      <c r="C11" s="9">
        <f t="shared" ref="C11:H11" si="3">SUM(C9:C10)</f>
        <v>14</v>
      </c>
      <c r="D11" s="9">
        <f t="shared" si="3"/>
        <v>5</v>
      </c>
      <c r="E11" s="9">
        <f t="shared" si="3"/>
        <v>38</v>
      </c>
      <c r="F11" s="9">
        <f t="shared" si="3"/>
        <v>7</v>
      </c>
      <c r="G11" s="9">
        <f t="shared" si="3"/>
        <v>6</v>
      </c>
      <c r="H11" s="9">
        <f t="shared" si="3"/>
        <v>144</v>
      </c>
    </row>
    <row r="13" spans="1:8" ht="15" thickBot="1" x14ac:dyDescent="0.45">
      <c r="A13" t="s">
        <v>13</v>
      </c>
    </row>
    <row r="14" spans="1:8" ht="15" thickBot="1" x14ac:dyDescent="0.45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3" t="s">
        <v>7</v>
      </c>
    </row>
    <row r="15" spans="1:8" ht="15" thickBot="1" x14ac:dyDescent="0.45">
      <c r="A15" s="4" t="s">
        <v>14</v>
      </c>
      <c r="B15" s="16">
        <f>((B3-B9)^2)/B9</f>
        <v>1.375454401770186E-2</v>
      </c>
      <c r="C15" s="16">
        <f t="shared" ref="C15:G16" si="4">((C3-C9)^2)/C9</f>
        <v>6.3178780284043515E-2</v>
      </c>
      <c r="D15" s="16">
        <f t="shared" si="4"/>
        <v>0.14913742690058476</v>
      </c>
      <c r="E15" s="16">
        <f t="shared" si="4"/>
        <v>1.9236688211756589E-4</v>
      </c>
      <c r="F15" s="16">
        <f t="shared" si="4"/>
        <v>8.2717209690893842E-2</v>
      </c>
      <c r="G15" s="16">
        <f t="shared" si="4"/>
        <v>4.3859649122806709E-4</v>
      </c>
      <c r="H15" s="17">
        <f>SUM(B15:G15)</f>
        <v>0.30941892426656964</v>
      </c>
    </row>
    <row r="16" spans="1:8" ht="15" thickBot="1" x14ac:dyDescent="0.45">
      <c r="A16" s="4" t="s">
        <v>15</v>
      </c>
      <c r="B16" s="16">
        <f>((B4-B10)^2)/B10</f>
        <v>2.6666973095544416E-2</v>
      </c>
      <c r="C16" s="16">
        <f t="shared" si="4"/>
        <v>0.12248947197926802</v>
      </c>
      <c r="D16" s="16">
        <f t="shared" si="4"/>
        <v>0.28914399092970516</v>
      </c>
      <c r="E16" s="16">
        <f t="shared" si="4"/>
        <v>3.7295620002387135E-4</v>
      </c>
      <c r="F16" s="16">
        <f t="shared" si="4"/>
        <v>0.16037010042112071</v>
      </c>
      <c r="G16" s="16">
        <f t="shared" si="4"/>
        <v>8.5034013605441588E-4</v>
      </c>
      <c r="H16" s="17">
        <f>SUM(B16:G16)</f>
        <v>0.59989383276171671</v>
      </c>
    </row>
    <row r="17" spans="1:8" ht="15" thickBot="1" x14ac:dyDescent="0.45">
      <c r="A17" s="7" t="s">
        <v>10</v>
      </c>
      <c r="B17" s="17">
        <f>SUM(B15:B16)</f>
        <v>4.0421517113246277E-2</v>
      </c>
      <c r="C17" s="17">
        <f t="shared" ref="C17:H17" si="5">SUM(C15:C16)</f>
        <v>0.18566825226331152</v>
      </c>
      <c r="D17" s="17">
        <f t="shared" si="5"/>
        <v>0.43828141783028995</v>
      </c>
      <c r="E17" s="17">
        <f t="shared" si="5"/>
        <v>5.6532308214143727E-4</v>
      </c>
      <c r="F17" s="17">
        <f t="shared" si="5"/>
        <v>0.24308731011201457</v>
      </c>
      <c r="G17" s="17">
        <f t="shared" si="5"/>
        <v>1.288936627282483E-3</v>
      </c>
      <c r="H17" s="17">
        <f t="shared" si="5"/>
        <v>0.9093127570282864</v>
      </c>
    </row>
    <row r="21" spans="1:8" x14ac:dyDescent="0.4">
      <c r="D21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Am-Eu</vt:lpstr>
      <vt:lpstr>Am-As</vt:lpstr>
      <vt:lpstr>Am-Au</vt:lpstr>
      <vt:lpstr>As-Aus</vt:lpstr>
      <vt:lpstr>Eu-As</vt:lpstr>
      <vt:lpstr>Eu-Au</vt:lpstr>
      <vt:lpstr>As-Au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2023-04-07T13:38:01Z</dcterms:created>
  <dcterms:modified xsi:type="dcterms:W3CDTF">2023-05-28T15:15:55Z</dcterms:modified>
</cp:coreProperties>
</file>