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place\Python\AnalysisForThePaper\NEH\Final\Experimental_result\liverpool_liver\"/>
    </mc:Choice>
  </mc:AlternateContent>
  <xr:revisionPtr revIDLastSave="0" documentId="13_ncr:1_{8054ACA5-335A-465A-8818-43DA580EA384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Estimated_AA_neh_numbers_liverp" sheetId="1" r:id="rId1"/>
    <sheet name="Sheet3" sheetId="4" r:id="rId2"/>
    <sheet name="Sheet1" sheetId="5" r:id="rId3"/>
    <sheet name="Sheet2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6" l="1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" i="6"/>
  <c r="M2" i="6"/>
  <c r="N2" i="6"/>
  <c r="O2" i="6"/>
  <c r="P2" i="6"/>
  <c r="Q2" i="6"/>
  <c r="R2" i="6"/>
  <c r="S2" i="6"/>
  <c r="T2" i="6"/>
  <c r="N3" i="6"/>
  <c r="O3" i="6"/>
  <c r="P3" i="6"/>
  <c r="Q3" i="6"/>
  <c r="R3" i="6"/>
  <c r="S3" i="6"/>
  <c r="T3" i="6"/>
  <c r="N4" i="6"/>
  <c r="O4" i="6"/>
  <c r="P4" i="6"/>
  <c r="Q4" i="6"/>
  <c r="R4" i="6"/>
  <c r="S4" i="6"/>
  <c r="T4" i="6"/>
  <c r="N5" i="6"/>
  <c r="O5" i="6"/>
  <c r="P5" i="6"/>
  <c r="Q5" i="6"/>
  <c r="R5" i="6"/>
  <c r="S5" i="6"/>
  <c r="T5" i="6"/>
  <c r="N6" i="6"/>
  <c r="O6" i="6"/>
  <c r="P6" i="6"/>
  <c r="Q6" i="6"/>
  <c r="R6" i="6"/>
  <c r="S6" i="6"/>
  <c r="T6" i="6"/>
  <c r="N7" i="6"/>
  <c r="O7" i="6"/>
  <c r="P7" i="6"/>
  <c r="Q7" i="6"/>
  <c r="R7" i="6"/>
  <c r="S7" i="6"/>
  <c r="T7" i="6"/>
  <c r="N8" i="6"/>
  <c r="O8" i="6"/>
  <c r="P8" i="6"/>
  <c r="Q8" i="6"/>
  <c r="R8" i="6"/>
  <c r="S8" i="6"/>
  <c r="T8" i="6"/>
  <c r="N9" i="6"/>
  <c r="O9" i="6"/>
  <c r="P9" i="6"/>
  <c r="Q9" i="6"/>
  <c r="R9" i="6"/>
  <c r="S9" i="6"/>
  <c r="T9" i="6"/>
  <c r="N10" i="6"/>
  <c r="O10" i="6"/>
  <c r="P10" i="6"/>
  <c r="Q10" i="6"/>
  <c r="R10" i="6"/>
  <c r="S10" i="6"/>
  <c r="T10" i="6"/>
  <c r="N11" i="6"/>
  <c r="O11" i="6"/>
  <c r="P11" i="6"/>
  <c r="Q11" i="6"/>
  <c r="R11" i="6"/>
  <c r="S11" i="6"/>
  <c r="T11" i="6"/>
  <c r="N12" i="6"/>
  <c r="O12" i="6"/>
  <c r="P12" i="6"/>
  <c r="Q12" i="6"/>
  <c r="R12" i="6"/>
  <c r="S12" i="6"/>
  <c r="T12" i="6"/>
  <c r="N13" i="6"/>
  <c r="O13" i="6"/>
  <c r="P13" i="6"/>
  <c r="Q13" i="6"/>
  <c r="R13" i="6"/>
  <c r="S13" i="6"/>
  <c r="T13" i="6"/>
  <c r="N14" i="6"/>
  <c r="O14" i="6"/>
  <c r="P14" i="6"/>
  <c r="Q14" i="6"/>
  <c r="R14" i="6"/>
  <c r="S14" i="6"/>
  <c r="T14" i="6"/>
  <c r="N15" i="6"/>
  <c r="O15" i="6"/>
  <c r="P15" i="6"/>
  <c r="Q15" i="6"/>
  <c r="R15" i="6"/>
  <c r="S15" i="6"/>
  <c r="T15" i="6"/>
  <c r="N16" i="6"/>
  <c r="O16" i="6"/>
  <c r="P16" i="6"/>
  <c r="Q16" i="6"/>
  <c r="R16" i="6"/>
  <c r="S16" i="6"/>
  <c r="T16" i="6"/>
  <c r="N17" i="6"/>
  <c r="O17" i="6"/>
  <c r="P17" i="6"/>
  <c r="Q17" i="6"/>
  <c r="R17" i="6"/>
  <c r="S17" i="6"/>
  <c r="T17" i="6"/>
  <c r="N18" i="6"/>
  <c r="O18" i="6"/>
  <c r="P18" i="6"/>
  <c r="Q18" i="6"/>
  <c r="R18" i="6"/>
  <c r="S18" i="6"/>
  <c r="T18" i="6"/>
  <c r="N19" i="6"/>
  <c r="O19" i="6"/>
  <c r="P19" i="6"/>
  <c r="Q19" i="6"/>
  <c r="R19" i="6"/>
  <c r="S19" i="6"/>
  <c r="T19" i="6"/>
  <c r="N20" i="6"/>
  <c r="O20" i="6"/>
  <c r="P20" i="6"/>
  <c r="Q20" i="6"/>
  <c r="R20" i="6"/>
  <c r="S20" i="6"/>
  <c r="T20" i="6"/>
  <c r="N21" i="6"/>
  <c r="O21" i="6"/>
  <c r="P21" i="6"/>
  <c r="Q21" i="6"/>
  <c r="R21" i="6"/>
  <c r="S21" i="6"/>
  <c r="T21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" i="5"/>
  <c r="T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" i="5"/>
  <c r="R2" i="4" s="1"/>
  <c r="K3" i="5"/>
  <c r="L3" i="5"/>
  <c r="M3" i="5"/>
  <c r="N3" i="5"/>
  <c r="O3" i="5"/>
  <c r="P3" i="5"/>
  <c r="K4" i="5"/>
  <c r="L4" i="5"/>
  <c r="M4" i="5"/>
  <c r="N4" i="5"/>
  <c r="O4" i="5"/>
  <c r="P4" i="5"/>
  <c r="K5" i="5"/>
  <c r="L5" i="5"/>
  <c r="M5" i="5"/>
  <c r="N5" i="5"/>
  <c r="O5" i="5"/>
  <c r="P5" i="5"/>
  <c r="K6" i="5"/>
  <c r="L6" i="5"/>
  <c r="M6" i="5"/>
  <c r="N6" i="5"/>
  <c r="O6" i="5"/>
  <c r="P6" i="5"/>
  <c r="K7" i="5"/>
  <c r="L7" i="5"/>
  <c r="M7" i="5"/>
  <c r="N7" i="5"/>
  <c r="O7" i="5"/>
  <c r="P7" i="5"/>
  <c r="K8" i="5"/>
  <c r="L8" i="5"/>
  <c r="M8" i="5"/>
  <c r="N8" i="5"/>
  <c r="O8" i="5"/>
  <c r="P8" i="5"/>
  <c r="K9" i="5"/>
  <c r="L9" i="5"/>
  <c r="M9" i="5"/>
  <c r="N9" i="5"/>
  <c r="O9" i="5"/>
  <c r="P9" i="5"/>
  <c r="K10" i="5"/>
  <c r="L10" i="5"/>
  <c r="M10" i="5"/>
  <c r="N10" i="5"/>
  <c r="O10" i="5"/>
  <c r="P10" i="5"/>
  <c r="K11" i="5"/>
  <c r="L11" i="5"/>
  <c r="M11" i="5"/>
  <c r="N11" i="5"/>
  <c r="O11" i="5"/>
  <c r="P11" i="5"/>
  <c r="K12" i="5"/>
  <c r="L12" i="5"/>
  <c r="M12" i="5"/>
  <c r="N12" i="5"/>
  <c r="O12" i="5"/>
  <c r="P12" i="5"/>
  <c r="K13" i="5"/>
  <c r="L13" i="5"/>
  <c r="M13" i="5"/>
  <c r="N13" i="5"/>
  <c r="O13" i="5"/>
  <c r="P13" i="5"/>
  <c r="K14" i="5"/>
  <c r="L14" i="5"/>
  <c r="M14" i="5"/>
  <c r="N14" i="5"/>
  <c r="O14" i="5"/>
  <c r="P14" i="5"/>
  <c r="K15" i="5"/>
  <c r="L15" i="5"/>
  <c r="M15" i="5"/>
  <c r="N15" i="5"/>
  <c r="O15" i="5"/>
  <c r="P15" i="5"/>
  <c r="K16" i="5"/>
  <c r="L16" i="5"/>
  <c r="M16" i="5"/>
  <c r="N16" i="5"/>
  <c r="O16" i="5"/>
  <c r="P16" i="5"/>
  <c r="K17" i="5"/>
  <c r="L17" i="5"/>
  <c r="M17" i="5"/>
  <c r="N17" i="5"/>
  <c r="O17" i="5"/>
  <c r="P17" i="5"/>
  <c r="K18" i="5"/>
  <c r="L18" i="5"/>
  <c r="M18" i="5"/>
  <c r="N18" i="5"/>
  <c r="O18" i="5"/>
  <c r="P18" i="5"/>
  <c r="K19" i="5"/>
  <c r="L19" i="5"/>
  <c r="M19" i="5"/>
  <c r="N19" i="5"/>
  <c r="O19" i="5"/>
  <c r="P19" i="5"/>
  <c r="K20" i="5"/>
  <c r="L20" i="5"/>
  <c r="M20" i="5"/>
  <c r="N20" i="5"/>
  <c r="O20" i="5"/>
  <c r="P20" i="5"/>
  <c r="K21" i="5"/>
  <c r="L21" i="5"/>
  <c r="M21" i="5"/>
  <c r="N21" i="5"/>
  <c r="O21" i="5"/>
  <c r="P21" i="5"/>
  <c r="L2" i="5"/>
  <c r="M2" i="5"/>
  <c r="N2" i="5"/>
  <c r="O2" i="5"/>
  <c r="P2" i="5"/>
  <c r="K2" i="5"/>
  <c r="S3" i="4"/>
  <c r="T4" i="4"/>
  <c r="S5" i="4"/>
  <c r="T5" i="4"/>
  <c r="S6" i="4"/>
  <c r="T6" i="4"/>
  <c r="S7" i="4"/>
  <c r="T7" i="4"/>
  <c r="S8" i="4"/>
  <c r="T8" i="4"/>
  <c r="T9" i="4"/>
  <c r="S10" i="4"/>
  <c r="T10" i="4"/>
  <c r="S11" i="4"/>
  <c r="T11" i="4"/>
  <c r="S12" i="4"/>
  <c r="T12" i="4"/>
  <c r="S13" i="4"/>
  <c r="T14" i="4"/>
  <c r="T18" i="4"/>
  <c r="T2" i="4"/>
  <c r="K2" i="4"/>
  <c r="S2" i="4" s="1"/>
  <c r="L2" i="4"/>
  <c r="M2" i="4"/>
  <c r="N2" i="4"/>
  <c r="O2" i="4"/>
  <c r="K3" i="4"/>
  <c r="L3" i="4"/>
  <c r="T3" i="4" s="1"/>
  <c r="M3" i="4"/>
  <c r="N3" i="4"/>
  <c r="O3" i="4"/>
  <c r="K4" i="4"/>
  <c r="S4" i="4" s="1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S9" i="4" s="1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K12" i="4"/>
  <c r="L12" i="4"/>
  <c r="M12" i="4"/>
  <c r="N12" i="4"/>
  <c r="O12" i="4"/>
  <c r="K13" i="4"/>
  <c r="L13" i="4"/>
  <c r="T13" i="4" s="1"/>
  <c r="M13" i="4"/>
  <c r="N13" i="4"/>
  <c r="O13" i="4"/>
  <c r="K14" i="4"/>
  <c r="S14" i="4" s="1"/>
  <c r="L14" i="4"/>
  <c r="M14" i="4"/>
  <c r="N14" i="4"/>
  <c r="O14" i="4"/>
  <c r="K15" i="4"/>
  <c r="S15" i="4" s="1"/>
  <c r="L15" i="4"/>
  <c r="T15" i="4" s="1"/>
  <c r="M15" i="4"/>
  <c r="N15" i="4"/>
  <c r="O15" i="4"/>
  <c r="K16" i="4"/>
  <c r="S16" i="4" s="1"/>
  <c r="L16" i="4"/>
  <c r="T16" i="4" s="1"/>
  <c r="M16" i="4"/>
  <c r="N16" i="4"/>
  <c r="O16" i="4"/>
  <c r="K17" i="4"/>
  <c r="L17" i="4"/>
  <c r="M17" i="4"/>
  <c r="N17" i="4"/>
  <c r="S17" i="4" s="1"/>
  <c r="O17" i="4"/>
  <c r="T17" i="4" s="1"/>
  <c r="K18" i="4"/>
  <c r="S18" i="4" s="1"/>
  <c r="L18" i="4"/>
  <c r="M18" i="4"/>
  <c r="N18" i="4"/>
  <c r="O18" i="4"/>
  <c r="K19" i="4"/>
  <c r="S19" i="4" s="1"/>
  <c r="L19" i="4"/>
  <c r="T19" i="4" s="1"/>
  <c r="M19" i="4"/>
  <c r="N19" i="4"/>
  <c r="O19" i="4"/>
  <c r="K20" i="4"/>
  <c r="S20" i="4" s="1"/>
  <c r="L20" i="4"/>
  <c r="T20" i="4" s="1"/>
  <c r="M20" i="4"/>
  <c r="N20" i="4"/>
  <c r="O20" i="4"/>
  <c r="K21" i="4"/>
  <c r="L21" i="4"/>
  <c r="M21" i="4"/>
  <c r="N21" i="4"/>
  <c r="S21" i="4" s="1"/>
  <c r="O21" i="4"/>
  <c r="T21" i="4" s="1"/>
  <c r="J3" i="4"/>
  <c r="R3" i="4" s="1"/>
  <c r="J4" i="4"/>
  <c r="R4" i="4" s="1"/>
  <c r="J5" i="4"/>
  <c r="R5" i="4" s="1"/>
  <c r="J6" i="4"/>
  <c r="R6" i="4" s="1"/>
  <c r="J7" i="4"/>
  <c r="R7" i="4" s="1"/>
  <c r="J8" i="4"/>
  <c r="R8" i="4" s="1"/>
  <c r="J9" i="4"/>
  <c r="R9" i="4" s="1"/>
  <c r="J10" i="4"/>
  <c r="R10" i="4" s="1"/>
  <c r="J11" i="4"/>
  <c r="R11" i="4" s="1"/>
  <c r="J12" i="4"/>
  <c r="R12" i="4" s="1"/>
  <c r="J13" i="4"/>
  <c r="R13" i="4" s="1"/>
  <c r="J14" i="4"/>
  <c r="R14" i="4" s="1"/>
  <c r="J15" i="4"/>
  <c r="R15" i="4" s="1"/>
  <c r="J16" i="4"/>
  <c r="R16" i="4" s="1"/>
  <c r="J17" i="4"/>
  <c r="R17" i="4" s="1"/>
  <c r="J18" i="4"/>
  <c r="R18" i="4" s="1"/>
  <c r="J19" i="4"/>
  <c r="R19" i="4" s="1"/>
  <c r="J20" i="4"/>
  <c r="R20" i="4" s="1"/>
  <c r="J21" i="4"/>
  <c r="R21" i="4" s="1"/>
  <c r="J2" i="4"/>
</calcChain>
</file>

<file path=xl/sharedStrings.xml><?xml version="1.0" encoding="utf-8"?>
<sst xmlns="http://schemas.openxmlformats.org/spreadsheetml/2006/main" count="287" uniqueCount="31">
  <si>
    <t>AA_name</t>
  </si>
  <si>
    <t>Tritium</t>
  </si>
  <si>
    <t>Asym_NEH</t>
  </si>
  <si>
    <t>APE</t>
  </si>
  <si>
    <t>MPE</t>
  </si>
  <si>
    <t>Asym_NEH_ci</t>
  </si>
  <si>
    <t>APE_ci</t>
  </si>
  <si>
    <t>MPE_ci</t>
  </si>
  <si>
    <t>Alanine (A)</t>
  </si>
  <si>
    <t>Cysteine (C)</t>
  </si>
  <si>
    <t>Aspartic acid (D)</t>
  </si>
  <si>
    <t>Glutamic acid (E)</t>
  </si>
  <si>
    <t>Phenylalanine (F)</t>
  </si>
  <si>
    <t>Glycine (G)</t>
  </si>
  <si>
    <t>Histidine (H)</t>
  </si>
  <si>
    <t>Isoleucine (I)</t>
  </si>
  <si>
    <t>lysine (K)</t>
  </si>
  <si>
    <t>Leucine (L)</t>
  </si>
  <si>
    <t>Methionine (M)</t>
  </si>
  <si>
    <t>Asparagine (N)</t>
  </si>
  <si>
    <t>Proline (P)</t>
  </si>
  <si>
    <t>Glutamine (Q)</t>
  </si>
  <si>
    <t>Arginine (R)</t>
  </si>
  <si>
    <t>Serine (S)</t>
  </si>
  <si>
    <t>Threonine (T)</t>
  </si>
  <si>
    <t>Valine (V)</t>
  </si>
  <si>
    <t>Tryptophan (W)</t>
  </si>
  <si>
    <t>Tyrosine (Y)</t>
  </si>
  <si>
    <t>±</t>
  </si>
  <si>
    <t>APE_MPE_NEH</t>
  </si>
  <si>
    <t>APE_MPE_ci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</si>
</sst>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sqref="A1:H2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4</v>
      </c>
      <c r="C2">
        <v>3.5057584137372499</v>
      </c>
      <c r="D2">
        <v>3.4423008936662001</v>
      </c>
      <c r="E2">
        <v>3.4870217805628401</v>
      </c>
      <c r="F2">
        <v>4.3847272422414298E-2</v>
      </c>
      <c r="G2">
        <v>5.1929221742656101E-2</v>
      </c>
      <c r="H2">
        <v>8.39520083015632E-2</v>
      </c>
    </row>
    <row r="3" spans="1:8" x14ac:dyDescent="0.25">
      <c r="A3" t="s">
        <v>9</v>
      </c>
      <c r="B3">
        <v>1.62</v>
      </c>
      <c r="C3">
        <v>1.72892734268535</v>
      </c>
      <c r="D3">
        <v>1.81165635959767</v>
      </c>
      <c r="E3">
        <v>1.9175185331020099</v>
      </c>
      <c r="F3">
        <v>0.113611392212674</v>
      </c>
      <c r="G3">
        <v>0.13926127701416199</v>
      </c>
      <c r="H3">
        <v>0.22402750567631899</v>
      </c>
    </row>
    <row r="4" spans="1:8" x14ac:dyDescent="0.25">
      <c r="A4" t="s">
        <v>10</v>
      </c>
      <c r="B4">
        <v>1.89</v>
      </c>
      <c r="C4">
        <v>2.9461602622077701</v>
      </c>
      <c r="D4">
        <v>2.9743596407624402</v>
      </c>
      <c r="E4">
        <v>3.1059483868617601</v>
      </c>
      <c r="F4">
        <v>6.1481177142222003E-2</v>
      </c>
      <c r="G4">
        <v>7.2702961702716104E-2</v>
      </c>
      <c r="H4">
        <v>0.124661870698883</v>
      </c>
    </row>
    <row r="5" spans="1:8" x14ac:dyDescent="0.25">
      <c r="A5" t="s">
        <v>11</v>
      </c>
      <c r="B5">
        <v>3.95</v>
      </c>
      <c r="C5">
        <v>4.3547867541420198</v>
      </c>
      <c r="D5">
        <v>4.3788138748828098</v>
      </c>
      <c r="E5">
        <v>4.5633062566384801</v>
      </c>
      <c r="F5">
        <v>5.4405425861731298E-2</v>
      </c>
      <c r="G5">
        <v>6.3095675108193097E-2</v>
      </c>
      <c r="H5">
        <v>0.10998950261867201</v>
      </c>
    </row>
    <row r="6" spans="1:8" x14ac:dyDescent="0.25">
      <c r="A6" t="s">
        <v>12</v>
      </c>
      <c r="B6">
        <v>0.32</v>
      </c>
      <c r="C6">
        <v>0.52236363449923096</v>
      </c>
      <c r="D6">
        <v>0.51908543258775997</v>
      </c>
      <c r="E6">
        <v>0.52688388026829502</v>
      </c>
      <c r="F6">
        <v>6.4914824665412402E-2</v>
      </c>
      <c r="G6">
        <v>7.4884528287745E-2</v>
      </c>
      <c r="H6">
        <v>0.13349731381041899</v>
      </c>
    </row>
    <row r="7" spans="1:8" x14ac:dyDescent="0.25">
      <c r="A7" t="s">
        <v>13</v>
      </c>
      <c r="B7">
        <v>2.06</v>
      </c>
      <c r="C7">
        <v>1.8313904261312199</v>
      </c>
      <c r="D7">
        <v>1.82255721762335</v>
      </c>
      <c r="E7">
        <v>1.83067513654703</v>
      </c>
      <c r="F7">
        <v>4.4546716136508097E-2</v>
      </c>
      <c r="G7">
        <v>5.3944723595575401E-2</v>
      </c>
      <c r="H7">
        <v>8.7423263262768197E-2</v>
      </c>
    </row>
    <row r="8" spans="1:8" x14ac:dyDescent="0.25">
      <c r="A8" t="s">
        <v>14</v>
      </c>
      <c r="B8">
        <v>2.88</v>
      </c>
      <c r="C8">
        <v>1.94516611825133</v>
      </c>
      <c r="D8">
        <v>1.9575867375059199</v>
      </c>
      <c r="E8">
        <v>2.0452430349658899</v>
      </c>
      <c r="F8">
        <v>7.9730323707116801E-2</v>
      </c>
      <c r="G8">
        <v>9.3553876246827095E-2</v>
      </c>
      <c r="H8">
        <v>0.15896708278586399</v>
      </c>
    </row>
    <row r="9" spans="1:8" x14ac:dyDescent="0.25">
      <c r="A9" t="s">
        <v>15</v>
      </c>
      <c r="B9">
        <v>1</v>
      </c>
      <c r="C9">
        <v>0.76240773960922303</v>
      </c>
      <c r="D9">
        <v>0.76027066344487304</v>
      </c>
      <c r="E9">
        <v>0.74962358600119705</v>
      </c>
      <c r="F9">
        <v>5.6116995982020898E-2</v>
      </c>
      <c r="G9">
        <v>6.4269531676236002E-2</v>
      </c>
      <c r="H9">
        <v>0.112838081586509</v>
      </c>
    </row>
    <row r="10" spans="1:8" x14ac:dyDescent="0.25">
      <c r="A10" t="s">
        <v>16</v>
      </c>
      <c r="B10">
        <v>0.54</v>
      </c>
      <c r="C10">
        <v>0.19386025912167901</v>
      </c>
      <c r="D10">
        <v>3.77895900147159E-2</v>
      </c>
      <c r="E10">
        <v>0</v>
      </c>
      <c r="F10">
        <v>0.102108021904966</v>
      </c>
      <c r="G10">
        <v>0.122362624744076</v>
      </c>
      <c r="H10">
        <v>0.213842776825311</v>
      </c>
    </row>
    <row r="11" spans="1:8" x14ac:dyDescent="0.25">
      <c r="A11" t="s">
        <v>17</v>
      </c>
      <c r="B11">
        <v>0.6</v>
      </c>
      <c r="C11">
        <v>0.92271247031171999</v>
      </c>
      <c r="D11">
        <v>0.92037770839038802</v>
      </c>
      <c r="E11">
        <v>0.97058618316188106</v>
      </c>
      <c r="F11">
        <v>4.1740855032378101E-2</v>
      </c>
      <c r="G11">
        <v>4.8501165551611103E-2</v>
      </c>
      <c r="H11">
        <v>8.4112425942574995E-2</v>
      </c>
    </row>
    <row r="12" spans="1:8" x14ac:dyDescent="0.25">
      <c r="A12" t="s">
        <v>18</v>
      </c>
      <c r="B12">
        <v>1.1200000000000001</v>
      </c>
      <c r="C12">
        <v>0.96779828987114502</v>
      </c>
      <c r="D12">
        <v>0.774364521501412</v>
      </c>
      <c r="E12">
        <v>1.0183129228449599</v>
      </c>
      <c r="F12">
        <v>9.3801085280391494E-2</v>
      </c>
      <c r="G12">
        <v>0.116709998519774</v>
      </c>
      <c r="H12">
        <v>0.185871929379851</v>
      </c>
    </row>
    <row r="13" spans="1:8" x14ac:dyDescent="0.25">
      <c r="A13" t="s">
        <v>19</v>
      </c>
      <c r="B13">
        <v>1.89</v>
      </c>
      <c r="C13">
        <v>1.22909344504055</v>
      </c>
      <c r="D13">
        <v>1.3194287774239299</v>
      </c>
      <c r="E13">
        <v>1.43228659368999</v>
      </c>
      <c r="F13">
        <v>6.9522159658329793E-2</v>
      </c>
      <c r="G13">
        <v>7.6916200449865302E-2</v>
      </c>
      <c r="H13">
        <v>0.13649554620952301</v>
      </c>
    </row>
    <row r="14" spans="1:8" x14ac:dyDescent="0.25">
      <c r="A14" t="s">
        <v>20</v>
      </c>
      <c r="B14">
        <v>2.59</v>
      </c>
      <c r="C14">
        <v>1.5607970525036701</v>
      </c>
      <c r="D14">
        <v>1.67384634898191</v>
      </c>
      <c r="E14">
        <v>1.8059870585695601</v>
      </c>
      <c r="F14">
        <v>5.8064608861899202E-2</v>
      </c>
      <c r="G14">
        <v>6.6971618693329904E-2</v>
      </c>
      <c r="H14">
        <v>0.115194118815067</v>
      </c>
    </row>
    <row r="15" spans="1:8" x14ac:dyDescent="0.25">
      <c r="A15" t="s">
        <v>21</v>
      </c>
      <c r="B15">
        <v>3.95</v>
      </c>
      <c r="C15">
        <v>3.9910670748727002</v>
      </c>
      <c r="D15">
        <v>3.98508548690645</v>
      </c>
      <c r="E15">
        <v>4.10304491303215</v>
      </c>
      <c r="F15">
        <v>6.5823423301008099E-2</v>
      </c>
      <c r="G15">
        <v>7.6824307662262295E-2</v>
      </c>
      <c r="H15">
        <v>0.131323004082946</v>
      </c>
    </row>
    <row r="16" spans="1:8" x14ac:dyDescent="0.25">
      <c r="A16" t="s">
        <v>22</v>
      </c>
      <c r="B16">
        <v>3.43</v>
      </c>
      <c r="C16">
        <v>1.84787459754077</v>
      </c>
      <c r="D16">
        <v>1.70152438737407</v>
      </c>
      <c r="E16">
        <v>1.5496013872919301</v>
      </c>
      <c r="F16">
        <v>0.114275372220392</v>
      </c>
      <c r="G16">
        <v>0.135706658522048</v>
      </c>
      <c r="H16">
        <v>0.235574843511204</v>
      </c>
    </row>
    <row r="17" spans="1:8" x14ac:dyDescent="0.25">
      <c r="A17" t="s">
        <v>23</v>
      </c>
      <c r="B17">
        <v>2.61</v>
      </c>
      <c r="C17">
        <v>1.9420404024968301</v>
      </c>
      <c r="D17">
        <v>1.97227535513921</v>
      </c>
      <c r="E17">
        <v>1.9433872056819299</v>
      </c>
      <c r="F17">
        <v>5.0564603442658597E-2</v>
      </c>
      <c r="G17">
        <v>5.9290672027338599E-2</v>
      </c>
      <c r="H17">
        <v>9.97344146857021E-2</v>
      </c>
    </row>
    <row r="18" spans="1:8" x14ac:dyDescent="0.25">
      <c r="A18" t="s">
        <v>24</v>
      </c>
      <c r="B18">
        <v>0.2</v>
      </c>
      <c r="C18">
        <v>0.30099554553906599</v>
      </c>
      <c r="D18">
        <v>0.35159039892021898</v>
      </c>
      <c r="E18">
        <v>0.39877144523554098</v>
      </c>
      <c r="F18">
        <v>5.44542874058618E-2</v>
      </c>
      <c r="G18">
        <v>6.4003512458374295E-2</v>
      </c>
      <c r="H18">
        <v>0.109764027115809</v>
      </c>
    </row>
    <row r="19" spans="1:8" x14ac:dyDescent="0.25">
      <c r="A19" t="s">
        <v>25</v>
      </c>
      <c r="B19">
        <v>0.56000000000000005</v>
      </c>
      <c r="C19">
        <v>0.74829987783573104</v>
      </c>
      <c r="D19">
        <v>0.742672872926189</v>
      </c>
      <c r="E19">
        <v>0.78508559469920702</v>
      </c>
      <c r="F19">
        <v>4.6318159832070799E-2</v>
      </c>
      <c r="G19">
        <v>5.3971894486311699E-2</v>
      </c>
      <c r="H19">
        <v>9.0832319289280997E-2</v>
      </c>
    </row>
    <row r="20" spans="1:8" x14ac:dyDescent="0.25">
      <c r="A20" t="s">
        <v>26</v>
      </c>
      <c r="B20">
        <v>0.08</v>
      </c>
      <c r="C20">
        <v>0.28470595224946998</v>
      </c>
      <c r="D20">
        <v>0.277997194399979</v>
      </c>
      <c r="E20">
        <v>0.44921710118205899</v>
      </c>
      <c r="F20">
        <v>0.12088923440652399</v>
      </c>
      <c r="G20">
        <v>0.14261714731973199</v>
      </c>
      <c r="H20">
        <v>0.26353480340504698</v>
      </c>
    </row>
    <row r="21" spans="1:8" x14ac:dyDescent="0.25">
      <c r="A21" t="s">
        <v>27</v>
      </c>
      <c r="B21">
        <v>0.42</v>
      </c>
      <c r="C21">
        <v>0.90628240416560302</v>
      </c>
      <c r="D21">
        <v>0.95767003961959796</v>
      </c>
      <c r="E21">
        <v>1.00837846107386</v>
      </c>
      <c r="F21">
        <v>7.6068474170039799E-2</v>
      </c>
      <c r="G21">
        <v>8.7269158198711894E-2</v>
      </c>
      <c r="H21">
        <v>0.15262896852382299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1"/>
  <sheetViews>
    <sheetView workbookViewId="0">
      <selection activeCell="AA1" sqref="AA1:AC21"/>
    </sheetView>
  </sheetViews>
  <sheetFormatPr defaultRowHeight="15" x14ac:dyDescent="0.25"/>
  <cols>
    <col min="18" max="20" width="11.140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R1" t="s">
        <v>2</v>
      </c>
      <c r="S1" t="s">
        <v>3</v>
      </c>
      <c r="T1" t="s">
        <v>4</v>
      </c>
      <c r="AA1" s="1" t="s">
        <v>28</v>
      </c>
      <c r="AB1" s="1" t="s">
        <v>28</v>
      </c>
      <c r="AC1" s="1" t="s">
        <v>28</v>
      </c>
    </row>
    <row r="2" spans="1:29" x14ac:dyDescent="0.25">
      <c r="A2" t="s">
        <v>8</v>
      </c>
      <c r="B2">
        <v>4</v>
      </c>
      <c r="C2">
        <v>3.5057584137372499</v>
      </c>
      <c r="D2">
        <v>3.4423008936662001</v>
      </c>
      <c r="E2">
        <v>3.4870217805628401</v>
      </c>
      <c r="F2">
        <v>4.3847272422414298E-2</v>
      </c>
      <c r="G2">
        <v>5.1929221742656101E-2</v>
      </c>
      <c r="H2">
        <v>8.39520083015632E-2</v>
      </c>
      <c r="J2">
        <f>TRUNC(C2,3)</f>
        <v>3.5049999999999999</v>
      </c>
      <c r="K2">
        <f t="shared" ref="K2:O17" si="0">TRUNC(D2,3)</f>
        <v>3.4420000000000002</v>
      </c>
      <c r="L2">
        <f t="shared" si="0"/>
        <v>3.4870000000000001</v>
      </c>
      <c r="M2">
        <f t="shared" si="0"/>
        <v>4.2999999999999997E-2</v>
      </c>
      <c r="N2">
        <f t="shared" si="0"/>
        <v>5.0999999999999997E-2</v>
      </c>
      <c r="O2">
        <f t="shared" si="0"/>
        <v>8.3000000000000004E-2</v>
      </c>
      <c r="R2" t="b">
        <f>Sheet1!S2=_xlfn.CONCAT(J2,AA1,M2)</f>
        <v>1</v>
      </c>
      <c r="S2" t="str">
        <f t="shared" ref="S2:T2" si="1">_xlfn.CONCAT(K2,AB1,N2)</f>
        <v>3.442±0.051</v>
      </c>
      <c r="T2" t="str">
        <f t="shared" si="1"/>
        <v>3.487±0.083</v>
      </c>
      <c r="AA2" s="1" t="s">
        <v>28</v>
      </c>
      <c r="AB2" s="1" t="s">
        <v>28</v>
      </c>
      <c r="AC2" s="1" t="s">
        <v>28</v>
      </c>
    </row>
    <row r="3" spans="1:29" x14ac:dyDescent="0.25">
      <c r="A3" t="s">
        <v>9</v>
      </c>
      <c r="B3">
        <v>1.62</v>
      </c>
      <c r="C3">
        <v>1.72892734268535</v>
      </c>
      <c r="D3">
        <v>1.81165635959767</v>
      </c>
      <c r="E3">
        <v>1.9175185331020099</v>
      </c>
      <c r="F3">
        <v>0.113611392212674</v>
      </c>
      <c r="G3">
        <v>0.13926127701416199</v>
      </c>
      <c r="H3">
        <v>0.22402750567631899</v>
      </c>
      <c r="J3">
        <f t="shared" ref="J3:J21" si="2">TRUNC(C3,3)</f>
        <v>1.728</v>
      </c>
      <c r="K3">
        <f t="shared" si="0"/>
        <v>1.8109999999999999</v>
      </c>
      <c r="L3">
        <f t="shared" si="0"/>
        <v>1.917</v>
      </c>
      <c r="M3">
        <f t="shared" si="0"/>
        <v>0.113</v>
      </c>
      <c r="N3">
        <f t="shared" si="0"/>
        <v>0.13900000000000001</v>
      </c>
      <c r="O3">
        <f t="shared" si="0"/>
        <v>0.224</v>
      </c>
      <c r="R3" t="str">
        <f t="shared" ref="R3:R21" si="3">_xlfn.CONCAT(J3,AA2,M3)</f>
        <v>1.728±0.113</v>
      </c>
      <c r="S3" t="str">
        <f t="shared" ref="S3:S21" si="4">_xlfn.CONCAT(K3,AB2,N3)</f>
        <v>1.811±0.139</v>
      </c>
      <c r="T3" t="str">
        <f t="shared" ref="T3:T21" si="5">_xlfn.CONCAT(L3,AC2,O3)</f>
        <v>1.917±0.224</v>
      </c>
      <c r="AA3" s="1" t="s">
        <v>28</v>
      </c>
      <c r="AB3" s="1" t="s">
        <v>28</v>
      </c>
      <c r="AC3" s="1" t="s">
        <v>28</v>
      </c>
    </row>
    <row r="4" spans="1:29" x14ac:dyDescent="0.25">
      <c r="A4" t="s">
        <v>10</v>
      </c>
      <c r="B4">
        <v>1.89</v>
      </c>
      <c r="C4">
        <v>2.9461602622077701</v>
      </c>
      <c r="D4">
        <v>2.9743596407624402</v>
      </c>
      <c r="E4">
        <v>3.1059483868617601</v>
      </c>
      <c r="F4">
        <v>6.1481177142222003E-2</v>
      </c>
      <c r="G4">
        <v>7.2702961702716104E-2</v>
      </c>
      <c r="H4">
        <v>0.124661870698883</v>
      </c>
      <c r="J4">
        <f t="shared" si="2"/>
        <v>2.9460000000000002</v>
      </c>
      <c r="K4">
        <f t="shared" si="0"/>
        <v>2.9740000000000002</v>
      </c>
      <c r="L4">
        <f t="shared" si="0"/>
        <v>3.105</v>
      </c>
      <c r="M4">
        <f t="shared" si="0"/>
        <v>6.0999999999999999E-2</v>
      </c>
      <c r="N4">
        <f t="shared" si="0"/>
        <v>7.1999999999999995E-2</v>
      </c>
      <c r="O4">
        <f t="shared" si="0"/>
        <v>0.124</v>
      </c>
      <c r="R4" t="str">
        <f t="shared" si="3"/>
        <v>2.946±0.061</v>
      </c>
      <c r="S4" t="str">
        <f t="shared" si="4"/>
        <v>2.974±0.072</v>
      </c>
      <c r="T4" t="str">
        <f t="shared" si="5"/>
        <v>3.105±0.124</v>
      </c>
      <c r="AA4" s="1" t="s">
        <v>28</v>
      </c>
      <c r="AB4" s="1" t="s">
        <v>28</v>
      </c>
      <c r="AC4" s="1" t="s">
        <v>28</v>
      </c>
    </row>
    <row r="5" spans="1:29" x14ac:dyDescent="0.25">
      <c r="A5" t="s">
        <v>11</v>
      </c>
      <c r="B5">
        <v>3.95</v>
      </c>
      <c r="C5">
        <v>4.3547867541420198</v>
      </c>
      <c r="D5">
        <v>4.3788138748828098</v>
      </c>
      <c r="E5">
        <v>4.5633062566384801</v>
      </c>
      <c r="F5">
        <v>5.4405425861731298E-2</v>
      </c>
      <c r="G5">
        <v>6.3095675108193097E-2</v>
      </c>
      <c r="H5">
        <v>0.10998950261867201</v>
      </c>
      <c r="J5">
        <f t="shared" si="2"/>
        <v>4.3540000000000001</v>
      </c>
      <c r="K5">
        <f t="shared" si="0"/>
        <v>4.3780000000000001</v>
      </c>
      <c r="L5">
        <f t="shared" si="0"/>
        <v>4.5629999999999997</v>
      </c>
      <c r="M5">
        <f t="shared" si="0"/>
        <v>5.3999999999999999E-2</v>
      </c>
      <c r="N5">
        <f t="shared" si="0"/>
        <v>6.3E-2</v>
      </c>
      <c r="O5">
        <f t="shared" si="0"/>
        <v>0.109</v>
      </c>
      <c r="R5" t="str">
        <f t="shared" si="3"/>
        <v>4.354±0.054</v>
      </c>
      <c r="S5" t="str">
        <f t="shared" si="4"/>
        <v>4.378±0.063</v>
      </c>
      <c r="T5" t="str">
        <f t="shared" si="5"/>
        <v>4.563±0.109</v>
      </c>
      <c r="AA5" s="1" t="s">
        <v>28</v>
      </c>
      <c r="AB5" s="1" t="s">
        <v>28</v>
      </c>
      <c r="AC5" s="1" t="s">
        <v>28</v>
      </c>
    </row>
    <row r="6" spans="1:29" x14ac:dyDescent="0.25">
      <c r="A6" t="s">
        <v>12</v>
      </c>
      <c r="B6">
        <v>0.32</v>
      </c>
      <c r="C6">
        <v>0.52236363449923096</v>
      </c>
      <c r="D6">
        <v>0.51908543258775997</v>
      </c>
      <c r="E6">
        <v>0.52688388026829502</v>
      </c>
      <c r="F6">
        <v>6.4914824665412402E-2</v>
      </c>
      <c r="G6">
        <v>7.4884528287745E-2</v>
      </c>
      <c r="H6">
        <v>0.13349731381041899</v>
      </c>
      <c r="J6">
        <f t="shared" si="2"/>
        <v>0.52200000000000002</v>
      </c>
      <c r="K6">
        <f t="shared" si="0"/>
        <v>0.51900000000000002</v>
      </c>
      <c r="L6">
        <f t="shared" si="0"/>
        <v>0.52600000000000002</v>
      </c>
      <c r="M6">
        <f t="shared" si="0"/>
        <v>6.4000000000000001E-2</v>
      </c>
      <c r="N6">
        <f t="shared" si="0"/>
        <v>7.3999999999999996E-2</v>
      </c>
      <c r="O6">
        <f t="shared" si="0"/>
        <v>0.13300000000000001</v>
      </c>
      <c r="R6" t="str">
        <f t="shared" si="3"/>
        <v>0.522±0.064</v>
      </c>
      <c r="S6" t="str">
        <f t="shared" si="4"/>
        <v>0.519±0.074</v>
      </c>
      <c r="T6" t="str">
        <f t="shared" si="5"/>
        <v>0.526±0.133</v>
      </c>
      <c r="AA6" s="1" t="s">
        <v>28</v>
      </c>
      <c r="AB6" s="1" t="s">
        <v>28</v>
      </c>
      <c r="AC6" s="1" t="s">
        <v>28</v>
      </c>
    </row>
    <row r="7" spans="1:29" x14ac:dyDescent="0.25">
      <c r="A7" t="s">
        <v>13</v>
      </c>
      <c r="B7">
        <v>2.06</v>
      </c>
      <c r="C7">
        <v>1.8313904261312199</v>
      </c>
      <c r="D7">
        <v>1.82255721762335</v>
      </c>
      <c r="E7">
        <v>1.83067513654703</v>
      </c>
      <c r="F7">
        <v>4.4546716136508097E-2</v>
      </c>
      <c r="G7">
        <v>5.3944723595575401E-2</v>
      </c>
      <c r="H7">
        <v>8.7423263262768197E-2</v>
      </c>
      <c r="J7">
        <f t="shared" si="2"/>
        <v>1.831</v>
      </c>
      <c r="K7">
        <f t="shared" si="0"/>
        <v>1.8220000000000001</v>
      </c>
      <c r="L7">
        <f t="shared" si="0"/>
        <v>1.83</v>
      </c>
      <c r="M7">
        <f t="shared" si="0"/>
        <v>4.3999999999999997E-2</v>
      </c>
      <c r="N7">
        <f t="shared" si="0"/>
        <v>5.2999999999999999E-2</v>
      </c>
      <c r="O7">
        <f t="shared" si="0"/>
        <v>8.6999999999999994E-2</v>
      </c>
      <c r="R7" t="str">
        <f t="shared" si="3"/>
        <v>1.831±0.044</v>
      </c>
      <c r="S7" t="str">
        <f t="shared" si="4"/>
        <v>1.822±0.053</v>
      </c>
      <c r="T7" t="str">
        <f t="shared" si="5"/>
        <v>1.83±0.087</v>
      </c>
      <c r="AA7" s="1" t="s">
        <v>28</v>
      </c>
      <c r="AB7" s="1" t="s">
        <v>28</v>
      </c>
      <c r="AC7" s="1" t="s">
        <v>28</v>
      </c>
    </row>
    <row r="8" spans="1:29" x14ac:dyDescent="0.25">
      <c r="A8" t="s">
        <v>14</v>
      </c>
      <c r="B8">
        <v>2.88</v>
      </c>
      <c r="C8">
        <v>1.94516611825133</v>
      </c>
      <c r="D8">
        <v>1.9575867375059199</v>
      </c>
      <c r="E8">
        <v>2.0452430349658899</v>
      </c>
      <c r="F8">
        <v>7.9730323707116801E-2</v>
      </c>
      <c r="G8">
        <v>9.3553876246827095E-2</v>
      </c>
      <c r="H8">
        <v>0.15896708278586399</v>
      </c>
      <c r="J8">
        <f t="shared" si="2"/>
        <v>1.9450000000000001</v>
      </c>
      <c r="K8">
        <f t="shared" si="0"/>
        <v>1.9570000000000001</v>
      </c>
      <c r="L8">
        <f t="shared" si="0"/>
        <v>2.0449999999999999</v>
      </c>
      <c r="M8">
        <f t="shared" si="0"/>
        <v>7.9000000000000001E-2</v>
      </c>
      <c r="N8">
        <f t="shared" si="0"/>
        <v>9.2999999999999999E-2</v>
      </c>
      <c r="O8">
        <f t="shared" si="0"/>
        <v>0.158</v>
      </c>
      <c r="R8" t="str">
        <f t="shared" si="3"/>
        <v>1.945±0.079</v>
      </c>
      <c r="S8" t="str">
        <f t="shared" si="4"/>
        <v>1.957±0.093</v>
      </c>
      <c r="T8" t="str">
        <f t="shared" si="5"/>
        <v>2.045±0.158</v>
      </c>
      <c r="AA8" s="1" t="s">
        <v>28</v>
      </c>
      <c r="AB8" s="1" t="s">
        <v>28</v>
      </c>
      <c r="AC8" s="1" t="s">
        <v>28</v>
      </c>
    </row>
    <row r="9" spans="1:29" x14ac:dyDescent="0.25">
      <c r="A9" t="s">
        <v>15</v>
      </c>
      <c r="B9">
        <v>1</v>
      </c>
      <c r="C9">
        <v>0.76240773960922303</v>
      </c>
      <c r="D9">
        <v>0.76027066344487304</v>
      </c>
      <c r="E9">
        <v>0.74962358600119705</v>
      </c>
      <c r="F9">
        <v>5.6116995982020898E-2</v>
      </c>
      <c r="G9">
        <v>6.4269531676236002E-2</v>
      </c>
      <c r="H9">
        <v>0.112838081586509</v>
      </c>
      <c r="J9">
        <f t="shared" si="2"/>
        <v>0.76200000000000001</v>
      </c>
      <c r="K9">
        <f t="shared" si="0"/>
        <v>0.76</v>
      </c>
      <c r="L9">
        <f t="shared" si="0"/>
        <v>0.749</v>
      </c>
      <c r="M9">
        <f t="shared" si="0"/>
        <v>5.6000000000000001E-2</v>
      </c>
      <c r="N9">
        <f t="shared" si="0"/>
        <v>6.4000000000000001E-2</v>
      </c>
      <c r="O9">
        <f t="shared" si="0"/>
        <v>0.112</v>
      </c>
      <c r="R9" t="str">
        <f t="shared" si="3"/>
        <v>0.762±0.056</v>
      </c>
      <c r="S9" t="str">
        <f t="shared" si="4"/>
        <v>0.76±0.064</v>
      </c>
      <c r="T9" t="str">
        <f t="shared" si="5"/>
        <v>0.749±0.112</v>
      </c>
      <c r="AA9" s="1" t="s">
        <v>28</v>
      </c>
      <c r="AB9" s="1" t="s">
        <v>28</v>
      </c>
      <c r="AC9" s="1" t="s">
        <v>28</v>
      </c>
    </row>
    <row r="10" spans="1:29" x14ac:dyDescent="0.25">
      <c r="A10" t="s">
        <v>16</v>
      </c>
      <c r="B10">
        <v>0.54</v>
      </c>
      <c r="C10">
        <v>0.19386025912167901</v>
      </c>
      <c r="D10">
        <v>3.77895900147159E-2</v>
      </c>
      <c r="E10">
        <v>0</v>
      </c>
      <c r="F10">
        <v>0.102108021904966</v>
      </c>
      <c r="G10">
        <v>0.122362624744076</v>
      </c>
      <c r="H10">
        <v>0.213842776825311</v>
      </c>
      <c r="J10">
        <f t="shared" si="2"/>
        <v>0.193</v>
      </c>
      <c r="K10">
        <f t="shared" si="0"/>
        <v>3.6999999999999998E-2</v>
      </c>
      <c r="L10">
        <f t="shared" si="0"/>
        <v>0</v>
      </c>
      <c r="M10">
        <f t="shared" si="0"/>
        <v>0.10199999999999999</v>
      </c>
      <c r="N10">
        <f t="shared" si="0"/>
        <v>0.122</v>
      </c>
      <c r="O10">
        <f t="shared" si="0"/>
        <v>0.21299999999999999</v>
      </c>
      <c r="R10" t="str">
        <f t="shared" si="3"/>
        <v>0.193±0.102</v>
      </c>
      <c r="S10" t="str">
        <f t="shared" si="4"/>
        <v>0.037±0.122</v>
      </c>
      <c r="T10" t="str">
        <f t="shared" si="5"/>
        <v>0±0.213</v>
      </c>
      <c r="AA10" s="1" t="s">
        <v>28</v>
      </c>
      <c r="AB10" s="1" t="s">
        <v>28</v>
      </c>
      <c r="AC10" s="1" t="s">
        <v>28</v>
      </c>
    </row>
    <row r="11" spans="1:29" x14ac:dyDescent="0.25">
      <c r="A11" t="s">
        <v>17</v>
      </c>
      <c r="B11">
        <v>0.6</v>
      </c>
      <c r="C11">
        <v>0.92271247031171999</v>
      </c>
      <c r="D11">
        <v>0.92037770839038802</v>
      </c>
      <c r="E11">
        <v>0.97058618316188106</v>
      </c>
      <c r="F11">
        <v>4.1740855032378101E-2</v>
      </c>
      <c r="G11">
        <v>4.8501165551611103E-2</v>
      </c>
      <c r="H11">
        <v>8.4112425942574995E-2</v>
      </c>
      <c r="J11">
        <f t="shared" si="2"/>
        <v>0.92200000000000004</v>
      </c>
      <c r="K11">
        <f t="shared" si="0"/>
        <v>0.92</v>
      </c>
      <c r="L11">
        <f t="shared" si="0"/>
        <v>0.97</v>
      </c>
      <c r="M11">
        <f t="shared" si="0"/>
        <v>4.1000000000000002E-2</v>
      </c>
      <c r="N11">
        <f t="shared" si="0"/>
        <v>4.8000000000000001E-2</v>
      </c>
      <c r="O11">
        <f t="shared" si="0"/>
        <v>8.4000000000000005E-2</v>
      </c>
      <c r="R11" t="str">
        <f t="shared" si="3"/>
        <v>0.922±0.041</v>
      </c>
      <c r="S11" t="str">
        <f t="shared" si="4"/>
        <v>0.92±0.048</v>
      </c>
      <c r="T11" t="str">
        <f t="shared" si="5"/>
        <v>0.97±0.084</v>
      </c>
      <c r="AA11" s="1" t="s">
        <v>28</v>
      </c>
      <c r="AB11" s="1" t="s">
        <v>28</v>
      </c>
      <c r="AC11" s="1" t="s">
        <v>28</v>
      </c>
    </row>
    <row r="12" spans="1:29" x14ac:dyDescent="0.25">
      <c r="A12" t="s">
        <v>18</v>
      </c>
      <c r="B12">
        <v>1.1200000000000001</v>
      </c>
      <c r="C12">
        <v>0.96779828987114502</v>
      </c>
      <c r="D12">
        <v>0.774364521501412</v>
      </c>
      <c r="E12">
        <v>1.0183129228449599</v>
      </c>
      <c r="F12">
        <v>9.3801085280391494E-2</v>
      </c>
      <c r="G12">
        <v>0.116709998519774</v>
      </c>
      <c r="H12">
        <v>0.185871929379851</v>
      </c>
      <c r="J12">
        <f t="shared" si="2"/>
        <v>0.96699999999999997</v>
      </c>
      <c r="K12">
        <f t="shared" si="0"/>
        <v>0.77400000000000002</v>
      </c>
      <c r="L12">
        <f t="shared" si="0"/>
        <v>1.018</v>
      </c>
      <c r="M12">
        <f t="shared" si="0"/>
        <v>9.2999999999999999E-2</v>
      </c>
      <c r="N12">
        <f t="shared" si="0"/>
        <v>0.11600000000000001</v>
      </c>
      <c r="O12">
        <f t="shared" si="0"/>
        <v>0.185</v>
      </c>
      <c r="R12" t="str">
        <f t="shared" si="3"/>
        <v>0.967±0.093</v>
      </c>
      <c r="S12" t="str">
        <f t="shared" si="4"/>
        <v>0.774±0.116</v>
      </c>
      <c r="T12" t="str">
        <f t="shared" si="5"/>
        <v>1.018±0.185</v>
      </c>
      <c r="AA12" s="1" t="s">
        <v>28</v>
      </c>
      <c r="AB12" s="1" t="s">
        <v>28</v>
      </c>
      <c r="AC12" s="1" t="s">
        <v>28</v>
      </c>
    </row>
    <row r="13" spans="1:29" x14ac:dyDescent="0.25">
      <c r="A13" t="s">
        <v>19</v>
      </c>
      <c r="B13">
        <v>1.89</v>
      </c>
      <c r="C13">
        <v>1.22909344504055</v>
      </c>
      <c r="D13">
        <v>1.3194287774239299</v>
      </c>
      <c r="E13">
        <v>1.43228659368999</v>
      </c>
      <c r="F13">
        <v>6.9522159658329793E-2</v>
      </c>
      <c r="G13">
        <v>7.6916200449865302E-2</v>
      </c>
      <c r="H13">
        <v>0.13649554620952301</v>
      </c>
      <c r="J13">
        <f t="shared" si="2"/>
        <v>1.2290000000000001</v>
      </c>
      <c r="K13">
        <f t="shared" si="0"/>
        <v>1.319</v>
      </c>
      <c r="L13">
        <f t="shared" si="0"/>
        <v>1.4319999999999999</v>
      </c>
      <c r="M13">
        <f t="shared" si="0"/>
        <v>6.9000000000000006E-2</v>
      </c>
      <c r="N13">
        <f t="shared" si="0"/>
        <v>7.5999999999999998E-2</v>
      </c>
      <c r="O13">
        <f t="shared" si="0"/>
        <v>0.13600000000000001</v>
      </c>
      <c r="R13" t="str">
        <f t="shared" si="3"/>
        <v>1.229±0.069</v>
      </c>
      <c r="S13" t="str">
        <f t="shared" si="4"/>
        <v>1.319±0.076</v>
      </c>
      <c r="T13" t="str">
        <f t="shared" si="5"/>
        <v>1.432±0.136</v>
      </c>
      <c r="AA13" s="1" t="s">
        <v>28</v>
      </c>
      <c r="AB13" s="1" t="s">
        <v>28</v>
      </c>
      <c r="AC13" s="1" t="s">
        <v>28</v>
      </c>
    </row>
    <row r="14" spans="1:29" x14ac:dyDescent="0.25">
      <c r="A14" t="s">
        <v>20</v>
      </c>
      <c r="B14">
        <v>2.59</v>
      </c>
      <c r="C14">
        <v>1.5607970525036701</v>
      </c>
      <c r="D14">
        <v>1.67384634898191</v>
      </c>
      <c r="E14">
        <v>1.8059870585695601</v>
      </c>
      <c r="F14">
        <v>5.8064608861899202E-2</v>
      </c>
      <c r="G14">
        <v>6.6971618693329904E-2</v>
      </c>
      <c r="H14">
        <v>0.115194118815067</v>
      </c>
      <c r="J14">
        <f t="shared" si="2"/>
        <v>1.56</v>
      </c>
      <c r="K14">
        <f t="shared" si="0"/>
        <v>1.673</v>
      </c>
      <c r="L14">
        <f t="shared" si="0"/>
        <v>1.8049999999999999</v>
      </c>
      <c r="M14">
        <f t="shared" si="0"/>
        <v>5.8000000000000003E-2</v>
      </c>
      <c r="N14">
        <f t="shared" si="0"/>
        <v>6.6000000000000003E-2</v>
      </c>
      <c r="O14">
        <f t="shared" si="0"/>
        <v>0.115</v>
      </c>
      <c r="R14" t="str">
        <f t="shared" si="3"/>
        <v>1.56±0.058</v>
      </c>
      <c r="S14" t="str">
        <f t="shared" si="4"/>
        <v>1.673±0.066</v>
      </c>
      <c r="T14" t="str">
        <f t="shared" si="5"/>
        <v>1.805±0.115</v>
      </c>
      <c r="AA14" s="1" t="s">
        <v>28</v>
      </c>
      <c r="AB14" s="1" t="s">
        <v>28</v>
      </c>
      <c r="AC14" s="1" t="s">
        <v>28</v>
      </c>
    </row>
    <row r="15" spans="1:29" x14ac:dyDescent="0.25">
      <c r="A15" t="s">
        <v>21</v>
      </c>
      <c r="B15">
        <v>3.95</v>
      </c>
      <c r="C15">
        <v>3.9910670748727002</v>
      </c>
      <c r="D15">
        <v>3.98508548690645</v>
      </c>
      <c r="E15">
        <v>4.10304491303215</v>
      </c>
      <c r="F15">
        <v>6.5823423301008099E-2</v>
      </c>
      <c r="G15">
        <v>7.6824307662262295E-2</v>
      </c>
      <c r="H15">
        <v>0.131323004082946</v>
      </c>
      <c r="J15">
        <f t="shared" si="2"/>
        <v>3.9910000000000001</v>
      </c>
      <c r="K15">
        <f t="shared" si="0"/>
        <v>3.9849999999999999</v>
      </c>
      <c r="L15">
        <f t="shared" si="0"/>
        <v>4.1029999999999998</v>
      </c>
      <c r="M15">
        <f t="shared" si="0"/>
        <v>6.5000000000000002E-2</v>
      </c>
      <c r="N15">
        <f t="shared" si="0"/>
        <v>7.5999999999999998E-2</v>
      </c>
      <c r="O15">
        <f t="shared" si="0"/>
        <v>0.13100000000000001</v>
      </c>
      <c r="R15" t="str">
        <f t="shared" si="3"/>
        <v>3.991±0.065</v>
      </c>
      <c r="S15" t="str">
        <f t="shared" si="4"/>
        <v>3.985±0.076</v>
      </c>
      <c r="T15" t="str">
        <f t="shared" si="5"/>
        <v>4.103±0.131</v>
      </c>
      <c r="AA15" s="1" t="s">
        <v>28</v>
      </c>
      <c r="AB15" s="1" t="s">
        <v>28</v>
      </c>
      <c r="AC15" s="1" t="s">
        <v>28</v>
      </c>
    </row>
    <row r="16" spans="1:29" x14ac:dyDescent="0.25">
      <c r="A16" t="s">
        <v>22</v>
      </c>
      <c r="B16">
        <v>3.43</v>
      </c>
      <c r="C16">
        <v>1.84787459754077</v>
      </c>
      <c r="D16">
        <v>1.70152438737407</v>
      </c>
      <c r="E16">
        <v>1.5496013872919301</v>
      </c>
      <c r="F16">
        <v>0.114275372220392</v>
      </c>
      <c r="G16">
        <v>0.135706658522048</v>
      </c>
      <c r="H16">
        <v>0.235574843511204</v>
      </c>
      <c r="J16">
        <f t="shared" si="2"/>
        <v>1.847</v>
      </c>
      <c r="K16">
        <f t="shared" si="0"/>
        <v>1.7010000000000001</v>
      </c>
      <c r="L16">
        <f t="shared" si="0"/>
        <v>1.5489999999999999</v>
      </c>
      <c r="M16">
        <f t="shared" si="0"/>
        <v>0.114</v>
      </c>
      <c r="N16">
        <f t="shared" si="0"/>
        <v>0.13500000000000001</v>
      </c>
      <c r="O16">
        <f t="shared" si="0"/>
        <v>0.23499999999999999</v>
      </c>
      <c r="R16" t="str">
        <f t="shared" si="3"/>
        <v>1.847±0.114</v>
      </c>
      <c r="S16" t="str">
        <f t="shared" si="4"/>
        <v>1.701±0.135</v>
      </c>
      <c r="T16" t="str">
        <f t="shared" si="5"/>
        <v>1.549±0.235</v>
      </c>
      <c r="AA16" s="1" t="s">
        <v>28</v>
      </c>
      <c r="AB16" s="1" t="s">
        <v>28</v>
      </c>
      <c r="AC16" s="1" t="s">
        <v>28</v>
      </c>
    </row>
    <row r="17" spans="1:29" x14ac:dyDescent="0.25">
      <c r="A17" t="s">
        <v>23</v>
      </c>
      <c r="B17">
        <v>2.61</v>
      </c>
      <c r="C17">
        <v>1.9420404024968301</v>
      </c>
      <c r="D17">
        <v>1.97227535513921</v>
      </c>
      <c r="E17">
        <v>1.9433872056819299</v>
      </c>
      <c r="F17">
        <v>5.0564603442658597E-2</v>
      </c>
      <c r="G17">
        <v>5.9290672027338599E-2</v>
      </c>
      <c r="H17">
        <v>9.97344146857021E-2</v>
      </c>
      <c r="J17">
        <f t="shared" si="2"/>
        <v>1.9419999999999999</v>
      </c>
      <c r="K17">
        <f t="shared" si="0"/>
        <v>1.972</v>
      </c>
      <c r="L17">
        <f t="shared" si="0"/>
        <v>1.9430000000000001</v>
      </c>
      <c r="M17">
        <f t="shared" si="0"/>
        <v>0.05</v>
      </c>
      <c r="N17">
        <f t="shared" si="0"/>
        <v>5.8999999999999997E-2</v>
      </c>
      <c r="O17">
        <f t="shared" si="0"/>
        <v>9.9000000000000005E-2</v>
      </c>
      <c r="R17" t="str">
        <f t="shared" si="3"/>
        <v>1.942±0.05</v>
      </c>
      <c r="S17" t="str">
        <f t="shared" si="4"/>
        <v>1.972±0.059</v>
      </c>
      <c r="T17" t="str">
        <f t="shared" si="5"/>
        <v>1.943±0.099</v>
      </c>
      <c r="AA17" s="1" t="s">
        <v>28</v>
      </c>
      <c r="AB17" s="1" t="s">
        <v>28</v>
      </c>
      <c r="AC17" s="1" t="s">
        <v>28</v>
      </c>
    </row>
    <row r="18" spans="1:29" x14ac:dyDescent="0.25">
      <c r="A18" t="s">
        <v>24</v>
      </c>
      <c r="B18">
        <v>0.2</v>
      </c>
      <c r="C18">
        <v>0.30099554553906599</v>
      </c>
      <c r="D18">
        <v>0.35159039892021898</v>
      </c>
      <c r="E18">
        <v>0.39877144523554098</v>
      </c>
      <c r="F18">
        <v>5.44542874058618E-2</v>
      </c>
      <c r="G18">
        <v>6.4003512458374295E-2</v>
      </c>
      <c r="H18">
        <v>0.109764027115809</v>
      </c>
      <c r="J18">
        <f t="shared" si="2"/>
        <v>0.3</v>
      </c>
      <c r="K18">
        <f t="shared" ref="K18:K21" si="6">TRUNC(D18,3)</f>
        <v>0.35099999999999998</v>
      </c>
      <c r="L18">
        <f t="shared" ref="L18:L21" si="7">TRUNC(E18,3)</f>
        <v>0.39800000000000002</v>
      </c>
      <c r="M18">
        <f t="shared" ref="M18:M21" si="8">TRUNC(F18,3)</f>
        <v>5.3999999999999999E-2</v>
      </c>
      <c r="N18">
        <f t="shared" ref="N18:N21" si="9">TRUNC(G18,3)</f>
        <v>6.4000000000000001E-2</v>
      </c>
      <c r="O18">
        <f t="shared" ref="O18:O21" si="10">TRUNC(H18,3)</f>
        <v>0.109</v>
      </c>
      <c r="R18" t="str">
        <f t="shared" si="3"/>
        <v>0.3±0.054</v>
      </c>
      <c r="S18" t="str">
        <f t="shared" si="4"/>
        <v>0.351±0.064</v>
      </c>
      <c r="T18" t="str">
        <f t="shared" si="5"/>
        <v>0.398±0.109</v>
      </c>
      <c r="AA18" s="1" t="s">
        <v>28</v>
      </c>
      <c r="AB18" s="1" t="s">
        <v>28</v>
      </c>
      <c r="AC18" s="1" t="s">
        <v>28</v>
      </c>
    </row>
    <row r="19" spans="1:29" x14ac:dyDescent="0.25">
      <c r="A19" t="s">
        <v>25</v>
      </c>
      <c r="B19">
        <v>0.56000000000000005</v>
      </c>
      <c r="C19">
        <v>0.74829987783573104</v>
      </c>
      <c r="D19">
        <v>0.742672872926189</v>
      </c>
      <c r="E19">
        <v>0.78508559469920702</v>
      </c>
      <c r="F19">
        <v>4.6318159832070799E-2</v>
      </c>
      <c r="G19">
        <v>5.3971894486311699E-2</v>
      </c>
      <c r="H19">
        <v>9.0832319289280997E-2</v>
      </c>
      <c r="J19">
        <f t="shared" si="2"/>
        <v>0.748</v>
      </c>
      <c r="K19">
        <f t="shared" si="6"/>
        <v>0.74199999999999999</v>
      </c>
      <c r="L19">
        <f t="shared" si="7"/>
        <v>0.78500000000000003</v>
      </c>
      <c r="M19">
        <f t="shared" si="8"/>
        <v>4.5999999999999999E-2</v>
      </c>
      <c r="N19">
        <f t="shared" si="9"/>
        <v>5.2999999999999999E-2</v>
      </c>
      <c r="O19">
        <f t="shared" si="10"/>
        <v>0.09</v>
      </c>
      <c r="R19" t="str">
        <f t="shared" si="3"/>
        <v>0.748±0.046</v>
      </c>
      <c r="S19" t="str">
        <f t="shared" si="4"/>
        <v>0.742±0.053</v>
      </c>
      <c r="T19" t="str">
        <f t="shared" si="5"/>
        <v>0.785±0.09</v>
      </c>
      <c r="AA19" s="1" t="s">
        <v>28</v>
      </c>
      <c r="AB19" s="1" t="s">
        <v>28</v>
      </c>
      <c r="AC19" s="1" t="s">
        <v>28</v>
      </c>
    </row>
    <row r="20" spans="1:29" x14ac:dyDescent="0.25">
      <c r="A20" t="s">
        <v>26</v>
      </c>
      <c r="B20">
        <v>0.08</v>
      </c>
      <c r="C20">
        <v>0.28470595224946998</v>
      </c>
      <c r="D20">
        <v>0.277997194399979</v>
      </c>
      <c r="E20">
        <v>0.44921710118205899</v>
      </c>
      <c r="F20">
        <v>0.12088923440652399</v>
      </c>
      <c r="G20">
        <v>0.14261714731973199</v>
      </c>
      <c r="H20">
        <v>0.26353480340504698</v>
      </c>
      <c r="J20">
        <f t="shared" si="2"/>
        <v>0.28399999999999997</v>
      </c>
      <c r="K20">
        <f t="shared" si="6"/>
        <v>0.27700000000000002</v>
      </c>
      <c r="L20">
        <f t="shared" si="7"/>
        <v>0.44900000000000001</v>
      </c>
      <c r="M20">
        <f t="shared" si="8"/>
        <v>0.12</v>
      </c>
      <c r="N20">
        <f t="shared" si="9"/>
        <v>0.14199999999999999</v>
      </c>
      <c r="O20">
        <f t="shared" si="10"/>
        <v>0.26300000000000001</v>
      </c>
      <c r="R20" t="str">
        <f t="shared" si="3"/>
        <v>0.284±0.12</v>
      </c>
      <c r="S20" t="str">
        <f t="shared" si="4"/>
        <v>0.277±0.142</v>
      </c>
      <c r="T20" t="str">
        <f t="shared" si="5"/>
        <v>0.449±0.263</v>
      </c>
      <c r="AA20" s="1" t="s">
        <v>28</v>
      </c>
      <c r="AB20" s="1" t="s">
        <v>28</v>
      </c>
      <c r="AC20" s="1" t="s">
        <v>28</v>
      </c>
    </row>
    <row r="21" spans="1:29" x14ac:dyDescent="0.25">
      <c r="A21" t="s">
        <v>27</v>
      </c>
      <c r="B21">
        <v>0.42</v>
      </c>
      <c r="C21">
        <v>0.90628240416560302</v>
      </c>
      <c r="D21">
        <v>0.95767003961959796</v>
      </c>
      <c r="E21">
        <v>1.00837846107386</v>
      </c>
      <c r="F21">
        <v>7.6068474170039799E-2</v>
      </c>
      <c r="G21">
        <v>8.7269158198711894E-2</v>
      </c>
      <c r="H21">
        <v>0.15262896852382299</v>
      </c>
      <c r="J21">
        <f t="shared" si="2"/>
        <v>0.90600000000000003</v>
      </c>
      <c r="K21">
        <f t="shared" si="6"/>
        <v>0.95699999999999996</v>
      </c>
      <c r="L21">
        <f t="shared" si="7"/>
        <v>1.008</v>
      </c>
      <c r="M21">
        <f t="shared" si="8"/>
        <v>7.5999999999999998E-2</v>
      </c>
      <c r="N21">
        <f t="shared" si="9"/>
        <v>8.6999999999999994E-2</v>
      </c>
      <c r="O21">
        <f t="shared" si="10"/>
        <v>0.152</v>
      </c>
      <c r="R21" t="str">
        <f t="shared" si="3"/>
        <v>0.906±0.076</v>
      </c>
      <c r="S21" t="str">
        <f t="shared" si="4"/>
        <v>0.957±0.087</v>
      </c>
      <c r="T21" t="str">
        <f t="shared" si="5"/>
        <v>1.008±0.152</v>
      </c>
      <c r="AA21" s="1" t="s">
        <v>28</v>
      </c>
      <c r="AB21" s="1" t="s">
        <v>28</v>
      </c>
      <c r="AC21" s="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59DB-4020-497E-A8C0-F0226366B45C}">
  <dimension ref="A1:AA22"/>
  <sheetViews>
    <sheetView workbookViewId="0">
      <selection activeCell="Y2" sqref="Y2:Y22"/>
    </sheetView>
  </sheetViews>
  <sheetFormatPr defaultRowHeight="15" x14ac:dyDescent="0.25"/>
  <cols>
    <col min="12" max="12" width="14.140625" bestFit="1" customWidth="1"/>
    <col min="13" max="13" width="12" bestFit="1" customWidth="1"/>
    <col min="19" max="19" width="11.140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4</v>
      </c>
      <c r="H1" t="s">
        <v>7</v>
      </c>
      <c r="K1" t="s">
        <v>2</v>
      </c>
      <c r="L1" t="s">
        <v>5</v>
      </c>
      <c r="M1" t="s">
        <v>3</v>
      </c>
      <c r="N1" t="s">
        <v>6</v>
      </c>
      <c r="O1" t="s">
        <v>4</v>
      </c>
      <c r="P1" t="s">
        <v>7</v>
      </c>
      <c r="S1" t="s">
        <v>2</v>
      </c>
      <c r="T1" t="s">
        <v>3</v>
      </c>
      <c r="U1" t="s">
        <v>4</v>
      </c>
    </row>
    <row r="2" spans="1:27" x14ac:dyDescent="0.25">
      <c r="A2" t="s">
        <v>8</v>
      </c>
      <c r="B2">
        <v>4</v>
      </c>
      <c r="C2">
        <v>3.5057584137372499</v>
      </c>
      <c r="D2">
        <v>4.3847272422414298E-2</v>
      </c>
      <c r="E2">
        <v>3.4431949997413702</v>
      </c>
      <c r="F2">
        <v>5.1485269047837401E-2</v>
      </c>
      <c r="G2">
        <v>3.4866009243793501</v>
      </c>
      <c r="H2">
        <v>8.3867826773543805E-2</v>
      </c>
      <c r="K2">
        <f>TRUNC(C2,3)</f>
        <v>3.5049999999999999</v>
      </c>
      <c r="L2">
        <f t="shared" ref="L2:P2" si="0">TRUNC(D2,3)</f>
        <v>4.2999999999999997E-2</v>
      </c>
      <c r="M2">
        <f t="shared" si="0"/>
        <v>3.4430000000000001</v>
      </c>
      <c r="N2">
        <f t="shared" si="0"/>
        <v>5.0999999999999997E-2</v>
      </c>
      <c r="O2">
        <f t="shared" si="0"/>
        <v>3.4860000000000002</v>
      </c>
      <c r="P2">
        <f t="shared" si="0"/>
        <v>8.3000000000000004E-2</v>
      </c>
      <c r="S2" t="str">
        <f>_xlfn.CONCAT(K2,Y2,L2)</f>
        <v>3.505±0.043</v>
      </c>
      <c r="T2" t="str">
        <f>_xlfn.CONCAT(M2,Z2,N2)</f>
        <v>3.443±0.051</v>
      </c>
      <c r="U2" t="str">
        <f>_xlfn.CONCAT(O2,Y2,P2)</f>
        <v>3.486±0.083</v>
      </c>
      <c r="Y2" s="1" t="s">
        <v>28</v>
      </c>
      <c r="Z2" s="1" t="s">
        <v>28</v>
      </c>
      <c r="AA2" s="1" t="s">
        <v>28</v>
      </c>
    </row>
    <row r="3" spans="1:27" x14ac:dyDescent="0.25">
      <c r="A3" t="s">
        <v>9</v>
      </c>
      <c r="B3">
        <v>1.62</v>
      </c>
      <c r="C3">
        <v>1.72892734268535</v>
      </c>
      <c r="D3">
        <v>0.113611392212674</v>
      </c>
      <c r="E3">
        <v>1.83265637567316</v>
      </c>
      <c r="F3">
        <v>0.138778795329903</v>
      </c>
      <c r="G3">
        <v>1.9223677202273499</v>
      </c>
      <c r="H3">
        <v>0.22460426260223501</v>
      </c>
      <c r="K3">
        <f t="shared" ref="K3:K21" si="1">TRUNC(C3,3)</f>
        <v>1.728</v>
      </c>
      <c r="L3">
        <f t="shared" ref="L3:L21" si="2">TRUNC(D3,3)</f>
        <v>0.113</v>
      </c>
      <c r="M3">
        <f t="shared" ref="M3:M21" si="3">TRUNC(E3,3)</f>
        <v>1.8320000000000001</v>
      </c>
      <c r="N3">
        <f t="shared" ref="N3:N21" si="4">TRUNC(F3,3)</f>
        <v>0.13800000000000001</v>
      </c>
      <c r="O3">
        <f t="shared" ref="O3:O21" si="5">TRUNC(G3,3)</f>
        <v>1.9219999999999999</v>
      </c>
      <c r="P3">
        <f t="shared" ref="P3:P21" si="6">TRUNC(H3,3)</f>
        <v>0.224</v>
      </c>
      <c r="S3" t="str">
        <f t="shared" ref="S3:S21" si="7">_xlfn.CONCAT(K3,Y3,L3)</f>
        <v>1.728±0.113</v>
      </c>
      <c r="T3" t="str">
        <f t="shared" ref="T3:T21" si="8">_xlfn.CONCAT(M3,Z3,N3)</f>
        <v>1.832±0.138</v>
      </c>
      <c r="U3" t="str">
        <f t="shared" ref="U3:U21" si="9">_xlfn.CONCAT(O3,Y3,P3)</f>
        <v>1.922±0.224</v>
      </c>
      <c r="Y3" s="1" t="s">
        <v>28</v>
      </c>
      <c r="Z3" s="1" t="s">
        <v>28</v>
      </c>
      <c r="AA3" s="1" t="s">
        <v>28</v>
      </c>
    </row>
    <row r="4" spans="1:27" x14ac:dyDescent="0.25">
      <c r="A4" t="s">
        <v>10</v>
      </c>
      <c r="B4">
        <v>1.89</v>
      </c>
      <c r="C4">
        <v>2.9461602622077701</v>
      </c>
      <c r="D4">
        <v>6.1481177142222003E-2</v>
      </c>
      <c r="E4">
        <v>2.9783031991357398</v>
      </c>
      <c r="F4">
        <v>7.2255404937222698E-2</v>
      </c>
      <c r="G4">
        <v>3.1026930182799299</v>
      </c>
      <c r="H4">
        <v>0.12467865330274699</v>
      </c>
      <c r="K4">
        <f t="shared" si="1"/>
        <v>2.9460000000000002</v>
      </c>
      <c r="L4">
        <f t="shared" si="2"/>
        <v>6.0999999999999999E-2</v>
      </c>
      <c r="M4">
        <f t="shared" si="3"/>
        <v>2.9780000000000002</v>
      </c>
      <c r="N4">
        <f t="shared" si="4"/>
        <v>7.1999999999999995E-2</v>
      </c>
      <c r="O4">
        <f t="shared" si="5"/>
        <v>3.1019999999999999</v>
      </c>
      <c r="P4">
        <f t="shared" si="6"/>
        <v>0.124</v>
      </c>
      <c r="S4" t="str">
        <f t="shared" si="7"/>
        <v>2.946±0.061</v>
      </c>
      <c r="T4" t="str">
        <f t="shared" si="8"/>
        <v>2.978±0.072</v>
      </c>
      <c r="U4" t="str">
        <f t="shared" si="9"/>
        <v>3.102±0.124</v>
      </c>
      <c r="Y4" s="1" t="s">
        <v>28</v>
      </c>
      <c r="Z4" s="1" t="s">
        <v>28</v>
      </c>
      <c r="AA4" s="1" t="s">
        <v>28</v>
      </c>
    </row>
    <row r="5" spans="1:27" x14ac:dyDescent="0.25">
      <c r="A5" t="s">
        <v>11</v>
      </c>
      <c r="B5">
        <v>3.95</v>
      </c>
      <c r="C5">
        <v>4.3547867541420198</v>
      </c>
      <c r="D5">
        <v>5.4405425861731298E-2</v>
      </c>
      <c r="E5">
        <v>4.3848086298610598</v>
      </c>
      <c r="F5">
        <v>6.2607313797288205E-2</v>
      </c>
      <c r="G5">
        <v>4.5660498827012104</v>
      </c>
      <c r="H5">
        <v>0.109835264524744</v>
      </c>
      <c r="K5">
        <f t="shared" si="1"/>
        <v>4.3540000000000001</v>
      </c>
      <c r="L5">
        <f t="shared" si="2"/>
        <v>5.3999999999999999E-2</v>
      </c>
      <c r="M5">
        <f t="shared" si="3"/>
        <v>4.3840000000000003</v>
      </c>
      <c r="N5">
        <f t="shared" si="4"/>
        <v>6.2E-2</v>
      </c>
      <c r="O5">
        <f t="shared" si="5"/>
        <v>4.5659999999999998</v>
      </c>
      <c r="P5">
        <f t="shared" si="6"/>
        <v>0.109</v>
      </c>
      <c r="S5" t="str">
        <f t="shared" si="7"/>
        <v>4.354±0.054</v>
      </c>
      <c r="T5" t="str">
        <f t="shared" si="8"/>
        <v>4.384±0.062</v>
      </c>
      <c r="U5" t="str">
        <f t="shared" si="9"/>
        <v>4.566±0.109</v>
      </c>
      <c r="Y5" s="1" t="s">
        <v>28</v>
      </c>
      <c r="Z5" s="1" t="s">
        <v>28</v>
      </c>
      <c r="AA5" s="1" t="s">
        <v>28</v>
      </c>
    </row>
    <row r="6" spans="1:27" x14ac:dyDescent="0.25">
      <c r="A6" t="s">
        <v>12</v>
      </c>
      <c r="B6">
        <v>0.32</v>
      </c>
      <c r="C6">
        <v>0.52236363449923096</v>
      </c>
      <c r="D6">
        <v>6.4914824665412402E-2</v>
      </c>
      <c r="E6">
        <v>0.51213135625315598</v>
      </c>
      <c r="F6">
        <v>7.4343032773449599E-2</v>
      </c>
      <c r="G6">
        <v>0.52805863781318396</v>
      </c>
      <c r="H6">
        <v>0.13371924480040301</v>
      </c>
      <c r="K6">
        <f t="shared" si="1"/>
        <v>0.52200000000000002</v>
      </c>
      <c r="L6">
        <f t="shared" si="2"/>
        <v>6.4000000000000001E-2</v>
      </c>
      <c r="M6">
        <f t="shared" si="3"/>
        <v>0.51200000000000001</v>
      </c>
      <c r="N6">
        <f t="shared" si="4"/>
        <v>7.3999999999999996E-2</v>
      </c>
      <c r="O6">
        <f t="shared" si="5"/>
        <v>0.52800000000000002</v>
      </c>
      <c r="P6">
        <f t="shared" si="6"/>
        <v>0.13300000000000001</v>
      </c>
      <c r="S6" t="str">
        <f t="shared" si="7"/>
        <v>0.522±0.064</v>
      </c>
      <c r="T6" t="str">
        <f t="shared" si="8"/>
        <v>0.512±0.074</v>
      </c>
      <c r="U6" t="str">
        <f t="shared" si="9"/>
        <v>0.528±0.133</v>
      </c>
      <c r="Y6" s="1" t="s">
        <v>28</v>
      </c>
      <c r="Z6" s="1" t="s">
        <v>28</v>
      </c>
      <c r="AA6" s="1" t="s">
        <v>28</v>
      </c>
    </row>
    <row r="7" spans="1:27" x14ac:dyDescent="0.25">
      <c r="A7" t="s">
        <v>13</v>
      </c>
      <c r="B7">
        <v>2.06</v>
      </c>
      <c r="C7">
        <v>1.8313904261312199</v>
      </c>
      <c r="D7">
        <v>4.4546716136508097E-2</v>
      </c>
      <c r="E7">
        <v>1.82494478430019</v>
      </c>
      <c r="F7">
        <v>5.3575287627875702E-2</v>
      </c>
      <c r="G7">
        <v>1.8330927597195099</v>
      </c>
      <c r="H7">
        <v>8.7393894772194197E-2</v>
      </c>
      <c r="K7">
        <f t="shared" si="1"/>
        <v>1.831</v>
      </c>
      <c r="L7">
        <f t="shared" si="2"/>
        <v>4.3999999999999997E-2</v>
      </c>
      <c r="M7">
        <f t="shared" si="3"/>
        <v>1.8240000000000001</v>
      </c>
      <c r="N7">
        <f t="shared" si="4"/>
        <v>5.2999999999999999E-2</v>
      </c>
      <c r="O7">
        <f t="shared" si="5"/>
        <v>1.833</v>
      </c>
      <c r="P7">
        <f t="shared" si="6"/>
        <v>8.6999999999999994E-2</v>
      </c>
      <c r="S7" t="str">
        <f t="shared" si="7"/>
        <v>1.831±0.044</v>
      </c>
      <c r="T7" t="str">
        <f t="shared" si="8"/>
        <v>1.824±0.053</v>
      </c>
      <c r="U7" t="str">
        <f t="shared" si="9"/>
        <v>1.833±0.087</v>
      </c>
      <c r="Y7" s="1" t="s">
        <v>28</v>
      </c>
      <c r="Z7" s="1" t="s">
        <v>28</v>
      </c>
      <c r="AA7" s="1" t="s">
        <v>28</v>
      </c>
    </row>
    <row r="8" spans="1:27" x14ac:dyDescent="0.25">
      <c r="A8" t="s">
        <v>14</v>
      </c>
      <c r="B8">
        <v>2.88</v>
      </c>
      <c r="C8">
        <v>1.94516611825133</v>
      </c>
      <c r="D8">
        <v>7.9730323707116801E-2</v>
      </c>
      <c r="E8">
        <v>1.9587596472555799</v>
      </c>
      <c r="F8">
        <v>9.2814144668453294E-2</v>
      </c>
      <c r="G8">
        <v>2.0486933956607598</v>
      </c>
      <c r="H8">
        <v>0.158843889638554</v>
      </c>
      <c r="K8">
        <f t="shared" si="1"/>
        <v>1.9450000000000001</v>
      </c>
      <c r="L8">
        <f t="shared" si="2"/>
        <v>7.9000000000000001E-2</v>
      </c>
      <c r="M8">
        <f t="shared" si="3"/>
        <v>1.958</v>
      </c>
      <c r="N8">
        <f t="shared" si="4"/>
        <v>9.1999999999999998E-2</v>
      </c>
      <c r="O8">
        <f t="shared" si="5"/>
        <v>2.048</v>
      </c>
      <c r="P8">
        <f t="shared" si="6"/>
        <v>0.158</v>
      </c>
      <c r="S8" t="str">
        <f t="shared" si="7"/>
        <v>1.945±0.079</v>
      </c>
      <c r="T8" t="str">
        <f t="shared" si="8"/>
        <v>1.958±0.092</v>
      </c>
      <c r="U8" t="str">
        <f t="shared" si="9"/>
        <v>2.048±0.158</v>
      </c>
      <c r="Y8" s="1" t="s">
        <v>28</v>
      </c>
      <c r="Z8" s="1" t="s">
        <v>28</v>
      </c>
      <c r="AA8" s="1" t="s">
        <v>28</v>
      </c>
    </row>
    <row r="9" spans="1:27" x14ac:dyDescent="0.25">
      <c r="A9" t="s">
        <v>15</v>
      </c>
      <c r="B9">
        <v>1</v>
      </c>
      <c r="C9">
        <v>0.76240773960922303</v>
      </c>
      <c r="D9">
        <v>5.6116995982020898E-2</v>
      </c>
      <c r="E9">
        <v>0.76376322401346897</v>
      </c>
      <c r="F9">
        <v>6.3857218448863301E-2</v>
      </c>
      <c r="G9">
        <v>0.75878589288768905</v>
      </c>
      <c r="H9">
        <v>0.11291765151135399</v>
      </c>
      <c r="K9">
        <f t="shared" si="1"/>
        <v>0.76200000000000001</v>
      </c>
      <c r="L9">
        <f t="shared" si="2"/>
        <v>5.6000000000000001E-2</v>
      </c>
      <c r="M9">
        <f t="shared" si="3"/>
        <v>0.76300000000000001</v>
      </c>
      <c r="N9">
        <f t="shared" si="4"/>
        <v>6.3E-2</v>
      </c>
      <c r="O9">
        <f t="shared" si="5"/>
        <v>0.75800000000000001</v>
      </c>
      <c r="P9">
        <f t="shared" si="6"/>
        <v>0.112</v>
      </c>
      <c r="S9" t="str">
        <f t="shared" si="7"/>
        <v>0.762±0.056</v>
      </c>
      <c r="T9" t="str">
        <f t="shared" si="8"/>
        <v>0.763±0.063</v>
      </c>
      <c r="U9" t="str">
        <f t="shared" si="9"/>
        <v>0.758±0.112</v>
      </c>
      <c r="Y9" s="1" t="s">
        <v>28</v>
      </c>
      <c r="Z9" s="1" t="s">
        <v>28</v>
      </c>
      <c r="AA9" s="1" t="s">
        <v>28</v>
      </c>
    </row>
    <row r="10" spans="1:27" x14ac:dyDescent="0.25">
      <c r="A10" t="s">
        <v>16</v>
      </c>
      <c r="B10">
        <v>0.54</v>
      </c>
      <c r="C10">
        <v>0.19386025912167901</v>
      </c>
      <c r="D10">
        <v>0.102108021904966</v>
      </c>
      <c r="E10">
        <v>4.5367037302425001E-2</v>
      </c>
      <c r="F10">
        <v>0.12187757911651199</v>
      </c>
      <c r="G10">
        <v>0</v>
      </c>
      <c r="H10">
        <v>0.214877264806979</v>
      </c>
      <c r="K10">
        <f t="shared" si="1"/>
        <v>0.193</v>
      </c>
      <c r="L10">
        <f t="shared" si="2"/>
        <v>0.10199999999999999</v>
      </c>
      <c r="M10">
        <f t="shared" si="3"/>
        <v>4.4999999999999998E-2</v>
      </c>
      <c r="N10">
        <f t="shared" si="4"/>
        <v>0.121</v>
      </c>
      <c r="O10">
        <f t="shared" si="5"/>
        <v>0</v>
      </c>
      <c r="P10">
        <f t="shared" si="6"/>
        <v>0.214</v>
      </c>
      <c r="S10" t="str">
        <f t="shared" si="7"/>
        <v>0.193±0.102</v>
      </c>
      <c r="T10" t="str">
        <f t="shared" si="8"/>
        <v>0.045±0.121</v>
      </c>
      <c r="U10" t="str">
        <f t="shared" si="9"/>
        <v>0±0.214</v>
      </c>
      <c r="Y10" s="1" t="s">
        <v>28</v>
      </c>
      <c r="Z10" s="1" t="s">
        <v>28</v>
      </c>
      <c r="AA10" s="1" t="s">
        <v>28</v>
      </c>
    </row>
    <row r="11" spans="1:27" x14ac:dyDescent="0.25">
      <c r="A11" t="s">
        <v>17</v>
      </c>
      <c r="B11">
        <v>0.6</v>
      </c>
      <c r="C11">
        <v>0.92271247031171999</v>
      </c>
      <c r="D11">
        <v>4.1740855032378101E-2</v>
      </c>
      <c r="E11">
        <v>0.91566022395702296</v>
      </c>
      <c r="F11">
        <v>4.8118975050696601E-2</v>
      </c>
      <c r="G11">
        <v>0.96961201901335203</v>
      </c>
      <c r="H11">
        <v>8.4139043087902696E-2</v>
      </c>
      <c r="K11">
        <f t="shared" si="1"/>
        <v>0.92200000000000004</v>
      </c>
      <c r="L11">
        <f t="shared" si="2"/>
        <v>4.1000000000000002E-2</v>
      </c>
      <c r="M11">
        <f t="shared" si="3"/>
        <v>0.91500000000000004</v>
      </c>
      <c r="N11">
        <f t="shared" si="4"/>
        <v>4.8000000000000001E-2</v>
      </c>
      <c r="O11">
        <f t="shared" si="5"/>
        <v>0.96899999999999997</v>
      </c>
      <c r="P11">
        <f t="shared" si="6"/>
        <v>8.4000000000000005E-2</v>
      </c>
      <c r="S11" t="str">
        <f t="shared" si="7"/>
        <v>0.922±0.041</v>
      </c>
      <c r="T11" t="str">
        <f t="shared" si="8"/>
        <v>0.915±0.048</v>
      </c>
      <c r="U11" t="str">
        <f t="shared" si="9"/>
        <v>0.969±0.084</v>
      </c>
      <c r="Y11" s="1" t="s">
        <v>28</v>
      </c>
      <c r="Z11" s="1" t="s">
        <v>28</v>
      </c>
      <c r="AA11" s="1" t="s">
        <v>28</v>
      </c>
    </row>
    <row r="12" spans="1:27" x14ac:dyDescent="0.25">
      <c r="A12" t="s">
        <v>18</v>
      </c>
      <c r="B12">
        <v>1.1200000000000001</v>
      </c>
      <c r="C12">
        <v>0.96779828987114502</v>
      </c>
      <c r="D12">
        <v>9.3801085280391494E-2</v>
      </c>
      <c r="E12">
        <v>0.79899561621609005</v>
      </c>
      <c r="F12">
        <v>0.11679927441856799</v>
      </c>
      <c r="G12">
        <v>1.0230662840587701</v>
      </c>
      <c r="H12">
        <v>0.18595558492162401</v>
      </c>
      <c r="K12">
        <f t="shared" si="1"/>
        <v>0.96699999999999997</v>
      </c>
      <c r="L12">
        <f t="shared" si="2"/>
        <v>9.2999999999999999E-2</v>
      </c>
      <c r="M12">
        <f t="shared" si="3"/>
        <v>0.79800000000000004</v>
      </c>
      <c r="N12">
        <f t="shared" si="4"/>
        <v>0.11600000000000001</v>
      </c>
      <c r="O12">
        <f t="shared" si="5"/>
        <v>1.0229999999999999</v>
      </c>
      <c r="P12">
        <f t="shared" si="6"/>
        <v>0.185</v>
      </c>
      <c r="S12" t="str">
        <f t="shared" si="7"/>
        <v>0.967±0.093</v>
      </c>
      <c r="T12" t="str">
        <f t="shared" si="8"/>
        <v>0.798±0.116</v>
      </c>
      <c r="U12" t="str">
        <f t="shared" si="9"/>
        <v>1.023±0.185</v>
      </c>
      <c r="Y12" s="1" t="s">
        <v>28</v>
      </c>
      <c r="Z12" s="1" t="s">
        <v>28</v>
      </c>
      <c r="AA12" s="1" t="s">
        <v>28</v>
      </c>
    </row>
    <row r="13" spans="1:27" x14ac:dyDescent="0.25">
      <c r="A13" t="s">
        <v>19</v>
      </c>
      <c r="B13">
        <v>1.89</v>
      </c>
      <c r="C13">
        <v>1.22909344504055</v>
      </c>
      <c r="D13">
        <v>6.9522159658329793E-2</v>
      </c>
      <c r="E13">
        <v>1.3416654707899101</v>
      </c>
      <c r="F13">
        <v>7.6845864730708299E-2</v>
      </c>
      <c r="G13">
        <v>1.4333884874380101</v>
      </c>
      <c r="H13">
        <v>0.13668160889237699</v>
      </c>
      <c r="K13">
        <f t="shared" si="1"/>
        <v>1.2290000000000001</v>
      </c>
      <c r="L13">
        <f t="shared" si="2"/>
        <v>6.9000000000000006E-2</v>
      </c>
      <c r="M13">
        <f t="shared" si="3"/>
        <v>1.341</v>
      </c>
      <c r="N13">
        <f t="shared" si="4"/>
        <v>7.5999999999999998E-2</v>
      </c>
      <c r="O13">
        <f t="shared" si="5"/>
        <v>1.4330000000000001</v>
      </c>
      <c r="P13">
        <f t="shared" si="6"/>
        <v>0.13600000000000001</v>
      </c>
      <c r="S13" t="str">
        <f t="shared" si="7"/>
        <v>1.229±0.069</v>
      </c>
      <c r="T13" t="str">
        <f t="shared" si="8"/>
        <v>1.341±0.076</v>
      </c>
      <c r="U13" t="str">
        <f t="shared" si="9"/>
        <v>1.433±0.136</v>
      </c>
      <c r="Y13" s="1" t="s">
        <v>28</v>
      </c>
      <c r="Z13" s="1" t="s">
        <v>28</v>
      </c>
      <c r="AA13" s="1" t="s">
        <v>28</v>
      </c>
    </row>
    <row r="14" spans="1:27" x14ac:dyDescent="0.25">
      <c r="A14" t="s">
        <v>20</v>
      </c>
      <c r="B14">
        <v>2.59</v>
      </c>
      <c r="C14">
        <v>1.5607970525036701</v>
      </c>
      <c r="D14">
        <v>5.8064608861899202E-2</v>
      </c>
      <c r="E14">
        <v>1.6758278906011701</v>
      </c>
      <c r="F14">
        <v>6.6596764335751693E-2</v>
      </c>
      <c r="G14">
        <v>1.79732047892789</v>
      </c>
      <c r="H14">
        <v>0.11523967833629201</v>
      </c>
      <c r="K14">
        <f t="shared" si="1"/>
        <v>1.56</v>
      </c>
      <c r="L14">
        <f t="shared" si="2"/>
        <v>5.8000000000000003E-2</v>
      </c>
      <c r="M14">
        <f t="shared" si="3"/>
        <v>1.675</v>
      </c>
      <c r="N14">
        <f t="shared" si="4"/>
        <v>6.6000000000000003E-2</v>
      </c>
      <c r="O14">
        <f t="shared" si="5"/>
        <v>1.7969999999999999</v>
      </c>
      <c r="P14">
        <f t="shared" si="6"/>
        <v>0.115</v>
      </c>
      <c r="S14" t="str">
        <f t="shared" si="7"/>
        <v>1.56±0.058</v>
      </c>
      <c r="T14" t="str">
        <f t="shared" si="8"/>
        <v>1.675±0.066</v>
      </c>
      <c r="U14" t="str">
        <f t="shared" si="9"/>
        <v>1.797±0.115</v>
      </c>
      <c r="Y14" s="1" t="s">
        <v>28</v>
      </c>
      <c r="Z14" s="1" t="s">
        <v>28</v>
      </c>
      <c r="AA14" s="1" t="s">
        <v>28</v>
      </c>
    </row>
    <row r="15" spans="1:27" x14ac:dyDescent="0.25">
      <c r="A15" t="s">
        <v>21</v>
      </c>
      <c r="B15">
        <v>3.95</v>
      </c>
      <c r="C15">
        <v>3.9910670748727002</v>
      </c>
      <c r="D15">
        <v>6.5823423301008099E-2</v>
      </c>
      <c r="E15">
        <v>3.9782510200220398</v>
      </c>
      <c r="F15">
        <v>7.6136801649428806E-2</v>
      </c>
      <c r="G15">
        <v>4.1038758699633604</v>
      </c>
      <c r="H15">
        <v>0.131297099484909</v>
      </c>
      <c r="K15">
        <f t="shared" si="1"/>
        <v>3.9910000000000001</v>
      </c>
      <c r="L15">
        <f t="shared" si="2"/>
        <v>6.5000000000000002E-2</v>
      </c>
      <c r="M15">
        <f t="shared" si="3"/>
        <v>3.9780000000000002</v>
      </c>
      <c r="N15">
        <f t="shared" si="4"/>
        <v>7.5999999999999998E-2</v>
      </c>
      <c r="O15">
        <f t="shared" si="5"/>
        <v>4.1029999999999998</v>
      </c>
      <c r="P15">
        <f t="shared" si="6"/>
        <v>0.13100000000000001</v>
      </c>
      <c r="S15" t="str">
        <f t="shared" si="7"/>
        <v>3.991±0.065</v>
      </c>
      <c r="T15" t="str">
        <f t="shared" si="8"/>
        <v>3.978±0.076</v>
      </c>
      <c r="U15" t="str">
        <f t="shared" si="9"/>
        <v>4.103±0.131</v>
      </c>
      <c r="Y15" s="1" t="s">
        <v>28</v>
      </c>
      <c r="Z15" s="1" t="s">
        <v>28</v>
      </c>
      <c r="AA15" s="1" t="s">
        <v>28</v>
      </c>
    </row>
    <row r="16" spans="1:27" x14ac:dyDescent="0.25">
      <c r="A16" t="s">
        <v>22</v>
      </c>
      <c r="B16">
        <v>3.43</v>
      </c>
      <c r="C16">
        <v>1.84787459754077</v>
      </c>
      <c r="D16">
        <v>0.114275372220392</v>
      </c>
      <c r="E16">
        <v>1.6952336042390701</v>
      </c>
      <c r="F16">
        <v>0.13498391216255701</v>
      </c>
      <c r="G16">
        <v>1.5477055436893401</v>
      </c>
      <c r="H16">
        <v>0.23621600480496199</v>
      </c>
      <c r="K16">
        <f t="shared" si="1"/>
        <v>1.847</v>
      </c>
      <c r="L16">
        <f t="shared" si="2"/>
        <v>0.114</v>
      </c>
      <c r="M16">
        <f t="shared" si="3"/>
        <v>1.6950000000000001</v>
      </c>
      <c r="N16">
        <f t="shared" si="4"/>
        <v>0.13400000000000001</v>
      </c>
      <c r="O16">
        <f t="shared" si="5"/>
        <v>1.5469999999999999</v>
      </c>
      <c r="P16">
        <f t="shared" si="6"/>
        <v>0.23599999999999999</v>
      </c>
      <c r="S16" t="str">
        <f t="shared" si="7"/>
        <v>1.847±0.114</v>
      </c>
      <c r="T16" t="str">
        <f t="shared" si="8"/>
        <v>1.695±0.134</v>
      </c>
      <c r="U16" t="str">
        <f t="shared" si="9"/>
        <v>1.547±0.236</v>
      </c>
      <c r="Y16" s="1" t="s">
        <v>28</v>
      </c>
      <c r="Z16" s="1" t="s">
        <v>28</v>
      </c>
      <c r="AA16" s="1" t="s">
        <v>28</v>
      </c>
    </row>
    <row r="17" spans="1:27" x14ac:dyDescent="0.25">
      <c r="A17" t="s">
        <v>23</v>
      </c>
      <c r="B17">
        <v>2.61</v>
      </c>
      <c r="C17">
        <v>1.9420404024968301</v>
      </c>
      <c r="D17">
        <v>5.0564603442658597E-2</v>
      </c>
      <c r="E17">
        <v>1.9775700521630699</v>
      </c>
      <c r="F17">
        <v>5.8871612901534601E-2</v>
      </c>
      <c r="G17">
        <v>1.94482949116377</v>
      </c>
      <c r="H17">
        <v>9.9800150291235207E-2</v>
      </c>
      <c r="K17">
        <f t="shared" si="1"/>
        <v>1.9419999999999999</v>
      </c>
      <c r="L17">
        <f t="shared" si="2"/>
        <v>0.05</v>
      </c>
      <c r="M17">
        <f t="shared" si="3"/>
        <v>1.9770000000000001</v>
      </c>
      <c r="N17">
        <f t="shared" si="4"/>
        <v>5.8000000000000003E-2</v>
      </c>
      <c r="O17">
        <f t="shared" si="5"/>
        <v>1.944</v>
      </c>
      <c r="P17">
        <f t="shared" si="6"/>
        <v>9.9000000000000005E-2</v>
      </c>
      <c r="S17" t="str">
        <f t="shared" si="7"/>
        <v>1.942±0.05</v>
      </c>
      <c r="T17" t="str">
        <f t="shared" si="8"/>
        <v>1.977±0.058</v>
      </c>
      <c r="U17" t="str">
        <f t="shared" si="9"/>
        <v>1.944±0.099</v>
      </c>
      <c r="Y17" s="1" t="s">
        <v>28</v>
      </c>
      <c r="Z17" s="1" t="s">
        <v>28</v>
      </c>
      <c r="AA17" s="1" t="s">
        <v>28</v>
      </c>
    </row>
    <row r="18" spans="1:27" x14ac:dyDescent="0.25">
      <c r="A18" t="s">
        <v>24</v>
      </c>
      <c r="B18">
        <v>0.2</v>
      </c>
      <c r="C18">
        <v>0.30099554553906599</v>
      </c>
      <c r="D18">
        <v>5.44542874058618E-2</v>
      </c>
      <c r="E18">
        <v>0.348101260371528</v>
      </c>
      <c r="F18">
        <v>6.3514654176129004E-2</v>
      </c>
      <c r="G18">
        <v>0.400071896398566</v>
      </c>
      <c r="H18">
        <v>0.109795252687416</v>
      </c>
      <c r="K18">
        <f t="shared" si="1"/>
        <v>0.3</v>
      </c>
      <c r="L18">
        <f t="shared" si="2"/>
        <v>5.3999999999999999E-2</v>
      </c>
      <c r="M18">
        <f t="shared" si="3"/>
        <v>0.34799999999999998</v>
      </c>
      <c r="N18">
        <f t="shared" si="4"/>
        <v>6.3E-2</v>
      </c>
      <c r="O18">
        <f t="shared" si="5"/>
        <v>0.4</v>
      </c>
      <c r="P18">
        <f t="shared" si="6"/>
        <v>0.109</v>
      </c>
      <c r="S18" t="str">
        <f t="shared" si="7"/>
        <v>0.3±0.054</v>
      </c>
      <c r="T18" t="str">
        <f t="shared" si="8"/>
        <v>0.348±0.063</v>
      </c>
      <c r="U18" t="str">
        <f t="shared" si="9"/>
        <v>0.4±0.109</v>
      </c>
      <c r="Y18" s="1" t="s">
        <v>28</v>
      </c>
      <c r="Z18" s="1" t="s">
        <v>28</v>
      </c>
      <c r="AA18" s="1" t="s">
        <v>28</v>
      </c>
    </row>
    <row r="19" spans="1:27" x14ac:dyDescent="0.25">
      <c r="A19" t="s">
        <v>25</v>
      </c>
      <c r="B19">
        <v>0.56000000000000005</v>
      </c>
      <c r="C19">
        <v>0.74829987783573104</v>
      </c>
      <c r="D19">
        <v>4.6318159832070799E-2</v>
      </c>
      <c r="E19">
        <v>0.73657771258662297</v>
      </c>
      <c r="F19">
        <v>5.3666314327921398E-2</v>
      </c>
      <c r="G19">
        <v>0.77914083708479498</v>
      </c>
      <c r="H19">
        <v>9.1054608968937398E-2</v>
      </c>
      <c r="K19">
        <f t="shared" si="1"/>
        <v>0.748</v>
      </c>
      <c r="L19">
        <f t="shared" si="2"/>
        <v>4.5999999999999999E-2</v>
      </c>
      <c r="M19">
        <f t="shared" si="3"/>
        <v>0.73599999999999999</v>
      </c>
      <c r="N19">
        <f t="shared" si="4"/>
        <v>5.2999999999999999E-2</v>
      </c>
      <c r="O19">
        <f t="shared" si="5"/>
        <v>0.77900000000000003</v>
      </c>
      <c r="P19">
        <f t="shared" si="6"/>
        <v>9.0999999999999998E-2</v>
      </c>
      <c r="S19" t="str">
        <f t="shared" si="7"/>
        <v>0.748±0.046</v>
      </c>
      <c r="T19" t="str">
        <f t="shared" si="8"/>
        <v>0.736±0.053</v>
      </c>
      <c r="U19" t="str">
        <f t="shared" si="9"/>
        <v>0.779±0.091</v>
      </c>
      <c r="Y19" s="1" t="s">
        <v>28</v>
      </c>
      <c r="Z19" s="1" t="s">
        <v>28</v>
      </c>
      <c r="AA19" s="1" t="s">
        <v>28</v>
      </c>
    </row>
    <row r="20" spans="1:27" x14ac:dyDescent="0.25">
      <c r="A20" t="s">
        <v>26</v>
      </c>
      <c r="B20">
        <v>0.08</v>
      </c>
      <c r="C20">
        <v>0.28470595224946998</v>
      </c>
      <c r="D20">
        <v>0.12088923440652399</v>
      </c>
      <c r="E20">
        <v>0.27382478620413098</v>
      </c>
      <c r="F20">
        <v>0.14141774255071801</v>
      </c>
      <c r="G20">
        <v>0.45358856004596498</v>
      </c>
      <c r="H20">
        <v>0.26324037259471</v>
      </c>
      <c r="K20">
        <f t="shared" si="1"/>
        <v>0.28399999999999997</v>
      </c>
      <c r="L20">
        <f t="shared" si="2"/>
        <v>0.12</v>
      </c>
      <c r="M20">
        <f t="shared" si="3"/>
        <v>0.27300000000000002</v>
      </c>
      <c r="N20">
        <f t="shared" si="4"/>
        <v>0.14099999999999999</v>
      </c>
      <c r="O20">
        <f t="shared" si="5"/>
        <v>0.45300000000000001</v>
      </c>
      <c r="P20">
        <f t="shared" si="6"/>
        <v>0.26300000000000001</v>
      </c>
      <c r="S20" t="str">
        <f t="shared" si="7"/>
        <v>0.284±0.12</v>
      </c>
      <c r="T20" t="str">
        <f t="shared" si="8"/>
        <v>0.273±0.141</v>
      </c>
      <c r="U20" t="str">
        <f t="shared" si="9"/>
        <v>0.453±0.263</v>
      </c>
      <c r="Y20" s="1" t="s">
        <v>28</v>
      </c>
      <c r="Z20" s="1" t="s">
        <v>28</v>
      </c>
      <c r="AA20" s="1" t="s">
        <v>28</v>
      </c>
    </row>
    <row r="21" spans="1:27" x14ac:dyDescent="0.25">
      <c r="A21" t="s">
        <v>27</v>
      </c>
      <c r="B21">
        <v>0.42</v>
      </c>
      <c r="C21">
        <v>0.90628240416560302</v>
      </c>
      <c r="D21">
        <v>7.6068474170039799E-2</v>
      </c>
      <c r="E21">
        <v>0.95834540593598805</v>
      </c>
      <c r="F21">
        <v>8.6715439414137105E-2</v>
      </c>
      <c r="G21">
        <v>1.0102667577289901</v>
      </c>
      <c r="H21">
        <v>0.15281591867584901</v>
      </c>
      <c r="K21">
        <f t="shared" si="1"/>
        <v>0.90600000000000003</v>
      </c>
      <c r="L21">
        <f t="shared" si="2"/>
        <v>7.5999999999999998E-2</v>
      </c>
      <c r="M21">
        <f t="shared" si="3"/>
        <v>0.95799999999999996</v>
      </c>
      <c r="N21">
        <f t="shared" si="4"/>
        <v>8.5999999999999993E-2</v>
      </c>
      <c r="O21">
        <f t="shared" si="5"/>
        <v>1.01</v>
      </c>
      <c r="P21">
        <f t="shared" si="6"/>
        <v>0.152</v>
      </c>
      <c r="S21" t="str">
        <f t="shared" si="7"/>
        <v>0.906±0.076</v>
      </c>
      <c r="T21" t="str">
        <f t="shared" si="8"/>
        <v>0.958±0.086</v>
      </c>
      <c r="U21" t="str">
        <f t="shared" si="9"/>
        <v>1.01±0.152</v>
      </c>
      <c r="Y21" s="1" t="s">
        <v>28</v>
      </c>
      <c r="Z21" s="1" t="s">
        <v>28</v>
      </c>
      <c r="AA21" s="1" t="s">
        <v>28</v>
      </c>
    </row>
    <row r="22" spans="1:27" x14ac:dyDescent="0.25">
      <c r="Y22" s="1" t="s">
        <v>28</v>
      </c>
      <c r="Z22" s="1" t="s">
        <v>28</v>
      </c>
      <c r="AA22" s="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AA3AA-268A-4E74-BB9F-73F8E586EB91}">
  <dimension ref="A1:Z22"/>
  <sheetViews>
    <sheetView tabSelected="1" workbookViewId="0">
      <selection activeCell="X2" sqref="X2:Z21"/>
    </sheetView>
  </sheetViews>
  <sheetFormatPr defaultRowHeight="15" x14ac:dyDescent="0.25"/>
  <cols>
    <col min="24" max="26" width="11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  <c r="J1" t="s">
        <v>30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29</v>
      </c>
      <c r="T1" t="s">
        <v>30</v>
      </c>
    </row>
    <row r="2" spans="1:26" x14ac:dyDescent="0.25">
      <c r="A2" t="s">
        <v>8</v>
      </c>
      <c r="B2">
        <v>4</v>
      </c>
      <c r="C2">
        <v>3.8033920219447901</v>
      </c>
      <c r="D2">
        <v>3.7534675342017101</v>
      </c>
      <c r="E2">
        <v>3.9586460233972001</v>
      </c>
      <c r="F2">
        <v>9.1687061950073603E-2</v>
      </c>
      <c r="G2">
        <v>0.101967730116623</v>
      </c>
      <c r="H2">
        <v>0.12725721282205901</v>
      </c>
      <c r="I2">
        <v>3.92413157954641</v>
      </c>
      <c r="J2">
        <v>0.13020520158212101</v>
      </c>
      <c r="M2">
        <f>TRUNC(C2,3)</f>
        <v>3.8029999999999999</v>
      </c>
      <c r="N2">
        <f t="shared" ref="N2:T17" si="0">TRUNC(D2,3)</f>
        <v>3.7530000000000001</v>
      </c>
      <c r="O2">
        <f t="shared" si="0"/>
        <v>3.9580000000000002</v>
      </c>
      <c r="P2">
        <f t="shared" si="0"/>
        <v>9.0999999999999998E-2</v>
      </c>
      <c r="Q2">
        <f t="shared" si="0"/>
        <v>0.10100000000000001</v>
      </c>
      <c r="R2">
        <f t="shared" si="0"/>
        <v>0.127</v>
      </c>
      <c r="S2">
        <f t="shared" si="0"/>
        <v>3.9239999999999999</v>
      </c>
      <c r="T2">
        <f t="shared" si="0"/>
        <v>0.13</v>
      </c>
      <c r="V2" s="1" t="s">
        <v>28</v>
      </c>
      <c r="X2" t="str">
        <f>_xlfn.CONCAT(M2,V2,P2)</f>
        <v>3.803±0.091</v>
      </c>
      <c r="Y2" t="str">
        <f>_xlfn.CONCAT(N2,V2,Q2)</f>
        <v>3.753±0.101</v>
      </c>
      <c r="Z2" t="str">
        <f>_xlfn.CONCAT(O2,V2,R2)</f>
        <v>3.958±0.127</v>
      </c>
    </row>
    <row r="3" spans="1:26" x14ac:dyDescent="0.25">
      <c r="A3" t="s">
        <v>9</v>
      </c>
      <c r="B3">
        <v>1.62</v>
      </c>
      <c r="C3">
        <v>2.1625069772995098</v>
      </c>
      <c r="D3">
        <v>2.2002466043369</v>
      </c>
      <c r="E3">
        <v>2.43742543148741</v>
      </c>
      <c r="F3">
        <v>0.23969395547514499</v>
      </c>
      <c r="G3">
        <v>0.27719767793590899</v>
      </c>
      <c r="H3">
        <v>0.31457822369243099</v>
      </c>
      <c r="I3">
        <v>2.2540832975322602</v>
      </c>
      <c r="J3">
        <v>0.301322199967826</v>
      </c>
      <c r="M3">
        <f t="shared" ref="M3:M21" si="1">TRUNC(C3,3)</f>
        <v>2.1619999999999999</v>
      </c>
      <c r="N3">
        <f t="shared" si="0"/>
        <v>2.2000000000000002</v>
      </c>
      <c r="O3">
        <f t="shared" si="0"/>
        <v>2.4369999999999998</v>
      </c>
      <c r="P3">
        <f t="shared" si="0"/>
        <v>0.23899999999999999</v>
      </c>
      <c r="Q3">
        <f t="shared" si="0"/>
        <v>0.27700000000000002</v>
      </c>
      <c r="R3">
        <f t="shared" si="0"/>
        <v>0.314</v>
      </c>
      <c r="S3">
        <f t="shared" si="0"/>
        <v>2.254</v>
      </c>
      <c r="T3">
        <f t="shared" si="0"/>
        <v>0.30099999999999999</v>
      </c>
      <c r="V3" s="1" t="s">
        <v>28</v>
      </c>
      <c r="X3" t="str">
        <f t="shared" ref="X3:X21" si="2">_xlfn.CONCAT(M3,V3,P3)</f>
        <v>2.162±0.239</v>
      </c>
      <c r="Y3" t="str">
        <f t="shared" ref="Y3:Y21" si="3">_xlfn.CONCAT(N3,V3,Q3)</f>
        <v>2.2±0.277</v>
      </c>
      <c r="Z3" t="str">
        <f t="shared" ref="Z3:Z21" si="4">_xlfn.CONCAT(O3,V3,R3)</f>
        <v>2.437±0.314</v>
      </c>
    </row>
    <row r="4" spans="1:26" x14ac:dyDescent="0.25">
      <c r="A4" t="s">
        <v>10</v>
      </c>
      <c r="B4">
        <v>1.89</v>
      </c>
      <c r="C4">
        <v>3.23653848809154</v>
      </c>
      <c r="D4">
        <v>3.1697053131198998</v>
      </c>
      <c r="E4">
        <v>3.4655193161364499</v>
      </c>
      <c r="F4">
        <v>0.12660285491958401</v>
      </c>
      <c r="G4">
        <v>0.14514918712934799</v>
      </c>
      <c r="H4">
        <v>0.17704312904703801</v>
      </c>
      <c r="I4">
        <v>3.4863059590743002</v>
      </c>
      <c r="J4">
        <v>0.17350303379460599</v>
      </c>
      <c r="M4">
        <f t="shared" si="1"/>
        <v>3.2360000000000002</v>
      </c>
      <c r="N4">
        <f t="shared" si="0"/>
        <v>3.169</v>
      </c>
      <c r="O4">
        <f t="shared" si="0"/>
        <v>3.4649999999999999</v>
      </c>
      <c r="P4">
        <f t="shared" si="0"/>
        <v>0.126</v>
      </c>
      <c r="Q4">
        <f t="shared" si="0"/>
        <v>0.14499999999999999</v>
      </c>
      <c r="R4">
        <f t="shared" si="0"/>
        <v>0.17699999999999999</v>
      </c>
      <c r="S4">
        <f t="shared" si="0"/>
        <v>3.4860000000000002</v>
      </c>
      <c r="T4">
        <f t="shared" si="0"/>
        <v>0.17299999999999999</v>
      </c>
      <c r="V4" s="1" t="s">
        <v>28</v>
      </c>
      <c r="X4" t="str">
        <f t="shared" si="2"/>
        <v>3.236±0.126</v>
      </c>
      <c r="Y4" t="str">
        <f t="shared" si="3"/>
        <v>3.169±0.145</v>
      </c>
      <c r="Z4" t="str">
        <f t="shared" si="4"/>
        <v>3.465±0.177</v>
      </c>
    </row>
    <row r="5" spans="1:26" x14ac:dyDescent="0.25">
      <c r="A5" t="s">
        <v>11</v>
      </c>
      <c r="B5">
        <v>3.95</v>
      </c>
      <c r="C5">
        <v>4.6575715285714896</v>
      </c>
      <c r="D5">
        <v>4.6369880728021799</v>
      </c>
      <c r="E5">
        <v>4.9147163253174897</v>
      </c>
      <c r="F5">
        <v>0.10939560903687399</v>
      </c>
      <c r="G5">
        <v>0.12282362625780099</v>
      </c>
      <c r="H5">
        <v>0.141537919847259</v>
      </c>
      <c r="I5">
        <v>4.8662787326302297</v>
      </c>
      <c r="J5">
        <v>0.15244626849852799</v>
      </c>
      <c r="M5">
        <f t="shared" si="1"/>
        <v>4.657</v>
      </c>
      <c r="N5">
        <f t="shared" si="0"/>
        <v>4.6360000000000001</v>
      </c>
      <c r="O5">
        <f t="shared" si="0"/>
        <v>4.9139999999999997</v>
      </c>
      <c r="P5">
        <f t="shared" si="0"/>
        <v>0.109</v>
      </c>
      <c r="Q5">
        <f t="shared" si="0"/>
        <v>0.122</v>
      </c>
      <c r="R5">
        <f t="shared" si="0"/>
        <v>0.14099999999999999</v>
      </c>
      <c r="S5">
        <f t="shared" si="0"/>
        <v>4.8659999999999997</v>
      </c>
      <c r="T5">
        <f t="shared" si="0"/>
        <v>0.152</v>
      </c>
      <c r="V5" s="1" t="s">
        <v>28</v>
      </c>
      <c r="X5" t="str">
        <f t="shared" si="2"/>
        <v>4.657±0.109</v>
      </c>
      <c r="Y5" t="str">
        <f t="shared" si="3"/>
        <v>4.636±0.122</v>
      </c>
      <c r="Z5" t="str">
        <f t="shared" si="4"/>
        <v>4.914±0.141</v>
      </c>
    </row>
    <row r="6" spans="1:26" x14ac:dyDescent="0.25">
      <c r="A6" t="s">
        <v>12</v>
      </c>
      <c r="B6">
        <v>0.32</v>
      </c>
      <c r="C6">
        <v>0.49921137981805702</v>
      </c>
      <c r="D6">
        <v>0.66353909598216299</v>
      </c>
      <c r="E6">
        <v>0.48635304944235302</v>
      </c>
      <c r="F6">
        <v>0.149116990324828</v>
      </c>
      <c r="G6">
        <v>0.16666783255756301</v>
      </c>
      <c r="H6">
        <v>0.21726014248763101</v>
      </c>
      <c r="I6">
        <v>0.43665113964396302</v>
      </c>
      <c r="J6">
        <v>0.20205623791105901</v>
      </c>
      <c r="M6">
        <f t="shared" si="1"/>
        <v>0.499</v>
      </c>
      <c r="N6">
        <f t="shared" si="0"/>
        <v>0.66300000000000003</v>
      </c>
      <c r="O6">
        <f t="shared" si="0"/>
        <v>0.48599999999999999</v>
      </c>
      <c r="P6">
        <f t="shared" si="0"/>
        <v>0.14899999999999999</v>
      </c>
      <c r="Q6">
        <f t="shared" si="0"/>
        <v>0.16600000000000001</v>
      </c>
      <c r="R6">
        <f t="shared" si="0"/>
        <v>0.217</v>
      </c>
      <c r="S6">
        <f t="shared" si="0"/>
        <v>0.436</v>
      </c>
      <c r="T6">
        <f t="shared" si="0"/>
        <v>0.20200000000000001</v>
      </c>
      <c r="V6" s="1" t="s">
        <v>28</v>
      </c>
      <c r="X6" t="str">
        <f t="shared" si="2"/>
        <v>0.499±0.149</v>
      </c>
      <c r="Y6" t="str">
        <f t="shared" si="3"/>
        <v>0.663±0.166</v>
      </c>
      <c r="Z6" t="str">
        <f t="shared" si="4"/>
        <v>0.486±0.217</v>
      </c>
    </row>
    <row r="7" spans="1:26" x14ac:dyDescent="0.25">
      <c r="A7" t="s">
        <v>13</v>
      </c>
      <c r="B7">
        <v>2.06</v>
      </c>
      <c r="C7">
        <v>1.9812056492924099</v>
      </c>
      <c r="D7">
        <v>1.9733415529316001</v>
      </c>
      <c r="E7">
        <v>2.2132094489907401</v>
      </c>
      <c r="F7">
        <v>9.0323375495204195E-2</v>
      </c>
      <c r="G7">
        <v>0.108243191743208</v>
      </c>
      <c r="H7">
        <v>0.131422080815917</v>
      </c>
      <c r="I7">
        <v>2.19589354507705</v>
      </c>
      <c r="J7">
        <v>0.125836934255771</v>
      </c>
      <c r="M7">
        <f t="shared" si="1"/>
        <v>1.9810000000000001</v>
      </c>
      <c r="N7">
        <f t="shared" si="0"/>
        <v>1.9730000000000001</v>
      </c>
      <c r="O7">
        <f t="shared" si="0"/>
        <v>2.2130000000000001</v>
      </c>
      <c r="P7">
        <f t="shared" si="0"/>
        <v>0.09</v>
      </c>
      <c r="Q7">
        <f t="shared" si="0"/>
        <v>0.108</v>
      </c>
      <c r="R7">
        <f t="shared" si="0"/>
        <v>0.13100000000000001</v>
      </c>
      <c r="S7">
        <f t="shared" si="0"/>
        <v>2.1949999999999998</v>
      </c>
      <c r="T7">
        <f t="shared" si="0"/>
        <v>0.125</v>
      </c>
      <c r="V7" s="1" t="s">
        <v>28</v>
      </c>
      <c r="X7" t="str">
        <f t="shared" si="2"/>
        <v>1.981±0.09</v>
      </c>
      <c r="Y7" t="str">
        <f t="shared" si="3"/>
        <v>1.973±0.108</v>
      </c>
      <c r="Z7" t="str">
        <f t="shared" si="4"/>
        <v>2.213±0.131</v>
      </c>
    </row>
    <row r="8" spans="1:26" x14ac:dyDescent="0.25">
      <c r="A8" t="s">
        <v>14</v>
      </c>
      <c r="B8">
        <v>2.88</v>
      </c>
      <c r="C8">
        <v>1.7853914264788899</v>
      </c>
      <c r="D8">
        <v>1.7461805093296201</v>
      </c>
      <c r="E8">
        <v>1.8122438676724599</v>
      </c>
      <c r="F8">
        <v>0.20404458575180601</v>
      </c>
      <c r="G8">
        <v>0.23610189658549</v>
      </c>
      <c r="H8">
        <v>0.30042436313325399</v>
      </c>
      <c r="I8">
        <v>1.94706787414505</v>
      </c>
      <c r="J8">
        <v>0.28354686304419102</v>
      </c>
      <c r="M8">
        <f t="shared" si="1"/>
        <v>1.7849999999999999</v>
      </c>
      <c r="N8">
        <f t="shared" si="0"/>
        <v>1.746</v>
      </c>
      <c r="O8">
        <f t="shared" si="0"/>
        <v>1.8120000000000001</v>
      </c>
      <c r="P8">
        <f t="shared" si="0"/>
        <v>0.20399999999999999</v>
      </c>
      <c r="Q8">
        <f t="shared" si="0"/>
        <v>0.23599999999999999</v>
      </c>
      <c r="R8">
        <f t="shared" si="0"/>
        <v>0.3</v>
      </c>
      <c r="S8">
        <f t="shared" si="0"/>
        <v>1.9470000000000001</v>
      </c>
      <c r="T8">
        <f t="shared" si="0"/>
        <v>0.28299999999999997</v>
      </c>
      <c r="V8" s="1" t="s">
        <v>28</v>
      </c>
      <c r="X8" t="str">
        <f t="shared" si="2"/>
        <v>1.785±0.204</v>
      </c>
      <c r="Y8" t="str">
        <f t="shared" si="3"/>
        <v>1.746±0.236</v>
      </c>
      <c r="Z8" t="str">
        <f t="shared" si="4"/>
        <v>1.812±0.3</v>
      </c>
    </row>
    <row r="9" spans="1:26" x14ac:dyDescent="0.25">
      <c r="A9" t="s">
        <v>15</v>
      </c>
      <c r="B9">
        <v>1</v>
      </c>
      <c r="C9">
        <v>0.53684572472689296</v>
      </c>
      <c r="D9">
        <v>0.54617678429288496</v>
      </c>
      <c r="E9">
        <v>0.48706619648340099</v>
      </c>
      <c r="F9">
        <v>0.122425650621646</v>
      </c>
      <c r="G9">
        <v>0.13300880921981401</v>
      </c>
      <c r="H9">
        <v>0.17998471757440501</v>
      </c>
      <c r="I9">
        <v>0.38542229151617602</v>
      </c>
      <c r="J9">
        <v>0.17381041686788501</v>
      </c>
      <c r="M9">
        <f t="shared" si="1"/>
        <v>0.53600000000000003</v>
      </c>
      <c r="N9">
        <f t="shared" si="0"/>
        <v>0.54600000000000004</v>
      </c>
      <c r="O9">
        <f t="shared" si="0"/>
        <v>0.48699999999999999</v>
      </c>
      <c r="P9">
        <f t="shared" si="0"/>
        <v>0.122</v>
      </c>
      <c r="Q9">
        <f t="shared" si="0"/>
        <v>0.13300000000000001</v>
      </c>
      <c r="R9">
        <f t="shared" si="0"/>
        <v>0.17899999999999999</v>
      </c>
      <c r="S9">
        <f t="shared" si="0"/>
        <v>0.38500000000000001</v>
      </c>
      <c r="T9">
        <f t="shared" si="0"/>
        <v>0.17299999999999999</v>
      </c>
      <c r="V9" s="1" t="s">
        <v>28</v>
      </c>
      <c r="X9" t="str">
        <f t="shared" si="2"/>
        <v>0.536±0.122</v>
      </c>
      <c r="Y9" t="str">
        <f t="shared" si="3"/>
        <v>0.546±0.133</v>
      </c>
      <c r="Z9" t="str">
        <f t="shared" si="4"/>
        <v>0.487±0.179</v>
      </c>
    </row>
    <row r="10" spans="1:26" x14ac:dyDescent="0.25">
      <c r="A10" t="s">
        <v>16</v>
      </c>
      <c r="B10">
        <v>0.54</v>
      </c>
      <c r="C10">
        <v>0.38878309731301303</v>
      </c>
      <c r="D10">
        <v>0.39715490471001402</v>
      </c>
      <c r="E10">
        <v>0.17272376399659201</v>
      </c>
      <c r="F10">
        <v>0.23609230550705701</v>
      </c>
      <c r="G10">
        <v>0.27121612004086798</v>
      </c>
      <c r="H10">
        <v>0.32549543227411198</v>
      </c>
      <c r="I10">
        <v>0.225760281026782</v>
      </c>
      <c r="J10">
        <v>0.32467948773980398</v>
      </c>
      <c r="M10">
        <f t="shared" si="1"/>
        <v>0.38800000000000001</v>
      </c>
      <c r="N10">
        <f t="shared" si="0"/>
        <v>0.39700000000000002</v>
      </c>
      <c r="O10">
        <f t="shared" si="0"/>
        <v>0.17199999999999999</v>
      </c>
      <c r="P10">
        <f t="shared" si="0"/>
        <v>0.23599999999999999</v>
      </c>
      <c r="Q10">
        <f t="shared" si="0"/>
        <v>0.27100000000000002</v>
      </c>
      <c r="R10">
        <f t="shared" si="0"/>
        <v>0.32500000000000001</v>
      </c>
      <c r="S10">
        <f t="shared" si="0"/>
        <v>0.22500000000000001</v>
      </c>
      <c r="T10">
        <f t="shared" si="0"/>
        <v>0.32400000000000001</v>
      </c>
      <c r="V10" s="1" t="s">
        <v>28</v>
      </c>
      <c r="X10" t="str">
        <f t="shared" si="2"/>
        <v>0.388±0.236</v>
      </c>
      <c r="Y10" t="str">
        <f t="shared" si="3"/>
        <v>0.397±0.271</v>
      </c>
      <c r="Z10" t="str">
        <f t="shared" si="4"/>
        <v>0.172±0.325</v>
      </c>
    </row>
    <row r="11" spans="1:26" x14ac:dyDescent="0.25">
      <c r="A11" t="s">
        <v>17</v>
      </c>
      <c r="B11">
        <v>0.6</v>
      </c>
      <c r="C11">
        <v>0.77749513582824004</v>
      </c>
      <c r="D11">
        <v>0.80415565431825597</v>
      </c>
      <c r="E11">
        <v>0.76007381973010002</v>
      </c>
      <c r="F11">
        <v>9.2332200337425799E-2</v>
      </c>
      <c r="G11">
        <v>0.101177882584</v>
      </c>
      <c r="H11">
        <v>0.13004246387320001</v>
      </c>
      <c r="I11">
        <v>0.77453906654340399</v>
      </c>
      <c r="J11">
        <v>0.12759232723921801</v>
      </c>
      <c r="M11">
        <f t="shared" si="1"/>
        <v>0.77700000000000002</v>
      </c>
      <c r="N11">
        <f t="shared" si="0"/>
        <v>0.80400000000000005</v>
      </c>
      <c r="O11">
        <f t="shared" si="0"/>
        <v>0.76</v>
      </c>
      <c r="P11">
        <f t="shared" si="0"/>
        <v>9.1999999999999998E-2</v>
      </c>
      <c r="Q11">
        <f t="shared" si="0"/>
        <v>0.10100000000000001</v>
      </c>
      <c r="R11">
        <f t="shared" si="0"/>
        <v>0.13</v>
      </c>
      <c r="S11">
        <f t="shared" si="0"/>
        <v>0.77400000000000002</v>
      </c>
      <c r="T11">
        <f t="shared" si="0"/>
        <v>0.127</v>
      </c>
      <c r="V11" s="1" t="s">
        <v>28</v>
      </c>
      <c r="X11" t="str">
        <f t="shared" si="2"/>
        <v>0.777±0.092</v>
      </c>
      <c r="Y11" t="str">
        <f t="shared" si="3"/>
        <v>0.804±0.101</v>
      </c>
      <c r="Z11" t="str">
        <f t="shared" si="4"/>
        <v>0.76±0.13</v>
      </c>
    </row>
    <row r="12" spans="1:26" x14ac:dyDescent="0.25">
      <c r="A12" t="s">
        <v>18</v>
      </c>
      <c r="B12">
        <v>1.1200000000000001</v>
      </c>
      <c r="C12">
        <v>0.97099808194998105</v>
      </c>
      <c r="D12">
        <v>0.85012060024742497</v>
      </c>
      <c r="E12">
        <v>1.11462809726919</v>
      </c>
      <c r="F12">
        <v>0.192949971042955</v>
      </c>
      <c r="G12">
        <v>0.23244788699014199</v>
      </c>
      <c r="H12">
        <v>0.25862855736686002</v>
      </c>
      <c r="I12">
        <v>1.04311166264961</v>
      </c>
      <c r="J12">
        <v>0.24810998075992799</v>
      </c>
      <c r="M12">
        <f t="shared" si="1"/>
        <v>0.97</v>
      </c>
      <c r="N12">
        <f t="shared" si="0"/>
        <v>0.85</v>
      </c>
      <c r="O12">
        <f t="shared" si="0"/>
        <v>1.1140000000000001</v>
      </c>
      <c r="P12">
        <f t="shared" si="0"/>
        <v>0.192</v>
      </c>
      <c r="Q12">
        <f t="shared" si="0"/>
        <v>0.23200000000000001</v>
      </c>
      <c r="R12">
        <f t="shared" si="0"/>
        <v>0.25800000000000001</v>
      </c>
      <c r="S12">
        <f t="shared" si="0"/>
        <v>1.0429999999999999</v>
      </c>
      <c r="T12">
        <f t="shared" si="0"/>
        <v>0.248</v>
      </c>
      <c r="V12" s="1" t="s">
        <v>28</v>
      </c>
      <c r="X12" t="str">
        <f t="shared" si="2"/>
        <v>0.97±0.192</v>
      </c>
      <c r="Y12" t="str">
        <f t="shared" si="3"/>
        <v>0.85±0.232</v>
      </c>
      <c r="Z12" t="str">
        <f t="shared" si="4"/>
        <v>1.114±0.258</v>
      </c>
    </row>
    <row r="13" spans="1:26" x14ac:dyDescent="0.25">
      <c r="A13" t="s">
        <v>19</v>
      </c>
      <c r="B13">
        <v>1.89</v>
      </c>
      <c r="C13">
        <v>1.0485480970643399</v>
      </c>
      <c r="D13">
        <v>1.11099416505406</v>
      </c>
      <c r="E13">
        <v>1.2236735947640101</v>
      </c>
      <c r="F13">
        <v>0.14066593790975701</v>
      </c>
      <c r="G13">
        <v>0.15121858166267599</v>
      </c>
      <c r="H13">
        <v>0.201409609384335</v>
      </c>
      <c r="I13">
        <v>1.0917607852686999</v>
      </c>
      <c r="J13">
        <v>0.194487196556832</v>
      </c>
      <c r="M13">
        <f t="shared" si="1"/>
        <v>1.048</v>
      </c>
      <c r="N13">
        <f t="shared" si="0"/>
        <v>1.1100000000000001</v>
      </c>
      <c r="O13">
        <f t="shared" si="0"/>
        <v>1.2230000000000001</v>
      </c>
      <c r="P13">
        <f t="shared" si="0"/>
        <v>0.14000000000000001</v>
      </c>
      <c r="Q13">
        <f t="shared" si="0"/>
        <v>0.151</v>
      </c>
      <c r="R13">
        <f t="shared" si="0"/>
        <v>0.20100000000000001</v>
      </c>
      <c r="S13">
        <f t="shared" si="0"/>
        <v>1.091</v>
      </c>
      <c r="T13">
        <f t="shared" si="0"/>
        <v>0.19400000000000001</v>
      </c>
      <c r="V13" s="1" t="s">
        <v>28</v>
      </c>
      <c r="X13" t="str">
        <f t="shared" si="2"/>
        <v>1.048±0.14</v>
      </c>
      <c r="Y13" t="str">
        <f t="shared" si="3"/>
        <v>1.11±0.151</v>
      </c>
      <c r="Z13" t="str">
        <f t="shared" si="4"/>
        <v>1.223±0.201</v>
      </c>
    </row>
    <row r="14" spans="1:26" x14ac:dyDescent="0.25">
      <c r="A14" t="s">
        <v>20</v>
      </c>
      <c r="B14">
        <v>2.59</v>
      </c>
      <c r="C14">
        <v>1.56443203213035</v>
      </c>
      <c r="D14">
        <v>1.4793651153934999</v>
      </c>
      <c r="E14">
        <v>1.8217674358576601</v>
      </c>
      <c r="F14">
        <v>0.113290915660539</v>
      </c>
      <c r="G14">
        <v>0.131716193529824</v>
      </c>
      <c r="H14">
        <v>0.164851312929199</v>
      </c>
      <c r="I14">
        <v>1.6489062425618199</v>
      </c>
      <c r="J14">
        <v>0.15899989370380899</v>
      </c>
      <c r="M14">
        <f t="shared" si="1"/>
        <v>1.5640000000000001</v>
      </c>
      <c r="N14">
        <f t="shared" si="0"/>
        <v>1.4790000000000001</v>
      </c>
      <c r="O14">
        <f t="shared" si="0"/>
        <v>1.821</v>
      </c>
      <c r="P14">
        <f t="shared" si="0"/>
        <v>0.113</v>
      </c>
      <c r="Q14">
        <f t="shared" si="0"/>
        <v>0.13100000000000001</v>
      </c>
      <c r="R14">
        <f t="shared" si="0"/>
        <v>0.16400000000000001</v>
      </c>
      <c r="S14">
        <f t="shared" si="0"/>
        <v>1.6479999999999999</v>
      </c>
      <c r="T14">
        <f t="shared" si="0"/>
        <v>0.158</v>
      </c>
      <c r="V14" s="1" t="s">
        <v>28</v>
      </c>
      <c r="X14" t="str">
        <f t="shared" si="2"/>
        <v>1.564±0.113</v>
      </c>
      <c r="Y14" t="str">
        <f t="shared" si="3"/>
        <v>1.479±0.131</v>
      </c>
      <c r="Z14" t="str">
        <f t="shared" si="4"/>
        <v>1.821±0.164</v>
      </c>
    </row>
    <row r="15" spans="1:26" x14ac:dyDescent="0.25">
      <c r="A15" t="s">
        <v>21</v>
      </c>
      <c r="B15">
        <v>3.95</v>
      </c>
      <c r="C15">
        <v>4.3629022111364097</v>
      </c>
      <c r="D15">
        <v>4.34091189183924</v>
      </c>
      <c r="E15">
        <v>4.4084951444424396</v>
      </c>
      <c r="F15">
        <v>0.13895926969672001</v>
      </c>
      <c r="G15">
        <v>0.1584063385045</v>
      </c>
      <c r="H15">
        <v>0.19568113055233599</v>
      </c>
      <c r="I15">
        <v>4.4311257330811102</v>
      </c>
      <c r="J15">
        <v>0.19739283505417499</v>
      </c>
      <c r="M15">
        <f t="shared" si="1"/>
        <v>4.3620000000000001</v>
      </c>
      <c r="N15">
        <f t="shared" si="0"/>
        <v>4.34</v>
      </c>
      <c r="O15">
        <f t="shared" si="0"/>
        <v>4.4080000000000004</v>
      </c>
      <c r="P15">
        <f t="shared" si="0"/>
        <v>0.13800000000000001</v>
      </c>
      <c r="Q15">
        <f t="shared" si="0"/>
        <v>0.158</v>
      </c>
      <c r="R15">
        <f t="shared" si="0"/>
        <v>0.19500000000000001</v>
      </c>
      <c r="S15">
        <f t="shared" si="0"/>
        <v>4.431</v>
      </c>
      <c r="T15">
        <f t="shared" si="0"/>
        <v>0.19700000000000001</v>
      </c>
      <c r="V15" s="1" t="s">
        <v>28</v>
      </c>
      <c r="X15" t="str">
        <f t="shared" si="2"/>
        <v>4.362±0.138</v>
      </c>
      <c r="Y15" t="str">
        <f t="shared" si="3"/>
        <v>4.34±0.158</v>
      </c>
      <c r="Z15" t="str">
        <f t="shared" si="4"/>
        <v>4.408±0.195</v>
      </c>
    </row>
    <row r="16" spans="1:26" x14ac:dyDescent="0.25">
      <c r="A16" t="s">
        <v>22</v>
      </c>
      <c r="B16">
        <v>3.43</v>
      </c>
      <c r="C16">
        <v>2.29630594974393</v>
      </c>
      <c r="D16">
        <v>2.14429105414108</v>
      </c>
      <c r="E16">
        <v>2.0578888605315999</v>
      </c>
      <c r="F16">
        <v>0.28167352973720799</v>
      </c>
      <c r="G16">
        <v>0.30928986811530101</v>
      </c>
      <c r="H16">
        <v>0.39486991204962901</v>
      </c>
      <c r="I16">
        <v>1.9047739098926499</v>
      </c>
      <c r="J16">
        <v>0.38629765992679499</v>
      </c>
      <c r="M16">
        <f t="shared" si="1"/>
        <v>2.2959999999999998</v>
      </c>
      <c r="N16">
        <f t="shared" si="0"/>
        <v>2.1440000000000001</v>
      </c>
      <c r="O16">
        <f t="shared" si="0"/>
        <v>2.0569999999999999</v>
      </c>
      <c r="P16">
        <f t="shared" si="0"/>
        <v>0.28100000000000003</v>
      </c>
      <c r="Q16">
        <f t="shared" si="0"/>
        <v>0.309</v>
      </c>
      <c r="R16">
        <f t="shared" si="0"/>
        <v>0.39400000000000002</v>
      </c>
      <c r="S16">
        <f t="shared" si="0"/>
        <v>1.9039999999999999</v>
      </c>
      <c r="T16">
        <f t="shared" si="0"/>
        <v>0.38600000000000001</v>
      </c>
      <c r="V16" s="1" t="s">
        <v>28</v>
      </c>
      <c r="X16" t="str">
        <f t="shared" si="2"/>
        <v>2.296±0.281</v>
      </c>
      <c r="Y16" t="str">
        <f t="shared" si="3"/>
        <v>2.144±0.309</v>
      </c>
      <c r="Z16" t="str">
        <f t="shared" si="4"/>
        <v>2.057±0.394</v>
      </c>
    </row>
    <row r="17" spans="1:26" x14ac:dyDescent="0.25">
      <c r="A17" t="s">
        <v>23</v>
      </c>
      <c r="B17">
        <v>2.61</v>
      </c>
      <c r="C17">
        <v>1.96553922190014</v>
      </c>
      <c r="D17">
        <v>1.9739037233688601</v>
      </c>
      <c r="E17">
        <v>2.0917542255756998</v>
      </c>
      <c r="F17">
        <v>0.110176575409507</v>
      </c>
      <c r="G17">
        <v>0.12509009802485199</v>
      </c>
      <c r="H17">
        <v>0.15099146175526201</v>
      </c>
      <c r="I17">
        <v>2.10007473959852</v>
      </c>
      <c r="J17">
        <v>0.145847516663444</v>
      </c>
      <c r="M17">
        <f t="shared" si="1"/>
        <v>1.9650000000000001</v>
      </c>
      <c r="N17">
        <f t="shared" si="0"/>
        <v>1.9730000000000001</v>
      </c>
      <c r="O17">
        <f t="shared" si="0"/>
        <v>2.0910000000000002</v>
      </c>
      <c r="P17">
        <f t="shared" si="0"/>
        <v>0.11</v>
      </c>
      <c r="Q17">
        <f t="shared" si="0"/>
        <v>0.125</v>
      </c>
      <c r="R17">
        <f t="shared" si="0"/>
        <v>0.15</v>
      </c>
      <c r="S17">
        <f t="shared" si="0"/>
        <v>2.1</v>
      </c>
      <c r="T17">
        <f t="shared" si="0"/>
        <v>0.14499999999999999</v>
      </c>
      <c r="V17" s="1" t="s">
        <v>28</v>
      </c>
      <c r="X17" t="str">
        <f t="shared" si="2"/>
        <v>1.965±0.11</v>
      </c>
      <c r="Y17" t="str">
        <f t="shared" si="3"/>
        <v>1.973±0.125</v>
      </c>
      <c r="Z17" t="str">
        <f t="shared" si="4"/>
        <v>2.091±0.15</v>
      </c>
    </row>
    <row r="18" spans="1:26" x14ac:dyDescent="0.25">
      <c r="A18" t="s">
        <v>24</v>
      </c>
      <c r="B18">
        <v>0.2</v>
      </c>
      <c r="C18">
        <v>0.139198894866053</v>
      </c>
      <c r="D18">
        <v>0.35098965771340201</v>
      </c>
      <c r="E18">
        <v>0.12679831013677201</v>
      </c>
      <c r="F18">
        <v>0.113789605462547</v>
      </c>
      <c r="G18">
        <v>0.12732878264682701</v>
      </c>
      <c r="H18">
        <v>0.16308825203586699</v>
      </c>
      <c r="I18">
        <v>0.19156338565426101</v>
      </c>
      <c r="J18">
        <v>0.151205647574577</v>
      </c>
      <c r="M18">
        <f t="shared" si="1"/>
        <v>0.13900000000000001</v>
      </c>
      <c r="N18">
        <f t="shared" ref="N18:N21" si="5">TRUNC(D18,3)</f>
        <v>0.35</v>
      </c>
      <c r="O18">
        <f t="shared" ref="O18:O21" si="6">TRUNC(E18,3)</f>
        <v>0.126</v>
      </c>
      <c r="P18">
        <f t="shared" ref="P18:P21" si="7">TRUNC(F18,3)</f>
        <v>0.113</v>
      </c>
      <c r="Q18">
        <f t="shared" ref="Q18:Q21" si="8">TRUNC(G18,3)</f>
        <v>0.127</v>
      </c>
      <c r="R18">
        <f t="shared" ref="R18:R21" si="9">TRUNC(H18,3)</f>
        <v>0.16300000000000001</v>
      </c>
      <c r="S18">
        <f t="shared" ref="S18:S21" si="10">TRUNC(I18,3)</f>
        <v>0.191</v>
      </c>
      <c r="T18">
        <f t="shared" ref="T18:T21" si="11">TRUNC(J18,3)</f>
        <v>0.151</v>
      </c>
      <c r="V18" s="1" t="s">
        <v>28</v>
      </c>
      <c r="X18" t="str">
        <f t="shared" si="2"/>
        <v>0.139±0.113</v>
      </c>
      <c r="Y18" t="str">
        <f t="shared" si="3"/>
        <v>0.35±0.127</v>
      </c>
      <c r="Z18" t="str">
        <f t="shared" si="4"/>
        <v>0.126±0.163</v>
      </c>
    </row>
    <row r="19" spans="1:26" x14ac:dyDescent="0.25">
      <c r="A19" t="s">
        <v>25</v>
      </c>
      <c r="B19">
        <v>0.56000000000000005</v>
      </c>
      <c r="C19">
        <v>0.53571260524048503</v>
      </c>
      <c r="D19">
        <v>0.50438705548936502</v>
      </c>
      <c r="E19">
        <v>0.46117082451987501</v>
      </c>
      <c r="F19">
        <v>0.103277794339493</v>
      </c>
      <c r="G19">
        <v>0.114437594470905</v>
      </c>
      <c r="H19">
        <v>0.14197231179678901</v>
      </c>
      <c r="I19">
        <v>0.521832946794626</v>
      </c>
      <c r="J19">
        <v>0.137724086698883</v>
      </c>
      <c r="M19">
        <f t="shared" si="1"/>
        <v>0.53500000000000003</v>
      </c>
      <c r="N19">
        <f t="shared" si="5"/>
        <v>0.504</v>
      </c>
      <c r="O19">
        <f t="shared" si="6"/>
        <v>0.46100000000000002</v>
      </c>
      <c r="P19">
        <f t="shared" si="7"/>
        <v>0.10299999999999999</v>
      </c>
      <c r="Q19">
        <f t="shared" si="8"/>
        <v>0.114</v>
      </c>
      <c r="R19">
        <f t="shared" si="9"/>
        <v>0.14099999999999999</v>
      </c>
      <c r="S19">
        <f t="shared" si="10"/>
        <v>0.52100000000000002</v>
      </c>
      <c r="T19">
        <f t="shared" si="11"/>
        <v>0.13700000000000001</v>
      </c>
      <c r="V19" s="1" t="s">
        <v>28</v>
      </c>
      <c r="X19" t="str">
        <f t="shared" si="2"/>
        <v>0.535±0.103</v>
      </c>
      <c r="Y19" t="str">
        <f t="shared" si="3"/>
        <v>0.504±0.114</v>
      </c>
      <c r="Z19" t="str">
        <f t="shared" si="4"/>
        <v>0.461±0.141</v>
      </c>
    </row>
    <row r="20" spans="1:26" x14ac:dyDescent="0.25">
      <c r="A20" t="s">
        <v>26</v>
      </c>
      <c r="B20">
        <v>0.08</v>
      </c>
      <c r="C20">
        <v>0.286613145242191</v>
      </c>
      <c r="D20">
        <v>0.17752776982461199</v>
      </c>
      <c r="E20">
        <v>0.15378822451274901</v>
      </c>
      <c r="F20">
        <v>0.32239830155050098</v>
      </c>
      <c r="G20">
        <v>0.35323529429897499</v>
      </c>
      <c r="H20">
        <v>0.455389982920058</v>
      </c>
      <c r="I20">
        <v>0.38296522230208901</v>
      </c>
      <c r="J20">
        <v>0.436974051103938</v>
      </c>
      <c r="M20">
        <f t="shared" si="1"/>
        <v>0.28599999999999998</v>
      </c>
      <c r="N20">
        <f t="shared" si="5"/>
        <v>0.17699999999999999</v>
      </c>
      <c r="O20">
        <f t="shared" si="6"/>
        <v>0.153</v>
      </c>
      <c r="P20">
        <f t="shared" si="7"/>
        <v>0.32200000000000001</v>
      </c>
      <c r="Q20">
        <f t="shared" si="8"/>
        <v>0.35299999999999998</v>
      </c>
      <c r="R20">
        <f t="shared" si="9"/>
        <v>0.45500000000000002</v>
      </c>
      <c r="S20">
        <f t="shared" si="10"/>
        <v>0.38200000000000001</v>
      </c>
      <c r="T20">
        <f t="shared" si="11"/>
        <v>0.436</v>
      </c>
      <c r="V20" s="1" t="s">
        <v>28</v>
      </c>
      <c r="X20" t="str">
        <f t="shared" si="2"/>
        <v>0.286±0.322</v>
      </c>
      <c r="Y20" t="str">
        <f t="shared" si="3"/>
        <v>0.177±0.353</v>
      </c>
      <c r="Z20" t="str">
        <f t="shared" si="4"/>
        <v>0.153±0.455</v>
      </c>
    </row>
    <row r="21" spans="1:26" x14ac:dyDescent="0.25">
      <c r="A21" t="s">
        <v>27</v>
      </c>
      <c r="B21">
        <v>0.42</v>
      </c>
      <c r="C21">
        <v>0.94125216308155402</v>
      </c>
      <c r="D21">
        <v>1.1181584151572801</v>
      </c>
      <c r="E21">
        <v>0.872976833528749</v>
      </c>
      <c r="F21">
        <v>0.17051257418858301</v>
      </c>
      <c r="G21">
        <v>0.18979366125750699</v>
      </c>
      <c r="H21">
        <v>0.25774754650617798</v>
      </c>
      <c r="I21">
        <v>0.89969057308780398</v>
      </c>
      <c r="J21">
        <v>0.22553456255405599</v>
      </c>
      <c r="M21">
        <f t="shared" si="1"/>
        <v>0.94099999999999995</v>
      </c>
      <c r="N21">
        <f t="shared" si="5"/>
        <v>1.1180000000000001</v>
      </c>
      <c r="O21">
        <f t="shared" si="6"/>
        <v>0.872</v>
      </c>
      <c r="P21">
        <f t="shared" si="7"/>
        <v>0.17</v>
      </c>
      <c r="Q21">
        <f t="shared" si="8"/>
        <v>0.189</v>
      </c>
      <c r="R21">
        <f t="shared" si="9"/>
        <v>0.25700000000000001</v>
      </c>
      <c r="S21">
        <f t="shared" si="10"/>
        <v>0.89900000000000002</v>
      </c>
      <c r="T21">
        <f t="shared" si="11"/>
        <v>0.22500000000000001</v>
      </c>
      <c r="V21" s="1" t="s">
        <v>28</v>
      </c>
      <c r="X21" t="str">
        <f t="shared" si="2"/>
        <v>0.941±0.17</v>
      </c>
      <c r="Y21" t="str">
        <f t="shared" si="3"/>
        <v>1.118±0.189</v>
      </c>
      <c r="Z21" t="str">
        <f t="shared" si="4"/>
        <v>0.872±0.257</v>
      </c>
    </row>
    <row r="22" spans="1:26" x14ac:dyDescent="0.25">
      <c r="V22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Estimated_AA_neh_numbers_liverp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Deberneh, Henock M.</dc:creator>
  <cp:lastModifiedBy>Deberneh, Henock M.</cp:lastModifiedBy>
  <dcterms:modified xsi:type="dcterms:W3CDTF">2024-04-13T19:43:57Z</dcterms:modified>
</cp:coreProperties>
</file>