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filterPrivacy="1" defaultThemeVersion="166925"/>
  <xr:revisionPtr revIDLastSave="0" documentId="8_{F585D055-415B-4A86-A89C-CC6605C1255C}" xr6:coauthVersionLast="47" xr6:coauthVersionMax="47" xr10:uidLastSave="{00000000-0000-0000-0000-000000000000}"/>
  <bookViews>
    <workbookView xWindow="-120" yWindow="-120" windowWidth="24240" windowHeight="13020" xr2:uid="{297C08D7-44D2-4C7A-9B4E-AB7329217DB1}"/>
  </bookViews>
  <sheets>
    <sheet name="USA Launch Dates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2" l="1"/>
  <c r="H7" i="2"/>
  <c r="H8" i="2"/>
  <c r="H9" i="2"/>
  <c r="H5" i="2"/>
  <c r="G9" i="2"/>
  <c r="G8" i="2"/>
  <c r="G7" i="2"/>
  <c r="G6" i="2"/>
  <c r="G5" i="2"/>
  <c r="F6" i="2"/>
  <c r="F7" i="2"/>
  <c r="F8" i="2"/>
  <c r="F9" i="2"/>
  <c r="F5" i="2"/>
  <c r="E5" i="2"/>
  <c r="E6" i="2"/>
  <c r="E7" i="2"/>
  <c r="E8" i="2"/>
  <c r="E9" i="2"/>
</calcChain>
</file>

<file path=xl/sharedStrings.xml><?xml version="1.0" encoding="utf-8"?>
<sst xmlns="http://schemas.openxmlformats.org/spreadsheetml/2006/main" count="42" uniqueCount="31">
  <si>
    <t>Current Date</t>
  </si>
  <si>
    <t>Product Category</t>
  </si>
  <si>
    <t>Supplier</t>
  </si>
  <si>
    <t>Project Start Date</t>
  </si>
  <si>
    <t>Campaign Launch Date</t>
  </si>
  <si>
    <t xml:space="preserve">Calendar Days to launch </t>
  </si>
  <si>
    <t>Number of Working Days to deadline</t>
  </si>
  <si>
    <t>Launch Month</t>
  </si>
  <si>
    <t>Launch Year</t>
  </si>
  <si>
    <t>USA Federal Holidays</t>
  </si>
  <si>
    <t>Tyres</t>
  </si>
  <si>
    <t>Tyresaz</t>
  </si>
  <si>
    <t>New Years Day</t>
  </si>
  <si>
    <t>Frames</t>
  </si>
  <si>
    <t>Imortadores Neptuno</t>
  </si>
  <si>
    <t>Martin Luther King Day</t>
  </si>
  <si>
    <t>Gear Components</t>
  </si>
  <si>
    <t>Z123</t>
  </si>
  <si>
    <t>Presidents Day</t>
  </si>
  <si>
    <t>Saddles</t>
  </si>
  <si>
    <t>Sadleab</t>
  </si>
  <si>
    <t>Memorial Day</t>
  </si>
  <si>
    <t>Brake Systems</t>
  </si>
  <si>
    <t>Cylesaz</t>
  </si>
  <si>
    <t>Juneteenth Day</t>
  </si>
  <si>
    <t>Independence Day</t>
  </si>
  <si>
    <t>Labor Day</t>
  </si>
  <si>
    <t>Columbus Day</t>
  </si>
  <si>
    <t>Veterans Day</t>
  </si>
  <si>
    <t>Thanksgiving</t>
  </si>
  <si>
    <t>Christmas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</si>
</sst>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mm/dd/yy;@"/>
    <numFmt numFmtId="166" formatCode="m/d/yy;@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305496"/>
      <name val="Calibri"/>
      <family val="2"/>
      <scheme val="minor"/>
    </font>
    <font>
      <b/>
      <sz val="11"/>
      <color rgb="FF305496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indexed="64"/>
      </patternFill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0" fontId="3" fillId="0" borderId="0" xfId="0" applyFont="1" applyAlignment="1">
      <alignment horizontal="right"/>
    </xf>
    <xf numFmtId="0" fontId="2" fillId="0" borderId="0" xfId="0" applyFont="1"/>
    <xf numFmtId="14" fontId="2" fillId="0" borderId="0" xfId="0" applyNumberFormat="1" applyFont="1"/>
    <xf numFmtId="166" fontId="0" fillId="0" borderId="0" xfId="0" applyNumberFormat="1"/>
    <xf numFmtId="0" fontId="4" fillId="3" borderId="3" xfId="0" applyFont="1" applyFill="1" applyBorder="1" applyAlignment="1">
      <alignment horizontal="center" vertical="center"/>
    </xf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62050-65D0-4B66-99DB-440691FE41F3}">
  <dimension ref="A1:S26"/>
  <sheetViews>
    <sheetView tabSelected="1" topLeftCell="A3" workbookViewId="0">
      <selection activeCell="M16" sqref="M16"/>
    </sheetView>
  </sheetViews>
  <sheetFormatPr defaultRowHeight="15" x14ac:dyDescent="0.25"/>
  <cols>
    <col min="1" max="1" width="13.5703125" customWidth="1"/>
    <col min="2" max="2" width="20.42578125" bestFit="1" customWidth="1"/>
    <col min="3" max="3" width="18.85546875" customWidth="1"/>
    <col min="4" max="4" width="16.42578125" customWidth="1"/>
    <col min="5" max="5" width="18.140625" customWidth="1"/>
    <col min="6" max="6" width="19.42578125" customWidth="1"/>
    <col min="7" max="7" width="10.5703125" customWidth="1"/>
    <col min="8" max="8" width="9.42578125" customWidth="1"/>
    <col min="9" max="9" width="11.42578125" customWidth="1"/>
    <col min="10" max="10" width="14" customWidth="1"/>
    <col min="11" max="11" width="21.7109375" bestFit="1" customWidth="1"/>
    <col min="13" max="13" width="13" customWidth="1"/>
    <col min="14" max="14" width="21.7109375" bestFit="1" customWidth="1"/>
    <col min="19" max="19" width="10.7109375" bestFit="1" customWidth="1"/>
  </cols>
  <sheetData>
    <row r="1" spans="1:19" x14ac:dyDescent="0.25">
      <c r="A1" s="7" t="s">
        <v>0</v>
      </c>
      <c r="B1" s="13">
        <v>45055</v>
      </c>
    </row>
    <row r="2" spans="1:19" x14ac:dyDescent="0.25">
      <c r="B2" s="6"/>
    </row>
    <row r="4" spans="1:19" ht="36.75" customHeight="1" thickBo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J4" s="11" t="s">
        <v>9</v>
      </c>
      <c r="K4" s="11"/>
    </row>
    <row r="5" spans="1:19" x14ac:dyDescent="0.25">
      <c r="A5" s="1" t="s">
        <v>10</v>
      </c>
      <c r="B5" s="1" t="s">
        <v>11</v>
      </c>
      <c r="C5" s="5">
        <v>45046</v>
      </c>
      <c r="D5" s="10">
        <v>45109</v>
      </c>
      <c r="E5">
        <f>D5 - $B$1</f>
        <v>54</v>
      </c>
      <c r="F5" s="12">
        <f>NETWORKDAYS($B$1,D5,$J$5:$J$26)</f>
        <v>37</v>
      </c>
      <c r="G5">
        <f>MONTH(D5)</f>
        <v>7</v>
      </c>
      <c r="H5">
        <f>YEAR(D5)</f>
        <v>2023</v>
      </c>
      <c r="I5" s="5"/>
      <c r="J5" s="9">
        <v>44928</v>
      </c>
      <c r="K5" s="8" t="s">
        <v>12</v>
      </c>
    </row>
    <row r="6" spans="1:19" x14ac:dyDescent="0.25">
      <c r="A6" s="1" t="s">
        <v>13</v>
      </c>
      <c r="B6" s="1" t="s">
        <v>14</v>
      </c>
      <c r="C6" s="5">
        <v>45137</v>
      </c>
      <c r="D6" s="10">
        <v>45200</v>
      </c>
      <c r="E6">
        <f t="shared" ref="E6:E9" si="0">D6 - $B$1</f>
        <v>145</v>
      </c>
      <c r="F6" s="12">
        <f t="shared" ref="F6:F9" si="1">NETWORKDAYS($B$1,D6,$J$5:$J$26)</f>
        <v>100</v>
      </c>
      <c r="G6">
        <f t="shared" ref="G6:G9" si="2">MONTH(D6)</f>
        <v>10</v>
      </c>
      <c r="H6">
        <f t="shared" ref="H6:H9" si="3">YEAR(D6)</f>
        <v>2023</v>
      </c>
      <c r="I6" s="5"/>
      <c r="J6" s="9">
        <v>44942</v>
      </c>
      <c r="K6" s="8" t="s">
        <v>15</v>
      </c>
    </row>
    <row r="7" spans="1:19" x14ac:dyDescent="0.25">
      <c r="A7" s="1" t="s">
        <v>16</v>
      </c>
      <c r="B7" s="2" t="s">
        <v>17</v>
      </c>
      <c r="C7" s="5">
        <v>45229</v>
      </c>
      <c r="D7" s="10">
        <v>45352</v>
      </c>
      <c r="E7">
        <f t="shared" si="0"/>
        <v>297</v>
      </c>
      <c r="F7" s="12">
        <f t="shared" si="1"/>
        <v>203</v>
      </c>
      <c r="G7">
        <f t="shared" si="2"/>
        <v>3</v>
      </c>
      <c r="H7">
        <f t="shared" si="3"/>
        <v>2024</v>
      </c>
      <c r="I7" s="5"/>
      <c r="J7" s="9">
        <v>44977</v>
      </c>
      <c r="K7" s="8" t="s">
        <v>18</v>
      </c>
    </row>
    <row r="8" spans="1:19" x14ac:dyDescent="0.25">
      <c r="A8" s="1" t="s">
        <v>19</v>
      </c>
      <c r="B8" s="1" t="s">
        <v>20</v>
      </c>
      <c r="C8" s="5">
        <v>45321</v>
      </c>
      <c r="D8" s="10">
        <v>45445</v>
      </c>
      <c r="E8">
        <f t="shared" si="0"/>
        <v>390</v>
      </c>
      <c r="F8" s="12">
        <f t="shared" si="1"/>
        <v>267</v>
      </c>
      <c r="G8">
        <f t="shared" si="2"/>
        <v>6</v>
      </c>
      <c r="H8">
        <f t="shared" si="3"/>
        <v>2024</v>
      </c>
      <c r="I8" s="5"/>
      <c r="J8" s="9">
        <v>45075</v>
      </c>
      <c r="K8" s="8" t="s">
        <v>21</v>
      </c>
    </row>
    <row r="9" spans="1:19" x14ac:dyDescent="0.25">
      <c r="A9" s="1" t="s">
        <v>22</v>
      </c>
      <c r="B9" t="s">
        <v>23</v>
      </c>
      <c r="C9" s="5">
        <v>45412</v>
      </c>
      <c r="D9" s="10">
        <v>45537</v>
      </c>
      <c r="E9">
        <f t="shared" si="0"/>
        <v>482</v>
      </c>
      <c r="F9" s="12">
        <f t="shared" si="1"/>
        <v>330</v>
      </c>
      <c r="G9">
        <f t="shared" si="2"/>
        <v>9</v>
      </c>
      <c r="H9">
        <f t="shared" si="3"/>
        <v>2024</v>
      </c>
      <c r="I9" s="5"/>
      <c r="J9" s="9">
        <v>45096</v>
      </c>
      <c r="K9" s="8" t="s">
        <v>24</v>
      </c>
    </row>
    <row r="10" spans="1:19" x14ac:dyDescent="0.25">
      <c r="E10" s="1"/>
      <c r="J10" s="9">
        <v>45111</v>
      </c>
      <c r="K10" s="8" t="s">
        <v>25</v>
      </c>
    </row>
    <row r="11" spans="1:19" x14ac:dyDescent="0.25">
      <c r="E11" s="1"/>
      <c r="J11" s="9">
        <v>45173</v>
      </c>
      <c r="K11" s="8" t="s">
        <v>26</v>
      </c>
      <c r="S11" s="4"/>
    </row>
    <row r="12" spans="1:19" x14ac:dyDescent="0.25">
      <c r="E12" s="1"/>
      <c r="J12" s="9">
        <v>45208</v>
      </c>
      <c r="K12" s="8" t="s">
        <v>27</v>
      </c>
      <c r="S12" s="4"/>
    </row>
    <row r="13" spans="1:19" x14ac:dyDescent="0.25">
      <c r="E13" s="1"/>
      <c r="J13" s="9">
        <v>45240</v>
      </c>
      <c r="K13" s="8" t="s">
        <v>28</v>
      </c>
    </row>
    <row r="14" spans="1:19" x14ac:dyDescent="0.25">
      <c r="E14" s="1"/>
      <c r="J14" s="9">
        <v>45253</v>
      </c>
      <c r="K14" s="8" t="s">
        <v>29</v>
      </c>
    </row>
    <row r="15" spans="1:19" x14ac:dyDescent="0.25">
      <c r="E15" s="1"/>
      <c r="J15" s="9">
        <v>45285</v>
      </c>
      <c r="K15" s="8" t="s">
        <v>30</v>
      </c>
    </row>
    <row r="16" spans="1:19" x14ac:dyDescent="0.25">
      <c r="E16" s="1"/>
      <c r="J16" s="6">
        <v>45292</v>
      </c>
      <c r="K16" t="s">
        <v>12</v>
      </c>
    </row>
    <row r="17" spans="5:11" x14ac:dyDescent="0.25">
      <c r="E17" s="1"/>
      <c r="J17" s="6">
        <v>45306</v>
      </c>
      <c r="K17" t="s">
        <v>15</v>
      </c>
    </row>
    <row r="18" spans="5:11" x14ac:dyDescent="0.25">
      <c r="E18" s="1"/>
      <c r="J18" s="6">
        <v>45341</v>
      </c>
      <c r="K18" t="s">
        <v>18</v>
      </c>
    </row>
    <row r="19" spans="5:11" x14ac:dyDescent="0.25">
      <c r="J19" s="6">
        <v>45439</v>
      </c>
      <c r="K19" t="s">
        <v>21</v>
      </c>
    </row>
    <row r="20" spans="5:11" x14ac:dyDescent="0.25">
      <c r="J20" s="6">
        <v>45462</v>
      </c>
      <c r="K20" t="s">
        <v>24</v>
      </c>
    </row>
    <row r="21" spans="5:11" x14ac:dyDescent="0.25">
      <c r="J21" s="6">
        <v>45477</v>
      </c>
      <c r="K21" t="s">
        <v>25</v>
      </c>
    </row>
    <row r="22" spans="5:11" x14ac:dyDescent="0.25">
      <c r="J22" s="6">
        <v>45537</v>
      </c>
      <c r="K22" t="s">
        <v>26</v>
      </c>
    </row>
    <row r="23" spans="5:11" x14ac:dyDescent="0.25">
      <c r="J23" s="6">
        <v>45579</v>
      </c>
      <c r="K23" t="s">
        <v>27</v>
      </c>
    </row>
    <row r="24" spans="5:11" x14ac:dyDescent="0.25">
      <c r="J24" s="6">
        <v>45607</v>
      </c>
      <c r="K24" t="s">
        <v>28</v>
      </c>
    </row>
    <row r="25" spans="5:11" x14ac:dyDescent="0.25">
      <c r="J25" s="6">
        <v>45624</v>
      </c>
      <c r="K25" t="s">
        <v>29</v>
      </c>
    </row>
    <row r="26" spans="5:11" x14ac:dyDescent="0.25">
      <c r="J26" s="6">
        <v>45651</v>
      </c>
      <c r="K26" t="s">
        <v>30</v>
      </c>
    </row>
  </sheetData>
  <mergeCells count="1">
    <mergeCell ref="J4:K4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957ce2d1-67b7-4e2d-946e-ea4c4b69652a" xsi:nil="true"/>
    <_activity xmlns="957ce2d1-67b7-4e2d-946e-ea4c4b69652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9A07A39846E64EB44690D223FE36DA" ma:contentTypeVersion="10" ma:contentTypeDescription="Create a new document." ma:contentTypeScope="" ma:versionID="b8eeb3168cb29d4e099fa1153525d6ab">
  <xsd:schema xmlns:xsd="http://www.w3.org/2001/XMLSchema" xmlns:xs="http://www.w3.org/2001/XMLSchema" xmlns:p="http://schemas.microsoft.com/office/2006/metadata/properties" xmlns:ns3="957ce2d1-67b7-4e2d-946e-ea4c4b69652a" targetNamespace="http://schemas.microsoft.com/office/2006/metadata/properties" ma:root="true" ma:fieldsID="753e61c2f4cba16ce66e8a6e41826d06" ns3:_="">
    <xsd:import namespace="957ce2d1-67b7-4e2d-946e-ea4c4b69652a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ServiceSystemTags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7ce2d1-67b7-4e2d-946e-ea4c4b69652a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51A5F2B-D8CD-4279-87CB-84E5D8D6C38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F39B921-E783-4494-B2B9-84430F2E28A8}">
  <ds:schemaRefs>
    <ds:schemaRef ds:uri="http://www.w3.org/XML/1998/namespace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terms/"/>
    <ds:schemaRef ds:uri="957ce2d1-67b7-4e2d-946e-ea4c4b69652a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BD28B93-985C-487D-AECB-069E88F11A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7ce2d1-67b7-4e2d-946e-ea4c4b6965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USA Launch Dates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2023-05-08T16:28:25Z</dcterms:created>
  <dcterms:modified xsi:type="dcterms:W3CDTF">2025-05-24T05:42:34Z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0x010100629A07A39846E64EB44690D223FE36DA</vt:lpwstr>
  </property>
  <property fmtid="{D5CDD505-2E9C-101B-9397-08002B2CF9AE}" pid="3" name="Order">
    <vt:r8>265200</vt:r8>
  </property>
  <property fmtid="{D5CDD505-2E9C-101B-9397-08002B2CF9AE}" pid="4" name="_ColorHex">
    <vt:lpwstr/>
  </property>
  <property fmtid="{D5CDD505-2E9C-101B-9397-08002B2CF9AE}" pid="5" name="_Emoji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_ColorTag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</Properties>
</file>